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Migraciones/"/>
    </mc:Choice>
  </mc:AlternateContent>
  <xr:revisionPtr revIDLastSave="0" documentId="8_{9DDC3869-08E8-4C0C-8E5B-4A375ED696CE}" xr6:coauthVersionLast="47" xr6:coauthVersionMax="47" xr10:uidLastSave="{00000000-0000-0000-0000-000000000000}"/>
  <bookViews>
    <workbookView minimized="1" xWindow="-16260" yWindow="5745" windowWidth="16200" windowHeight="7155" tabRatio="728" xr2:uid="{7754F9FB-546C-4B5A-93AA-DC217EA8662E}"/>
  </bookViews>
  <sheets>
    <sheet name="DISPAZ" sheetId="1" r:id="rId1"/>
    <sheet name="AG. ACHUMANI" sheetId="2" r:id="rId2"/>
    <sheet name="AG. MURILLO" sheetId="3" r:id="rId3"/>
    <sheet name="AG. MAX PAREDES" sheetId="4" r:id="rId4"/>
    <sheet name="DISALTO" sheetId="5" r:id="rId5"/>
    <sheet name="AG. SATELITE" sheetId="6" r:id="rId6"/>
    <sheet name="DISCRUZ" sheetId="7" r:id="rId7"/>
    <sheet name="AG. MUTUALISTA" sheetId="8" r:id="rId8"/>
    <sheet name="AG. MONTERO" sheetId="9" r:id="rId9"/>
    <sheet name="AG. WARNES" sheetId="11" r:id="rId10"/>
    <sheet name="DISTAR" sheetId="12" r:id="rId11"/>
    <sheet name="AG. TARIJEÑITA" sheetId="10" r:id="rId12"/>
    <sheet name="COCHABAMBA" sheetId="13" r:id="rId13"/>
    <sheet name="AG. HONDURAS" sheetId="14" r:id="rId14"/>
    <sheet name="AG. CALAMA" sheetId="15" r:id="rId15"/>
    <sheet name="SUCRE" sheetId="16" r:id="rId16"/>
    <sheet name="AG. SUCRE 1" sheetId="17" r:id="rId17"/>
    <sheet name="AG. SUCRE 2" sheetId="18" r:id="rId18"/>
    <sheet name="POTOSI" sheetId="19" r:id="rId19"/>
    <sheet name="AG. POTOSI 1" sheetId="20" r:id="rId20"/>
    <sheet name="ORURO" sheetId="21" r:id="rId21"/>
    <sheet name="AG. ORURO 1" sheetId="22" r:id="rId22"/>
    <sheet name="TRINIDAD" sheetId="23" r:id="rId23"/>
    <sheet name="AG. TRINIDAD 1" sheetId="24" r:id="rId24"/>
    <sheet name="PANDO" sheetId="25" r:id="rId25"/>
    <sheet name="RIBERALTA" sheetId="26" r:id="rId26"/>
    <sheet name="OPAL" sheetId="28" r:id="rId27"/>
    <sheet name="IVSA" sheetId="2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2" i="7" l="1"/>
  <c r="D377" i="13"/>
  <c r="F89" i="26"/>
  <c r="F122" i="23"/>
  <c r="F128" i="21"/>
  <c r="F134" i="19"/>
  <c r="F148" i="16"/>
  <c r="F377" i="13"/>
  <c r="F143" i="12"/>
  <c r="F686" i="7"/>
  <c r="F762" i="7"/>
  <c r="F278" i="5"/>
  <c r="F293" i="5"/>
  <c r="F391" i="1"/>
  <c r="F84" i="25"/>
  <c r="D27" i="2" l="1"/>
  <c r="D664" i="7"/>
  <c r="D606" i="7"/>
  <c r="F108" i="23"/>
  <c r="F113" i="21"/>
  <c r="F121" i="19"/>
  <c r="F133" i="16"/>
  <c r="F331" i="13"/>
  <c r="F128" i="12"/>
  <c r="F606" i="7"/>
  <c r="F664" i="7"/>
  <c r="F248" i="5"/>
  <c r="F257" i="5"/>
  <c r="F349" i="1"/>
  <c r="D283" i="13"/>
  <c r="F69" i="26" l="1"/>
  <c r="F74" i="25"/>
  <c r="F95" i="23"/>
  <c r="F97" i="21"/>
  <c r="F106" i="19"/>
  <c r="F113" i="16"/>
  <c r="F283" i="13"/>
  <c r="F113" i="12"/>
  <c r="F519" i="7"/>
  <c r="F592" i="7"/>
  <c r="F207" i="5"/>
  <c r="F220" i="5"/>
  <c r="F309" i="1"/>
  <c r="F327" i="1"/>
  <c r="D422" i="7"/>
  <c r="F59" i="26"/>
  <c r="F64" i="25"/>
  <c r="F79" i="23"/>
  <c r="F83" i="21"/>
  <c r="F90" i="19"/>
  <c r="F100" i="16"/>
  <c r="F235" i="13"/>
  <c r="F95" i="12"/>
  <c r="F422" i="7"/>
  <c r="F507" i="7"/>
  <c r="F167" i="5"/>
  <c r="F258" i="1"/>
  <c r="F289" i="1"/>
  <c r="D173" i="13"/>
  <c r="F39" i="25" l="1"/>
  <c r="F51" i="23"/>
  <c r="F55" i="21"/>
  <c r="F59" i="19"/>
  <c r="F71" i="16"/>
  <c r="F173" i="13"/>
  <c r="F82" i="12"/>
  <c r="F403" i="7"/>
  <c r="F383" i="7"/>
  <c r="F372" i="7"/>
  <c r="F273" i="7"/>
  <c r="F115" i="5"/>
  <c r="F135" i="5"/>
  <c r="F215" i="1"/>
  <c r="F185" i="1"/>
  <c r="F27" i="25"/>
  <c r="F34" i="19"/>
  <c r="F51" i="16"/>
  <c r="F34" i="16"/>
  <c r="F97" i="5"/>
  <c r="F168" i="1"/>
  <c r="D258" i="7" l="1"/>
  <c r="D218" i="7"/>
  <c r="D137" i="13"/>
  <c r="F27" i="26"/>
  <c r="F41" i="21"/>
  <c r="F46" i="19"/>
  <c r="F137" i="13"/>
  <c r="F54" i="12"/>
  <c r="F258" i="7"/>
  <c r="F218" i="7"/>
  <c r="F86" i="5"/>
  <c r="F132" i="1"/>
  <c r="F17" i="25"/>
  <c r="F21" i="23"/>
  <c r="F99" i="13"/>
  <c r="F31" i="12"/>
  <c r="F202" i="7"/>
  <c r="D202" i="7"/>
  <c r="F68" i="5"/>
  <c r="F61" i="5"/>
  <c r="F8" i="26"/>
  <c r="F7" i="25"/>
  <c r="F10" i="23"/>
  <c r="F16" i="21"/>
  <c r="F20" i="19"/>
  <c r="D20" i="19"/>
  <c r="F21" i="16"/>
  <c r="F58" i="13"/>
  <c r="F18" i="12"/>
  <c r="D18" i="12"/>
  <c r="F129" i="7"/>
  <c r="D129" i="7"/>
  <c r="F13" i="7"/>
  <c r="D13" i="7"/>
  <c r="F49" i="5"/>
  <c r="F19" i="5"/>
  <c r="F95" i="1"/>
  <c r="F22" i="1"/>
</calcChain>
</file>

<file path=xl/sharedStrings.xml><?xml version="1.0" encoding="utf-8"?>
<sst xmlns="http://schemas.openxmlformats.org/spreadsheetml/2006/main" count="13618" uniqueCount="551">
  <si>
    <t>Cierre Caja</t>
  </si>
  <si>
    <t>Del 28/02/2023</t>
  </si>
  <si>
    <t>Fecha</t>
  </si>
  <si>
    <t>Cajero</t>
  </si>
  <si>
    <t>Nro Voucher</t>
  </si>
  <si>
    <t>Nro Cuenta</t>
  </si>
  <si>
    <t>Tipo Ingreso</t>
  </si>
  <si>
    <t>TIPO DE INGRESO</t>
  </si>
  <si>
    <t>Cobrador</t>
  </si>
  <si>
    <t>EFECTIVO</t>
  </si>
  <si>
    <t>CHEQUE</t>
  </si>
  <si>
    <t>TRANSFERENCIA</t>
  </si>
  <si>
    <t>CCAJ-LP02/90/2023</t>
  </si>
  <si>
    <t>3884 RIBANA RUTH REA RUEDA</t>
  </si>
  <si>
    <t>108 GREGORIO RAMIREZ APAZA</t>
  </si>
  <si>
    <t>136 OSCAR REYNALDO LIMACHI SURCO</t>
  </si>
  <si>
    <t>266 SANTIAGO MACHACA CALCINA</t>
  </si>
  <si>
    <t>304 ALFREDO MENDOZA APAZA</t>
  </si>
  <si>
    <t>331 CARLOS ALFREDO GUTIERREZ HUANCA</t>
  </si>
  <si>
    <t>584 FREDDY FEDERICO FLORES MARIN</t>
  </si>
  <si>
    <t>667 WILLIAMS EDSON SANCHEZ SILVA</t>
  </si>
  <si>
    <t>883 FRANKLIN CARDOZO RIVERA</t>
  </si>
  <si>
    <t>1116 VLADIMIR FRANZ ATAHUACHI RODRIGUEZ</t>
  </si>
  <si>
    <t>1180 JAIME RAMIRO CHACON PAREDES</t>
  </si>
  <si>
    <t>3052 JUAN JOSE MACHACA TORREZ</t>
  </si>
  <si>
    <t>5092 GERSON VELASCO LP - T01</t>
  </si>
  <si>
    <t>5092 GERSON VELASCO LP - T02</t>
  </si>
  <si>
    <t>5092 GERSON VELASCO LP - T03</t>
  </si>
  <si>
    <t>5092 GERSON VELASCO LP - T04</t>
  </si>
  <si>
    <t>5092 GERSON VELASCO LP - T05</t>
  </si>
  <si>
    <t>5092 GERSON VELASCO LP - T06</t>
  </si>
  <si>
    <t>SAP</t>
  </si>
  <si>
    <t>FECHA</t>
  </si>
  <si>
    <t>CIERRE DE CAJA</t>
  </si>
  <si>
    <t>IMPORTE</t>
  </si>
  <si>
    <t>BOOT</t>
  </si>
  <si>
    <t>CCAJ-LP02/91/202</t>
  </si>
  <si>
    <t>BISA-100070022</t>
  </si>
  <si>
    <t>DEPÓSITO BANCARIO</t>
  </si>
  <si>
    <t>2464 LUIS FERNANDO GUEVARA PECA</t>
  </si>
  <si>
    <t>CCAJ-LP02/91/2023</t>
  </si>
  <si>
    <t>BANCO INDUSTRIAL-100070049</t>
  </si>
  <si>
    <t>4190 JESUS FELCY MENDOZA CAHUANA</t>
  </si>
  <si>
    <t>BANCO UNION-10000020161539</t>
  </si>
  <si>
    <t>MERCANTIL SANTA CRUZ-4010374232</t>
  </si>
  <si>
    <t>5103 JOSE LUIS VARGAS SANTOS</t>
  </si>
  <si>
    <t>4276 CARLOS MARCELO REQUENA TERAN</t>
  </si>
  <si>
    <t>2309 FERNANDO POMA ESCOBAR</t>
  </si>
  <si>
    <t>CCAJ-LP08/46/23</t>
  </si>
  <si>
    <t>199 IBANA SOLIZ CUENTAS</t>
  </si>
  <si>
    <t>TARJETA DE DÉBITO/CRÉDITO</t>
  </si>
  <si>
    <t>CCAJ-LP01/91/23</t>
  </si>
  <si>
    <t>3825 ABEL URBANO ALARCON ARROYO</t>
  </si>
  <si>
    <t xml:space="preserve"> </t>
  </si>
  <si>
    <t>CCAJ-LP01/92/23</t>
  </si>
  <si>
    <t>2936 JUAN CARLOS CAPCHA ORELLANA</t>
  </si>
  <si>
    <t>CCAJ-LP07/46/23</t>
  </si>
  <si>
    <t>312 JHONNY IGNACIO FLORES LOPEZ</t>
  </si>
  <si>
    <t>CCAJ-EA10/82/202</t>
  </si>
  <si>
    <t>1431 GRACIELA CASTILLO CATARI</t>
  </si>
  <si>
    <t>5092 GERSON VELASCO EA - T05</t>
  </si>
  <si>
    <t>CCAJ-EA10/82/2023</t>
  </si>
  <si>
    <t>191 ELIAS MENDOZA YUJRA</t>
  </si>
  <si>
    <t>375 VICTOR ERNESTO QUISPE TICONA</t>
  </si>
  <si>
    <t>480 WALTER AMARRO MAMANI</t>
  </si>
  <si>
    <t>596 VICENTE MENDOZA SIRPA</t>
  </si>
  <si>
    <t>716 JUAN CARLOS MAMANI ORTIZ</t>
  </si>
  <si>
    <t>980 RUBEN QUISPE CHURA</t>
  </si>
  <si>
    <t>2307 RAMIRO POMA QUISPE</t>
  </si>
  <si>
    <t>3051 EFRAIN ARMANDO CHIPANA MARTINEZ</t>
  </si>
  <si>
    <t>841 JAEL ARRATIA - EL ALTO</t>
  </si>
  <si>
    <t>5092 GERSON VELASCO EA - T01</t>
  </si>
  <si>
    <t>5092 GERSON VELASCO EA - T02</t>
  </si>
  <si>
    <t>5092 GERSON VELASCO EA - T03</t>
  </si>
  <si>
    <t>5092 GERSON VELASCO EA - T04</t>
  </si>
  <si>
    <t>CCAJ-EA10/83/2023</t>
  </si>
  <si>
    <t>3622 JULIO CESAR PORTILLO HUARACHI</t>
  </si>
  <si>
    <t>1056 ALEX JESUS ZABALA TICONA</t>
  </si>
  <si>
    <t>4764 CARLOS ERIK CASTRO HURTADO</t>
  </si>
  <si>
    <t>CCAJ-EA58/46/23</t>
  </si>
  <si>
    <t>261 ALICIA VIRGINIA QUISBERT MAMANI</t>
  </si>
  <si>
    <t>CCAJ-SC39/93/2023</t>
  </si>
  <si>
    <t>1386 EINAR CHOQUETIJLLA - COBRADOR</t>
  </si>
  <si>
    <t>BISA-100072017</t>
  </si>
  <si>
    <t>3323 JORGE SUBIRANA SANCHEZ</t>
  </si>
  <si>
    <t>2551 EDMUNDO CAYANI M.</t>
  </si>
  <si>
    <t>4309 RODRIGO RAMOS - T11</t>
  </si>
  <si>
    <t>4309 RODRIGO RAMOS - T18</t>
  </si>
  <si>
    <t>4309 RODRIGO RAMOS - T23</t>
  </si>
  <si>
    <t>4309 RODRIGO RAMOS - T25</t>
  </si>
  <si>
    <t>CCAJ-SC39/94/2023</t>
  </si>
  <si>
    <t>1973 BASILIA CRUZ AJARACHI</t>
  </si>
  <si>
    <t>DIFERENCIA DE PRECIOS EN FACTURAS PAGADAS Bs 3617,20 S/G CORREO DEL 01/03/23</t>
  </si>
  <si>
    <t>CCAJ-SC39/95/202</t>
  </si>
  <si>
    <t xml:space="preserve">1386 EINAR CHOQUETIJLLA - </t>
  </si>
  <si>
    <t>CCAJ-SC39/95/2023</t>
  </si>
  <si>
    <t>4307 PEDRO GALARZA TERCEROS</t>
  </si>
  <si>
    <t>BANCO DE CREDITO-7015054675359</t>
  </si>
  <si>
    <t>1989 PATRICIA MARCELA UGALDE QUIROZ</t>
  </si>
  <si>
    <t>4863 MOISES MENACHO MONTAÑO</t>
  </si>
  <si>
    <t>MERCANTIL SANTA CRUZ-4010678183</t>
  </si>
  <si>
    <t>1271 SANDRA SALAZAR ESCOBAR</t>
  </si>
  <si>
    <t>3046 CLAUDIA ELEN CASTRO DELGADILLO</t>
  </si>
  <si>
    <t>1972 FLAVIA GALEAN MALLON</t>
  </si>
  <si>
    <t>MERCANTIL SANTA CRUZ-4010640108</t>
  </si>
  <si>
    <t>1970 CARLOS CAMPOS ORTIZ</t>
  </si>
  <si>
    <t>2913 MARSOLINI APURANI VACA</t>
  </si>
  <si>
    <t>2932 EUGENIO LOPEZ CESPEDES</t>
  </si>
  <si>
    <t>2994 CRISTIAN DEIBY PARDO VILLEGAS</t>
  </si>
  <si>
    <t>3211 PEDRO CAYALO COCA</t>
  </si>
  <si>
    <t>4309 RODRIGO RAMOS - T02</t>
  </si>
  <si>
    <t>4309 RODRIGO RAMOS - T03</t>
  </si>
  <si>
    <t>4309 RODRIGO RAMOS - T04</t>
  </si>
  <si>
    <t>4309 RODRIGO RAMOS - T05</t>
  </si>
  <si>
    <t>4309 RODRIGO RAMOS - T06</t>
  </si>
  <si>
    <t>4309 RODRIGO RAMOS - T07</t>
  </si>
  <si>
    <t>4309 RODRIGO RAMOS - T09</t>
  </si>
  <si>
    <t>4309 RODRIGO RAMOS - T10</t>
  </si>
  <si>
    <t>4309 RODRIGO RAMOS - T14</t>
  </si>
  <si>
    <t>4309 RODRIGO RAMOS - T15</t>
  </si>
  <si>
    <t>4309 RODRIGO RAMOS - T16</t>
  </si>
  <si>
    <t>4309 RODRIGO RAMOS - T17</t>
  </si>
  <si>
    <t>4309 RODRIGO RAMOS - T19</t>
  </si>
  <si>
    <t>4309 RODRIGO RAMOS - T20</t>
  </si>
  <si>
    <t>4309 RODRIGO RAMOS - T21</t>
  </si>
  <si>
    <t>CCAJ-SC65/46/23</t>
  </si>
  <si>
    <t>5019 JOAQUIN CAMPERO SALAZAR</t>
  </si>
  <si>
    <t>CCAJ-SC57/46/23</t>
  </si>
  <si>
    <t>3844 OSCAR ANDRES LEON ZAPATA</t>
  </si>
  <si>
    <t>CCAJ-SC59/46/23</t>
  </si>
  <si>
    <t>4262 JUAN GILBERTO PARADA ROJAS</t>
  </si>
  <si>
    <t>CCAJ-TA43/47/2023</t>
  </si>
  <si>
    <t>723 NELVI JUANITA ROMERO CASTILLO</t>
  </si>
  <si>
    <t>3094 SHIRLEY HALSEY JALDIN</t>
  </si>
  <si>
    <t>BISA-100070081</t>
  </si>
  <si>
    <t>4648 HUGO PEREDO - T02</t>
  </si>
  <si>
    <t>2645 ANDRES ESTEBAN SINGURI LLANOS</t>
  </si>
  <si>
    <t>2779 JUAN PABLO CAMACHO QUISPE</t>
  </si>
  <si>
    <t>2581 EDGAR FLORES MARQUEZ</t>
  </si>
  <si>
    <t>CCAJ-TA06/46/23</t>
  </si>
  <si>
    <t>3550 BELZA GUTIERREZ CONDORI</t>
  </si>
  <si>
    <t>CÓDIGO QR</t>
  </si>
  <si>
    <t>CCAJ-CB11/49/2023</t>
  </si>
  <si>
    <t>3726 MARCELO ROCABADO ROJAS</t>
  </si>
  <si>
    <t>2276 ESTEBAN MAMANI CATORCENO</t>
  </si>
  <si>
    <t>2378 EDDY DAREN JIMENEZ ROJAS</t>
  </si>
  <si>
    <t>CCAJ-CB11/49/202</t>
  </si>
  <si>
    <t>4771 CHRISTIAN LEDEZMA - T12</t>
  </si>
  <si>
    <t>4269 JULY GONZALES - T04</t>
  </si>
  <si>
    <t>BISA-100070031</t>
  </si>
  <si>
    <t>4861 BRIAN ABAD FLORES CRUZ</t>
  </si>
  <si>
    <t>4771 CHRISTIAN LEDEZMA - T09</t>
  </si>
  <si>
    <t>2281 ANGEL DONATO GONZALES CONDORI</t>
  </si>
  <si>
    <t>2286 JOSE MARCELO NOGALES SUAREZ</t>
  </si>
  <si>
    <t>2287 OLVER VACA ARCHONDO</t>
  </si>
  <si>
    <t>2383 MAURO FELIPE CARICARI</t>
  </si>
  <si>
    <t>2537 JUAN CARLOS REVOLLO RODRIGUEZ</t>
  </si>
  <si>
    <t>2539 JUAN CARLOS ANGULO ROJAS</t>
  </si>
  <si>
    <t>2676 RUDDY AUGUSTO BASTO ZURITA</t>
  </si>
  <si>
    <t>2941 EFRAIN MAMANI CAMIÑO</t>
  </si>
  <si>
    <t>2979 ROBERTO CARLOS QUINTEROS FLORES</t>
  </si>
  <si>
    <t>4269 JULY GONZALES - T01</t>
  </si>
  <si>
    <t>4269 JULY GONZALES - T02</t>
  </si>
  <si>
    <t>4269 JULY GONZALES - T05</t>
  </si>
  <si>
    <t>4269 JULY GONZALES - T06</t>
  </si>
  <si>
    <t>4269 JULY GONZALES - T07</t>
  </si>
  <si>
    <t>4771 CHRISTIAN LEDEZMA - T08</t>
  </si>
  <si>
    <t>4771 CHRISTIAN LEDEZMA - T10</t>
  </si>
  <si>
    <t>4771 CHRISTIAN LEDEZMA - T11</t>
  </si>
  <si>
    <t>CCAJ-CB12/70/23</t>
  </si>
  <si>
    <t>2279 GIOVANNA ALCOCER PEREDO</t>
  </si>
  <si>
    <t>CCAJ-CB12/71/23</t>
  </si>
  <si>
    <t>2362 MARILYN LESLIE VIDAL RIOS</t>
  </si>
  <si>
    <t>CCAJ-CB13/46/23</t>
  </si>
  <si>
    <t>2274 CELMI RIVERA CORDOVA</t>
  </si>
  <si>
    <t>CCAJ-SR27/39/2023</t>
  </si>
  <si>
    <t>3106 FABIOLA NAVA - CAJA</t>
  </si>
  <si>
    <t>BISA-100070065</t>
  </si>
  <si>
    <t>3140 JUAN MAMANI MERMA</t>
  </si>
  <si>
    <t>3144 WILSON ORLANDO CASILLAS ROBLES</t>
  </si>
  <si>
    <t>3118 PAOLA LESLY CARMONA GARCIA</t>
  </si>
  <si>
    <t>4099 MANUEL SANCHEZ</t>
  </si>
  <si>
    <t>CCAJ-SR54/46/23</t>
  </si>
  <si>
    <t>3107 ANA MARIA VEGA PEREYRA</t>
  </si>
  <si>
    <t>CCAJ-SR24/46/23</t>
  </si>
  <si>
    <t>3406 MARCIAL ZELAYA VARGAS</t>
  </si>
  <si>
    <t>CCAJ-PT53/38/2023</t>
  </si>
  <si>
    <t>4363 BLANCA ROXANA SUBIETA RAMIREZ - CAJA</t>
  </si>
  <si>
    <t>MERCANTIL SANTA CRUZ-4010501329</t>
  </si>
  <si>
    <t>4363 BLANCA ROXANA SUBIETA RAMIREZ</t>
  </si>
  <si>
    <t>BISA-100070073</t>
  </si>
  <si>
    <t>5132 MAURO EZEQUIEL GUTIERREZ PACHECO</t>
  </si>
  <si>
    <t>3313 JOSE ADRIAN ORCKO CHECA</t>
  </si>
  <si>
    <t>4536 JUAN FELIX ALEJO APAZA</t>
  </si>
  <si>
    <t>5117 JIMMY JHIOMAR PAXI HUAYTA</t>
  </si>
  <si>
    <t>5117 JIMMY PAXI - T02</t>
  </si>
  <si>
    <t>CCAJ-PT18/46/23</t>
  </si>
  <si>
    <t>3344 GUNNAR VICTOR PORTUGAL MURGUIA</t>
  </si>
  <si>
    <t>CCAJ-OR52/39/2023</t>
  </si>
  <si>
    <t>0 ADMINISTRADOR-ORURO</t>
  </si>
  <si>
    <t>BISA-100070057</t>
  </si>
  <si>
    <t>646 JOSE ESPEJO - T01</t>
  </si>
  <si>
    <t>3090 DAVID RODRIGO CHUMACERO VEGA</t>
  </si>
  <si>
    <t>3796 MARCOS JOSUE FLORES CAYOJA</t>
  </si>
  <si>
    <t>3091 ISRAEL LUIS OCAMPO CAYOJA</t>
  </si>
  <si>
    <t>3412 CRISTIAN HUARACHI QUISPE</t>
  </si>
  <si>
    <t>CCAJ-OR51/44/23</t>
  </si>
  <si>
    <t>3063 ENRIQUE XAVIER RODRIGUEZ CUETO</t>
  </si>
  <si>
    <t>CCAJ-TR47/46/2023</t>
  </si>
  <si>
    <t>2981 DAVID ZABALA - CAJA</t>
  </si>
  <si>
    <t>3047 PAOLA LOAYZA ZAMBRANA</t>
  </si>
  <si>
    <t>BISA-100070090</t>
  </si>
  <si>
    <t>3002 ADRIAN JESUS CORTEZ CHAVEZ</t>
  </si>
  <si>
    <t>1019 HARWIN JAYO - T03</t>
  </si>
  <si>
    <t>CCAJ-TR50/46/23</t>
  </si>
  <si>
    <t>2995 OSCAR LOAYZA SALVATIERRA</t>
  </si>
  <si>
    <t>CCAJ-PN62/47/2023</t>
  </si>
  <si>
    <t>4627 ROBIN HASSAN - CAJA</t>
  </si>
  <si>
    <t>4627 ROBIN HASSAN - COBRANZAS</t>
  </si>
  <si>
    <t>4802 BENJAMIN QUISBERTH - T01</t>
  </si>
  <si>
    <t>CCAJ-RB01/38/2023</t>
  </si>
  <si>
    <t>0 VALERY TERCEROS - CAJA</t>
  </si>
  <si>
    <t>BISA-100070103</t>
  </si>
  <si>
    <t>4637 ERICK EDUARDO IBAÑEZ ZAPATA</t>
  </si>
  <si>
    <t>4524 ALVARO GARCIA - T01</t>
  </si>
  <si>
    <t>Del 01/03/2023</t>
  </si>
  <si>
    <t>CCAJ-LP02/92/2023</t>
  </si>
  <si>
    <t>TODOS FUERON DEPOSITOS</t>
  </si>
  <si>
    <t>CCAJ-LP08/47/23</t>
  </si>
  <si>
    <t>CCAJ-LP01/93/23</t>
  </si>
  <si>
    <t>CCAJ-LP01/94/23</t>
  </si>
  <si>
    <t>CCAJ-LP07/47/23</t>
  </si>
  <si>
    <t>CCAJ-EA10/84/2023</t>
  </si>
  <si>
    <t>CCAJ-EA10/85/2023</t>
  </si>
  <si>
    <t>CCAJ-EA58/47/23</t>
  </si>
  <si>
    <t>CCAJ-SC39/96/2023</t>
  </si>
  <si>
    <t>CCAJ-SC39/97/2023</t>
  </si>
  <si>
    <t>CCAJ-SC39/97/202</t>
  </si>
  <si>
    <t>CCAJ-SC65/47/23</t>
  </si>
  <si>
    <t>CCAJ-SC57/47/23</t>
  </si>
  <si>
    <t>CCAJ-SC59/47/23</t>
  </si>
  <si>
    <t xml:space="preserve">4262 JUAN GILBERTO PARADA </t>
  </si>
  <si>
    <t>CCAJ-TA43/48/2023</t>
  </si>
  <si>
    <t>2456 JOEL MOISES RUEDA DELGADO</t>
  </si>
  <si>
    <t>CCAJ-TA06/47/23</t>
  </si>
  <si>
    <t>CCAJ-CB11/50/2023</t>
  </si>
  <si>
    <t>CCAJ-CB11/50/202</t>
  </si>
  <si>
    <t>CCAJ-CB12/72/23</t>
  </si>
  <si>
    <t>CCAJ-CB12/73/23</t>
  </si>
  <si>
    <t>CCAJ-CB13/47/23</t>
  </si>
  <si>
    <t>CCAJ-SR27/40/2023</t>
  </si>
  <si>
    <t>CCAJ-SR54/47/23</t>
  </si>
  <si>
    <t>CCAJ-SR24/47/23</t>
  </si>
  <si>
    <t>CCAJ-PT53/39/202</t>
  </si>
  <si>
    <t xml:space="preserve">4363 BLANCA ROXANA SUBIETA </t>
  </si>
  <si>
    <t>CCAJ-PT53/39/2023</t>
  </si>
  <si>
    <t>5117 JIMMY PAXI - T03</t>
  </si>
  <si>
    <t>CCAJ-PT18/47/23</t>
  </si>
  <si>
    <t>CCAJ-OR52/40/2023</t>
  </si>
  <si>
    <t>TODOS FUERON DEPOSITOS Y TRANSFERENCIAS</t>
  </si>
  <si>
    <t>CCAJ-OR51/45/23</t>
  </si>
  <si>
    <t>CCAJ-TR47/47/2023</t>
  </si>
  <si>
    <t>2999 GUSTAVO LINARES CASTRO</t>
  </si>
  <si>
    <t>CCAJ-TR50/47/23</t>
  </si>
  <si>
    <t>CCAJ-PN62/48/2023</t>
  </si>
  <si>
    <t>CCAJ-RB01/39/2023</t>
  </si>
  <si>
    <t>Del 02/03/2023</t>
  </si>
  <si>
    <t>CCAJ-LP02/93/2023</t>
  </si>
  <si>
    <t>CCAJ-LP02/94/2023</t>
  </si>
  <si>
    <t>CCAJ-LP08/48/23</t>
  </si>
  <si>
    <t>CCAJ-LP01/95/23</t>
  </si>
  <si>
    <t>CCAJ-LP01/96/23</t>
  </si>
  <si>
    <t>CCAJ-LP07/48/23</t>
  </si>
  <si>
    <t>CCAJ-EA10/87/2023</t>
  </si>
  <si>
    <t>CCAJ-EA10/87/202</t>
  </si>
  <si>
    <t>CCAJ-EA10/86/2023</t>
  </si>
  <si>
    <t>CCAJ-EA58/48/23</t>
  </si>
  <si>
    <t>CCAJ-SC39/98/2023</t>
  </si>
  <si>
    <t>CCAJ-SC39/99/2023</t>
  </si>
  <si>
    <t>CCAJ-SC39/99/202</t>
  </si>
  <si>
    <t>CCAJ-SC65/48/23</t>
  </si>
  <si>
    <t>TARJETA DE DÉBITO/CRÉDI</t>
  </si>
  <si>
    <t>CCAJ-SC57/48/23</t>
  </si>
  <si>
    <t>CCAJ-SC59/48/23</t>
  </si>
  <si>
    <t>CCAJ-TA43/49/2023</t>
  </si>
  <si>
    <t>4648 HUGO PEREDO ARCE</t>
  </si>
  <si>
    <t>4648 HUGO PEREDO - T03</t>
  </si>
  <si>
    <t>CCAJ-TA06/48/23</t>
  </si>
  <si>
    <t>CCAJ-CB11/51/2023</t>
  </si>
  <si>
    <t>2340 NAIN QUIÑONES TIPA</t>
  </si>
  <si>
    <t>MERCANTIL SANTA CRUZ-4010542984</t>
  </si>
  <si>
    <t>CCAJ-CB11/51/202</t>
  </si>
  <si>
    <t>CCAJ-CB12/74/23</t>
  </si>
  <si>
    <t>CCAJ-CB12/75/23</t>
  </si>
  <si>
    <t>CCAJ-CB13/48/23</t>
  </si>
  <si>
    <t>CCAJ-SR27/41/2023</t>
  </si>
  <si>
    <t>4219 HUMBERTO HURTADO - T01</t>
  </si>
  <si>
    <t>CCAJ-SR54/48/23</t>
  </si>
  <si>
    <t>CCAJ-SR24/48/23</t>
  </si>
  <si>
    <t>CCAJ-PT53/40/2023</t>
  </si>
  <si>
    <t>CCAJ-PT18/48/23</t>
  </si>
  <si>
    <t>CCAJ-OR52/41/2023</t>
  </si>
  <si>
    <t>CCAJ-OR51/46/23</t>
  </si>
  <si>
    <t>CCAJ-TR50/48/23</t>
  </si>
  <si>
    <t>ANULADO S/G CORREO DEL 03/03/2023</t>
  </si>
  <si>
    <t>CCAJ-PN62/49/2023</t>
  </si>
  <si>
    <t>CCAJ-RB01/40/2023</t>
  </si>
  <si>
    <t>REV.</t>
  </si>
  <si>
    <t>REV</t>
  </si>
  <si>
    <t>ANULADO</t>
  </si>
  <si>
    <t>RECORTE SAP</t>
  </si>
  <si>
    <t>COMPROBANTES MN</t>
  </si>
  <si>
    <t>DOC CAJA-ETV</t>
  </si>
  <si>
    <t>DOC ETV-BANCO</t>
  </si>
  <si>
    <t>COMPENSACION</t>
  </si>
  <si>
    <t>DOC CAJA-BANCO</t>
  </si>
  <si>
    <t>COMPROBANTES ME</t>
  </si>
  <si>
    <t>Del 04/03/2023</t>
  </si>
  <si>
    <t>CCAJ-LP02/95/2023</t>
  </si>
  <si>
    <t>CCAJ-LP02/96/2023</t>
  </si>
  <si>
    <t>CCAJ-LP02/97/202</t>
  </si>
  <si>
    <t>CCAJ-LP02/97/2023</t>
  </si>
  <si>
    <t>Todos fueron depositos</t>
  </si>
  <si>
    <t>Del 03/03/2023</t>
  </si>
  <si>
    <t>CCAJ-LP08/49/23</t>
  </si>
  <si>
    <t>CCAJ-LP08/50/23</t>
  </si>
  <si>
    <t>CCAJ-LP01/97/23</t>
  </si>
  <si>
    <t>CCAJ-LP01/98/23</t>
  </si>
  <si>
    <t>CCAJ-LP01/99/23</t>
  </si>
  <si>
    <t>CCAJ-LP07/49/23</t>
  </si>
  <si>
    <t>CCAJ-LP07/50/23</t>
  </si>
  <si>
    <t>CCAJ-EA10/88/2023</t>
  </si>
  <si>
    <t>CCAJ-EA10/89/2023</t>
  </si>
  <si>
    <t>CCAJ-EA10/90/2023</t>
  </si>
  <si>
    <t>CCAJ-EA58/49/23</t>
  </si>
  <si>
    <t>CCAJ-EA58/50/23</t>
  </si>
  <si>
    <t>CCAJ-SC39/100/2023</t>
  </si>
  <si>
    <t>CCAJ-SC39/101/2023</t>
  </si>
  <si>
    <t>CCAJ-SC39/101/20</t>
  </si>
  <si>
    <t>CCAJ-SC39/102/2023</t>
  </si>
  <si>
    <t>901 FELIX GARCIA ROCHA</t>
  </si>
  <si>
    <t>CCAJ-SC39/103/2023</t>
  </si>
  <si>
    <t>CCAJ-SC65/49/23</t>
  </si>
  <si>
    <t>CCAJ-SC65/50/23</t>
  </si>
  <si>
    <t>CCAJ-SC57/49/23</t>
  </si>
  <si>
    <t>CCAJ-SC57/50/23</t>
  </si>
  <si>
    <t>CCAJ-SC59/49/23</t>
  </si>
  <si>
    <t>CCAJ-SC59/50/23</t>
  </si>
  <si>
    <t>CCAJ-TA43/50/2023</t>
  </si>
  <si>
    <t>CCAJ-TA43/51/2023</t>
  </si>
  <si>
    <t>CCAJ-TA06/49/23</t>
  </si>
  <si>
    <t>CCAJ-TA06/50/23</t>
  </si>
  <si>
    <t>Todos fueron Depositos</t>
  </si>
  <si>
    <t>CCAJ-CB11/53/2023</t>
  </si>
  <si>
    <t>CCAJ-CB11/52/2023</t>
  </si>
  <si>
    <t>CCAJ-CB11/52/202</t>
  </si>
  <si>
    <t>CCAJ-CB12/77/23</t>
  </si>
  <si>
    <t>CCAJ-CB12/76/23</t>
  </si>
  <si>
    <t>CCAJ-CB12/79/23</t>
  </si>
  <si>
    <t>CCAJ-CB12/78/23</t>
  </si>
  <si>
    <t>CCAJ-CB13/49/23</t>
  </si>
  <si>
    <t>CCAJ-CB13/50/23</t>
  </si>
  <si>
    <t>CCAJ-SR27/42/2023</t>
  </si>
  <si>
    <t>3365 FELIX VILLCA VILLCA</t>
  </si>
  <si>
    <t>No hubo cierres de Caja, sabado</t>
  </si>
  <si>
    <t>CCAJ-SR54/49/23</t>
  </si>
  <si>
    <t>CCAJ-SR54/50/23</t>
  </si>
  <si>
    <t>CCAJ-SR24/49/23</t>
  </si>
  <si>
    <t>CCAJ-SR24/50/23</t>
  </si>
  <si>
    <t>CCAJ-PT53/41/2023</t>
  </si>
  <si>
    <t>3203 JOSE ARIEL CHECKA AYAVIRI</t>
  </si>
  <si>
    <t>CCAJ-PT18/49/23</t>
  </si>
  <si>
    <t>CCAJ-PT18/50/23</t>
  </si>
  <si>
    <t>CCAJ-OR52/42/2023</t>
  </si>
  <si>
    <t>CCAJ-OR51/47/23</t>
  </si>
  <si>
    <t>CCAJ-OR51/48/23</t>
  </si>
  <si>
    <t>CCAJ-TR47/49/2023</t>
  </si>
  <si>
    <t>BANCO UNION-10000020271437</t>
  </si>
  <si>
    <t>CCAJ-TR47/50/2023</t>
  </si>
  <si>
    <t>CCAJ-TR47/51/2023</t>
  </si>
  <si>
    <t>CCAJ-TR47/48/2023</t>
  </si>
  <si>
    <t>CCAJ-TR47/52/2023</t>
  </si>
  <si>
    <t>CCAJ-TR50/49/23</t>
  </si>
  <si>
    <t>CCAJ-TR50/50/23</t>
  </si>
  <si>
    <t>CCAJ-PN62/50/2023</t>
  </si>
  <si>
    <t>4802 BENJAMIN QUISBERTH  - T02</t>
  </si>
  <si>
    <t>CCAJ-RB01/41/2023</t>
  </si>
  <si>
    <t>No envio el dinero a ETV por baja recaudacion, lo envia junto con la otra remesa del lunes s/g correo del 03.03</t>
  </si>
  <si>
    <t>CCAJ-LP02/99/2023</t>
  </si>
  <si>
    <t>CCAJ-LP02/99/202</t>
  </si>
  <si>
    <t>CCAJ-LP02/98/2023</t>
  </si>
  <si>
    <t>CCAJ-LP02/98/202</t>
  </si>
  <si>
    <t>Del 06/03/2023</t>
  </si>
  <si>
    <t>CCAJ-LP08/51/23</t>
  </si>
  <si>
    <t>CCAJ-LP01/100/23</t>
  </si>
  <si>
    <t>CCAJ-LP07/51/23</t>
  </si>
  <si>
    <t>CCAJ-EA10/92/2023</t>
  </si>
  <si>
    <t>CCAJ-EA10/91/2023</t>
  </si>
  <si>
    <t>CCAJ-EA58/51/23</t>
  </si>
  <si>
    <t>CCAJ-SC39/105/2023</t>
  </si>
  <si>
    <t>2552 ALVARO JAVIER LOAYZA CACERES</t>
  </si>
  <si>
    <t>CCAJ-SC39/105/20</t>
  </si>
  <si>
    <t>CCAJ-SC39/104/2023</t>
  </si>
  <si>
    <t>CCAJ-SC65/51/23</t>
  </si>
  <si>
    <t>CCAJ-SC57/51/23</t>
  </si>
  <si>
    <t>CCAJ-SC59/51/23</t>
  </si>
  <si>
    <t>CCAJ-TA43/52/2023</t>
  </si>
  <si>
    <t>CCAJ-TA06/51/23</t>
  </si>
  <si>
    <t>CCAJ-CB11/54/2023</t>
  </si>
  <si>
    <t>3791 LIMBERT SALAZAR MALDONADO</t>
  </si>
  <si>
    <t>BISA-100070049</t>
  </si>
  <si>
    <t>CCAJ-CB11/54/202</t>
  </si>
  <si>
    <t>CCAJ-CB12/81/23</t>
  </si>
  <si>
    <t>CCAJ-CB12/80/23</t>
  </si>
  <si>
    <t>CCAJ-CB13/51/23</t>
  </si>
  <si>
    <t>CCAJ-SR27/43/2023</t>
  </si>
  <si>
    <t>CCAJ-SR54/51/23</t>
  </si>
  <si>
    <t>CCAJ-SR24/51/23</t>
  </si>
  <si>
    <t>CCAJ-PT53/42/2023</t>
  </si>
  <si>
    <t>CCAJ-PT18/51/23</t>
  </si>
  <si>
    <t>CCAJ-OR52/43/2023</t>
  </si>
  <si>
    <t>646 JOSE ESPEJO - T02</t>
  </si>
  <si>
    <t>CCAJ-OR51/49/23</t>
  </si>
  <si>
    <t>CCAJ-TR47/53/2023</t>
  </si>
  <si>
    <t>CCAJ-TR50/51/23</t>
  </si>
  <si>
    <t>CCAJ-PN62/51/2023</t>
  </si>
  <si>
    <t>CCAJ-PN62/52/2023</t>
  </si>
  <si>
    <t>CCAJ-RB01/42/2023</t>
  </si>
  <si>
    <t>4631 ELI RIBERA COIMBRA</t>
  </si>
  <si>
    <t>4524 ALVARO GARCIA - T02</t>
  </si>
  <si>
    <t>Todos fueron Depositos.</t>
  </si>
  <si>
    <t>No realizo el envio de remesa el lunes 06.03 por baja recaudacion lo realizara el miercoles 08.03.23</t>
  </si>
  <si>
    <t xml:space="preserve">Permiso de cajero Juan Capcha su caja se encontraba cerrada S/G explicación por Whatsap </t>
  </si>
  <si>
    <t>CCAJ-LP02/101/2023</t>
  </si>
  <si>
    <t>CCAJ-LP02/101/20</t>
  </si>
  <si>
    <t>CCAJ-LP02/100/2023</t>
  </si>
  <si>
    <t>Del 07/03/2023</t>
  </si>
  <si>
    <t>CCAJ-LP08/52/23</t>
  </si>
  <si>
    <t>CCAJ-LP01/101/23</t>
  </si>
  <si>
    <t>CCAJ-LP01/102/23</t>
  </si>
  <si>
    <t>CCAJ-LP07/52/23</t>
  </si>
  <si>
    <t>CCAJ-EA10/94/2023</t>
  </si>
  <si>
    <t>CCAJ-EA10/93/2023</t>
  </si>
  <si>
    <t>CCAJ-EA58/52/23</t>
  </si>
  <si>
    <t>CCAJ-SC39/107/2023</t>
  </si>
  <si>
    <t>CCAJ-SC39/107/20</t>
  </si>
  <si>
    <t>4309 RODRIGO RAMOS - T24</t>
  </si>
  <si>
    <t>CCAJ-SC39/106/2023</t>
  </si>
  <si>
    <t>CCAJ-SC65/52/23</t>
  </si>
  <si>
    <t>CCAJ-SC57/52/23</t>
  </si>
  <si>
    <t>CCAJ-SC59/52/23</t>
  </si>
  <si>
    <t>CCAJ-TA43/53/2023</t>
  </si>
  <si>
    <t>CCAJ-TA06/52/23</t>
  </si>
  <si>
    <t>CCAJ-CB11/55/2023</t>
  </si>
  <si>
    <t>CCAJ-CB11/55/202</t>
  </si>
  <si>
    <t>BANCO UNION-120271437</t>
  </si>
  <si>
    <t>CCAJ-CB12/83/23</t>
  </si>
  <si>
    <t>CCAJ-CB12/82/23</t>
  </si>
  <si>
    <t>CCAJ-CB13/52/23</t>
  </si>
  <si>
    <t>CCAJ-SR27/44/2023</t>
  </si>
  <si>
    <t>CCAJ-SR54/52/23</t>
  </si>
  <si>
    <t>CCAJ-SR24/52/23</t>
  </si>
  <si>
    <t>CCAJ-PT53/43/2023</t>
  </si>
  <si>
    <t>CCAJ-PT18/52/23</t>
  </si>
  <si>
    <t>CCAJ-OR52/44/2023</t>
  </si>
  <si>
    <t>CCAJ-OR51/50/23</t>
  </si>
  <si>
    <t>CCAJ-TR47/54/2023</t>
  </si>
  <si>
    <t>1019 HARWIN JAYO - T02</t>
  </si>
  <si>
    <t>CCAJ-TR50/52/23</t>
  </si>
  <si>
    <t>CCAJ-PN62/53/2023</t>
  </si>
  <si>
    <t>CCAJ-RB01/43/2023</t>
  </si>
  <si>
    <t>CCAJ-LP02/103/2023</t>
  </si>
  <si>
    <t>CCAJ-LP02/103/20</t>
  </si>
  <si>
    <t>CCAJ-LP02/102/2023</t>
  </si>
  <si>
    <t>Del 08/03/2023</t>
  </si>
  <si>
    <t>CCAJ-LP08/53/23</t>
  </si>
  <si>
    <t>CCAJ-LP01/103/23</t>
  </si>
  <si>
    <t>CCAJ-LP01/104/23</t>
  </si>
  <si>
    <t>CCAJ-LP07/53/23</t>
  </si>
  <si>
    <t>CCAJ-EA10/96/2023</t>
  </si>
  <si>
    <t>CCAJ-EA10/95/2023</t>
  </si>
  <si>
    <t>CCAJ-EA10/95/202</t>
  </si>
  <si>
    <t>CCAJ-EA58/53/23</t>
  </si>
  <si>
    <t>CCAJ-SC39/109/2023</t>
  </si>
  <si>
    <t>CCAJ-SC39/109/20</t>
  </si>
  <si>
    <t>CCAJ-SC39/108/2023</t>
  </si>
  <si>
    <t>CCAJ-SC65/53/23</t>
  </si>
  <si>
    <t>CCAJ-SC57/53/23</t>
  </si>
  <si>
    <t>CCAJ-SC59/53/23</t>
  </si>
  <si>
    <t>CCAJ-TA43/54/2023</t>
  </si>
  <si>
    <t>CCAJ-TA06/53/23</t>
  </si>
  <si>
    <t>CCAJ-CB11/56/2023</t>
  </si>
  <si>
    <t>CCAJ-CB11/56/202</t>
  </si>
  <si>
    <t>CCAJ-CB12/85/23</t>
  </si>
  <si>
    <t>CCAJ-CB12/84/23</t>
  </si>
  <si>
    <t>CCAJ-CB13/53/23</t>
  </si>
  <si>
    <t>CCAJ-SR27/45/2023</t>
  </si>
  <si>
    <t>CCAJ-SR54/53/23</t>
  </si>
  <si>
    <t>CCAJ-SR24/53/23</t>
  </si>
  <si>
    <t>CCAJ-PT53/44/2023</t>
  </si>
  <si>
    <t>CCAJ-PT18/53/23</t>
  </si>
  <si>
    <t>CCAJ-OR52/45/2023</t>
  </si>
  <si>
    <t>3062 FULVIA SIRIA GUZMAN OLIVARES</t>
  </si>
  <si>
    <t>3070 JUAN CARLOS RAMIREZ COPA</t>
  </si>
  <si>
    <t>CCAJ-OR51/51/23</t>
  </si>
  <si>
    <t>CCAJ-TR47/55/2023</t>
  </si>
  <si>
    <t>CCAJ-TR50/53/23</t>
  </si>
  <si>
    <t>CCAJ-PN62/54/2023</t>
  </si>
  <si>
    <t>CCAJ-RB01/44/2023</t>
  </si>
  <si>
    <t>Todos Fueron Depositos</t>
  </si>
  <si>
    <t xml:space="preserve">DIF </t>
  </si>
  <si>
    <t>CCAJ-LP02/105/2023</t>
  </si>
  <si>
    <t>CCAJ-LP02/105/20</t>
  </si>
  <si>
    <t>CCAJ-LP02/104/2023</t>
  </si>
  <si>
    <t>Del 09/03/2023</t>
  </si>
  <si>
    <t>CCAJ-LP08/54/23</t>
  </si>
  <si>
    <t>CCAJ-LP01/106/23</t>
  </si>
  <si>
    <t>CCAJ-LP01/105/23</t>
  </si>
  <si>
    <t>CCAJ-LP07/54/23</t>
  </si>
  <si>
    <t>CCAJ-EA10/98/2023</t>
  </si>
  <si>
    <t>CCAJ-EA10/97/2023</t>
  </si>
  <si>
    <t>CCAJ-EA10/97/202</t>
  </si>
  <si>
    <t>CCAJ-EA58/54/23</t>
  </si>
  <si>
    <t>CCAJ-SC39/111/2023</t>
  </si>
  <si>
    <t>CCAJ-SC39/111/20</t>
  </si>
  <si>
    <t>CCAJ-SC39/110/2023</t>
  </si>
  <si>
    <t>CCAJ-SC65/54/23</t>
  </si>
  <si>
    <t>CCAJ-SC57/54/23</t>
  </si>
  <si>
    <t>CCAJ-SC59/54/23</t>
  </si>
  <si>
    <t>CCAJ-TA43/55/2023</t>
  </si>
  <si>
    <t>CCAJ-TA06/54/23</t>
  </si>
  <si>
    <t>CCAJ-CB11/57/2023</t>
  </si>
  <si>
    <t>CCAJ-CB11/57/202</t>
  </si>
  <si>
    <t>CCAJ-CB12/87/23</t>
  </si>
  <si>
    <t>CCAJ-CB12/86/23</t>
  </si>
  <si>
    <t>CCAJ-CB13/54/23</t>
  </si>
  <si>
    <t>CCAJ-SR27/46/2023</t>
  </si>
  <si>
    <t>CCAJ-SR27/46/202</t>
  </si>
  <si>
    <t>CCAJ-SR54/54/23</t>
  </si>
  <si>
    <t>CCAJ-SR24/54/23</t>
  </si>
  <si>
    <t>CCAJ-PT53/45/2023</t>
  </si>
  <si>
    <t>CCAJ-PT18/54/23</t>
  </si>
  <si>
    <t>CCAJ-OR52/46/202</t>
  </si>
  <si>
    <t>0 ADMINISTRADOR-</t>
  </si>
  <si>
    <t>CCAJ-OR52/46/2023</t>
  </si>
  <si>
    <t>CCAJ-OR51/52/23</t>
  </si>
  <si>
    <t>CCAJ-TR47/56/2023</t>
  </si>
  <si>
    <t>1019 HARWIN JAYO - T01</t>
  </si>
  <si>
    <t>CCAJ-TR50/54/23</t>
  </si>
  <si>
    <t>CCAJ-RB01/45/2023</t>
  </si>
  <si>
    <t>No hubo cierres de caja, aun no se sabe porque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</si>
</sst>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0"/>
    <numFmt numFmtId="166" formatCode="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SansSerif"/>
    </font>
    <font>
      <b/>
      <sz val="1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SansSerif"/>
    </font>
    <font>
      <b/>
      <sz val="12"/>
      <color rgb="FF00008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indexed="8"/>
      <name val="SansSerif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" fontId="7" fillId="4" borderId="0" xfId="0" applyNumberFormat="1" applyFont="1" applyFill="1"/>
    <xf numFmtId="0" fontId="4" fillId="5" borderId="6" xfId="0" applyFont="1" applyFill="1" applyBorder="1" applyAlignment="1">
      <alignment horizontal="center"/>
    </xf>
    <xf numFmtId="0" fontId="8" fillId="6" borderId="0" xfId="0" applyFont="1" applyFill="1"/>
    <xf numFmtId="0" fontId="9" fillId="0" borderId="0" xfId="0" applyFont="1"/>
    <xf numFmtId="165" fontId="10" fillId="6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1" fillId="6" borderId="0" xfId="0" applyFont="1" applyFill="1"/>
    <xf numFmtId="0" fontId="1" fillId="6" borderId="0" xfId="0" applyFont="1" applyFill="1"/>
    <xf numFmtId="166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4" fontId="10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2" fontId="7" fillId="4" borderId="0" xfId="0" applyNumberFormat="1" applyFont="1" applyFill="1"/>
    <xf numFmtId="164" fontId="6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9" fillId="4" borderId="0" xfId="0" applyFont="1" applyFill="1"/>
    <xf numFmtId="0" fontId="4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0" fontId="12" fillId="0" borderId="0" xfId="0" applyFont="1"/>
    <xf numFmtId="4" fontId="10" fillId="4" borderId="0" xfId="0" applyNumberFormat="1" applyFont="1" applyFill="1" applyAlignment="1">
      <alignment horizontal="right" vertical="center"/>
    </xf>
    <xf numFmtId="4" fontId="7" fillId="0" borderId="0" xfId="0" applyNumberFormat="1" applyFont="1"/>
    <xf numFmtId="0" fontId="11" fillId="0" borderId="0" xfId="0" applyFont="1" applyAlignment="1">
      <alignment horizontal="center"/>
    </xf>
    <xf numFmtId="0" fontId="9" fillId="6" borderId="0" xfId="0" applyFont="1" applyFill="1"/>
    <xf numFmtId="0" fontId="3" fillId="6" borderId="0" xfId="0" applyFont="1" applyFill="1"/>
    <xf numFmtId="0" fontId="0" fillId="6" borderId="0" xfId="0" applyFill="1"/>
    <xf numFmtId="0" fontId="6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" fontId="13" fillId="4" borderId="0" xfId="0" applyNumberFormat="1" applyFont="1" applyFill="1" applyAlignment="1">
      <alignment horizontal="right" vertical="center"/>
    </xf>
    <xf numFmtId="4" fontId="13" fillId="0" borderId="0" xfId="0" applyNumberFormat="1" applyFont="1" applyAlignment="1">
      <alignment horizontal="right" vertical="center"/>
    </xf>
    <xf numFmtId="0" fontId="7" fillId="4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9" xfId="0" applyBorder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" fillId="0" borderId="0" xfId="0" applyFont="1"/>
    <xf numFmtId="166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2" fontId="10" fillId="0" borderId="0" xfId="0" applyNumberFormat="1" applyFont="1" applyAlignment="1">
      <alignment vertical="center"/>
    </xf>
    <xf numFmtId="2" fontId="7" fillId="0" borderId="0" xfId="0" applyNumberFormat="1" applyFont="1"/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6" fillId="4" borderId="0" xfId="0" applyFont="1" applyFill="1" applyAlignment="1">
      <alignment vertical="center"/>
    </xf>
    <xf numFmtId="166" fontId="13" fillId="0" borderId="0" xfId="0" applyNumberFormat="1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7.png"/><Relationship Id="rId3" Type="http://schemas.openxmlformats.org/officeDocument/2006/relationships/image" Target="../media/image122.png"/><Relationship Id="rId7" Type="http://schemas.openxmlformats.org/officeDocument/2006/relationships/image" Target="../media/image126.png"/><Relationship Id="rId2" Type="http://schemas.openxmlformats.org/officeDocument/2006/relationships/image" Target="../media/image121.png"/><Relationship Id="rId1" Type="http://schemas.openxmlformats.org/officeDocument/2006/relationships/image" Target="../media/image120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9" Type="http://schemas.openxmlformats.org/officeDocument/2006/relationships/image" Target="../media/image12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6.png"/><Relationship Id="rId3" Type="http://schemas.openxmlformats.org/officeDocument/2006/relationships/image" Target="../media/image131.png"/><Relationship Id="rId7" Type="http://schemas.openxmlformats.org/officeDocument/2006/relationships/image" Target="../media/image135.png"/><Relationship Id="rId2" Type="http://schemas.openxmlformats.org/officeDocument/2006/relationships/image" Target="../media/image130.png"/><Relationship Id="rId1" Type="http://schemas.openxmlformats.org/officeDocument/2006/relationships/image" Target="../media/image129.png"/><Relationship Id="rId6" Type="http://schemas.openxmlformats.org/officeDocument/2006/relationships/image" Target="../media/image134.png"/><Relationship Id="rId5" Type="http://schemas.openxmlformats.org/officeDocument/2006/relationships/image" Target="../media/image133.png"/><Relationship Id="rId10" Type="http://schemas.openxmlformats.org/officeDocument/2006/relationships/image" Target="../media/image138.png"/><Relationship Id="rId4" Type="http://schemas.openxmlformats.org/officeDocument/2006/relationships/image" Target="../media/image132.png"/><Relationship Id="rId9" Type="http://schemas.openxmlformats.org/officeDocument/2006/relationships/image" Target="../media/image137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6.png"/><Relationship Id="rId3" Type="http://schemas.openxmlformats.org/officeDocument/2006/relationships/image" Target="../media/image141.png"/><Relationship Id="rId7" Type="http://schemas.openxmlformats.org/officeDocument/2006/relationships/image" Target="../media/image145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9" Type="http://schemas.openxmlformats.org/officeDocument/2006/relationships/image" Target="../media/image147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5.png"/><Relationship Id="rId3" Type="http://schemas.openxmlformats.org/officeDocument/2006/relationships/image" Target="../media/image150.png"/><Relationship Id="rId7" Type="http://schemas.openxmlformats.org/officeDocument/2006/relationships/image" Target="../media/image154.png"/><Relationship Id="rId12" Type="http://schemas.openxmlformats.org/officeDocument/2006/relationships/image" Target="../media/image159.png"/><Relationship Id="rId2" Type="http://schemas.openxmlformats.org/officeDocument/2006/relationships/image" Target="../media/image149.png"/><Relationship Id="rId1" Type="http://schemas.openxmlformats.org/officeDocument/2006/relationships/image" Target="../media/image148.png"/><Relationship Id="rId6" Type="http://schemas.openxmlformats.org/officeDocument/2006/relationships/image" Target="../media/image153.png"/><Relationship Id="rId11" Type="http://schemas.openxmlformats.org/officeDocument/2006/relationships/image" Target="../media/image158.png"/><Relationship Id="rId5" Type="http://schemas.openxmlformats.org/officeDocument/2006/relationships/image" Target="../media/image152.png"/><Relationship Id="rId10" Type="http://schemas.openxmlformats.org/officeDocument/2006/relationships/image" Target="../media/image157.png"/><Relationship Id="rId4" Type="http://schemas.openxmlformats.org/officeDocument/2006/relationships/image" Target="../media/image151.png"/><Relationship Id="rId9" Type="http://schemas.openxmlformats.org/officeDocument/2006/relationships/image" Target="../media/image156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7.png"/><Relationship Id="rId13" Type="http://schemas.openxmlformats.org/officeDocument/2006/relationships/image" Target="../media/image172.png"/><Relationship Id="rId18" Type="http://schemas.openxmlformats.org/officeDocument/2006/relationships/image" Target="../media/image177.png"/><Relationship Id="rId3" Type="http://schemas.openxmlformats.org/officeDocument/2006/relationships/image" Target="../media/image162.png"/><Relationship Id="rId7" Type="http://schemas.openxmlformats.org/officeDocument/2006/relationships/image" Target="../media/image166.png"/><Relationship Id="rId12" Type="http://schemas.openxmlformats.org/officeDocument/2006/relationships/image" Target="../media/image171.png"/><Relationship Id="rId17" Type="http://schemas.openxmlformats.org/officeDocument/2006/relationships/image" Target="../media/image176.png"/><Relationship Id="rId2" Type="http://schemas.openxmlformats.org/officeDocument/2006/relationships/image" Target="../media/image161.png"/><Relationship Id="rId16" Type="http://schemas.openxmlformats.org/officeDocument/2006/relationships/image" Target="../media/image175.png"/><Relationship Id="rId1" Type="http://schemas.openxmlformats.org/officeDocument/2006/relationships/image" Target="../media/image160.png"/><Relationship Id="rId6" Type="http://schemas.openxmlformats.org/officeDocument/2006/relationships/image" Target="../media/image165.png"/><Relationship Id="rId11" Type="http://schemas.openxmlformats.org/officeDocument/2006/relationships/image" Target="../media/image170.png"/><Relationship Id="rId5" Type="http://schemas.openxmlformats.org/officeDocument/2006/relationships/image" Target="../media/image164.png"/><Relationship Id="rId15" Type="http://schemas.openxmlformats.org/officeDocument/2006/relationships/image" Target="../media/image174.png"/><Relationship Id="rId10" Type="http://schemas.openxmlformats.org/officeDocument/2006/relationships/image" Target="../media/image169.png"/><Relationship Id="rId4" Type="http://schemas.openxmlformats.org/officeDocument/2006/relationships/image" Target="../media/image163.png"/><Relationship Id="rId9" Type="http://schemas.openxmlformats.org/officeDocument/2006/relationships/image" Target="../media/image168.png"/><Relationship Id="rId14" Type="http://schemas.openxmlformats.org/officeDocument/2006/relationships/image" Target="../media/image173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5.png"/><Relationship Id="rId3" Type="http://schemas.openxmlformats.org/officeDocument/2006/relationships/image" Target="../media/image180.png"/><Relationship Id="rId7" Type="http://schemas.openxmlformats.org/officeDocument/2006/relationships/image" Target="../media/image184.png"/><Relationship Id="rId2" Type="http://schemas.openxmlformats.org/officeDocument/2006/relationships/image" Target="../media/image179.png"/><Relationship Id="rId1" Type="http://schemas.openxmlformats.org/officeDocument/2006/relationships/image" Target="../media/image178.png"/><Relationship Id="rId6" Type="http://schemas.openxmlformats.org/officeDocument/2006/relationships/image" Target="../media/image183.png"/><Relationship Id="rId5" Type="http://schemas.openxmlformats.org/officeDocument/2006/relationships/image" Target="../media/image182.png"/><Relationship Id="rId4" Type="http://schemas.openxmlformats.org/officeDocument/2006/relationships/image" Target="../media/image181.png"/><Relationship Id="rId9" Type="http://schemas.openxmlformats.org/officeDocument/2006/relationships/image" Target="../media/image18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4.png"/><Relationship Id="rId3" Type="http://schemas.openxmlformats.org/officeDocument/2006/relationships/image" Target="../media/image189.png"/><Relationship Id="rId7" Type="http://schemas.openxmlformats.org/officeDocument/2006/relationships/image" Target="../media/image193.png"/><Relationship Id="rId2" Type="http://schemas.openxmlformats.org/officeDocument/2006/relationships/image" Target="../media/image188.png"/><Relationship Id="rId1" Type="http://schemas.openxmlformats.org/officeDocument/2006/relationships/image" Target="../media/image187.png"/><Relationship Id="rId6" Type="http://schemas.openxmlformats.org/officeDocument/2006/relationships/image" Target="../media/image192.png"/><Relationship Id="rId5" Type="http://schemas.openxmlformats.org/officeDocument/2006/relationships/image" Target="../media/image191.png"/><Relationship Id="rId4" Type="http://schemas.openxmlformats.org/officeDocument/2006/relationships/image" Target="../media/image19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2.png"/><Relationship Id="rId3" Type="http://schemas.openxmlformats.org/officeDocument/2006/relationships/image" Target="../media/image197.png"/><Relationship Id="rId7" Type="http://schemas.openxmlformats.org/officeDocument/2006/relationships/image" Target="../media/image201.png"/><Relationship Id="rId2" Type="http://schemas.openxmlformats.org/officeDocument/2006/relationships/image" Target="../media/image196.png"/><Relationship Id="rId1" Type="http://schemas.openxmlformats.org/officeDocument/2006/relationships/image" Target="../media/image195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9" Type="http://schemas.openxmlformats.org/officeDocument/2006/relationships/image" Target="../media/image203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1.png"/><Relationship Id="rId3" Type="http://schemas.openxmlformats.org/officeDocument/2006/relationships/image" Target="../media/image206.png"/><Relationship Id="rId7" Type="http://schemas.openxmlformats.org/officeDocument/2006/relationships/image" Target="../media/image210.png"/><Relationship Id="rId2" Type="http://schemas.openxmlformats.org/officeDocument/2006/relationships/image" Target="../media/image205.png"/><Relationship Id="rId1" Type="http://schemas.openxmlformats.org/officeDocument/2006/relationships/image" Target="../media/image204.png"/><Relationship Id="rId6" Type="http://schemas.openxmlformats.org/officeDocument/2006/relationships/image" Target="../media/image209.png"/><Relationship Id="rId5" Type="http://schemas.openxmlformats.org/officeDocument/2006/relationships/image" Target="../media/image208.png"/><Relationship Id="rId4" Type="http://schemas.openxmlformats.org/officeDocument/2006/relationships/image" Target="../media/image207.png"/><Relationship Id="rId9" Type="http://schemas.openxmlformats.org/officeDocument/2006/relationships/image" Target="../media/image212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9.png"/><Relationship Id="rId3" Type="http://schemas.openxmlformats.org/officeDocument/2006/relationships/image" Target="../media/image224.png"/><Relationship Id="rId7" Type="http://schemas.openxmlformats.org/officeDocument/2006/relationships/image" Target="../media/image228.png"/><Relationship Id="rId2" Type="http://schemas.openxmlformats.org/officeDocument/2006/relationships/image" Target="../media/image223.png"/><Relationship Id="rId1" Type="http://schemas.openxmlformats.org/officeDocument/2006/relationships/image" Target="../media/image222.png"/><Relationship Id="rId6" Type="http://schemas.openxmlformats.org/officeDocument/2006/relationships/image" Target="../media/image227.png"/><Relationship Id="rId5" Type="http://schemas.openxmlformats.org/officeDocument/2006/relationships/image" Target="../media/image226.png"/><Relationship Id="rId4" Type="http://schemas.openxmlformats.org/officeDocument/2006/relationships/image" Target="../media/image225.png"/><Relationship Id="rId9" Type="http://schemas.openxmlformats.org/officeDocument/2006/relationships/image" Target="../media/image23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3.png"/><Relationship Id="rId7" Type="http://schemas.openxmlformats.org/officeDocument/2006/relationships/image" Target="../media/image237.png"/><Relationship Id="rId2" Type="http://schemas.openxmlformats.org/officeDocument/2006/relationships/image" Target="../media/image232.png"/><Relationship Id="rId1" Type="http://schemas.openxmlformats.org/officeDocument/2006/relationships/image" Target="../media/image231.png"/><Relationship Id="rId6" Type="http://schemas.openxmlformats.org/officeDocument/2006/relationships/image" Target="../media/image236.png"/><Relationship Id="rId5" Type="http://schemas.openxmlformats.org/officeDocument/2006/relationships/image" Target="../media/image235.png"/><Relationship Id="rId4" Type="http://schemas.openxmlformats.org/officeDocument/2006/relationships/image" Target="../media/image234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5.png"/><Relationship Id="rId3" Type="http://schemas.openxmlformats.org/officeDocument/2006/relationships/image" Target="../media/image240.png"/><Relationship Id="rId7" Type="http://schemas.openxmlformats.org/officeDocument/2006/relationships/image" Target="../media/image244.png"/><Relationship Id="rId2" Type="http://schemas.openxmlformats.org/officeDocument/2006/relationships/image" Target="../media/image239.png"/><Relationship Id="rId1" Type="http://schemas.openxmlformats.org/officeDocument/2006/relationships/image" Target="../media/image238.png"/><Relationship Id="rId6" Type="http://schemas.openxmlformats.org/officeDocument/2006/relationships/image" Target="../media/image243.png"/><Relationship Id="rId5" Type="http://schemas.openxmlformats.org/officeDocument/2006/relationships/image" Target="../media/image242.png"/><Relationship Id="rId4" Type="http://schemas.openxmlformats.org/officeDocument/2006/relationships/image" Target="../media/image241.png"/><Relationship Id="rId9" Type="http://schemas.openxmlformats.org/officeDocument/2006/relationships/image" Target="../media/image246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4.png"/><Relationship Id="rId3" Type="http://schemas.openxmlformats.org/officeDocument/2006/relationships/image" Target="../media/image249.png"/><Relationship Id="rId7" Type="http://schemas.openxmlformats.org/officeDocument/2006/relationships/image" Target="../media/image253.png"/><Relationship Id="rId2" Type="http://schemas.openxmlformats.org/officeDocument/2006/relationships/image" Target="../media/image248.png"/><Relationship Id="rId1" Type="http://schemas.openxmlformats.org/officeDocument/2006/relationships/image" Target="../media/image247.png"/><Relationship Id="rId6" Type="http://schemas.openxmlformats.org/officeDocument/2006/relationships/image" Target="../media/image252.png"/><Relationship Id="rId11" Type="http://schemas.openxmlformats.org/officeDocument/2006/relationships/image" Target="../media/image257.png"/><Relationship Id="rId5" Type="http://schemas.openxmlformats.org/officeDocument/2006/relationships/image" Target="../media/image251.png"/><Relationship Id="rId10" Type="http://schemas.openxmlformats.org/officeDocument/2006/relationships/image" Target="../media/image256.png"/><Relationship Id="rId4" Type="http://schemas.openxmlformats.org/officeDocument/2006/relationships/image" Target="../media/image250.png"/><Relationship Id="rId9" Type="http://schemas.openxmlformats.org/officeDocument/2006/relationships/image" Target="../media/image255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5.png"/><Relationship Id="rId3" Type="http://schemas.openxmlformats.org/officeDocument/2006/relationships/image" Target="../media/image260.png"/><Relationship Id="rId7" Type="http://schemas.openxmlformats.org/officeDocument/2006/relationships/image" Target="../media/image264.png"/><Relationship Id="rId2" Type="http://schemas.openxmlformats.org/officeDocument/2006/relationships/image" Target="../media/image259.png"/><Relationship Id="rId1" Type="http://schemas.openxmlformats.org/officeDocument/2006/relationships/image" Target="../media/image258.png"/><Relationship Id="rId6" Type="http://schemas.openxmlformats.org/officeDocument/2006/relationships/image" Target="../media/image263.png"/><Relationship Id="rId5" Type="http://schemas.openxmlformats.org/officeDocument/2006/relationships/image" Target="../media/image262.png"/><Relationship Id="rId4" Type="http://schemas.openxmlformats.org/officeDocument/2006/relationships/image" Target="../media/image261.png"/><Relationship Id="rId9" Type="http://schemas.openxmlformats.org/officeDocument/2006/relationships/image" Target="../media/image266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4.png"/><Relationship Id="rId3" Type="http://schemas.openxmlformats.org/officeDocument/2006/relationships/image" Target="../media/image269.png"/><Relationship Id="rId7" Type="http://schemas.openxmlformats.org/officeDocument/2006/relationships/image" Target="../media/image273.png"/><Relationship Id="rId2" Type="http://schemas.openxmlformats.org/officeDocument/2006/relationships/image" Target="../media/image268.png"/><Relationship Id="rId1" Type="http://schemas.openxmlformats.org/officeDocument/2006/relationships/image" Target="../media/image267.png"/><Relationship Id="rId6" Type="http://schemas.openxmlformats.org/officeDocument/2006/relationships/image" Target="../media/image272.png"/><Relationship Id="rId5" Type="http://schemas.openxmlformats.org/officeDocument/2006/relationships/image" Target="../media/image271.png"/><Relationship Id="rId4" Type="http://schemas.openxmlformats.org/officeDocument/2006/relationships/image" Target="../media/image270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2.png"/><Relationship Id="rId3" Type="http://schemas.openxmlformats.org/officeDocument/2006/relationships/image" Target="../media/image277.png"/><Relationship Id="rId7" Type="http://schemas.openxmlformats.org/officeDocument/2006/relationships/image" Target="../media/image281.png"/><Relationship Id="rId2" Type="http://schemas.openxmlformats.org/officeDocument/2006/relationships/image" Target="../media/image276.png"/><Relationship Id="rId1" Type="http://schemas.openxmlformats.org/officeDocument/2006/relationships/image" Target="../media/image275.png"/><Relationship Id="rId6" Type="http://schemas.openxmlformats.org/officeDocument/2006/relationships/image" Target="../media/image280.png"/><Relationship Id="rId5" Type="http://schemas.openxmlformats.org/officeDocument/2006/relationships/image" Target="../media/image279.png"/><Relationship Id="rId4" Type="http://schemas.openxmlformats.org/officeDocument/2006/relationships/image" Target="../media/image27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17" Type="http://schemas.openxmlformats.org/officeDocument/2006/relationships/image" Target="../media/image38.png"/><Relationship Id="rId2" Type="http://schemas.openxmlformats.org/officeDocument/2006/relationships/image" Target="../media/image23.png"/><Relationship Id="rId16" Type="http://schemas.openxmlformats.org/officeDocument/2006/relationships/image" Target="../media/image37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5" Type="http://schemas.openxmlformats.org/officeDocument/2006/relationships/image" Target="../media/image36.png"/><Relationship Id="rId10" Type="http://schemas.openxmlformats.org/officeDocument/2006/relationships/image" Target="../media/image31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13" Type="http://schemas.openxmlformats.org/officeDocument/2006/relationships/image" Target="../media/image60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5" Type="http://schemas.openxmlformats.org/officeDocument/2006/relationships/image" Target="../media/image52.png"/><Relationship Id="rId15" Type="http://schemas.openxmlformats.org/officeDocument/2006/relationships/image" Target="../media/image62.png"/><Relationship Id="rId10" Type="http://schemas.openxmlformats.org/officeDocument/2006/relationships/image" Target="../media/image57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9" Type="http://schemas.openxmlformats.org/officeDocument/2006/relationships/image" Target="../media/image7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13" Type="http://schemas.openxmlformats.org/officeDocument/2006/relationships/image" Target="../media/image84.png"/><Relationship Id="rId18" Type="http://schemas.openxmlformats.org/officeDocument/2006/relationships/image" Target="../media/image89.png"/><Relationship Id="rId26" Type="http://schemas.openxmlformats.org/officeDocument/2006/relationships/image" Target="../media/image97.png"/><Relationship Id="rId3" Type="http://schemas.openxmlformats.org/officeDocument/2006/relationships/image" Target="../media/image74.png"/><Relationship Id="rId21" Type="http://schemas.openxmlformats.org/officeDocument/2006/relationships/image" Target="../media/image92.png"/><Relationship Id="rId7" Type="http://schemas.openxmlformats.org/officeDocument/2006/relationships/image" Target="../media/image78.png"/><Relationship Id="rId12" Type="http://schemas.openxmlformats.org/officeDocument/2006/relationships/image" Target="../media/image83.png"/><Relationship Id="rId17" Type="http://schemas.openxmlformats.org/officeDocument/2006/relationships/image" Target="../media/image88.png"/><Relationship Id="rId25" Type="http://schemas.openxmlformats.org/officeDocument/2006/relationships/image" Target="../media/image96.png"/><Relationship Id="rId2" Type="http://schemas.openxmlformats.org/officeDocument/2006/relationships/image" Target="../media/image73.png"/><Relationship Id="rId16" Type="http://schemas.openxmlformats.org/officeDocument/2006/relationships/image" Target="../media/image87.png"/><Relationship Id="rId20" Type="http://schemas.openxmlformats.org/officeDocument/2006/relationships/image" Target="../media/image91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11" Type="http://schemas.openxmlformats.org/officeDocument/2006/relationships/image" Target="../media/image82.png"/><Relationship Id="rId24" Type="http://schemas.openxmlformats.org/officeDocument/2006/relationships/image" Target="../media/image95.png"/><Relationship Id="rId5" Type="http://schemas.openxmlformats.org/officeDocument/2006/relationships/image" Target="../media/image76.png"/><Relationship Id="rId15" Type="http://schemas.openxmlformats.org/officeDocument/2006/relationships/image" Target="../media/image86.png"/><Relationship Id="rId23" Type="http://schemas.openxmlformats.org/officeDocument/2006/relationships/image" Target="../media/image94.png"/><Relationship Id="rId28" Type="http://schemas.openxmlformats.org/officeDocument/2006/relationships/image" Target="../media/image99.png"/><Relationship Id="rId10" Type="http://schemas.openxmlformats.org/officeDocument/2006/relationships/image" Target="../media/image81.png"/><Relationship Id="rId19" Type="http://schemas.openxmlformats.org/officeDocument/2006/relationships/image" Target="../media/image90.png"/><Relationship Id="rId4" Type="http://schemas.openxmlformats.org/officeDocument/2006/relationships/image" Target="../media/image75.png"/><Relationship Id="rId9" Type="http://schemas.openxmlformats.org/officeDocument/2006/relationships/image" Target="../media/image80.png"/><Relationship Id="rId14" Type="http://schemas.openxmlformats.org/officeDocument/2006/relationships/image" Target="../media/image85.png"/><Relationship Id="rId22" Type="http://schemas.openxmlformats.org/officeDocument/2006/relationships/image" Target="../media/image93.png"/><Relationship Id="rId27" Type="http://schemas.openxmlformats.org/officeDocument/2006/relationships/image" Target="../media/image9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7.png"/><Relationship Id="rId3" Type="http://schemas.openxmlformats.org/officeDocument/2006/relationships/image" Target="../media/image102.png"/><Relationship Id="rId7" Type="http://schemas.openxmlformats.org/officeDocument/2006/relationships/image" Target="../media/image106.png"/><Relationship Id="rId2" Type="http://schemas.openxmlformats.org/officeDocument/2006/relationships/image" Target="../media/image101.png"/><Relationship Id="rId1" Type="http://schemas.openxmlformats.org/officeDocument/2006/relationships/image" Target="../media/image100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9" Type="http://schemas.openxmlformats.org/officeDocument/2006/relationships/image" Target="../media/image10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png"/><Relationship Id="rId3" Type="http://schemas.openxmlformats.org/officeDocument/2006/relationships/image" Target="../media/image111.png"/><Relationship Id="rId7" Type="http://schemas.openxmlformats.org/officeDocument/2006/relationships/image" Target="../media/image115.png"/><Relationship Id="rId2" Type="http://schemas.openxmlformats.org/officeDocument/2006/relationships/image" Target="../media/image110.png"/><Relationship Id="rId1" Type="http://schemas.openxmlformats.org/officeDocument/2006/relationships/image" Target="../media/image109.png"/><Relationship Id="rId6" Type="http://schemas.openxmlformats.org/officeDocument/2006/relationships/image" Target="../media/image114.png"/><Relationship Id="rId11" Type="http://schemas.openxmlformats.org/officeDocument/2006/relationships/image" Target="../media/image119.png"/><Relationship Id="rId5" Type="http://schemas.openxmlformats.org/officeDocument/2006/relationships/image" Target="../media/image113.png"/><Relationship Id="rId10" Type="http://schemas.openxmlformats.org/officeDocument/2006/relationships/image" Target="../media/image118.png"/><Relationship Id="rId4" Type="http://schemas.openxmlformats.org/officeDocument/2006/relationships/image" Target="../media/image112.png"/><Relationship Id="rId9" Type="http://schemas.openxmlformats.org/officeDocument/2006/relationships/image" Target="../media/image1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23</xdr:row>
      <xdr:rowOff>19050</xdr:rowOff>
    </xdr:from>
    <xdr:to>
      <xdr:col>2</xdr:col>
      <xdr:colOff>1924051</xdr:colOff>
      <xdr:row>23</xdr:row>
      <xdr:rowOff>179733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0ADBD9-8602-48FE-8A0C-0A7CFE3C6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34787675"/>
          <a:ext cx="3695700" cy="16068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19050</xdr:rowOff>
    </xdr:from>
    <xdr:to>
      <xdr:col>2</xdr:col>
      <xdr:colOff>1924051</xdr:colOff>
      <xdr:row>97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9B77059-F638-4E9D-A996-EC3B236D4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48694175"/>
          <a:ext cx="36957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1943100</xdr:colOff>
      <xdr:row>134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4673EF-3E83-4422-ACEE-DEC9A2292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38412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38100</xdr:rowOff>
    </xdr:from>
    <xdr:to>
      <xdr:col>3</xdr:col>
      <xdr:colOff>0</xdr:colOff>
      <xdr:row>171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E7D647-EFE4-44CC-BFBE-B7542BE49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451675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19050</xdr:rowOff>
    </xdr:from>
    <xdr:to>
      <xdr:col>3</xdr:col>
      <xdr:colOff>0</xdr:colOff>
      <xdr:row>187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13E711-B518-427F-8C5A-8209A8C6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680650"/>
          <a:ext cx="37242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217</xdr:row>
      <xdr:rowOff>19050</xdr:rowOff>
    </xdr:from>
    <xdr:to>
      <xdr:col>3</xdr:col>
      <xdr:colOff>0</xdr:colOff>
      <xdr:row>217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A9520A-1272-443D-88EA-5A2B3EB57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395650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260</xdr:row>
      <xdr:rowOff>19051</xdr:rowOff>
    </xdr:from>
    <xdr:to>
      <xdr:col>2</xdr:col>
      <xdr:colOff>1933575</xdr:colOff>
      <xdr:row>260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71CAE20-652A-49EB-BBD6-E3EA186FE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9596676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19049</xdr:rowOff>
    </xdr:from>
    <xdr:to>
      <xdr:col>2</xdr:col>
      <xdr:colOff>1933575</xdr:colOff>
      <xdr:row>291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4F4A37-C17A-41A3-939F-F23EC796D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8407299"/>
          <a:ext cx="3705225" cy="171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311</xdr:row>
      <xdr:rowOff>9525</xdr:rowOff>
    </xdr:from>
    <xdr:to>
      <xdr:col>2</xdr:col>
      <xdr:colOff>1933575</xdr:colOff>
      <xdr:row>311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A5A3CB2-30CF-4F39-A929-1F798579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9331225"/>
          <a:ext cx="37052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329</xdr:row>
      <xdr:rowOff>28575</xdr:rowOff>
    </xdr:from>
    <xdr:to>
      <xdr:col>3</xdr:col>
      <xdr:colOff>0</xdr:colOff>
      <xdr:row>330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C3686B4-45A6-4B3F-9409-1D0C06D93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2788800"/>
          <a:ext cx="37242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350</xdr:row>
      <xdr:rowOff>38101</xdr:rowOff>
    </xdr:from>
    <xdr:to>
      <xdr:col>2</xdr:col>
      <xdr:colOff>1943100</xdr:colOff>
      <xdr:row>351</xdr:row>
      <xdr:rowOff>28575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9A040F-D524-434F-9DDE-231881B03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6808351"/>
          <a:ext cx="37147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392</xdr:row>
      <xdr:rowOff>19051</xdr:rowOff>
    </xdr:from>
    <xdr:to>
      <xdr:col>3</xdr:col>
      <xdr:colOff>0</xdr:colOff>
      <xdr:row>392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F938BDA-4DF1-4182-8E08-53463CBAF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4828401"/>
          <a:ext cx="3724275" cy="1619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38100</xdr:rowOff>
    </xdr:from>
    <xdr:to>
      <xdr:col>2</xdr:col>
      <xdr:colOff>2438400</xdr:colOff>
      <xdr:row>9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04FA86-6C3A-44E7-B4E5-1E026A6C9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10062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2</xdr:col>
      <xdr:colOff>2486025</xdr:colOff>
      <xdr:row>18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9F628A-A351-4C31-9F6F-CC295834C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8056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3</xdr:col>
      <xdr:colOff>9525</xdr:colOff>
      <xdr:row>27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64834A-7777-402B-A786-03165E77F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0065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0</xdr:colOff>
      <xdr:row>37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F480CCC-E387-46B5-A3F6-C5AE10F4A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1056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19051</xdr:rowOff>
    </xdr:from>
    <xdr:to>
      <xdr:col>2</xdr:col>
      <xdr:colOff>2486025</xdr:colOff>
      <xdr:row>47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A85C97B-57AD-4EAD-851B-EA6EB21CD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015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56</xdr:row>
      <xdr:rowOff>28575</xdr:rowOff>
    </xdr:from>
    <xdr:to>
      <xdr:col>2</xdr:col>
      <xdr:colOff>2476501</xdr:colOff>
      <xdr:row>56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B6325F-B4A3-4A0E-AD66-FE221344E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744200"/>
          <a:ext cx="42862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3</xdr:col>
      <xdr:colOff>0</xdr:colOff>
      <xdr:row>65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7B16CC-188B-4A83-A3F5-DB1B0BFE3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682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2</xdr:col>
      <xdr:colOff>2486025</xdr:colOff>
      <xdr:row>74</xdr:row>
      <xdr:rowOff>171449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A222A47-094C-4C94-9CF8-FA271231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1922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19049</xdr:rowOff>
    </xdr:from>
    <xdr:to>
      <xdr:col>2</xdr:col>
      <xdr:colOff>2486025</xdr:colOff>
      <xdr:row>84</xdr:row>
      <xdr:rowOff>180974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A64A35E-D5F3-4521-BDAE-D68DA3FA9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125824"/>
          <a:ext cx="4295775" cy="161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9526</xdr:rowOff>
    </xdr:from>
    <xdr:to>
      <xdr:col>3</xdr:col>
      <xdr:colOff>0</xdr:colOff>
      <xdr:row>19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ABF6D4-C506-4BB1-B6E3-FB61A4DA1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5985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19051</xdr:rowOff>
    </xdr:from>
    <xdr:to>
      <xdr:col>3</xdr:col>
      <xdr:colOff>9525</xdr:colOff>
      <xdr:row>20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B489A5-B4A6-4DAE-867A-6771A2780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985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28575</xdr:rowOff>
    </xdr:from>
    <xdr:to>
      <xdr:col>2</xdr:col>
      <xdr:colOff>2486025</xdr:colOff>
      <xdr:row>33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F183FC-06D3-42BD-A56E-CCC0A7EC2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93217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3</xdr:col>
      <xdr:colOff>0</xdr:colOff>
      <xdr:row>56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56B5D1-727A-4464-BFC3-B7A09036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5156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19050</xdr:rowOff>
    </xdr:from>
    <xdr:to>
      <xdr:col>2</xdr:col>
      <xdr:colOff>2476500</xdr:colOff>
      <xdr:row>66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668B71-0D22-44F5-AC64-0E41E63E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301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19050</xdr:rowOff>
    </xdr:from>
    <xdr:to>
      <xdr:col>3</xdr:col>
      <xdr:colOff>9525</xdr:colOff>
      <xdr:row>84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6CAEBF0-629B-49E9-A59F-893DA3B2B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059150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28575</xdr:rowOff>
    </xdr:from>
    <xdr:to>
      <xdr:col>3</xdr:col>
      <xdr:colOff>0</xdr:colOff>
      <xdr:row>97</xdr:row>
      <xdr:rowOff>200024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4FB97D9-1B59-4BE2-94A9-F5F23DED9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5451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19050</xdr:rowOff>
    </xdr:from>
    <xdr:to>
      <xdr:col>2</xdr:col>
      <xdr:colOff>2476500</xdr:colOff>
      <xdr:row>115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CD2D567-20E0-4B17-AC3D-6AC925488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199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28575</xdr:rowOff>
    </xdr:from>
    <xdr:to>
      <xdr:col>3</xdr:col>
      <xdr:colOff>0</xdr:colOff>
      <xdr:row>129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AFD6469-78ED-472E-B530-A04B47030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67927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28575</xdr:rowOff>
    </xdr:from>
    <xdr:to>
      <xdr:col>2</xdr:col>
      <xdr:colOff>2486025</xdr:colOff>
      <xdr:row>145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B5B2473-9DD2-4FDB-B528-70C10F535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574875"/>
          <a:ext cx="4295775" cy="161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19050</xdr:rowOff>
    </xdr:from>
    <xdr:to>
      <xdr:col>2</xdr:col>
      <xdr:colOff>2476501</xdr:colOff>
      <xdr:row>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446719-5095-43DF-BA9E-7A4FA6064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57485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2</xdr:col>
      <xdr:colOff>2486025</xdr:colOff>
      <xdr:row>20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AF8CDE-45E4-451A-96B9-8D91A6A1A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536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2</xdr:col>
      <xdr:colOff>2486025</xdr:colOff>
      <xdr:row>30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AD1AA9-0C10-4E35-9905-B23267B33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</xdr:row>
      <xdr:rowOff>19050</xdr:rowOff>
    </xdr:from>
    <xdr:to>
      <xdr:col>2</xdr:col>
      <xdr:colOff>2476501</xdr:colOff>
      <xdr:row>41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92C87C0-5C18-4895-9049-7D5F4120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8676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19050</xdr:rowOff>
    </xdr:from>
    <xdr:to>
      <xdr:col>2</xdr:col>
      <xdr:colOff>2466975</xdr:colOff>
      <xdr:row>51</xdr:row>
      <xdr:rowOff>171449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0242A69-DDB9-4B7C-8F45-F5B6D1187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72650"/>
          <a:ext cx="42767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28575</xdr:rowOff>
    </xdr:from>
    <xdr:to>
      <xdr:col>2</xdr:col>
      <xdr:colOff>2476501</xdr:colOff>
      <xdr:row>62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26072AB-2617-429B-B9B7-7022FECF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8872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2</xdr:col>
      <xdr:colOff>2486025</xdr:colOff>
      <xdr:row>73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DD4BEC-F1E9-4089-87F5-E8098CDB1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9922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28575</xdr:rowOff>
    </xdr:from>
    <xdr:to>
      <xdr:col>2</xdr:col>
      <xdr:colOff>2486025</xdr:colOff>
      <xdr:row>83</xdr:row>
      <xdr:rowOff>200024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31FFA81-ACD7-4A45-88F4-22A8FE4D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9353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28574</xdr:rowOff>
    </xdr:from>
    <xdr:to>
      <xdr:col>2</xdr:col>
      <xdr:colOff>2486025</xdr:colOff>
      <xdr:row>93</xdr:row>
      <xdr:rowOff>171449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45457B1-2BB9-45F7-8791-1BF627597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859374"/>
          <a:ext cx="4295775" cy="1428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38100</xdr:rowOff>
    </xdr:from>
    <xdr:to>
      <xdr:col>3</xdr:col>
      <xdr:colOff>0</xdr:colOff>
      <xdr:row>59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15CAE5-ACF5-4AAD-97B5-666AA0C71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09547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28575</xdr:rowOff>
    </xdr:from>
    <xdr:to>
      <xdr:col>2</xdr:col>
      <xdr:colOff>2486025</xdr:colOff>
      <xdr:row>100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1EF0A9-EB80-4A9D-9CA7-9E2840331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87652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19050</xdr:rowOff>
    </xdr:from>
    <xdr:to>
      <xdr:col>2</xdr:col>
      <xdr:colOff>2476500</xdr:colOff>
      <xdr:row>139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98DB7D-C2EA-425D-BA5B-503A68169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5176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19050</xdr:rowOff>
    </xdr:from>
    <xdr:to>
      <xdr:col>2</xdr:col>
      <xdr:colOff>2476500</xdr:colOff>
      <xdr:row>142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E9473-A2FC-43A7-A6F3-333B3EF72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2891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175</xdr:row>
      <xdr:rowOff>19050</xdr:rowOff>
    </xdr:from>
    <xdr:to>
      <xdr:col>2</xdr:col>
      <xdr:colOff>2476501</xdr:colOff>
      <xdr:row>175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B002485-1624-4453-801D-FF2850210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35851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19050</xdr:rowOff>
    </xdr:from>
    <xdr:to>
      <xdr:col>2</xdr:col>
      <xdr:colOff>2466975</xdr:colOff>
      <xdr:row>178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D0D585-089C-44F1-9374-F9931B1A9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39756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237</xdr:row>
      <xdr:rowOff>19050</xdr:rowOff>
    </xdr:from>
    <xdr:to>
      <xdr:col>2</xdr:col>
      <xdr:colOff>2476501</xdr:colOff>
      <xdr:row>237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66370F-3CE2-4997-A19C-6B2DCFD5D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452437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285</xdr:row>
      <xdr:rowOff>19051</xdr:rowOff>
    </xdr:from>
    <xdr:to>
      <xdr:col>3</xdr:col>
      <xdr:colOff>1</xdr:colOff>
      <xdr:row>286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49FA19C-803A-4E64-9078-A2B7CAE9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543972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288</xdr:row>
      <xdr:rowOff>9525</xdr:rowOff>
    </xdr:from>
    <xdr:to>
      <xdr:col>3</xdr:col>
      <xdr:colOff>9525</xdr:colOff>
      <xdr:row>288</xdr:row>
      <xdr:rowOff>180597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861C4B7-4D39-4209-9203-1C6D545FF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4587775"/>
          <a:ext cx="4314825" cy="1710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</xdr:row>
      <xdr:rowOff>28576</xdr:rowOff>
    </xdr:from>
    <xdr:to>
      <xdr:col>2</xdr:col>
      <xdr:colOff>2486025</xdr:colOff>
      <xdr:row>333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FA8A70B-4339-4F67-88C6-E39F5A4DB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33888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378</xdr:row>
      <xdr:rowOff>19051</xdr:rowOff>
    </xdr:from>
    <xdr:to>
      <xdr:col>2</xdr:col>
      <xdr:colOff>2486025</xdr:colOff>
      <xdr:row>378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4818AED-53AB-40C4-97ED-45F76DEB0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21518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379</xdr:row>
      <xdr:rowOff>19050</xdr:rowOff>
    </xdr:from>
    <xdr:to>
      <xdr:col>2</xdr:col>
      <xdr:colOff>2495549</xdr:colOff>
      <xdr:row>379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F3B5474-6DDE-4139-B802-2822845BF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2342375"/>
          <a:ext cx="4305299" cy="161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19050</xdr:rowOff>
    </xdr:from>
    <xdr:to>
      <xdr:col>3</xdr:col>
      <xdr:colOff>1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C3E2DF-716F-417C-91D0-57AA65A7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41985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19050</xdr:rowOff>
    </xdr:from>
    <xdr:to>
      <xdr:col>2</xdr:col>
      <xdr:colOff>2476501</xdr:colOff>
      <xdr:row>14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C2ADBE-DD67-4244-B9E4-6688EFBCF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53415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19050</xdr:rowOff>
    </xdr:from>
    <xdr:to>
      <xdr:col>2</xdr:col>
      <xdr:colOff>2486025</xdr:colOff>
      <xdr:row>22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FA46EC-299A-49F6-BB9E-0CCE84846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750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2</xdr:col>
      <xdr:colOff>2476500</xdr:colOff>
      <xdr:row>27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D69A34-1C8E-45D9-87CD-554C1CAAF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0370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28575</xdr:rowOff>
    </xdr:from>
    <xdr:to>
      <xdr:col>2</xdr:col>
      <xdr:colOff>2486025</xdr:colOff>
      <xdr:row>38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B9FCCE4-F784-401C-B7E2-E655147A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342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</xdr:row>
      <xdr:rowOff>28575</xdr:rowOff>
    </xdr:from>
    <xdr:to>
      <xdr:col>2</xdr:col>
      <xdr:colOff>2476501</xdr:colOff>
      <xdr:row>44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BA9FEBF-A5C3-4FCB-B45A-95A91C72B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84677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2</xdr:col>
      <xdr:colOff>2486025</xdr:colOff>
      <xdr:row>54</xdr:row>
      <xdr:rowOff>9524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18DACF-1BAD-457A-A59C-331E80AD9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191750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19050</xdr:rowOff>
    </xdr:from>
    <xdr:to>
      <xdr:col>2</xdr:col>
      <xdr:colOff>2476500</xdr:colOff>
      <xdr:row>59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902E949-5973-4E29-8113-F5D59142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3442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19050</xdr:rowOff>
    </xdr:from>
    <xdr:to>
      <xdr:col>2</xdr:col>
      <xdr:colOff>2476501</xdr:colOff>
      <xdr:row>68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3014B3A-C62C-4663-BEA0-290EC97A4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30683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</xdr:row>
      <xdr:rowOff>28575</xdr:rowOff>
    </xdr:from>
    <xdr:to>
      <xdr:col>2</xdr:col>
      <xdr:colOff>2476501</xdr:colOff>
      <xdr:row>74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4B2A864-F44C-4A33-A9AA-4376ADE00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42303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28575</xdr:rowOff>
    </xdr:from>
    <xdr:to>
      <xdr:col>2</xdr:col>
      <xdr:colOff>2486025</xdr:colOff>
      <xdr:row>83</xdr:row>
      <xdr:rowOff>190500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65F6C23-7BAE-46E6-8C69-52306AE71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543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28575</xdr:rowOff>
    </xdr:from>
    <xdr:to>
      <xdr:col>2</xdr:col>
      <xdr:colOff>2476500</xdr:colOff>
      <xdr:row>90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46E331F-C957-4991-9237-83591634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0973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98</xdr:row>
      <xdr:rowOff>19050</xdr:rowOff>
    </xdr:from>
    <xdr:to>
      <xdr:col>2</xdr:col>
      <xdr:colOff>2476501</xdr:colOff>
      <xdr:row>98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8CE459D-704D-4767-BD05-C1DAF2B3A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188309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28575</xdr:rowOff>
    </xdr:from>
    <xdr:to>
      <xdr:col>2</xdr:col>
      <xdr:colOff>2486025</xdr:colOff>
      <xdr:row>104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E969092-F30E-4913-81B8-826D32DC2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9992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19050</xdr:rowOff>
    </xdr:from>
    <xdr:to>
      <xdr:col>2</xdr:col>
      <xdr:colOff>2476501</xdr:colOff>
      <xdr:row>114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786D4CF-ECBB-48B9-B557-025E3E04C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217170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19050</xdr:rowOff>
    </xdr:from>
    <xdr:to>
      <xdr:col>2</xdr:col>
      <xdr:colOff>2466975</xdr:colOff>
      <xdr:row>118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14361F4-8845-40AB-AC1D-2A059E92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2791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128</xdr:row>
      <xdr:rowOff>28575</xdr:rowOff>
    </xdr:from>
    <xdr:to>
      <xdr:col>2</xdr:col>
      <xdr:colOff>2486025</xdr:colOff>
      <xdr:row>128</xdr:row>
      <xdr:rowOff>179968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3C4591E-A78A-4F4A-8237-8EF4FBF5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24622125"/>
          <a:ext cx="4295774" cy="151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19049</xdr:rowOff>
    </xdr:from>
    <xdr:to>
      <xdr:col>2</xdr:col>
      <xdr:colOff>2486025</xdr:colOff>
      <xdr:row>133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9967302-EFD8-4472-90A0-E5A5340D5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5574624"/>
          <a:ext cx="4295775" cy="161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9</xdr:row>
      <xdr:rowOff>19050</xdr:rowOff>
    </xdr:from>
    <xdr:ext cx="4229100" cy="171450"/>
    <xdr:pic>
      <xdr:nvPicPr>
        <xdr:cNvPr id="3" name="Imagen 2">
          <a:extLst>
            <a:ext uri="{FF2B5EF4-FFF2-40B4-BE49-F238E27FC236}">
              <a16:creationId xmlns:a16="http://schemas.microsoft.com/office/drawing/2014/main" id="{AB81F7FF-2E87-480A-A15F-79AA35F8C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743075"/>
          <a:ext cx="4229100" cy="171450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19</xdr:row>
      <xdr:rowOff>19051</xdr:rowOff>
    </xdr:from>
    <xdr:to>
      <xdr:col>2</xdr:col>
      <xdr:colOff>2438401</xdr:colOff>
      <xdr:row>19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BD22A3-06C9-414C-9407-1CAD08E3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6529626"/>
          <a:ext cx="42481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28575</xdr:rowOff>
    </xdr:from>
    <xdr:to>
      <xdr:col>2</xdr:col>
      <xdr:colOff>2438400</xdr:colOff>
      <xdr:row>29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0D54D1-4861-4540-919B-DC12A420B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72125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19050</xdr:rowOff>
    </xdr:from>
    <xdr:to>
      <xdr:col>2</xdr:col>
      <xdr:colOff>2447925</xdr:colOff>
      <xdr:row>39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3330D06-5158-4566-9AF0-E3AE1226B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7712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19051</xdr:rowOff>
    </xdr:from>
    <xdr:to>
      <xdr:col>2</xdr:col>
      <xdr:colOff>2447925</xdr:colOff>
      <xdr:row>48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C81EA54-EDF6-42E2-9566-01DA54998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10676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2</xdr:col>
      <xdr:colOff>2438400</xdr:colOff>
      <xdr:row>58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80F9E5-0723-46FD-881C-C36E0C39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125200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2</xdr:col>
      <xdr:colOff>2447925</xdr:colOff>
      <xdr:row>68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A60CA0B-BA4D-44B9-B39C-305047416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03972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78</xdr:row>
      <xdr:rowOff>19049</xdr:rowOff>
    </xdr:from>
    <xdr:to>
      <xdr:col>3</xdr:col>
      <xdr:colOff>19051</xdr:colOff>
      <xdr:row>78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99A8C9-02C8-44E4-81AE-FD8A69A1C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49542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19050</xdr:rowOff>
    </xdr:from>
    <xdr:to>
      <xdr:col>2</xdr:col>
      <xdr:colOff>2438400</xdr:colOff>
      <xdr:row>88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C3B3997-7C1F-42E0-BAC7-2CAD8C890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887825"/>
          <a:ext cx="4248150" cy="1619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19050</xdr:rowOff>
    </xdr:from>
    <xdr:to>
      <xdr:col>2</xdr:col>
      <xdr:colOff>2486025</xdr:colOff>
      <xdr:row>23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6CCB69-8C0A-4C3E-9175-45D29135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424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2</xdr:col>
      <xdr:colOff>2486025</xdr:colOff>
      <xdr:row>36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BC0E15-C6AA-40A8-9DDE-7B33CB8DD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151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38100</xdr:rowOff>
    </xdr:from>
    <xdr:to>
      <xdr:col>2</xdr:col>
      <xdr:colOff>2486025</xdr:colOff>
      <xdr:row>53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9735A7-57E5-453F-B78D-E980FD35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536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2</xdr:col>
      <xdr:colOff>2466975</xdr:colOff>
      <xdr:row>73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D7C8A2-676A-43DE-8867-7F80E74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95412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19050</xdr:rowOff>
    </xdr:from>
    <xdr:to>
      <xdr:col>2</xdr:col>
      <xdr:colOff>2486025</xdr:colOff>
      <xdr:row>103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B8B44EE-CFBD-467A-9A40-CF65378A7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5072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19050</xdr:rowOff>
    </xdr:from>
    <xdr:to>
      <xdr:col>2</xdr:col>
      <xdr:colOff>2476500</xdr:colOff>
      <xdr:row>115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5A05EB8-7B7B-4FF7-9B07-27E25103F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9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38100</xdr:rowOff>
    </xdr:from>
    <xdr:to>
      <xdr:col>3</xdr:col>
      <xdr:colOff>0</xdr:colOff>
      <xdr:row>135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74D6F28-F1EF-4795-8D26-C96D56B70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6508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28575</xdr:rowOff>
    </xdr:from>
    <xdr:to>
      <xdr:col>2</xdr:col>
      <xdr:colOff>2486025</xdr:colOff>
      <xdr:row>149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E55BB16-DE43-4552-BB09-4AC86132A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508325"/>
          <a:ext cx="4295775" cy="1523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9526</xdr:rowOff>
    </xdr:from>
    <xdr:to>
      <xdr:col>2</xdr:col>
      <xdr:colOff>2438400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190063-03B3-48A5-B62A-99FAC69AF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19551"/>
          <a:ext cx="42481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</xdr:row>
      <xdr:rowOff>19050</xdr:rowOff>
    </xdr:from>
    <xdr:to>
      <xdr:col>2</xdr:col>
      <xdr:colOff>2438401</xdr:colOff>
      <xdr:row>17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FDC079-B780-43A0-9D78-71918065F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4043600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28574</xdr:rowOff>
    </xdr:from>
    <xdr:to>
      <xdr:col>3</xdr:col>
      <xdr:colOff>9525</xdr:colOff>
      <xdr:row>26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20876A-3192-4BF3-868F-C4139D477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62624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</xdr:row>
      <xdr:rowOff>19050</xdr:rowOff>
    </xdr:from>
    <xdr:to>
      <xdr:col>2</xdr:col>
      <xdr:colOff>2438401</xdr:colOff>
      <xdr:row>35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82684E6-C419-4223-8489-A4C14F567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715125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28576</xdr:rowOff>
    </xdr:from>
    <xdr:to>
      <xdr:col>3</xdr:col>
      <xdr:colOff>0</xdr:colOff>
      <xdr:row>44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72D8C3F-0FD1-4131-B0CC-F3C37FA1B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39151"/>
          <a:ext cx="4267200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</xdr:row>
      <xdr:rowOff>19050</xdr:rowOff>
    </xdr:from>
    <xdr:to>
      <xdr:col>3</xdr:col>
      <xdr:colOff>1</xdr:colOff>
      <xdr:row>53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345D693-44A9-4845-B341-25519FE63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15365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2447925</xdr:colOff>
      <xdr:row>62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B800B00-094A-4454-8A93-E1EA77197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8720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28575</xdr:rowOff>
    </xdr:from>
    <xdr:to>
      <xdr:col>2</xdr:col>
      <xdr:colOff>2438400</xdr:colOff>
      <xdr:row>72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240F3D4-779A-4E93-AE7D-38355374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63027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28575</xdr:rowOff>
    </xdr:from>
    <xdr:to>
      <xdr:col>2</xdr:col>
      <xdr:colOff>2447925</xdr:colOff>
      <xdr:row>82</xdr:row>
      <xdr:rowOff>9524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81398A8-839F-4810-9502-405FC1904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554325"/>
          <a:ext cx="4257675" cy="1714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2</xdr:col>
      <xdr:colOff>2447925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124649-2228-4340-8FC0-77D79284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15076"/>
          <a:ext cx="4257675" cy="16192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18</xdr:row>
      <xdr:rowOff>28574</xdr:rowOff>
    </xdr:from>
    <xdr:ext cx="4257675" cy="180975"/>
    <xdr:pic>
      <xdr:nvPicPr>
        <xdr:cNvPr id="4" name="Imagen 3">
          <a:extLst>
            <a:ext uri="{FF2B5EF4-FFF2-40B4-BE49-F238E27FC236}">
              <a16:creationId xmlns:a16="http://schemas.microsoft.com/office/drawing/2014/main" id="{74910A46-3A01-41C3-8A3A-7BC61582E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529624"/>
          <a:ext cx="4257675" cy="180975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28</xdr:row>
      <xdr:rowOff>19051</xdr:rowOff>
    </xdr:from>
    <xdr:to>
      <xdr:col>2</xdr:col>
      <xdr:colOff>2447925</xdr:colOff>
      <xdr:row>28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32C1D7-9DB5-41C2-AF45-5CC417E3B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72101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28576</xdr:rowOff>
    </xdr:from>
    <xdr:to>
      <xdr:col>2</xdr:col>
      <xdr:colOff>2438400</xdr:colOff>
      <xdr:row>40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0A3C06-EBC2-45DE-8C14-E4B402C98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86651"/>
          <a:ext cx="42481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</xdr:row>
      <xdr:rowOff>19050</xdr:rowOff>
    </xdr:from>
    <xdr:to>
      <xdr:col>3</xdr:col>
      <xdr:colOff>9526</xdr:colOff>
      <xdr:row>49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7A5FD4E-FCE8-4B3F-8D9B-04A1363C9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3821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19050</xdr:rowOff>
    </xdr:from>
    <xdr:to>
      <xdr:col>2</xdr:col>
      <xdr:colOff>2438401</xdr:colOff>
      <xdr:row>58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F88DA6-2204-40DB-A74A-2C0183F3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11567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19051</xdr:rowOff>
    </xdr:from>
    <xdr:to>
      <xdr:col>2</xdr:col>
      <xdr:colOff>2457450</xdr:colOff>
      <xdr:row>69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EB5F13D-7D44-4C28-8A93-D35B3FE6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030201"/>
          <a:ext cx="42672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19050</xdr:rowOff>
    </xdr:from>
    <xdr:to>
      <xdr:col>3</xdr:col>
      <xdr:colOff>0</xdr:colOff>
      <xdr:row>77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990A2AD-FB96-4496-A323-80BB9E485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7542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2</xdr:col>
      <xdr:colOff>2457451</xdr:colOff>
      <xdr:row>87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D5CAC55-E31C-4689-A481-75C8774F9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697325"/>
          <a:ext cx="4267200" cy="1619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19051</xdr:rowOff>
    </xdr:from>
    <xdr:to>
      <xdr:col>3</xdr:col>
      <xdr:colOff>0</xdr:colOff>
      <xdr:row>21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03ED1A-2EF2-44CA-B7DF-159002EC2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9499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38100</xdr:rowOff>
    </xdr:from>
    <xdr:to>
      <xdr:col>3</xdr:col>
      <xdr:colOff>9525</xdr:colOff>
      <xdr:row>22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8D0A1B-ABBC-4560-B633-50FE5114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9525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19051</xdr:rowOff>
    </xdr:from>
    <xdr:to>
      <xdr:col>2</xdr:col>
      <xdr:colOff>2486024</xdr:colOff>
      <xdr:row>36</xdr:row>
      <xdr:rowOff>190501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056A88-54EE-43D2-922D-F69998A7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99463"/>
          <a:ext cx="4301377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33618</xdr:rowOff>
    </xdr:from>
    <xdr:to>
      <xdr:col>2</xdr:col>
      <xdr:colOff>2465294</xdr:colOff>
      <xdr:row>48</xdr:row>
      <xdr:rowOff>179293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DF1CD58-09A5-49EF-843E-3AF2E800D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211236"/>
          <a:ext cx="4280647" cy="145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19050</xdr:rowOff>
    </xdr:from>
    <xdr:to>
      <xdr:col>2</xdr:col>
      <xdr:colOff>2486025</xdr:colOff>
      <xdr:row>61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0534F52-F41D-4B3C-A315-54B5B8B3B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6776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92</xdr:row>
      <xdr:rowOff>28575</xdr:rowOff>
    </xdr:from>
    <xdr:to>
      <xdr:col>2</xdr:col>
      <xdr:colOff>2457451</xdr:colOff>
      <xdr:row>92</xdr:row>
      <xdr:rowOff>180974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CDCBC65-0021-4EB8-83E7-4CC48BD67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7421225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28575</xdr:rowOff>
    </xdr:from>
    <xdr:to>
      <xdr:col>2</xdr:col>
      <xdr:colOff>2476500</xdr:colOff>
      <xdr:row>109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F4E9B89-7CEA-4680-9BAF-8822DDAB1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6597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38100</xdr:rowOff>
    </xdr:from>
    <xdr:to>
      <xdr:col>2</xdr:col>
      <xdr:colOff>2486025</xdr:colOff>
      <xdr:row>123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3618232-9E1D-4551-9EB1-D62E33D40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33838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28576</xdr:rowOff>
    </xdr:from>
    <xdr:to>
      <xdr:col>2</xdr:col>
      <xdr:colOff>2486025</xdr:colOff>
      <xdr:row>136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A0A0E8A-1B58-4840-A936-95A72967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860376"/>
          <a:ext cx="4295775" cy="161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3</xdr:col>
      <xdr:colOff>0</xdr:colOff>
      <xdr:row>8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866896-B319-42B1-8E49-5FECAFCC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964750"/>
          <a:ext cx="32670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2</xdr:col>
      <xdr:colOff>1600200</xdr:colOff>
      <xdr:row>18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1CE40E-BD89-4852-B79A-EC31DBC75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869750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28576</xdr:rowOff>
    </xdr:from>
    <xdr:to>
      <xdr:col>3</xdr:col>
      <xdr:colOff>0</xdr:colOff>
      <xdr:row>28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E680E2-982A-49EB-8DB2-5FDF1B09C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91176"/>
          <a:ext cx="32670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19049</xdr:rowOff>
    </xdr:from>
    <xdr:to>
      <xdr:col>3</xdr:col>
      <xdr:colOff>0</xdr:colOff>
      <xdr:row>38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25E290-5E64-45B9-B5A0-01A0A206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96174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</xdr:row>
      <xdr:rowOff>19050</xdr:rowOff>
    </xdr:from>
    <xdr:to>
      <xdr:col>2</xdr:col>
      <xdr:colOff>1600200</xdr:colOff>
      <xdr:row>50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571D6D7-0479-44D0-B95F-34E38F76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591675"/>
          <a:ext cx="3257549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</xdr:rowOff>
    </xdr:from>
    <xdr:to>
      <xdr:col>2</xdr:col>
      <xdr:colOff>1590675</xdr:colOff>
      <xdr:row>60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A726E68-0348-4B14-B9B3-B28A224A1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32480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28576</xdr:rowOff>
    </xdr:from>
    <xdr:to>
      <xdr:col>2</xdr:col>
      <xdr:colOff>1600200</xdr:colOff>
      <xdr:row>72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59AB036-CF2B-4913-9B0D-9DF36DA7C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820776"/>
          <a:ext cx="32575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19050</xdr:rowOff>
    </xdr:from>
    <xdr:to>
      <xdr:col>2</xdr:col>
      <xdr:colOff>1600200</xdr:colOff>
      <xdr:row>81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50A906C-8BCF-46F8-B3EE-B6A60467A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944850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19050</xdr:rowOff>
    </xdr:from>
    <xdr:to>
      <xdr:col>2</xdr:col>
      <xdr:colOff>1590675</xdr:colOff>
      <xdr:row>91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CF53FA2-BB10-472E-8DD5-B5592BFEA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478375"/>
          <a:ext cx="3248025" cy="1619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2466975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5FB125-C78F-4BB6-A112-548DE6E19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670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19049</xdr:rowOff>
    </xdr:from>
    <xdr:to>
      <xdr:col>2</xdr:col>
      <xdr:colOff>2486025</xdr:colOff>
      <xdr:row>16</xdr:row>
      <xdr:rowOff>161924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576632-D177-4D85-AF48-9FE925C6C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091099"/>
          <a:ext cx="4295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3</xdr:col>
      <xdr:colOff>9525</xdr:colOff>
      <xdr:row>26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83D4AC-BFB5-44C6-8E84-CE6900276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10125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28576</xdr:rowOff>
    </xdr:from>
    <xdr:to>
      <xdr:col>2</xdr:col>
      <xdr:colOff>2457451</xdr:colOff>
      <xdr:row>34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82C42A2-BC3D-4AF0-BA44-BEE00A783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534151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2476500</xdr:colOff>
      <xdr:row>43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B57E78-A49D-4849-8483-9DCCB3A7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2486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28576</xdr:rowOff>
    </xdr:from>
    <xdr:to>
      <xdr:col>2</xdr:col>
      <xdr:colOff>2486025</xdr:colOff>
      <xdr:row>52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D3E1C11-9C27-4594-9AD4-DEA0D1EFA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726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19050</xdr:rowOff>
    </xdr:from>
    <xdr:to>
      <xdr:col>2</xdr:col>
      <xdr:colOff>2476501</xdr:colOff>
      <xdr:row>62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D4C1CB1-E464-4FF7-9458-6277E42B9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16967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C03957-DB37-41D2-BB61-42AEB508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439775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28576</xdr:rowOff>
    </xdr:from>
    <xdr:to>
      <xdr:col>2</xdr:col>
      <xdr:colOff>2486025</xdr:colOff>
      <xdr:row>80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A9F699B-98A0-4BEF-9A4E-72A1AEE62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82851"/>
          <a:ext cx="4295775" cy="16192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19049</xdr:rowOff>
    </xdr:from>
    <xdr:to>
      <xdr:col>2</xdr:col>
      <xdr:colOff>2476501</xdr:colOff>
      <xdr:row>17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11C07C-46C7-44D5-B668-46304BCBD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20839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2466975</xdr:colOff>
      <xdr:row>43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622F7F-ACB5-44D3-92E2-730B7B76C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200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</xdr:row>
      <xdr:rowOff>19050</xdr:rowOff>
    </xdr:from>
    <xdr:to>
      <xdr:col>2</xdr:col>
      <xdr:colOff>2476501</xdr:colOff>
      <xdr:row>57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564F59-D2A6-44CE-9509-30DA2D9D8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8966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19050</xdr:rowOff>
    </xdr:from>
    <xdr:to>
      <xdr:col>2</xdr:col>
      <xdr:colOff>2486025</xdr:colOff>
      <xdr:row>86</xdr:row>
      <xdr:rowOff>9524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DB32545-B7DF-4A49-ACF6-3C8606B9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27822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99</xdr:row>
      <xdr:rowOff>19051</xdr:rowOff>
    </xdr:from>
    <xdr:to>
      <xdr:col>2</xdr:col>
      <xdr:colOff>2476500</xdr:colOff>
      <xdr:row>99</xdr:row>
      <xdr:rowOff>199225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B3C27D-47F8-4F3B-B49B-8D2A12217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8764251"/>
          <a:ext cx="4286249" cy="180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9525</xdr:rowOff>
    </xdr:from>
    <xdr:to>
      <xdr:col>2</xdr:col>
      <xdr:colOff>2476500</xdr:colOff>
      <xdr:row>115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CED87D9-3F1C-4698-9967-87AA9E30A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82177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129</xdr:row>
      <xdr:rowOff>19050</xdr:rowOff>
    </xdr:from>
    <xdr:to>
      <xdr:col>2</xdr:col>
      <xdr:colOff>2457451</xdr:colOff>
      <xdr:row>130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8BA459E-6DBC-46B0-879C-E8969AB09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4698325"/>
          <a:ext cx="4267200" cy="18097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AEFD78-C243-47EA-A509-C831206D3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480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19049</xdr:rowOff>
    </xdr:from>
    <xdr:to>
      <xdr:col>2</xdr:col>
      <xdr:colOff>2486025</xdr:colOff>
      <xdr:row>17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0CD611-78CA-44C1-8D9E-5139A62CA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07204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2</xdr:col>
      <xdr:colOff>2476500</xdr:colOff>
      <xdr:row>27</xdr:row>
      <xdr:rowOff>200024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9DAD77-A74D-4ED3-A6EB-887F35F7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911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2457450</xdr:colOff>
      <xdr:row>36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23B7219-1D4C-41D8-9EB1-C8974987D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05625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19050</xdr:rowOff>
    </xdr:from>
    <xdr:to>
      <xdr:col>3</xdr:col>
      <xdr:colOff>1</xdr:colOff>
      <xdr:row>46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52682C5-3A35-4FF2-A65E-EF4C83B34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81062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19050</xdr:rowOff>
    </xdr:from>
    <xdr:to>
      <xdr:col>2</xdr:col>
      <xdr:colOff>2466975</xdr:colOff>
      <xdr:row>55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879481F-BC0E-4E6C-94AF-10E9176E2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5346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28575</xdr:rowOff>
    </xdr:from>
    <xdr:to>
      <xdr:col>2</xdr:col>
      <xdr:colOff>2476500</xdr:colOff>
      <xdr:row>65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ED21C14-DD28-4396-A9EA-DD6E2801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682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28575</xdr:rowOff>
    </xdr:from>
    <xdr:to>
      <xdr:col>2</xdr:col>
      <xdr:colOff>2476500</xdr:colOff>
      <xdr:row>74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9FD6780-D79A-469E-AB9B-55EE16095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20177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19050</xdr:rowOff>
    </xdr:from>
    <xdr:to>
      <xdr:col>2</xdr:col>
      <xdr:colOff>2466975</xdr:colOff>
      <xdr:row>84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EABE3A5-356F-477B-B2D3-B842E25C0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116300"/>
          <a:ext cx="4276725" cy="1619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19050</xdr:rowOff>
    </xdr:from>
    <xdr:to>
      <xdr:col>2</xdr:col>
      <xdr:colOff>2486025</xdr:colOff>
      <xdr:row>12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BDF4AE-32AA-4736-ADAF-776D3C56C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3401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C73E92E-99E4-447B-8842-3A5D7C994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00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9525</xdr:rowOff>
    </xdr:from>
    <xdr:to>
      <xdr:col>3</xdr:col>
      <xdr:colOff>933450</xdr:colOff>
      <xdr:row>33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67ECBF-9627-4B14-8AEA-B754CDE2B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15075"/>
          <a:ext cx="5238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19049</xdr:rowOff>
    </xdr:from>
    <xdr:to>
      <xdr:col>2</xdr:col>
      <xdr:colOff>2486025</xdr:colOff>
      <xdr:row>69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D408E78-BEF4-48FC-B49D-66652940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825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3</xdr:col>
      <xdr:colOff>0</xdr:colOff>
      <xdr:row>46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8C61729-0134-4F68-BF09-CE39A74D2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011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28575</xdr:rowOff>
    </xdr:from>
    <xdr:to>
      <xdr:col>2</xdr:col>
      <xdr:colOff>2466975</xdr:colOff>
      <xdr:row>53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7B20970-DB8C-4F06-84B7-7B403D082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4412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28574</xdr:rowOff>
    </xdr:from>
    <xdr:to>
      <xdr:col>2</xdr:col>
      <xdr:colOff>2486025</xdr:colOff>
      <xdr:row>59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0327A93-C2E9-42B1-89F2-CF4B0FFDB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2871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28576</xdr:rowOff>
    </xdr:from>
    <xdr:to>
      <xdr:col>2</xdr:col>
      <xdr:colOff>2476500</xdr:colOff>
      <xdr:row>81</xdr:row>
      <xdr:rowOff>180976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9B33613-224F-4188-BD0D-C40BF5EF1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516226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9525</xdr:rowOff>
    </xdr:from>
    <xdr:to>
      <xdr:col>2</xdr:col>
      <xdr:colOff>2486025</xdr:colOff>
      <xdr:row>97</xdr:row>
      <xdr:rowOff>180974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EE4A5EE-8F9B-452B-A823-1298D868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3642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9524</xdr:rowOff>
    </xdr:from>
    <xdr:to>
      <xdr:col>3</xdr:col>
      <xdr:colOff>0</xdr:colOff>
      <xdr:row>109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3EED625-98FD-4E2E-988D-848E4A714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859749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28574</xdr:rowOff>
    </xdr:from>
    <xdr:to>
      <xdr:col>3</xdr:col>
      <xdr:colOff>1</xdr:colOff>
      <xdr:row>123</xdr:row>
      <xdr:rowOff>190499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B1758BC-9B5F-4999-B9F2-7D91BD7F7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3555324"/>
          <a:ext cx="4305300" cy="1619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19050</xdr:rowOff>
    </xdr:from>
    <xdr:to>
      <xdr:col>2</xdr:col>
      <xdr:colOff>2476501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CEA94E-18B8-4EB8-B3A6-583D7A58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17480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3</xdr:col>
      <xdr:colOff>9525</xdr:colOff>
      <xdr:row>16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F5315A-CD4C-4241-A2DF-9F602BC1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47210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2</xdr:col>
      <xdr:colOff>2476500</xdr:colOff>
      <xdr:row>27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9210CB2-8EF1-4273-9E14-CECBC481B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006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</xdr:row>
      <xdr:rowOff>19050</xdr:rowOff>
    </xdr:from>
    <xdr:to>
      <xdr:col>2</xdr:col>
      <xdr:colOff>2476501</xdr:colOff>
      <xdr:row>35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E8A18AC-7D78-4D2E-B44F-088E3BF7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7151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2</xdr:col>
      <xdr:colOff>2466975</xdr:colOff>
      <xdr:row>44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9BA0BC1-2B22-4C9C-9D5C-7A91544F6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2962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19051</xdr:rowOff>
    </xdr:from>
    <xdr:to>
      <xdr:col>2</xdr:col>
      <xdr:colOff>2486025</xdr:colOff>
      <xdr:row>55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1118285-C881-47AE-9471-751DDC7B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3536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64</xdr:row>
      <xdr:rowOff>19049</xdr:rowOff>
    </xdr:from>
    <xdr:to>
      <xdr:col>3</xdr:col>
      <xdr:colOff>1</xdr:colOff>
      <xdr:row>64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81DAFB0-4290-4207-9345-08ADAA70E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2268199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2</xdr:col>
      <xdr:colOff>2476500</xdr:colOff>
      <xdr:row>73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3B77C4C-590C-4759-BD0F-F9EB872F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922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2466975</xdr:colOff>
      <xdr:row>83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28707DF-5BC1-412D-8215-16A91233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744825"/>
          <a:ext cx="4276725" cy="1714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28575</xdr:rowOff>
    </xdr:from>
    <xdr:to>
      <xdr:col>2</xdr:col>
      <xdr:colOff>2476501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4E8A31-FC9D-4FBA-A6FA-4D4684F16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38531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28576</xdr:rowOff>
    </xdr:from>
    <xdr:to>
      <xdr:col>2</xdr:col>
      <xdr:colOff>2476501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9BA816-31D6-4829-B1F9-AC8046354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7676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19051</xdr:rowOff>
    </xdr:from>
    <xdr:to>
      <xdr:col>2</xdr:col>
      <xdr:colOff>2466975</xdr:colOff>
      <xdr:row>29</xdr:row>
      <xdr:rowOff>190501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437F10B-8499-4186-96DB-050E99DCD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62601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</xdr:row>
      <xdr:rowOff>28576</xdr:rowOff>
    </xdr:from>
    <xdr:to>
      <xdr:col>2</xdr:col>
      <xdr:colOff>2476501</xdr:colOff>
      <xdr:row>41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B88483D-A751-401D-8FC5-485C83CF1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867651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59</xdr:row>
      <xdr:rowOff>19050</xdr:rowOff>
    </xdr:from>
    <xdr:to>
      <xdr:col>2</xdr:col>
      <xdr:colOff>2476501</xdr:colOff>
      <xdr:row>59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534876-BD35-4A10-A94C-72E9E42F1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13061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2466975</xdr:colOff>
      <xdr:row>65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FF46A0-B8BA-4BE8-9C8F-401C2D419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491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75</xdr:row>
      <xdr:rowOff>19050</xdr:rowOff>
    </xdr:from>
    <xdr:to>
      <xdr:col>2</xdr:col>
      <xdr:colOff>2476501</xdr:colOff>
      <xdr:row>75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CA0445F-BF7A-4B07-955F-EDD1554DF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437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19050</xdr:rowOff>
    </xdr:from>
    <xdr:to>
      <xdr:col>2</xdr:col>
      <xdr:colOff>2476500</xdr:colOff>
      <xdr:row>86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2664928-608E-4529-B8B6-F85E7ABB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97275"/>
          <a:ext cx="4286250" cy="190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28575</xdr:rowOff>
    </xdr:from>
    <xdr:to>
      <xdr:col>2</xdr:col>
      <xdr:colOff>2476500</xdr:colOff>
      <xdr:row>10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7823BB-770D-4532-9A35-B1B00C51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485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2</xdr:col>
      <xdr:colOff>2486025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BCBDA0-F5D2-462D-BDDA-35CA339A4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8725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19050</xdr:rowOff>
    </xdr:from>
    <xdr:to>
      <xdr:col>2</xdr:col>
      <xdr:colOff>2486025</xdr:colOff>
      <xdr:row>29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C08ED07-37B9-4098-8E50-825E638D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626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28575</xdr:rowOff>
    </xdr:from>
    <xdr:to>
      <xdr:col>3</xdr:col>
      <xdr:colOff>0</xdr:colOff>
      <xdr:row>40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B4C246-67DE-4037-8776-E4F7B5184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866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2486025</xdr:colOff>
      <xdr:row>60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8F43ED9-5067-4C51-8F63-E1D8DEF12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2</xdr:col>
      <xdr:colOff>2476501</xdr:colOff>
      <xdr:row>70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9D6C757-560F-412A-A775-7B12EFA2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340167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2486025</xdr:colOff>
      <xdr:row>79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B89FE93-5F3C-4120-B3F3-AA8DE5174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1447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90</xdr:row>
      <xdr:rowOff>19050</xdr:rowOff>
    </xdr:from>
    <xdr:to>
      <xdr:col>3</xdr:col>
      <xdr:colOff>1</xdr:colOff>
      <xdr:row>90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442C5E1-7AF3-4B32-9175-B83EEAED8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7259300"/>
          <a:ext cx="4305300" cy="1714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3</xdr:col>
      <xdr:colOff>0</xdr:colOff>
      <xdr:row>7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B09959-E429-4B75-858E-68F27971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255500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19050</xdr:rowOff>
    </xdr:from>
    <xdr:to>
      <xdr:col>2</xdr:col>
      <xdr:colOff>2171700</xdr:colOff>
      <xdr:row>14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9335BA-B46E-4738-AA18-D77C36DAD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40398500"/>
          <a:ext cx="3829049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19051</xdr:rowOff>
    </xdr:from>
    <xdr:to>
      <xdr:col>3</xdr:col>
      <xdr:colOff>0</xdr:colOff>
      <xdr:row>22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719EE11-7774-44E4-8681-AF764D610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213205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19049</xdr:rowOff>
    </xdr:from>
    <xdr:to>
      <xdr:col>2</xdr:col>
      <xdr:colOff>2143125</xdr:colOff>
      <xdr:row>28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946B6B5-53AC-48B5-A8A4-30B8DA43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275049"/>
          <a:ext cx="38004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19051</xdr:rowOff>
    </xdr:from>
    <xdr:to>
      <xdr:col>3</xdr:col>
      <xdr:colOff>0</xdr:colOff>
      <xdr:row>38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A2914A8-990A-4D45-8A90-3CB1498B0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24701"/>
          <a:ext cx="38385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2162175</xdr:colOff>
      <xdr:row>43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CBEF13B-76CB-43EB-B489-13FFD2397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658225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19051</xdr:rowOff>
    </xdr:from>
    <xdr:to>
      <xdr:col>2</xdr:col>
      <xdr:colOff>2162175</xdr:colOff>
      <xdr:row>58</xdr:row>
      <xdr:rowOff>179377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F98D33A-4222-426A-8EA2-2DBD31494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144251"/>
          <a:ext cx="3819525" cy="160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2</xdr:col>
      <xdr:colOff>2162175</xdr:colOff>
      <xdr:row>68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6DBC48-F7AF-4BA2-BA48-6C4A7311A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049250"/>
          <a:ext cx="38195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2162175</xdr:colOff>
      <xdr:row>52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AF0B418-703D-4357-9AE2-E3156346B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001250"/>
          <a:ext cx="38195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84</xdr:row>
      <xdr:rowOff>19050</xdr:rowOff>
    </xdr:from>
    <xdr:to>
      <xdr:col>2</xdr:col>
      <xdr:colOff>2152651</xdr:colOff>
      <xdr:row>84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D599521-83DB-4014-9A83-CBFB53CD4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4973300"/>
          <a:ext cx="38100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3</xdr:col>
      <xdr:colOff>857249</xdr:colOff>
      <xdr:row>75</xdr:row>
      <xdr:rowOff>19050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29D7C8-F786-4F76-8B82-092EDBFD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039850"/>
          <a:ext cx="4695824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3</xdr:col>
      <xdr:colOff>857249</xdr:colOff>
      <xdr:row>91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963B623-2ED1-469F-8717-02881418D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078325"/>
          <a:ext cx="4695824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99</xdr:row>
      <xdr:rowOff>28575</xdr:rowOff>
    </xdr:from>
    <xdr:to>
      <xdr:col>2</xdr:col>
      <xdr:colOff>2171701</xdr:colOff>
      <xdr:row>100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FE79C70-DF62-40F6-B698-7CAD6CE73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190119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3</xdr:col>
      <xdr:colOff>0</xdr:colOff>
      <xdr:row>106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EEEC150-A9DB-4A06-8FB1-DBA21D7A3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154900"/>
          <a:ext cx="38385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9525</xdr:rowOff>
    </xdr:from>
    <xdr:to>
      <xdr:col>2</xdr:col>
      <xdr:colOff>2171700</xdr:colOff>
      <xdr:row>114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C45ED15-837B-44A9-BDBF-A0528C38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88845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19049</xdr:rowOff>
    </xdr:from>
    <xdr:to>
      <xdr:col>2</xdr:col>
      <xdr:colOff>2171700</xdr:colOff>
      <xdr:row>121</xdr:row>
      <xdr:rowOff>180974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D5E170C-7A95-4E63-A499-A7CA94F84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3040974"/>
          <a:ext cx="38290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19050</xdr:rowOff>
    </xdr:from>
    <xdr:to>
      <xdr:col>2</xdr:col>
      <xdr:colOff>2171700</xdr:colOff>
      <xdr:row>130</xdr:row>
      <xdr:rowOff>171450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8C44403-7174-4482-98BB-1FDE28EB8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4984075"/>
          <a:ext cx="38290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136</xdr:row>
      <xdr:rowOff>19050</xdr:rowOff>
    </xdr:from>
    <xdr:to>
      <xdr:col>2</xdr:col>
      <xdr:colOff>2171701</xdr:colOff>
      <xdr:row>136</xdr:row>
      <xdr:rowOff>171449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CBB735E-00DA-40EA-8BF7-E6EA5102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26136600"/>
          <a:ext cx="3829050" cy="152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2238375</xdr:colOff>
      <xdr:row>8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A34271-61E1-4C13-8DF2-5A5DE95D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488250"/>
          <a:ext cx="389572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19050</xdr:rowOff>
    </xdr:from>
    <xdr:to>
      <xdr:col>2</xdr:col>
      <xdr:colOff>2257425</xdr:colOff>
      <xdr:row>18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E9ECD2-E7CB-4090-AD78-B57C8CCBE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402775"/>
          <a:ext cx="3914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28575</xdr:rowOff>
    </xdr:from>
    <xdr:to>
      <xdr:col>3</xdr:col>
      <xdr:colOff>47625</xdr:colOff>
      <xdr:row>28</xdr:row>
      <xdr:rowOff>200024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0ADC90-B55F-466A-A2E6-E7AC78E92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91150"/>
          <a:ext cx="39719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2</xdr:col>
      <xdr:colOff>2257425</xdr:colOff>
      <xdr:row>38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735B65-E20B-4AA8-8266-A1FD0FA74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86625"/>
          <a:ext cx="3914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9525</xdr:rowOff>
    </xdr:from>
    <xdr:to>
      <xdr:col>2</xdr:col>
      <xdr:colOff>2257425</xdr:colOff>
      <xdr:row>49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FA29F45-41E2-4070-9160-E5B72C811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01150"/>
          <a:ext cx="3914775" cy="200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9525</xdr:rowOff>
    </xdr:from>
    <xdr:to>
      <xdr:col>2</xdr:col>
      <xdr:colOff>2257425</xdr:colOff>
      <xdr:row>58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FEC2B6C-C53C-49C3-A48F-C2E389CFD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106150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28575</xdr:rowOff>
    </xdr:from>
    <xdr:to>
      <xdr:col>2</xdr:col>
      <xdr:colOff>2238375</xdr:colOff>
      <xdr:row>68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305E39-A875-4A28-B273-6FFCB6030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049250"/>
          <a:ext cx="38957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19051</xdr:rowOff>
    </xdr:from>
    <xdr:to>
      <xdr:col>2</xdr:col>
      <xdr:colOff>2257425</xdr:colOff>
      <xdr:row>78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CC53E78-215F-4B63-96BB-AF15A205B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954251"/>
          <a:ext cx="3914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2</xdr:col>
      <xdr:colOff>2247901</xdr:colOff>
      <xdr:row>88</xdr:row>
      <xdr:rowOff>19050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1B1B77F-9B61-4D11-8526-C89592917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697325"/>
          <a:ext cx="3905250" cy="190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</xdr:row>
      <xdr:rowOff>19050</xdr:rowOff>
    </xdr:from>
    <xdr:to>
      <xdr:col>2</xdr:col>
      <xdr:colOff>2476501</xdr:colOff>
      <xdr:row>20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2FE272-877E-413F-BB45-BBE4F2C34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9178050"/>
          <a:ext cx="42862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28575</xdr:rowOff>
    </xdr:from>
    <xdr:to>
      <xdr:col>3</xdr:col>
      <xdr:colOff>1</xdr:colOff>
      <xdr:row>50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C71571-7FC7-4D04-B1A6-A409EFB5B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34902575"/>
          <a:ext cx="430530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19050</xdr:rowOff>
    </xdr:from>
    <xdr:to>
      <xdr:col>3</xdr:col>
      <xdr:colOff>1</xdr:colOff>
      <xdr:row>63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A4CC37-FEE4-49A9-8C25-26ADC8036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71981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69</xdr:row>
      <xdr:rowOff>19050</xdr:rowOff>
    </xdr:from>
    <xdr:to>
      <xdr:col>3</xdr:col>
      <xdr:colOff>1</xdr:colOff>
      <xdr:row>69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8A69DDF-3C35-4952-A174-50DAD18D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385316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3</xdr:col>
      <xdr:colOff>1</xdr:colOff>
      <xdr:row>87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B0035-1249-46DD-8FFB-BBE0C4F7B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66211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19051</xdr:rowOff>
    </xdr:from>
    <xdr:to>
      <xdr:col>3</xdr:col>
      <xdr:colOff>0</xdr:colOff>
      <xdr:row>100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4D1A367-E286-48AF-B6CA-5C1DADBCD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9261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28576</xdr:rowOff>
    </xdr:from>
    <xdr:to>
      <xdr:col>2</xdr:col>
      <xdr:colOff>2486025</xdr:colOff>
      <xdr:row>137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C5AE4C2-0E84-408A-A6C1-39EE5FD5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3461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19050</xdr:rowOff>
    </xdr:from>
    <xdr:to>
      <xdr:col>2</xdr:col>
      <xdr:colOff>2457450</xdr:colOff>
      <xdr:row>117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02D1A21-73A1-4680-A197-BFE734E39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3266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19050</xdr:rowOff>
    </xdr:from>
    <xdr:to>
      <xdr:col>2</xdr:col>
      <xdr:colOff>2476500</xdr:colOff>
      <xdr:row>169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32FD976-555A-47D8-8AF3-FAF8BDA2E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4326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</xdr:row>
      <xdr:rowOff>9525</xdr:rowOff>
    </xdr:from>
    <xdr:to>
      <xdr:col>2</xdr:col>
      <xdr:colOff>2486025</xdr:colOff>
      <xdr:row>209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FAB3E0E-8618-4939-9DC3-23B4DB45E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87165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19049</xdr:rowOff>
    </xdr:from>
    <xdr:to>
      <xdr:col>3</xdr:col>
      <xdr:colOff>9525</xdr:colOff>
      <xdr:row>222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F12E141-472A-4465-87BA-0EAD5476D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367199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249</xdr:row>
      <xdr:rowOff>19050</xdr:rowOff>
    </xdr:from>
    <xdr:to>
      <xdr:col>2</xdr:col>
      <xdr:colOff>2476500</xdr:colOff>
      <xdr:row>249</xdr:row>
      <xdr:rowOff>190500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DADADF9-5B73-40B2-81E1-62B1E83DA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520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258</xdr:row>
      <xdr:rowOff>19051</xdr:rowOff>
    </xdr:from>
    <xdr:to>
      <xdr:col>2</xdr:col>
      <xdr:colOff>2486025</xdr:colOff>
      <xdr:row>258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91C0EB0-2FDB-444D-BF41-581F44008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94442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279</xdr:row>
      <xdr:rowOff>19050</xdr:rowOff>
    </xdr:from>
    <xdr:to>
      <xdr:col>2</xdr:col>
      <xdr:colOff>2476500</xdr:colOff>
      <xdr:row>279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16F0885-05F2-4F95-8A41-48435597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32638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294</xdr:row>
      <xdr:rowOff>19050</xdr:rowOff>
    </xdr:from>
    <xdr:to>
      <xdr:col>2</xdr:col>
      <xdr:colOff>2476501</xdr:colOff>
      <xdr:row>294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39BB3AD-B813-492D-8F6C-6356E501F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56130825"/>
          <a:ext cx="4286250" cy="1714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2447925</xdr:colOff>
      <xdr:row>8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FF51DF-4B3C-4664-9A6E-FD16DF71E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36757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19051</xdr:rowOff>
    </xdr:from>
    <xdr:to>
      <xdr:col>2</xdr:col>
      <xdr:colOff>2447925</xdr:colOff>
      <xdr:row>19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4CF003-69EB-4CD3-BD2F-4F4670CD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472601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2</xdr:col>
      <xdr:colOff>2447925</xdr:colOff>
      <xdr:row>31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29575B-5989-4116-B1C1-D4BBAF177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0"/>
          <a:ext cx="42576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</xdr:row>
      <xdr:rowOff>19051</xdr:rowOff>
    </xdr:from>
    <xdr:to>
      <xdr:col>2</xdr:col>
      <xdr:colOff>2457451</xdr:colOff>
      <xdr:row>40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E49F1E-4291-4172-82AF-2E097B6F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677151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19050</xdr:rowOff>
    </xdr:from>
    <xdr:to>
      <xdr:col>2</xdr:col>
      <xdr:colOff>2419351</xdr:colOff>
      <xdr:row>50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AC0D0D2-D825-476D-93BD-CE385EDB4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582150"/>
          <a:ext cx="42291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60</xdr:row>
      <xdr:rowOff>19050</xdr:rowOff>
    </xdr:from>
    <xdr:to>
      <xdr:col>2</xdr:col>
      <xdr:colOff>2457451</xdr:colOff>
      <xdr:row>60</xdr:row>
      <xdr:rowOff>171449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61CB35D-7D11-4FF7-8BAF-5BE32BD07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496675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0</xdr:colOff>
      <xdr:row>70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401209C-E8B7-446D-9E28-44B1EFBF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207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19049</xdr:rowOff>
    </xdr:from>
    <xdr:to>
      <xdr:col>2</xdr:col>
      <xdr:colOff>2457450</xdr:colOff>
      <xdr:row>79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B79984A-A468-43A4-9D5C-5A279B97D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44749"/>
          <a:ext cx="42672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19050</xdr:rowOff>
    </xdr:from>
    <xdr:to>
      <xdr:col>2</xdr:col>
      <xdr:colOff>2457451</xdr:colOff>
      <xdr:row>90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933A862-2C12-40FC-943C-8EA99D410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78325"/>
          <a:ext cx="4267200" cy="180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</xdr:rowOff>
    </xdr:from>
    <xdr:to>
      <xdr:col>2</xdr:col>
      <xdr:colOff>2486025</xdr:colOff>
      <xdr:row>15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597DA5-84B1-4640-BA51-BC8DE05C3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057137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130</xdr:row>
      <xdr:rowOff>19050</xdr:rowOff>
    </xdr:from>
    <xdr:to>
      <xdr:col>2</xdr:col>
      <xdr:colOff>2486026</xdr:colOff>
      <xdr:row>130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EDB748-7057-43A5-97CE-6E4B79706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026979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38100</xdr:rowOff>
    </xdr:from>
    <xdr:to>
      <xdr:col>2</xdr:col>
      <xdr:colOff>2466975</xdr:colOff>
      <xdr:row>16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192840-B4FC-42D9-A6D1-A805009DE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7999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19050</xdr:rowOff>
    </xdr:from>
    <xdr:to>
      <xdr:col>2</xdr:col>
      <xdr:colOff>2466975</xdr:colOff>
      <xdr:row>131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B203D-5264-4F1E-9E43-A6CBA370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28884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4</xdr:col>
      <xdr:colOff>1676400</xdr:colOff>
      <xdr:row>23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A173719-8C61-4553-9E56-6139D87734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15" t="65765" r="5847" b="-978"/>
        <a:stretch/>
      </xdr:blipFill>
      <xdr:spPr>
        <a:xfrm>
          <a:off x="0" y="382114425"/>
          <a:ext cx="683895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19050</xdr:rowOff>
    </xdr:from>
    <xdr:to>
      <xdr:col>2</xdr:col>
      <xdr:colOff>2476500</xdr:colOff>
      <xdr:row>203</xdr:row>
      <xdr:rowOff>171449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C110156-FC26-4F54-8C80-CA4EA344B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643300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9525</xdr:rowOff>
    </xdr:from>
    <xdr:to>
      <xdr:col>4</xdr:col>
      <xdr:colOff>0</xdr:colOff>
      <xdr:row>142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60282E-F537-4C4C-A1D3-D9E0480EA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04612475"/>
          <a:ext cx="5162550" cy="257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28576</xdr:rowOff>
    </xdr:from>
    <xdr:to>
      <xdr:col>2</xdr:col>
      <xdr:colOff>2466975</xdr:colOff>
      <xdr:row>204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2B25303-AF6A-49C5-BEB5-CAE17A515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66330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19050</xdr:rowOff>
    </xdr:from>
    <xdr:to>
      <xdr:col>2</xdr:col>
      <xdr:colOff>2476500</xdr:colOff>
      <xdr:row>220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71AD628-81C2-4D90-A7F8-A4AB66332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786175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260</xdr:row>
      <xdr:rowOff>9525</xdr:rowOff>
    </xdr:from>
    <xdr:to>
      <xdr:col>3</xdr:col>
      <xdr:colOff>0</xdr:colOff>
      <xdr:row>260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C8B483D-203B-4DE0-91D5-520884074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615725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28575</xdr:rowOff>
    </xdr:from>
    <xdr:to>
      <xdr:col>2</xdr:col>
      <xdr:colOff>2457450</xdr:colOff>
      <xdr:row>220</xdr:row>
      <xdr:rowOff>200024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B1FBA64-B38B-427C-9B1F-61E7A3628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995725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9525</xdr:rowOff>
    </xdr:from>
    <xdr:to>
      <xdr:col>3</xdr:col>
      <xdr:colOff>19050</xdr:colOff>
      <xdr:row>263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1E50DA3-5287-45D2-8B25-2838987C7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0387250"/>
          <a:ext cx="43338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19050</xdr:rowOff>
    </xdr:from>
    <xdr:to>
      <xdr:col>2</xdr:col>
      <xdr:colOff>2486025</xdr:colOff>
      <xdr:row>275</xdr:row>
      <xdr:rowOff>171449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23A1130-9E11-422B-A2B1-3B0D84BE8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6923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374</xdr:row>
      <xdr:rowOff>28575</xdr:rowOff>
    </xdr:from>
    <xdr:to>
      <xdr:col>2</xdr:col>
      <xdr:colOff>2466975</xdr:colOff>
      <xdr:row>374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903A598-2972-4009-9C06-C5CB935F5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0999350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385</xdr:row>
      <xdr:rowOff>19051</xdr:rowOff>
    </xdr:from>
    <xdr:to>
      <xdr:col>2</xdr:col>
      <xdr:colOff>2476500</xdr:colOff>
      <xdr:row>385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B07DAF2-2D1E-4552-A09F-EE84AD0CA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3085326"/>
          <a:ext cx="4295775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28575</xdr:rowOff>
    </xdr:from>
    <xdr:to>
      <xdr:col>2</xdr:col>
      <xdr:colOff>2476500</xdr:colOff>
      <xdr:row>405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DBDEDDC-62DD-428D-A9CE-FAED5EBF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69048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424</xdr:row>
      <xdr:rowOff>28575</xdr:rowOff>
    </xdr:from>
    <xdr:to>
      <xdr:col>3</xdr:col>
      <xdr:colOff>0</xdr:colOff>
      <xdr:row>424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3F805A6-430E-4E72-A05C-90124E920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0914875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509</xdr:row>
      <xdr:rowOff>28576</xdr:rowOff>
    </xdr:from>
    <xdr:to>
      <xdr:col>3</xdr:col>
      <xdr:colOff>0</xdr:colOff>
      <xdr:row>509</xdr:row>
      <xdr:rowOff>190500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7E5C650-6694-484A-9574-5E05711E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65358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427</xdr:row>
      <xdr:rowOff>19049</xdr:rowOff>
    </xdr:from>
    <xdr:to>
      <xdr:col>2</xdr:col>
      <xdr:colOff>2476500</xdr:colOff>
      <xdr:row>427</xdr:row>
      <xdr:rowOff>180974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12558E6-5B1C-49EB-A7A6-E76F76CB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151494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521</xdr:row>
      <xdr:rowOff>9526</xdr:rowOff>
    </xdr:from>
    <xdr:to>
      <xdr:col>3</xdr:col>
      <xdr:colOff>0</xdr:colOff>
      <xdr:row>521</xdr:row>
      <xdr:rowOff>190500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B5EB8F6-5C69-43C1-8B07-39E6B752A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9441001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594</xdr:row>
      <xdr:rowOff>19050</xdr:rowOff>
    </xdr:from>
    <xdr:to>
      <xdr:col>2</xdr:col>
      <xdr:colOff>2486025</xdr:colOff>
      <xdr:row>594</xdr:row>
      <xdr:rowOff>190500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E0DA141-67DF-4EE0-8BEB-595FF93E5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133665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607</xdr:row>
      <xdr:rowOff>28575</xdr:rowOff>
    </xdr:from>
    <xdr:to>
      <xdr:col>2</xdr:col>
      <xdr:colOff>2476500</xdr:colOff>
      <xdr:row>608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FAF323B-D04D-4478-AE2D-E83638639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160621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665</xdr:row>
      <xdr:rowOff>9525</xdr:rowOff>
    </xdr:from>
    <xdr:to>
      <xdr:col>2</xdr:col>
      <xdr:colOff>2476500</xdr:colOff>
      <xdr:row>665</xdr:row>
      <xdr:rowOff>171450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1FD9777-66B0-4F43-BDB5-ACB2244DE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269206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608</xdr:row>
      <xdr:rowOff>19050</xdr:rowOff>
    </xdr:from>
    <xdr:to>
      <xdr:col>2</xdr:col>
      <xdr:colOff>2486025</xdr:colOff>
      <xdr:row>609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F45805B-C624-4645-9D4F-060970268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1662410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666</xdr:row>
      <xdr:rowOff>19050</xdr:rowOff>
    </xdr:from>
    <xdr:to>
      <xdr:col>3</xdr:col>
      <xdr:colOff>0</xdr:colOff>
      <xdr:row>666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D10B7FC7-0042-4C43-AECC-F95102504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27130175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687</xdr:row>
      <xdr:rowOff>19050</xdr:rowOff>
    </xdr:from>
    <xdr:to>
      <xdr:col>2</xdr:col>
      <xdr:colOff>2476500</xdr:colOff>
      <xdr:row>687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2583F9B-6FCC-42A4-8E76-9FA83A96D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311402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763</xdr:row>
      <xdr:rowOff>19050</xdr:rowOff>
    </xdr:from>
    <xdr:to>
      <xdr:col>2</xdr:col>
      <xdr:colOff>2486026</xdr:colOff>
      <xdr:row>763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2CA21B84-1C7F-4F8E-AF0F-6A413C90A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1456277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764</xdr:row>
      <xdr:rowOff>9525</xdr:rowOff>
    </xdr:from>
    <xdr:to>
      <xdr:col>2</xdr:col>
      <xdr:colOff>2486025</xdr:colOff>
      <xdr:row>764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CF818937-0CB4-4099-84D9-C1DD8EE7C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45808700"/>
          <a:ext cx="4305300" cy="1714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9F09D9-1A58-4531-8A1F-55DE5F8E0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6055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19051</xdr:rowOff>
    </xdr:from>
    <xdr:to>
      <xdr:col>2</xdr:col>
      <xdr:colOff>2486025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42FA6F-9A47-4794-AFDF-08EACE0DF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5201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2</xdr:col>
      <xdr:colOff>2476500</xdr:colOff>
      <xdr:row>30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4F463E-BD91-4405-AFDD-4DE7F58C2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721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19049</xdr:rowOff>
    </xdr:from>
    <xdr:to>
      <xdr:col>3</xdr:col>
      <xdr:colOff>0</xdr:colOff>
      <xdr:row>41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04BAFAF-D122-4650-99F2-EF83C7D0F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7649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</xdr:row>
      <xdr:rowOff>19050</xdr:rowOff>
    </xdr:from>
    <xdr:to>
      <xdr:col>2</xdr:col>
      <xdr:colOff>2476501</xdr:colOff>
      <xdr:row>51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D6AA85-3FAA-4314-B7C9-923F4B6D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7726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19050</xdr:rowOff>
    </xdr:from>
    <xdr:to>
      <xdr:col>2</xdr:col>
      <xdr:colOff>2486025</xdr:colOff>
      <xdr:row>61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4F1AB68-AC3A-4666-BFBA-191660094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19051</xdr:rowOff>
    </xdr:from>
    <xdr:to>
      <xdr:col>2</xdr:col>
      <xdr:colOff>2486025</xdr:colOff>
      <xdr:row>71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DA00F2A-A9BD-432D-BDC2-FA28D850D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112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19050</xdr:rowOff>
    </xdr:from>
    <xdr:to>
      <xdr:col>3</xdr:col>
      <xdr:colOff>0</xdr:colOff>
      <xdr:row>81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73A7877-B0DB-4A25-9DB7-4A6F4B131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5352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90</xdr:row>
      <xdr:rowOff>19050</xdr:rowOff>
    </xdr:from>
    <xdr:to>
      <xdr:col>3</xdr:col>
      <xdr:colOff>1</xdr:colOff>
      <xdr:row>90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57C8AB1-A356-47F2-8709-DEE31D4D3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278350"/>
          <a:ext cx="4305300" cy="161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19049</xdr:rowOff>
    </xdr:from>
    <xdr:to>
      <xdr:col>2</xdr:col>
      <xdr:colOff>2457451</xdr:colOff>
      <xdr:row>7</xdr:row>
      <xdr:rowOff>161924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FF8B3B-31B5-400E-ACAC-E97EE7EAE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1938574"/>
          <a:ext cx="426720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2</xdr:col>
      <xdr:colOff>2486025</xdr:colOff>
      <xdr:row>16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D15E90-F73E-4672-AEF8-718EF136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6626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3</xdr:col>
      <xdr:colOff>0</xdr:colOff>
      <xdr:row>25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08996B-627E-45FC-8A54-3F7511815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1965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19049</xdr:rowOff>
    </xdr:from>
    <xdr:to>
      <xdr:col>2</xdr:col>
      <xdr:colOff>2476501</xdr:colOff>
      <xdr:row>34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4E963F-A1BF-4E60-82A9-798320A4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5341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2</xdr:col>
      <xdr:colOff>2476501</xdr:colOff>
      <xdr:row>43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11B062D-F225-4AB2-8EB0-B0DE0A67F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2486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28575</xdr:rowOff>
    </xdr:from>
    <xdr:to>
      <xdr:col>2</xdr:col>
      <xdr:colOff>2486025</xdr:colOff>
      <xdr:row>52</xdr:row>
      <xdr:rowOff>200024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F28B853-0416-4A92-819D-6A53BC152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822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28575</xdr:rowOff>
    </xdr:from>
    <xdr:to>
      <xdr:col>2</xdr:col>
      <xdr:colOff>2476500</xdr:colOff>
      <xdr:row>61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187D45C-9E3C-4E27-9D79-2BE9CEA37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7157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2476500</xdr:colOff>
      <xdr:row>70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6538A5-D063-4CD5-B6FB-FC3271766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4397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14</xdr:row>
      <xdr:rowOff>19049</xdr:rowOff>
    </xdr:from>
    <xdr:to>
      <xdr:col>5</xdr:col>
      <xdr:colOff>676274</xdr:colOff>
      <xdr:row>14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84162A5-6567-45DA-A6D6-C57903599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4" y="2695574"/>
          <a:ext cx="2333625" cy="15240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2476500</xdr:colOff>
      <xdr:row>5</xdr:row>
      <xdr:rowOff>28575</xdr:rowOff>
    </xdr:from>
    <xdr:to>
      <xdr:col>5</xdr:col>
      <xdr:colOff>19050</xdr:colOff>
      <xdr:row>5</xdr:row>
      <xdr:rowOff>165601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0F9AD1A-0D7A-4718-9712-4DAB82583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6250" y="981075"/>
          <a:ext cx="1724025" cy="1370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2486025</xdr:colOff>
      <xdr:row>79</xdr:row>
      <xdr:rowOff>171449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11BE465-7E3E-45DB-9F46-F6CEBA255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182850"/>
          <a:ext cx="4295775" cy="15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E9C2-4301-4E8F-B8D0-28DF5CA7C10E}">
  <sheetPr>
    <tabColor theme="8"/>
  </sheetPr>
  <dimension ref="A1:J416"/>
  <sheetViews>
    <sheetView tabSelected="1" topLeftCell="A249" workbookViewId="0">
      <selection activeCell="A263" sqref="A263"/>
    </sheetView>
  </sheetViews>
  <sheetFormatPr baseColWidth="10" defaultRowHeight="15"/>
  <cols>
    <col min="1" max="1" width="15.7109375" bestFit="1" customWidth="1"/>
    <col min="2" max="2" width="10.85546875" bestFit="1" customWidth="1"/>
    <col min="3" max="3" width="29.28515625" customWidth="1"/>
    <col min="4" max="4" width="13.5703125" customWidth="1"/>
    <col min="5" max="5" width="13.710937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5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12</v>
      </c>
      <c r="B5" s="6">
        <v>44985.506299155095</v>
      </c>
      <c r="C5" s="5" t="s">
        <v>13</v>
      </c>
      <c r="D5" s="7"/>
      <c r="E5" s="8"/>
      <c r="F5" s="9">
        <v>7545.7</v>
      </c>
      <c r="I5" s="10" t="s">
        <v>9</v>
      </c>
      <c r="J5" s="8" t="s">
        <v>14</v>
      </c>
    </row>
    <row r="6" spans="1:10">
      <c r="A6" s="5" t="s">
        <v>12</v>
      </c>
      <c r="B6" s="6">
        <v>44985.506299155095</v>
      </c>
      <c r="C6" s="5" t="s">
        <v>13</v>
      </c>
      <c r="D6" s="7"/>
      <c r="E6" s="8"/>
      <c r="F6" s="9">
        <v>4709.3999999999996</v>
      </c>
      <c r="I6" s="10" t="s">
        <v>9</v>
      </c>
      <c r="J6" s="5" t="s">
        <v>15</v>
      </c>
    </row>
    <row r="7" spans="1:10">
      <c r="A7" s="5" t="s">
        <v>12</v>
      </c>
      <c r="B7" s="6">
        <v>44985.506299155095</v>
      </c>
      <c r="C7" s="5" t="s">
        <v>13</v>
      </c>
      <c r="D7" s="7"/>
      <c r="E7" s="8"/>
      <c r="F7" s="9">
        <v>6196.1</v>
      </c>
      <c r="I7" s="10" t="s">
        <v>9</v>
      </c>
      <c r="J7" s="5" t="s">
        <v>16</v>
      </c>
    </row>
    <row r="8" spans="1:10">
      <c r="A8" s="5" t="s">
        <v>12</v>
      </c>
      <c r="B8" s="6">
        <v>44985.506299155095</v>
      </c>
      <c r="C8" s="5" t="s">
        <v>13</v>
      </c>
      <c r="D8" s="7"/>
      <c r="E8" s="8"/>
      <c r="F8" s="9">
        <v>2656</v>
      </c>
      <c r="I8" s="10" t="s">
        <v>9</v>
      </c>
      <c r="J8" s="8" t="s">
        <v>17</v>
      </c>
    </row>
    <row r="9" spans="1:10">
      <c r="A9" s="5" t="s">
        <v>12</v>
      </c>
      <c r="B9" s="6">
        <v>44985.506299155095</v>
      </c>
      <c r="C9" s="5" t="s">
        <v>13</v>
      </c>
      <c r="D9" s="7"/>
      <c r="E9" s="8"/>
      <c r="F9" s="9">
        <v>14085.6</v>
      </c>
      <c r="I9" s="10" t="s">
        <v>9</v>
      </c>
      <c r="J9" s="5" t="s">
        <v>18</v>
      </c>
    </row>
    <row r="10" spans="1:10">
      <c r="A10" s="5" t="s">
        <v>12</v>
      </c>
      <c r="B10" s="6">
        <v>44985.506299155095</v>
      </c>
      <c r="C10" s="5" t="s">
        <v>13</v>
      </c>
      <c r="D10" s="7"/>
      <c r="E10" s="8"/>
      <c r="F10" s="9">
        <v>17441.400000000001</v>
      </c>
      <c r="I10" s="10" t="s">
        <v>9</v>
      </c>
      <c r="J10" s="5" t="s">
        <v>19</v>
      </c>
    </row>
    <row r="11" spans="1:10">
      <c r="A11" s="5" t="s">
        <v>12</v>
      </c>
      <c r="B11" s="6">
        <v>44985.506299155095</v>
      </c>
      <c r="C11" s="5" t="s">
        <v>13</v>
      </c>
      <c r="D11" s="7"/>
      <c r="E11" s="8"/>
      <c r="F11" s="9">
        <v>2.8</v>
      </c>
      <c r="I11" s="10" t="s">
        <v>9</v>
      </c>
      <c r="J11" s="5" t="s">
        <v>20</v>
      </c>
    </row>
    <row r="12" spans="1:10">
      <c r="A12" s="5" t="s">
        <v>12</v>
      </c>
      <c r="B12" s="6">
        <v>44985.506299155095</v>
      </c>
      <c r="C12" s="5" t="s">
        <v>13</v>
      </c>
      <c r="D12" s="7"/>
      <c r="E12" s="8"/>
      <c r="F12" s="9">
        <v>11850.4</v>
      </c>
      <c r="I12" s="10" t="s">
        <v>9</v>
      </c>
      <c r="J12" s="5" t="s">
        <v>21</v>
      </c>
    </row>
    <row r="13" spans="1:10">
      <c r="A13" s="5" t="s">
        <v>12</v>
      </c>
      <c r="B13" s="6">
        <v>44985.506299155095</v>
      </c>
      <c r="C13" s="5" t="s">
        <v>13</v>
      </c>
      <c r="D13" s="7"/>
      <c r="E13" s="8"/>
      <c r="F13" s="9">
        <v>3499.1</v>
      </c>
      <c r="I13" s="10" t="s">
        <v>9</v>
      </c>
      <c r="J13" s="5" t="s">
        <v>22</v>
      </c>
    </row>
    <row r="14" spans="1:10">
      <c r="A14" s="5" t="s">
        <v>12</v>
      </c>
      <c r="B14" s="6">
        <v>44985.506299155095</v>
      </c>
      <c r="C14" s="5" t="s">
        <v>13</v>
      </c>
      <c r="D14" s="7"/>
      <c r="E14" s="8"/>
      <c r="F14" s="9">
        <v>7050.8</v>
      </c>
      <c r="I14" s="10" t="s">
        <v>9</v>
      </c>
      <c r="J14" s="5" t="s">
        <v>23</v>
      </c>
    </row>
    <row r="15" spans="1:10">
      <c r="A15" s="5" t="s">
        <v>12</v>
      </c>
      <c r="B15" s="6">
        <v>44985.506299155095</v>
      </c>
      <c r="C15" s="5" t="s">
        <v>13</v>
      </c>
      <c r="D15" s="7"/>
      <c r="E15" s="8"/>
      <c r="F15" s="9">
        <v>9880.2000000000007</v>
      </c>
      <c r="I15" s="10" t="s">
        <v>9</v>
      </c>
      <c r="J15" s="5" t="s">
        <v>24</v>
      </c>
    </row>
    <row r="16" spans="1:10">
      <c r="A16" s="5" t="s">
        <v>12</v>
      </c>
      <c r="B16" s="6">
        <v>44985.506299155095</v>
      </c>
      <c r="C16" s="5" t="s">
        <v>13</v>
      </c>
      <c r="D16" s="7"/>
      <c r="E16" s="8"/>
      <c r="F16" s="9">
        <v>4246.6000000000004</v>
      </c>
      <c r="I16" s="10" t="s">
        <v>9</v>
      </c>
      <c r="J16" s="5" t="s">
        <v>25</v>
      </c>
    </row>
    <row r="17" spans="1:10">
      <c r="A17" s="5" t="s">
        <v>12</v>
      </c>
      <c r="B17" s="6">
        <v>44985.506299155095</v>
      </c>
      <c r="C17" s="5" t="s">
        <v>13</v>
      </c>
      <c r="D17" s="7"/>
      <c r="E17" s="8"/>
      <c r="F17" s="9">
        <v>6681.5</v>
      </c>
      <c r="I17" s="10" t="s">
        <v>9</v>
      </c>
      <c r="J17" s="5" t="s">
        <v>26</v>
      </c>
    </row>
    <row r="18" spans="1:10">
      <c r="A18" s="5" t="s">
        <v>12</v>
      </c>
      <c r="B18" s="6">
        <v>44985.506299155095</v>
      </c>
      <c r="C18" s="5" t="s">
        <v>13</v>
      </c>
      <c r="D18" s="7"/>
      <c r="E18" s="8"/>
      <c r="F18" s="9">
        <v>7146.2</v>
      </c>
      <c r="I18" s="10" t="s">
        <v>9</v>
      </c>
      <c r="J18" s="5" t="s">
        <v>27</v>
      </c>
    </row>
    <row r="19" spans="1:10">
      <c r="A19" s="5" t="s">
        <v>12</v>
      </c>
      <c r="B19" s="6">
        <v>44985.506299155095</v>
      </c>
      <c r="C19" s="5" t="s">
        <v>13</v>
      </c>
      <c r="D19" s="7"/>
      <c r="E19" s="8"/>
      <c r="F19" s="9">
        <v>7558.2</v>
      </c>
      <c r="I19" s="10" t="s">
        <v>9</v>
      </c>
      <c r="J19" s="5" t="s">
        <v>28</v>
      </c>
    </row>
    <row r="20" spans="1:10">
      <c r="A20" s="5" t="s">
        <v>12</v>
      </c>
      <c r="B20" s="6">
        <v>44985.506299155095</v>
      </c>
      <c r="C20" s="5" t="s">
        <v>13</v>
      </c>
      <c r="D20" s="7"/>
      <c r="E20" s="8"/>
      <c r="F20" s="9">
        <v>9720.4</v>
      </c>
      <c r="I20" s="10" t="s">
        <v>9</v>
      </c>
      <c r="J20" s="5" t="s">
        <v>29</v>
      </c>
    </row>
    <row r="21" spans="1:10">
      <c r="A21" s="5" t="s">
        <v>12</v>
      </c>
      <c r="B21" s="6">
        <v>44985.506299155095</v>
      </c>
      <c r="C21" s="5" t="s">
        <v>13</v>
      </c>
      <c r="D21" s="7"/>
      <c r="E21" s="8"/>
      <c r="F21" s="9">
        <v>94772.6</v>
      </c>
      <c r="I21" s="10" t="s">
        <v>9</v>
      </c>
      <c r="J21" s="5" t="s">
        <v>30</v>
      </c>
    </row>
    <row r="22" spans="1:10">
      <c r="A22" s="11" t="s">
        <v>31</v>
      </c>
      <c r="B22" s="3"/>
      <c r="C22" s="3"/>
      <c r="D22" s="7"/>
      <c r="E22" s="8"/>
      <c r="F22" s="12">
        <f>SUM(F5:G21)</f>
        <v>215043</v>
      </c>
      <c r="H22" s="9"/>
      <c r="I22" s="10"/>
      <c r="J22" s="5"/>
    </row>
    <row r="23" spans="1:10" ht="15.75">
      <c r="A23" s="13" t="s">
        <v>32</v>
      </c>
      <c r="B23" s="13" t="s">
        <v>33</v>
      </c>
      <c r="C23" s="13" t="s">
        <v>34</v>
      </c>
      <c r="D23" s="14">
        <v>112846590</v>
      </c>
      <c r="E23" s="15">
        <v>112846657</v>
      </c>
      <c r="H23" s="9"/>
      <c r="I23" s="10"/>
      <c r="J23" s="5"/>
    </row>
    <row r="24" spans="1:10">
      <c r="A24" s="5"/>
      <c r="B24" s="6"/>
      <c r="C24" s="5"/>
      <c r="D24" s="16" t="s">
        <v>35</v>
      </c>
      <c r="E24" s="8"/>
      <c r="H24" s="9"/>
      <c r="I24" s="10"/>
      <c r="J24" s="5"/>
    </row>
    <row r="25" spans="1:10">
      <c r="A25" s="5"/>
      <c r="B25" s="6"/>
      <c r="C25" s="5"/>
      <c r="D25" s="7"/>
      <c r="E25" s="8"/>
      <c r="H25" s="9"/>
      <c r="I25" s="10"/>
      <c r="J25" s="5"/>
    </row>
    <row r="26" spans="1:10">
      <c r="A26" s="5" t="s">
        <v>36</v>
      </c>
      <c r="B26" s="6">
        <v>44985.915544305557</v>
      </c>
      <c r="C26" s="5" t="s">
        <v>13</v>
      </c>
      <c r="D26" s="17">
        <v>451632964846</v>
      </c>
      <c r="E26" s="8" t="s">
        <v>37</v>
      </c>
      <c r="H26" s="9">
        <v>7192.66</v>
      </c>
      <c r="I26" s="5" t="s">
        <v>38</v>
      </c>
      <c r="J26" s="5" t="s">
        <v>39</v>
      </c>
    </row>
    <row r="27" spans="1:10">
      <c r="A27" s="5" t="s">
        <v>36</v>
      </c>
      <c r="B27" s="6">
        <v>44985.915544305557</v>
      </c>
      <c r="C27" s="5" t="s">
        <v>13</v>
      </c>
      <c r="D27" s="17">
        <v>45113359716</v>
      </c>
      <c r="E27" s="8" t="s">
        <v>37</v>
      </c>
      <c r="H27" s="9">
        <v>216.88</v>
      </c>
      <c r="I27" s="5" t="s">
        <v>38</v>
      </c>
      <c r="J27" s="5" t="s">
        <v>39</v>
      </c>
    </row>
    <row r="28" spans="1:10">
      <c r="A28" s="5" t="s">
        <v>40</v>
      </c>
      <c r="B28" s="6">
        <v>44985.915544305557</v>
      </c>
      <c r="C28" s="5" t="s">
        <v>13</v>
      </c>
      <c r="D28" s="17">
        <v>52716865295</v>
      </c>
      <c r="E28" s="5" t="s">
        <v>41</v>
      </c>
      <c r="H28" s="9">
        <v>485.59</v>
      </c>
      <c r="I28" s="5" t="s">
        <v>38</v>
      </c>
      <c r="J28" s="5" t="s">
        <v>42</v>
      </c>
    </row>
    <row r="29" spans="1:10">
      <c r="A29" s="5" t="s">
        <v>40</v>
      </c>
      <c r="B29" s="6">
        <v>44985.915544305557</v>
      </c>
      <c r="C29" s="5" t="s">
        <v>13</v>
      </c>
      <c r="D29" s="17">
        <v>527168652951</v>
      </c>
      <c r="E29" s="5" t="s">
        <v>41</v>
      </c>
      <c r="H29" s="9">
        <v>270.19</v>
      </c>
      <c r="I29" s="5" t="s">
        <v>38</v>
      </c>
      <c r="J29" s="5" t="s">
        <v>42</v>
      </c>
    </row>
    <row r="30" spans="1:10">
      <c r="A30" s="5" t="s">
        <v>40</v>
      </c>
      <c r="B30" s="6">
        <v>44985.915544305557</v>
      </c>
      <c r="C30" s="5" t="s">
        <v>13</v>
      </c>
      <c r="D30" s="17">
        <v>45163296484</v>
      </c>
      <c r="E30" s="8" t="s">
        <v>37</v>
      </c>
      <c r="H30" s="9">
        <v>2406.41</v>
      </c>
      <c r="I30" s="5" t="s">
        <v>38</v>
      </c>
      <c r="J30" s="5" t="s">
        <v>39</v>
      </c>
    </row>
    <row r="31" spans="1:10">
      <c r="A31" s="5" t="s">
        <v>40</v>
      </c>
      <c r="B31" s="6">
        <v>44985.915544305557</v>
      </c>
      <c r="C31" s="5" t="s">
        <v>13</v>
      </c>
      <c r="D31" s="17">
        <v>451632964841</v>
      </c>
      <c r="E31" s="8" t="s">
        <v>37</v>
      </c>
      <c r="H31" s="9">
        <v>4651.8999999999996</v>
      </c>
      <c r="I31" s="5" t="s">
        <v>38</v>
      </c>
      <c r="J31" s="5" t="s">
        <v>39</v>
      </c>
    </row>
    <row r="32" spans="1:10">
      <c r="A32" s="5" t="s">
        <v>40</v>
      </c>
      <c r="B32" s="6">
        <v>44985.915544305557</v>
      </c>
      <c r="C32" s="5" t="s">
        <v>13</v>
      </c>
      <c r="D32" s="17">
        <v>451632964842</v>
      </c>
      <c r="E32" s="8" t="s">
        <v>37</v>
      </c>
      <c r="H32" s="9">
        <v>3612.1</v>
      </c>
      <c r="I32" s="5" t="s">
        <v>38</v>
      </c>
      <c r="J32" s="5" t="s">
        <v>39</v>
      </c>
    </row>
    <row r="33" spans="1:10">
      <c r="A33" s="5" t="s">
        <v>40</v>
      </c>
      <c r="B33" s="6">
        <v>44985.915544305557</v>
      </c>
      <c r="C33" s="5" t="s">
        <v>13</v>
      </c>
      <c r="D33" s="17">
        <v>451632964843</v>
      </c>
      <c r="E33" s="8" t="s">
        <v>37</v>
      </c>
      <c r="H33" s="9">
        <v>7095.01</v>
      </c>
      <c r="I33" s="5" t="s">
        <v>38</v>
      </c>
      <c r="J33" s="5" t="s">
        <v>39</v>
      </c>
    </row>
    <row r="34" spans="1:10">
      <c r="A34" s="5" t="s">
        <v>40</v>
      </c>
      <c r="B34" s="6">
        <v>44985.915544305557</v>
      </c>
      <c r="C34" s="5" t="s">
        <v>13</v>
      </c>
      <c r="D34" s="17">
        <v>451632964844</v>
      </c>
      <c r="E34" s="8" t="s">
        <v>37</v>
      </c>
      <c r="H34" s="9">
        <v>3537.78</v>
      </c>
      <c r="I34" s="5" t="s">
        <v>38</v>
      </c>
      <c r="J34" s="5" t="s">
        <v>39</v>
      </c>
    </row>
    <row r="35" spans="1:10">
      <c r="A35" s="5" t="s">
        <v>40</v>
      </c>
      <c r="B35" s="6">
        <v>44985.915544305557</v>
      </c>
      <c r="C35" s="5" t="s">
        <v>13</v>
      </c>
      <c r="D35" s="17">
        <v>451632964845</v>
      </c>
      <c r="E35" s="8" t="s">
        <v>37</v>
      </c>
      <c r="H35" s="9">
        <v>3730.8</v>
      </c>
      <c r="I35" s="5" t="s">
        <v>38</v>
      </c>
      <c r="J35" s="5" t="s">
        <v>39</v>
      </c>
    </row>
    <row r="36" spans="1:10">
      <c r="A36" s="5" t="s">
        <v>40</v>
      </c>
      <c r="B36" s="6">
        <v>44985.915544305557</v>
      </c>
      <c r="C36" s="5" t="s">
        <v>13</v>
      </c>
      <c r="D36" s="17">
        <v>451632964847</v>
      </c>
      <c r="E36" s="8" t="s">
        <v>37</v>
      </c>
      <c r="H36" s="9">
        <v>4850.8999999999996</v>
      </c>
      <c r="I36" s="5" t="s">
        <v>38</v>
      </c>
      <c r="J36" s="5" t="s">
        <v>39</v>
      </c>
    </row>
    <row r="37" spans="1:10">
      <c r="A37" s="5" t="s">
        <v>40</v>
      </c>
      <c r="B37" s="6">
        <v>44985.915544305557</v>
      </c>
      <c r="C37" s="5" t="s">
        <v>13</v>
      </c>
      <c r="D37" s="17">
        <v>45153209990</v>
      </c>
      <c r="E37" s="8" t="s">
        <v>37</v>
      </c>
      <c r="H37" s="9">
        <v>1540.93</v>
      </c>
      <c r="I37" s="5" t="s">
        <v>38</v>
      </c>
      <c r="J37" s="5" t="s">
        <v>42</v>
      </c>
    </row>
    <row r="38" spans="1:10">
      <c r="A38" s="5" t="s">
        <v>40</v>
      </c>
      <c r="B38" s="6">
        <v>44985.915544305557</v>
      </c>
      <c r="C38" s="5" t="s">
        <v>13</v>
      </c>
      <c r="D38" s="17">
        <v>45153210416</v>
      </c>
      <c r="E38" s="8" t="s">
        <v>37</v>
      </c>
      <c r="H38" s="9">
        <v>3395.14</v>
      </c>
      <c r="I38" s="5" t="s">
        <v>38</v>
      </c>
      <c r="J38" s="5" t="s">
        <v>39</v>
      </c>
    </row>
    <row r="39" spans="1:10">
      <c r="A39" s="5" t="s">
        <v>40</v>
      </c>
      <c r="B39" s="6">
        <v>44985.915544305557</v>
      </c>
      <c r="C39" s="5" t="s">
        <v>13</v>
      </c>
      <c r="D39" s="17">
        <v>451532104161</v>
      </c>
      <c r="E39" s="8" t="s">
        <v>37</v>
      </c>
      <c r="H39" s="9">
        <v>8090.26</v>
      </c>
      <c r="I39" s="5" t="s">
        <v>38</v>
      </c>
      <c r="J39" s="5" t="s">
        <v>39</v>
      </c>
    </row>
    <row r="40" spans="1:10">
      <c r="A40" s="5" t="s">
        <v>40</v>
      </c>
      <c r="B40" s="6">
        <v>44985.915544305557</v>
      </c>
      <c r="C40" s="5" t="s">
        <v>13</v>
      </c>
      <c r="D40" s="17">
        <v>451532104162</v>
      </c>
      <c r="E40" s="8" t="s">
        <v>37</v>
      </c>
      <c r="H40" s="9">
        <v>5300.31</v>
      </c>
      <c r="I40" s="5" t="s">
        <v>38</v>
      </c>
      <c r="J40" s="5" t="s">
        <v>39</v>
      </c>
    </row>
    <row r="41" spans="1:10">
      <c r="A41" s="5" t="s">
        <v>40</v>
      </c>
      <c r="B41" s="6">
        <v>44985.915544305557</v>
      </c>
      <c r="C41" s="5" t="s">
        <v>13</v>
      </c>
      <c r="D41" s="17">
        <v>451532104163</v>
      </c>
      <c r="E41" s="8" t="s">
        <v>37</v>
      </c>
      <c r="H41" s="9">
        <v>8429.5499999999993</v>
      </c>
      <c r="I41" s="5" t="s">
        <v>38</v>
      </c>
      <c r="J41" s="5" t="s">
        <v>39</v>
      </c>
    </row>
    <row r="42" spans="1:10">
      <c r="A42" s="5" t="s">
        <v>40</v>
      </c>
      <c r="B42" s="6">
        <v>44985.915544305557</v>
      </c>
      <c r="C42" s="5" t="s">
        <v>13</v>
      </c>
      <c r="D42" s="17">
        <v>451532104164</v>
      </c>
      <c r="E42" s="8" t="s">
        <v>37</v>
      </c>
      <c r="H42" s="9">
        <v>7123.46</v>
      </c>
      <c r="I42" s="5" t="s">
        <v>38</v>
      </c>
      <c r="J42" s="5" t="s">
        <v>39</v>
      </c>
    </row>
    <row r="43" spans="1:10">
      <c r="A43" s="5" t="s">
        <v>40</v>
      </c>
      <c r="B43" s="6">
        <v>44985.915544305557</v>
      </c>
      <c r="C43" s="5" t="s">
        <v>13</v>
      </c>
      <c r="D43" s="17">
        <v>451532104165</v>
      </c>
      <c r="E43" s="8" t="s">
        <v>37</v>
      </c>
      <c r="H43" s="9">
        <v>9447.49</v>
      </c>
      <c r="I43" s="5" t="s">
        <v>38</v>
      </c>
      <c r="J43" s="5" t="s">
        <v>39</v>
      </c>
    </row>
    <row r="44" spans="1:10">
      <c r="A44" s="5" t="s">
        <v>40</v>
      </c>
      <c r="B44" s="6">
        <v>44985.915544305557</v>
      </c>
      <c r="C44" s="5" t="s">
        <v>13</v>
      </c>
      <c r="D44" s="17">
        <v>451532104166</v>
      </c>
      <c r="E44" s="8" t="s">
        <v>37</v>
      </c>
      <c r="H44" s="9">
        <v>8970.59</v>
      </c>
      <c r="I44" s="5" t="s">
        <v>38</v>
      </c>
      <c r="J44" s="5" t="s">
        <v>39</v>
      </c>
    </row>
    <row r="45" spans="1:10">
      <c r="A45" s="5" t="s">
        <v>40</v>
      </c>
      <c r="B45" s="6">
        <v>44985.915544305557</v>
      </c>
      <c r="C45" s="5" t="s">
        <v>13</v>
      </c>
      <c r="D45" s="17">
        <v>451532104167</v>
      </c>
      <c r="E45" s="8" t="s">
        <v>37</v>
      </c>
      <c r="H45" s="9">
        <v>8974.44</v>
      </c>
      <c r="I45" s="5" t="s">
        <v>38</v>
      </c>
      <c r="J45" s="5" t="s">
        <v>39</v>
      </c>
    </row>
    <row r="46" spans="1:10">
      <c r="A46" s="5" t="s">
        <v>40</v>
      </c>
      <c r="B46" s="6">
        <v>44985.915544305557</v>
      </c>
      <c r="C46" s="5" t="s">
        <v>13</v>
      </c>
      <c r="D46" s="17">
        <v>18540582988</v>
      </c>
      <c r="E46" s="8" t="s">
        <v>37</v>
      </c>
      <c r="H46" s="9">
        <v>1279</v>
      </c>
      <c r="I46" s="5" t="s">
        <v>38</v>
      </c>
      <c r="J46" s="5" t="s">
        <v>42</v>
      </c>
    </row>
    <row r="47" spans="1:10">
      <c r="A47" s="5" t="s">
        <v>40</v>
      </c>
      <c r="B47" s="6">
        <v>44985.915544305557</v>
      </c>
      <c r="C47" s="5" t="s">
        <v>13</v>
      </c>
      <c r="D47" s="17">
        <v>51317562284</v>
      </c>
      <c r="E47" s="8" t="s">
        <v>37</v>
      </c>
      <c r="H47" s="9">
        <v>327.63</v>
      </c>
      <c r="I47" s="5" t="s">
        <v>38</v>
      </c>
      <c r="J47" s="5" t="s">
        <v>39</v>
      </c>
    </row>
    <row r="48" spans="1:10">
      <c r="A48" s="5" t="s">
        <v>40</v>
      </c>
      <c r="B48" s="6">
        <v>44985.915544305557</v>
      </c>
      <c r="C48" s="5" t="s">
        <v>13</v>
      </c>
      <c r="D48" s="17">
        <v>513175622841</v>
      </c>
      <c r="E48" s="8" t="s">
        <v>37</v>
      </c>
      <c r="H48" s="9">
        <v>90.61</v>
      </c>
      <c r="I48" s="5" t="s">
        <v>38</v>
      </c>
      <c r="J48" s="5" t="s">
        <v>39</v>
      </c>
    </row>
    <row r="49" spans="1:10">
      <c r="A49" s="5" t="s">
        <v>40</v>
      </c>
      <c r="B49" s="6">
        <v>44985.915544305557</v>
      </c>
      <c r="C49" s="5" t="s">
        <v>13</v>
      </c>
      <c r="D49" s="17">
        <v>45113363821</v>
      </c>
      <c r="E49" s="8" t="s">
        <v>37</v>
      </c>
      <c r="H49" s="9">
        <v>2408.64</v>
      </c>
      <c r="I49" s="5" t="s">
        <v>38</v>
      </c>
      <c r="J49" s="5" t="s">
        <v>42</v>
      </c>
    </row>
    <row r="50" spans="1:10">
      <c r="A50" s="5" t="s">
        <v>40</v>
      </c>
      <c r="B50" s="6">
        <v>44985.915544305557</v>
      </c>
      <c r="C50" s="5" t="s">
        <v>13</v>
      </c>
      <c r="D50" s="17">
        <v>513175622842</v>
      </c>
      <c r="E50" s="8" t="s">
        <v>37</v>
      </c>
      <c r="H50" s="9">
        <v>483.61</v>
      </c>
      <c r="I50" s="5" t="s">
        <v>38</v>
      </c>
      <c r="J50" s="5" t="s">
        <v>39</v>
      </c>
    </row>
    <row r="51" spans="1:10">
      <c r="A51" s="5" t="s">
        <v>40</v>
      </c>
      <c r="B51" s="6">
        <v>44985.915544305557</v>
      </c>
      <c r="C51" s="5" t="s">
        <v>13</v>
      </c>
      <c r="D51" s="7">
        <v>5192069</v>
      </c>
      <c r="E51" s="5" t="s">
        <v>43</v>
      </c>
      <c r="H51" s="9">
        <v>72618.78</v>
      </c>
      <c r="I51" s="5" t="s">
        <v>38</v>
      </c>
      <c r="J51" s="5" t="s">
        <v>39</v>
      </c>
    </row>
    <row r="52" spans="1:10">
      <c r="A52" s="5" t="s">
        <v>40</v>
      </c>
      <c r="B52" s="6">
        <v>44985.915544305557</v>
      </c>
      <c r="C52" s="5" t="s">
        <v>13</v>
      </c>
      <c r="D52" s="17">
        <v>51417573672</v>
      </c>
      <c r="E52" s="8" t="s">
        <v>37</v>
      </c>
      <c r="H52" s="9">
        <v>2892.43</v>
      </c>
      <c r="I52" s="5" t="s">
        <v>38</v>
      </c>
      <c r="J52" s="5" t="s">
        <v>39</v>
      </c>
    </row>
    <row r="53" spans="1:10">
      <c r="A53" s="5" t="s">
        <v>40</v>
      </c>
      <c r="B53" s="6">
        <v>44985.915544305557</v>
      </c>
      <c r="C53" s="5" t="s">
        <v>13</v>
      </c>
      <c r="D53" s="17">
        <v>14551777365</v>
      </c>
      <c r="E53" s="5" t="s">
        <v>44</v>
      </c>
      <c r="H53" s="9">
        <v>405.77</v>
      </c>
      <c r="I53" s="5" t="s">
        <v>38</v>
      </c>
      <c r="J53" s="5" t="s">
        <v>39</v>
      </c>
    </row>
    <row r="54" spans="1:10">
      <c r="A54" s="5" t="s">
        <v>40</v>
      </c>
      <c r="B54" s="6">
        <v>44985.915544305557</v>
      </c>
      <c r="C54" s="5" t="s">
        <v>13</v>
      </c>
      <c r="D54" s="17">
        <v>25591107978</v>
      </c>
      <c r="E54" s="8" t="s">
        <v>37</v>
      </c>
      <c r="H54" s="9">
        <v>4650</v>
      </c>
      <c r="I54" s="5" t="s">
        <v>38</v>
      </c>
      <c r="J54" s="8" t="s">
        <v>45</v>
      </c>
    </row>
    <row r="55" spans="1:10">
      <c r="A55" s="5" t="s">
        <v>40</v>
      </c>
      <c r="B55" s="6">
        <v>44985.915544305557</v>
      </c>
      <c r="C55" s="5" t="s">
        <v>13</v>
      </c>
      <c r="D55" s="17">
        <v>25591107979</v>
      </c>
      <c r="E55" s="8" t="s">
        <v>37</v>
      </c>
      <c r="H55" s="9">
        <v>890</v>
      </c>
      <c r="I55" s="5" t="s">
        <v>38</v>
      </c>
      <c r="J55" s="8" t="s">
        <v>45</v>
      </c>
    </row>
    <row r="56" spans="1:10">
      <c r="A56" s="5" t="s">
        <v>40</v>
      </c>
      <c r="B56" s="6">
        <v>44985.915544305557</v>
      </c>
      <c r="C56" s="5" t="s">
        <v>13</v>
      </c>
      <c r="D56" s="17">
        <v>51117653013</v>
      </c>
      <c r="E56" s="8" t="s">
        <v>37</v>
      </c>
      <c r="H56" s="9">
        <v>11277.86</v>
      </c>
      <c r="I56" s="5" t="s">
        <v>38</v>
      </c>
      <c r="J56" s="5" t="s">
        <v>39</v>
      </c>
    </row>
    <row r="57" spans="1:10">
      <c r="A57" s="5" t="s">
        <v>40</v>
      </c>
      <c r="B57" s="6">
        <v>44985.915544305557</v>
      </c>
      <c r="C57" s="5" t="s">
        <v>13</v>
      </c>
      <c r="D57" s="17">
        <v>25591107984</v>
      </c>
      <c r="E57" s="8" t="s">
        <v>37</v>
      </c>
      <c r="H57" s="9">
        <v>1220</v>
      </c>
      <c r="I57" s="5" t="s">
        <v>38</v>
      </c>
      <c r="J57" s="8" t="s">
        <v>45</v>
      </c>
    </row>
    <row r="58" spans="1:10">
      <c r="A58" s="5" t="s">
        <v>40</v>
      </c>
      <c r="B58" s="6">
        <v>44985.915544305557</v>
      </c>
      <c r="C58" s="5" t="s">
        <v>13</v>
      </c>
      <c r="D58" s="17">
        <v>25591107985</v>
      </c>
      <c r="E58" s="8" t="s">
        <v>37</v>
      </c>
      <c r="H58" s="9">
        <v>2920</v>
      </c>
      <c r="I58" s="5" t="s">
        <v>38</v>
      </c>
      <c r="J58" s="8" t="s">
        <v>45</v>
      </c>
    </row>
    <row r="59" spans="1:10">
      <c r="A59" s="5" t="s">
        <v>40</v>
      </c>
      <c r="B59" s="6">
        <v>44985.915544305557</v>
      </c>
      <c r="C59" s="5" t="s">
        <v>13</v>
      </c>
      <c r="D59" s="17">
        <v>25591107986</v>
      </c>
      <c r="E59" s="8" t="s">
        <v>37</v>
      </c>
      <c r="H59" s="9">
        <v>4150</v>
      </c>
      <c r="I59" s="5" t="s">
        <v>38</v>
      </c>
      <c r="J59" s="8" t="s">
        <v>45</v>
      </c>
    </row>
    <row r="60" spans="1:10">
      <c r="A60" s="5" t="s">
        <v>40</v>
      </c>
      <c r="B60" s="6">
        <v>44985.915544305557</v>
      </c>
      <c r="C60" s="5" t="s">
        <v>13</v>
      </c>
      <c r="D60" s="17">
        <v>25591107987</v>
      </c>
      <c r="E60" s="8" t="s">
        <v>37</v>
      </c>
      <c r="H60" s="9">
        <v>2850</v>
      </c>
      <c r="I60" s="5" t="s">
        <v>38</v>
      </c>
      <c r="J60" s="8" t="s">
        <v>45</v>
      </c>
    </row>
    <row r="61" spans="1:10">
      <c r="A61" s="5" t="s">
        <v>40</v>
      </c>
      <c r="B61" s="6">
        <v>44985.915544305557</v>
      </c>
      <c r="C61" s="5" t="s">
        <v>13</v>
      </c>
      <c r="D61" s="7">
        <v>203416</v>
      </c>
      <c r="E61" s="8" t="s">
        <v>37</v>
      </c>
      <c r="H61" s="9">
        <v>3224.4</v>
      </c>
      <c r="I61" s="5" t="s">
        <v>38</v>
      </c>
      <c r="J61" s="5" t="s">
        <v>46</v>
      </c>
    </row>
    <row r="62" spans="1:10">
      <c r="A62" s="5" t="s">
        <v>40</v>
      </c>
      <c r="B62" s="6">
        <v>44985.915544305557</v>
      </c>
      <c r="C62" s="5" t="s">
        <v>13</v>
      </c>
      <c r="D62" s="7">
        <v>459089</v>
      </c>
      <c r="E62" s="8" t="s">
        <v>37</v>
      </c>
      <c r="H62" s="9">
        <v>25707.8</v>
      </c>
      <c r="I62" s="5" t="s">
        <v>38</v>
      </c>
      <c r="J62" s="5" t="s">
        <v>46</v>
      </c>
    </row>
    <row r="63" spans="1:10">
      <c r="A63" s="5" t="s">
        <v>40</v>
      </c>
      <c r="B63" s="6">
        <v>44985.915544305557</v>
      </c>
      <c r="C63" s="5" t="s">
        <v>13</v>
      </c>
      <c r="D63" s="17">
        <v>45143575671</v>
      </c>
      <c r="E63" s="8" t="s">
        <v>37</v>
      </c>
      <c r="H63" s="9">
        <v>55</v>
      </c>
      <c r="I63" s="5" t="s">
        <v>38</v>
      </c>
      <c r="J63" s="5" t="s">
        <v>39</v>
      </c>
    </row>
    <row r="64" spans="1:10">
      <c r="A64" s="5" t="s">
        <v>40</v>
      </c>
      <c r="B64" s="6">
        <v>44985.915544305557</v>
      </c>
      <c r="C64" s="5" t="s">
        <v>13</v>
      </c>
      <c r="D64" s="17">
        <v>25591107993</v>
      </c>
      <c r="E64" s="8" t="s">
        <v>37</v>
      </c>
      <c r="H64" s="9">
        <v>830</v>
      </c>
      <c r="I64" s="5" t="s">
        <v>38</v>
      </c>
      <c r="J64" s="8" t="s">
        <v>45</v>
      </c>
    </row>
    <row r="65" spans="1:10">
      <c r="A65" s="5" t="s">
        <v>40</v>
      </c>
      <c r="B65" s="6">
        <v>44985.915544305557</v>
      </c>
      <c r="C65" s="5" t="s">
        <v>13</v>
      </c>
      <c r="D65" s="17">
        <v>45153206686</v>
      </c>
      <c r="E65" s="8" t="s">
        <v>37</v>
      </c>
      <c r="H65" s="9">
        <v>1072</v>
      </c>
      <c r="I65" s="5" t="s">
        <v>38</v>
      </c>
      <c r="J65" s="5" t="s">
        <v>39</v>
      </c>
    </row>
    <row r="66" spans="1:10">
      <c r="A66" s="5" t="s">
        <v>40</v>
      </c>
      <c r="B66" s="6">
        <v>44985.915544305557</v>
      </c>
      <c r="C66" s="5" t="s">
        <v>13</v>
      </c>
      <c r="D66" s="17">
        <v>45173269897</v>
      </c>
      <c r="E66" s="8" t="s">
        <v>37</v>
      </c>
      <c r="H66" s="9">
        <v>21113.4</v>
      </c>
      <c r="I66" s="5" t="s">
        <v>38</v>
      </c>
      <c r="J66" s="5" t="s">
        <v>42</v>
      </c>
    </row>
    <row r="67" spans="1:10">
      <c r="A67" s="5" t="s">
        <v>40</v>
      </c>
      <c r="B67" s="6">
        <v>44985.915544305557</v>
      </c>
      <c r="C67" s="5" t="s">
        <v>13</v>
      </c>
      <c r="D67" s="17">
        <v>52516925166</v>
      </c>
      <c r="E67" s="5" t="s">
        <v>41</v>
      </c>
      <c r="H67" s="9">
        <v>2083.9699999999998</v>
      </c>
      <c r="I67" s="5" t="s">
        <v>38</v>
      </c>
      <c r="J67" s="5" t="s">
        <v>42</v>
      </c>
    </row>
    <row r="68" spans="1:10">
      <c r="A68" s="5" t="s">
        <v>40</v>
      </c>
      <c r="B68" s="6">
        <v>44985.915544305557</v>
      </c>
      <c r="C68" s="5" t="s">
        <v>13</v>
      </c>
      <c r="D68" s="7">
        <v>39695244</v>
      </c>
      <c r="E68" s="5" t="s">
        <v>43</v>
      </c>
      <c r="H68" s="9">
        <v>30000</v>
      </c>
      <c r="I68" s="5" t="s">
        <v>38</v>
      </c>
      <c r="J68" s="5" t="s">
        <v>39</v>
      </c>
    </row>
    <row r="69" spans="1:10">
      <c r="A69" s="5" t="s">
        <v>40</v>
      </c>
      <c r="B69" s="6">
        <v>44985.915544305557</v>
      </c>
      <c r="C69" s="5" t="s">
        <v>13</v>
      </c>
      <c r="D69" s="17">
        <v>45163302140</v>
      </c>
      <c r="E69" s="8" t="s">
        <v>37</v>
      </c>
      <c r="H69" s="9">
        <v>573</v>
      </c>
      <c r="I69" s="5" t="s">
        <v>38</v>
      </c>
      <c r="J69" s="5" t="s">
        <v>42</v>
      </c>
    </row>
    <row r="70" spans="1:10">
      <c r="A70" s="5" t="s">
        <v>40</v>
      </c>
      <c r="B70" s="6">
        <v>44985.915544305557</v>
      </c>
      <c r="C70" s="5" t="s">
        <v>13</v>
      </c>
      <c r="D70" s="7">
        <v>39959357</v>
      </c>
      <c r="E70" s="5" t="s">
        <v>43</v>
      </c>
      <c r="H70" s="9">
        <v>55000</v>
      </c>
      <c r="I70" s="5" t="s">
        <v>38</v>
      </c>
      <c r="J70" s="5" t="s">
        <v>39</v>
      </c>
    </row>
    <row r="71" spans="1:10">
      <c r="A71" s="5" t="s">
        <v>40</v>
      </c>
      <c r="B71" s="6">
        <v>44985.915544305557</v>
      </c>
      <c r="C71" s="5" t="s">
        <v>13</v>
      </c>
      <c r="D71" s="17">
        <v>25591107992</v>
      </c>
      <c r="E71" s="8" t="s">
        <v>37</v>
      </c>
      <c r="H71" s="9">
        <v>4200</v>
      </c>
      <c r="I71" s="5" t="s">
        <v>38</v>
      </c>
      <c r="J71" s="8" t="s">
        <v>45</v>
      </c>
    </row>
    <row r="72" spans="1:10">
      <c r="A72" s="5" t="s">
        <v>40</v>
      </c>
      <c r="B72" s="6">
        <v>44985.915544305557</v>
      </c>
      <c r="C72" s="5" t="s">
        <v>13</v>
      </c>
      <c r="D72" s="7">
        <v>143126</v>
      </c>
      <c r="E72" s="8" t="s">
        <v>37</v>
      </c>
      <c r="H72" s="9">
        <v>33241.800000000003</v>
      </c>
      <c r="I72" s="5" t="s">
        <v>38</v>
      </c>
      <c r="J72" s="8" t="s">
        <v>45</v>
      </c>
    </row>
    <row r="73" spans="1:10">
      <c r="A73" s="5" t="s">
        <v>40</v>
      </c>
      <c r="B73" s="6">
        <v>44985.915544305557</v>
      </c>
      <c r="C73" s="5" t="s">
        <v>13</v>
      </c>
      <c r="D73" s="7">
        <v>184345</v>
      </c>
      <c r="E73" s="5" t="s">
        <v>44</v>
      </c>
      <c r="H73" s="9">
        <v>6774.4</v>
      </c>
      <c r="I73" s="5" t="s">
        <v>38</v>
      </c>
      <c r="J73" s="8" t="s">
        <v>45</v>
      </c>
    </row>
    <row r="74" spans="1:10">
      <c r="A74" s="5" t="s">
        <v>40</v>
      </c>
      <c r="B74" s="6">
        <v>44985.915544305557</v>
      </c>
      <c r="C74" s="5" t="s">
        <v>13</v>
      </c>
      <c r="D74" s="7">
        <v>39728932</v>
      </c>
      <c r="E74" s="5" t="s">
        <v>43</v>
      </c>
      <c r="H74" s="9">
        <v>2986.72</v>
      </c>
      <c r="I74" s="5" t="s">
        <v>38</v>
      </c>
      <c r="J74" s="5" t="s">
        <v>39</v>
      </c>
    </row>
    <row r="75" spans="1:10">
      <c r="A75" s="5" t="s">
        <v>40</v>
      </c>
      <c r="B75" s="6">
        <v>44985.915544305557</v>
      </c>
      <c r="C75" s="5" t="s">
        <v>13</v>
      </c>
      <c r="D75" s="7">
        <v>3132334678</v>
      </c>
      <c r="E75" s="5" t="s">
        <v>43</v>
      </c>
      <c r="H75" s="9">
        <v>1559.52</v>
      </c>
      <c r="I75" s="5" t="s">
        <v>38</v>
      </c>
      <c r="J75" s="5" t="s">
        <v>39</v>
      </c>
    </row>
    <row r="76" spans="1:10">
      <c r="A76" s="5" t="s">
        <v>40</v>
      </c>
      <c r="B76" s="6">
        <v>44985.915544305557</v>
      </c>
      <c r="C76" s="5" t="s">
        <v>13</v>
      </c>
      <c r="D76" s="17">
        <v>51117660997</v>
      </c>
      <c r="E76" s="8" t="s">
        <v>37</v>
      </c>
      <c r="H76" s="9">
        <v>1086.83</v>
      </c>
      <c r="I76" s="5" t="s">
        <v>38</v>
      </c>
      <c r="J76" s="5" t="s">
        <v>39</v>
      </c>
    </row>
    <row r="77" spans="1:10">
      <c r="A77" s="5" t="s">
        <v>40</v>
      </c>
      <c r="B77" s="6">
        <v>44985.915544305557</v>
      </c>
      <c r="C77" s="5" t="s">
        <v>13</v>
      </c>
      <c r="D77" s="7">
        <v>3137816716</v>
      </c>
      <c r="E77" s="5" t="s">
        <v>43</v>
      </c>
      <c r="H77" s="9">
        <v>42997.41</v>
      </c>
      <c r="I77" s="5" t="s">
        <v>38</v>
      </c>
      <c r="J77" s="5" t="s">
        <v>39</v>
      </c>
    </row>
    <row r="78" spans="1:10">
      <c r="A78" s="5" t="s">
        <v>40</v>
      </c>
      <c r="B78" s="6">
        <v>44985.915544305557</v>
      </c>
      <c r="C78" s="5" t="s">
        <v>13</v>
      </c>
      <c r="D78" s="7">
        <v>194616</v>
      </c>
      <c r="E78" s="5" t="s">
        <v>44</v>
      </c>
      <c r="H78" s="9">
        <v>61613</v>
      </c>
      <c r="I78" s="5" t="s">
        <v>38</v>
      </c>
      <c r="J78" s="5" t="s">
        <v>42</v>
      </c>
    </row>
    <row r="79" spans="1:10">
      <c r="A79" s="5" t="s">
        <v>40</v>
      </c>
      <c r="B79" s="6">
        <v>44985.915544305557</v>
      </c>
      <c r="C79" s="5" t="s">
        <v>13</v>
      </c>
      <c r="D79" s="7">
        <v>39970857</v>
      </c>
      <c r="E79" s="5" t="s">
        <v>43</v>
      </c>
      <c r="H79" s="9">
        <v>136705</v>
      </c>
      <c r="I79" s="5" t="s">
        <v>38</v>
      </c>
      <c r="J79" s="5" t="s">
        <v>47</v>
      </c>
    </row>
    <row r="80" spans="1:10">
      <c r="A80" s="5" t="s">
        <v>40</v>
      </c>
      <c r="B80" s="6">
        <v>44985.915544305557</v>
      </c>
      <c r="C80" s="5" t="s">
        <v>13</v>
      </c>
      <c r="D80" s="7"/>
      <c r="E80" s="8"/>
      <c r="F80" s="9">
        <v>10330.799999999999</v>
      </c>
      <c r="I80" s="10" t="s">
        <v>9</v>
      </c>
      <c r="J80" s="8" t="s">
        <v>14</v>
      </c>
    </row>
    <row r="81" spans="1:10">
      <c r="A81" s="5" t="s">
        <v>40</v>
      </c>
      <c r="B81" s="6">
        <v>44985.915544305557</v>
      </c>
      <c r="C81" s="5" t="s">
        <v>13</v>
      </c>
      <c r="D81" s="7"/>
      <c r="E81" s="8"/>
      <c r="F81" s="9">
        <v>9028.2999999999993</v>
      </c>
      <c r="I81" s="10" t="s">
        <v>9</v>
      </c>
      <c r="J81" s="5" t="s">
        <v>15</v>
      </c>
    </row>
    <row r="82" spans="1:10">
      <c r="A82" s="5" t="s">
        <v>40</v>
      </c>
      <c r="B82" s="6">
        <v>44985.915544305557</v>
      </c>
      <c r="C82" s="5" t="s">
        <v>13</v>
      </c>
      <c r="D82" s="7"/>
      <c r="E82" s="8"/>
      <c r="F82" s="9">
        <v>5647.7</v>
      </c>
      <c r="I82" s="10" t="s">
        <v>9</v>
      </c>
      <c r="J82" s="5" t="s">
        <v>16</v>
      </c>
    </row>
    <row r="83" spans="1:10">
      <c r="A83" s="5" t="s">
        <v>40</v>
      </c>
      <c r="B83" s="6">
        <v>44985.915544305557</v>
      </c>
      <c r="C83" s="5" t="s">
        <v>13</v>
      </c>
      <c r="D83" s="7"/>
      <c r="E83" s="8"/>
      <c r="F83" s="9">
        <v>7382.3</v>
      </c>
      <c r="I83" s="10" t="s">
        <v>9</v>
      </c>
      <c r="J83" s="8" t="s">
        <v>17</v>
      </c>
    </row>
    <row r="84" spans="1:10">
      <c r="A84" s="5" t="s">
        <v>40</v>
      </c>
      <c r="B84" s="6">
        <v>44985.915544305557</v>
      </c>
      <c r="C84" s="5" t="s">
        <v>13</v>
      </c>
      <c r="D84" s="7"/>
      <c r="E84" s="8"/>
      <c r="F84" s="9">
        <v>57317.5</v>
      </c>
      <c r="I84" s="10" t="s">
        <v>9</v>
      </c>
      <c r="J84" s="5" t="s">
        <v>18</v>
      </c>
    </row>
    <row r="85" spans="1:10">
      <c r="A85" s="5" t="s">
        <v>40</v>
      </c>
      <c r="B85" s="6">
        <v>44985.915544305557</v>
      </c>
      <c r="C85" s="5" t="s">
        <v>13</v>
      </c>
      <c r="D85" s="7"/>
      <c r="E85" s="8"/>
      <c r="F85" s="9">
        <v>15008</v>
      </c>
      <c r="I85" s="10" t="s">
        <v>9</v>
      </c>
      <c r="J85" s="5" t="s">
        <v>19</v>
      </c>
    </row>
    <row r="86" spans="1:10">
      <c r="A86" s="5" t="s">
        <v>40</v>
      </c>
      <c r="B86" s="6">
        <v>44985.915544305557</v>
      </c>
      <c r="C86" s="5" t="s">
        <v>13</v>
      </c>
      <c r="D86" s="7"/>
      <c r="E86" s="8"/>
      <c r="F86" s="9">
        <v>9737</v>
      </c>
      <c r="I86" s="10" t="s">
        <v>9</v>
      </c>
      <c r="J86" s="5" t="s">
        <v>21</v>
      </c>
    </row>
    <row r="87" spans="1:10">
      <c r="A87" s="5" t="s">
        <v>40</v>
      </c>
      <c r="B87" s="6">
        <v>44985.915544305557</v>
      </c>
      <c r="C87" s="5" t="s">
        <v>13</v>
      </c>
      <c r="D87" s="7"/>
      <c r="E87" s="8"/>
      <c r="F87" s="9">
        <v>8761.5</v>
      </c>
      <c r="I87" s="10" t="s">
        <v>9</v>
      </c>
      <c r="J87" s="5" t="s">
        <v>22</v>
      </c>
    </row>
    <row r="88" spans="1:10">
      <c r="A88" s="5" t="s">
        <v>40</v>
      </c>
      <c r="B88" s="6">
        <v>44985.915544305557</v>
      </c>
      <c r="C88" s="5" t="s">
        <v>13</v>
      </c>
      <c r="D88" s="7"/>
      <c r="E88" s="8"/>
      <c r="F88" s="9">
        <v>12642.5</v>
      </c>
      <c r="I88" s="10" t="s">
        <v>9</v>
      </c>
      <c r="J88" s="5" t="s">
        <v>23</v>
      </c>
    </row>
    <row r="89" spans="1:10">
      <c r="A89" s="5" t="s">
        <v>40</v>
      </c>
      <c r="B89" s="6">
        <v>44985.915544305557</v>
      </c>
      <c r="C89" s="5" t="s">
        <v>13</v>
      </c>
      <c r="D89" s="7"/>
      <c r="E89" s="8"/>
      <c r="F89" s="9">
        <v>13837.6</v>
      </c>
      <c r="I89" s="10" t="s">
        <v>9</v>
      </c>
      <c r="J89" s="5" t="s">
        <v>24</v>
      </c>
    </row>
    <row r="90" spans="1:10">
      <c r="A90" s="5" t="s">
        <v>40</v>
      </c>
      <c r="B90" s="6">
        <v>44985.915544305557</v>
      </c>
      <c r="C90" s="5" t="s">
        <v>13</v>
      </c>
      <c r="D90" s="7"/>
      <c r="E90" s="8"/>
      <c r="F90" s="9">
        <v>9099.2999999999993</v>
      </c>
      <c r="I90" s="10" t="s">
        <v>9</v>
      </c>
      <c r="J90" s="5" t="s">
        <v>25</v>
      </c>
    </row>
    <row r="91" spans="1:10">
      <c r="A91" s="5" t="s">
        <v>40</v>
      </c>
      <c r="B91" s="6">
        <v>44985.915544305557</v>
      </c>
      <c r="C91" s="5" t="s">
        <v>13</v>
      </c>
      <c r="D91" s="7"/>
      <c r="E91" s="8"/>
      <c r="F91" s="9">
        <v>12567.6</v>
      </c>
      <c r="I91" s="10" t="s">
        <v>9</v>
      </c>
      <c r="J91" s="5" t="s">
        <v>26</v>
      </c>
    </row>
    <row r="92" spans="1:10">
      <c r="A92" s="5" t="s">
        <v>40</v>
      </c>
      <c r="B92" s="6">
        <v>44985.915544305557</v>
      </c>
      <c r="C92" s="5" t="s">
        <v>13</v>
      </c>
      <c r="D92" s="7"/>
      <c r="E92" s="8"/>
      <c r="F92" s="9">
        <v>12634.1</v>
      </c>
      <c r="I92" s="10" t="s">
        <v>9</v>
      </c>
      <c r="J92" s="5" t="s">
        <v>27</v>
      </c>
    </row>
    <row r="93" spans="1:10">
      <c r="A93" s="5" t="s">
        <v>40</v>
      </c>
      <c r="B93" s="6">
        <v>44985.915544305557</v>
      </c>
      <c r="C93" s="5" t="s">
        <v>13</v>
      </c>
      <c r="D93" s="7"/>
      <c r="E93" s="8"/>
      <c r="F93" s="9">
        <v>9609.6</v>
      </c>
      <c r="I93" s="10" t="s">
        <v>9</v>
      </c>
      <c r="J93" s="5" t="s">
        <v>28</v>
      </c>
    </row>
    <row r="94" spans="1:10">
      <c r="A94" s="5" t="s">
        <v>40</v>
      </c>
      <c r="B94" s="6">
        <v>44985.915544305557</v>
      </c>
      <c r="C94" s="5" t="s">
        <v>13</v>
      </c>
      <c r="D94" s="7"/>
      <c r="E94" s="8"/>
      <c r="F94" s="9">
        <v>9241.5</v>
      </c>
      <c r="I94" s="10" t="s">
        <v>9</v>
      </c>
      <c r="J94" s="5" t="s">
        <v>29</v>
      </c>
    </row>
    <row r="95" spans="1:10">
      <c r="A95" s="11" t="s">
        <v>31</v>
      </c>
      <c r="B95" s="3"/>
      <c r="C95" s="3"/>
      <c r="D95" s="7"/>
      <c r="E95" s="8"/>
      <c r="F95" s="12">
        <f>SUM(F26:G94)</f>
        <v>202845.30000000002</v>
      </c>
      <c r="H95" s="9"/>
      <c r="I95" s="10"/>
      <c r="J95" s="5"/>
    </row>
    <row r="96" spans="1:10" ht="15.75">
      <c r="A96" s="13" t="s">
        <v>32</v>
      </c>
      <c r="B96" s="13" t="s">
        <v>33</v>
      </c>
      <c r="C96" s="13" t="s">
        <v>34</v>
      </c>
      <c r="D96" s="14">
        <v>112847519</v>
      </c>
      <c r="E96" s="15">
        <v>112847734</v>
      </c>
      <c r="H96" s="9"/>
      <c r="I96" s="10"/>
      <c r="J96" s="5"/>
    </row>
    <row r="97" spans="1:10">
      <c r="A97" s="5"/>
      <c r="B97" s="6"/>
      <c r="C97" s="5"/>
      <c r="D97" s="16" t="s">
        <v>35</v>
      </c>
      <c r="E97" s="8"/>
      <c r="H97" s="9"/>
      <c r="I97" s="10"/>
      <c r="J97" s="5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225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66" t="s">
        <v>0</v>
      </c>
      <c r="B101" s="66" t="s">
        <v>2</v>
      </c>
      <c r="C101" s="66" t="s">
        <v>3</v>
      </c>
      <c r="D101" s="66" t="s">
        <v>4</v>
      </c>
      <c r="E101" s="66" t="s">
        <v>5</v>
      </c>
      <c r="F101" s="68" t="s">
        <v>6</v>
      </c>
      <c r="G101" s="69"/>
      <c r="H101" s="70"/>
      <c r="I101" s="66" t="s">
        <v>7</v>
      </c>
      <c r="J101" s="66" t="s">
        <v>8</v>
      </c>
    </row>
    <row r="102" spans="1:10">
      <c r="A102" s="67"/>
      <c r="B102" s="67"/>
      <c r="C102" s="67"/>
      <c r="D102" s="67"/>
      <c r="E102" s="67"/>
      <c r="F102" s="4" t="s">
        <v>9</v>
      </c>
      <c r="G102" s="4" t="s">
        <v>10</v>
      </c>
      <c r="H102" s="4" t="s">
        <v>11</v>
      </c>
      <c r="I102" s="67"/>
      <c r="J102" s="67"/>
    </row>
    <row r="103" spans="1:10">
      <c r="A103" s="5" t="s">
        <v>226</v>
      </c>
      <c r="B103" s="6">
        <v>44986.753563773149</v>
      </c>
      <c r="C103" s="5" t="s">
        <v>13</v>
      </c>
      <c r="D103" s="17">
        <v>51517608576</v>
      </c>
      <c r="E103" s="8" t="s">
        <v>37</v>
      </c>
      <c r="H103" s="9">
        <v>2205.6799999999998</v>
      </c>
      <c r="I103" s="5" t="s">
        <v>38</v>
      </c>
      <c r="J103" s="5" t="s">
        <v>39</v>
      </c>
    </row>
    <row r="104" spans="1:10">
      <c r="A104" s="5" t="s">
        <v>226</v>
      </c>
      <c r="B104" s="6">
        <v>44986.753563773149</v>
      </c>
      <c r="C104" s="5" t="s">
        <v>13</v>
      </c>
      <c r="D104" s="17">
        <v>45153214348</v>
      </c>
      <c r="E104" s="8" t="s">
        <v>37</v>
      </c>
      <c r="H104" s="9">
        <v>105.9</v>
      </c>
      <c r="I104" s="5" t="s">
        <v>38</v>
      </c>
      <c r="J104" s="5" t="s">
        <v>39</v>
      </c>
    </row>
    <row r="105" spans="1:10">
      <c r="A105" s="5" t="s">
        <v>226</v>
      </c>
      <c r="B105" s="6">
        <v>44986.753563773149</v>
      </c>
      <c r="C105" s="5" t="s">
        <v>13</v>
      </c>
      <c r="D105" s="7">
        <v>730059</v>
      </c>
      <c r="E105" s="8" t="s">
        <v>37</v>
      </c>
      <c r="H105" s="9">
        <v>1000</v>
      </c>
      <c r="I105" s="5" t="s">
        <v>38</v>
      </c>
      <c r="J105" s="5" t="s">
        <v>42</v>
      </c>
    </row>
    <row r="106" spans="1:10">
      <c r="A106" s="5" t="s">
        <v>226</v>
      </c>
      <c r="B106" s="6">
        <v>44986.753563773149</v>
      </c>
      <c r="C106" s="5" t="s">
        <v>13</v>
      </c>
      <c r="D106" s="7">
        <v>730060</v>
      </c>
      <c r="E106" s="8" t="s">
        <v>37</v>
      </c>
      <c r="H106" s="9">
        <v>4994.13</v>
      </c>
      <c r="I106" s="5" t="s">
        <v>38</v>
      </c>
      <c r="J106" s="5" t="s">
        <v>42</v>
      </c>
    </row>
    <row r="107" spans="1:10">
      <c r="A107" s="5" t="s">
        <v>226</v>
      </c>
      <c r="B107" s="6">
        <v>44986.753563773149</v>
      </c>
      <c r="C107" s="5" t="s">
        <v>13</v>
      </c>
      <c r="D107" s="7">
        <v>294674</v>
      </c>
      <c r="E107" s="8" t="s">
        <v>37</v>
      </c>
      <c r="H107" s="9">
        <v>22326</v>
      </c>
      <c r="I107" s="5" t="s">
        <v>38</v>
      </c>
      <c r="J107" s="5" t="s">
        <v>46</v>
      </c>
    </row>
    <row r="108" spans="1:10">
      <c r="A108" s="5" t="s">
        <v>226</v>
      </c>
      <c r="B108" s="6">
        <v>44986.753563773149</v>
      </c>
      <c r="C108" s="5" t="s">
        <v>13</v>
      </c>
      <c r="D108" s="7">
        <v>243934</v>
      </c>
      <c r="E108" s="8" t="s">
        <v>37</v>
      </c>
      <c r="H108" s="9">
        <v>18721.3</v>
      </c>
      <c r="I108" s="5" t="s">
        <v>38</v>
      </c>
      <c r="J108" s="8" t="s">
        <v>45</v>
      </c>
    </row>
    <row r="109" spans="1:10">
      <c r="A109" s="11" t="s">
        <v>31</v>
      </c>
      <c r="B109" s="3"/>
      <c r="C109" s="3"/>
      <c r="D109" s="7"/>
      <c r="E109" s="8"/>
      <c r="H109" s="9"/>
      <c r="I109" s="10"/>
      <c r="J109" s="5"/>
    </row>
    <row r="110" spans="1:10">
      <c r="A110" s="13" t="s">
        <v>32</v>
      </c>
      <c r="B110" s="13" t="s">
        <v>33</v>
      </c>
      <c r="C110" s="13" t="s">
        <v>34</v>
      </c>
      <c r="D110" s="7"/>
      <c r="E110" s="8"/>
      <c r="H110" s="9"/>
      <c r="I110" s="10"/>
      <c r="J110" s="5"/>
    </row>
    <row r="111" spans="1:10">
      <c r="A111" s="22" t="s">
        <v>227</v>
      </c>
      <c r="B111" s="27"/>
      <c r="C111" s="5"/>
      <c r="D111" s="7"/>
      <c r="E111" s="8"/>
      <c r="H111" s="9"/>
      <c r="I111" s="10"/>
      <c r="J111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266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66" t="s">
        <v>0</v>
      </c>
      <c r="B115" s="66" t="s">
        <v>2</v>
      </c>
      <c r="C115" s="66" t="s">
        <v>3</v>
      </c>
      <c r="D115" s="66" t="s">
        <v>4</v>
      </c>
      <c r="E115" s="66" t="s">
        <v>5</v>
      </c>
      <c r="F115" s="68" t="s">
        <v>6</v>
      </c>
      <c r="G115" s="69"/>
      <c r="H115" s="70"/>
      <c r="I115" s="66" t="s">
        <v>7</v>
      </c>
      <c r="J115" s="66" t="s">
        <v>8</v>
      </c>
    </row>
    <row r="116" spans="1:10">
      <c r="A116" s="67"/>
      <c r="B116" s="67"/>
      <c r="C116" s="67"/>
      <c r="D116" s="67"/>
      <c r="E116" s="67"/>
      <c r="F116" s="4" t="s">
        <v>9</v>
      </c>
      <c r="G116" s="4" t="s">
        <v>10</v>
      </c>
      <c r="H116" s="4" t="s">
        <v>11</v>
      </c>
      <c r="I116" s="67"/>
      <c r="J116" s="67"/>
    </row>
    <row r="117" spans="1:10">
      <c r="A117" s="5" t="s">
        <v>267</v>
      </c>
      <c r="B117" s="6">
        <v>44987.520513738426</v>
      </c>
      <c r="C117" s="5" t="s">
        <v>13</v>
      </c>
      <c r="D117" s="10"/>
      <c r="E117" s="8"/>
      <c r="F117" s="9">
        <v>11113.8</v>
      </c>
      <c r="I117" s="10" t="s">
        <v>9</v>
      </c>
      <c r="J117" s="8" t="s">
        <v>14</v>
      </c>
    </row>
    <row r="118" spans="1:10">
      <c r="A118" s="5" t="s">
        <v>267</v>
      </c>
      <c r="B118" s="6">
        <v>44987.520513738426</v>
      </c>
      <c r="C118" s="5" t="s">
        <v>13</v>
      </c>
      <c r="D118" s="10"/>
      <c r="E118" s="8"/>
      <c r="F118" s="9">
        <v>7510.6</v>
      </c>
      <c r="I118" s="10" t="s">
        <v>9</v>
      </c>
      <c r="J118" s="5" t="s">
        <v>15</v>
      </c>
    </row>
    <row r="119" spans="1:10">
      <c r="A119" s="5" t="s">
        <v>267</v>
      </c>
      <c r="B119" s="6">
        <v>44987.520513738426</v>
      </c>
      <c r="C119" s="5" t="s">
        <v>13</v>
      </c>
      <c r="D119" s="10"/>
      <c r="E119" s="8"/>
      <c r="F119" s="9">
        <v>390</v>
      </c>
      <c r="I119" s="10" t="s">
        <v>9</v>
      </c>
      <c r="J119" s="5" t="s">
        <v>16</v>
      </c>
    </row>
    <row r="120" spans="1:10">
      <c r="A120" s="5" t="s">
        <v>267</v>
      </c>
      <c r="B120" s="6">
        <v>44987.520513738426</v>
      </c>
      <c r="C120" s="5" t="s">
        <v>13</v>
      </c>
      <c r="D120" s="10"/>
      <c r="E120" s="8"/>
      <c r="F120" s="9">
        <v>8347.7000000000007</v>
      </c>
      <c r="I120" s="10" t="s">
        <v>9</v>
      </c>
      <c r="J120" s="8" t="s">
        <v>17</v>
      </c>
    </row>
    <row r="121" spans="1:10">
      <c r="A121" s="5" t="s">
        <v>267</v>
      </c>
      <c r="B121" s="6">
        <v>44987.520513738426</v>
      </c>
      <c r="C121" s="5" t="s">
        <v>13</v>
      </c>
      <c r="D121" s="10"/>
      <c r="E121" s="8"/>
      <c r="F121" s="9">
        <v>14141.4</v>
      </c>
      <c r="I121" s="10" t="s">
        <v>9</v>
      </c>
      <c r="J121" s="5" t="s">
        <v>18</v>
      </c>
    </row>
    <row r="122" spans="1:10">
      <c r="A122" s="5" t="s">
        <v>267</v>
      </c>
      <c r="B122" s="6">
        <v>44987.520513738426</v>
      </c>
      <c r="C122" s="5" t="s">
        <v>13</v>
      </c>
      <c r="D122" s="10"/>
      <c r="E122" s="8"/>
      <c r="F122" s="9">
        <v>18028.3</v>
      </c>
      <c r="I122" s="10" t="s">
        <v>9</v>
      </c>
      <c r="J122" s="5" t="s">
        <v>19</v>
      </c>
    </row>
    <row r="123" spans="1:10">
      <c r="A123" s="5" t="s">
        <v>267</v>
      </c>
      <c r="B123" s="6">
        <v>44987.520513738426</v>
      </c>
      <c r="C123" s="5" t="s">
        <v>13</v>
      </c>
      <c r="D123" s="10"/>
      <c r="E123" s="8"/>
      <c r="F123" s="9">
        <v>10419.299999999999</v>
      </c>
      <c r="I123" s="10" t="s">
        <v>9</v>
      </c>
      <c r="J123" s="5" t="s">
        <v>21</v>
      </c>
    </row>
    <row r="124" spans="1:10">
      <c r="A124" s="5" t="s">
        <v>267</v>
      </c>
      <c r="B124" s="6">
        <v>44987.520513738426</v>
      </c>
      <c r="C124" s="5" t="s">
        <v>13</v>
      </c>
      <c r="D124" s="10"/>
      <c r="E124" s="8"/>
      <c r="F124" s="9">
        <v>13421.1</v>
      </c>
      <c r="I124" s="10" t="s">
        <v>9</v>
      </c>
      <c r="J124" s="5" t="s">
        <v>22</v>
      </c>
    </row>
    <row r="125" spans="1:10">
      <c r="A125" s="5" t="s">
        <v>267</v>
      </c>
      <c r="B125" s="6">
        <v>44987.520513738426</v>
      </c>
      <c r="C125" s="5" t="s">
        <v>13</v>
      </c>
      <c r="D125" s="10"/>
      <c r="E125" s="8"/>
      <c r="F125" s="9">
        <v>14184.7</v>
      </c>
      <c r="I125" s="10" t="s">
        <v>9</v>
      </c>
      <c r="J125" s="5" t="s">
        <v>23</v>
      </c>
    </row>
    <row r="126" spans="1:10">
      <c r="A126" s="5" t="s">
        <v>267</v>
      </c>
      <c r="B126" s="6">
        <v>44987.520513738426</v>
      </c>
      <c r="C126" s="5" t="s">
        <v>13</v>
      </c>
      <c r="D126" s="10"/>
      <c r="E126" s="8"/>
      <c r="F126" s="9">
        <v>16399</v>
      </c>
      <c r="I126" s="10" t="s">
        <v>9</v>
      </c>
      <c r="J126" s="5" t="s">
        <v>24</v>
      </c>
    </row>
    <row r="127" spans="1:10">
      <c r="A127" s="5" t="s">
        <v>267</v>
      </c>
      <c r="B127" s="6">
        <v>44987.520513738426</v>
      </c>
      <c r="C127" s="5" t="s">
        <v>13</v>
      </c>
      <c r="D127" s="10"/>
      <c r="E127" s="8"/>
      <c r="F127" s="9">
        <v>10380.5</v>
      </c>
      <c r="I127" s="10" t="s">
        <v>9</v>
      </c>
      <c r="J127" s="5" t="s">
        <v>25</v>
      </c>
    </row>
    <row r="128" spans="1:10">
      <c r="A128" s="5" t="s">
        <v>267</v>
      </c>
      <c r="B128" s="6">
        <v>44987.520513738426</v>
      </c>
      <c r="C128" s="5" t="s">
        <v>13</v>
      </c>
      <c r="D128" s="10"/>
      <c r="E128" s="8"/>
      <c r="F128" s="9">
        <v>15553.6</v>
      </c>
      <c r="I128" s="10" t="s">
        <v>9</v>
      </c>
      <c r="J128" s="5" t="s">
        <v>26</v>
      </c>
    </row>
    <row r="129" spans="1:10">
      <c r="A129" s="5" t="s">
        <v>267</v>
      </c>
      <c r="B129" s="6">
        <v>44987.520513738426</v>
      </c>
      <c r="C129" s="5" t="s">
        <v>13</v>
      </c>
      <c r="D129" s="10"/>
      <c r="E129" s="8"/>
      <c r="F129" s="9">
        <v>10153.700000000001</v>
      </c>
      <c r="I129" s="10" t="s">
        <v>9</v>
      </c>
      <c r="J129" s="5" t="s">
        <v>27</v>
      </c>
    </row>
    <row r="130" spans="1:10">
      <c r="A130" s="5" t="s">
        <v>267</v>
      </c>
      <c r="B130" s="6">
        <v>44987.520513738426</v>
      </c>
      <c r="C130" s="5" t="s">
        <v>13</v>
      </c>
      <c r="D130" s="10"/>
      <c r="E130" s="8"/>
      <c r="F130" s="9">
        <v>11982.8</v>
      </c>
      <c r="I130" s="10" t="s">
        <v>9</v>
      </c>
      <c r="J130" s="5" t="s">
        <v>28</v>
      </c>
    </row>
    <row r="131" spans="1:10">
      <c r="A131" s="5" t="s">
        <v>267</v>
      </c>
      <c r="B131" s="6">
        <v>44987.520513738426</v>
      </c>
      <c r="C131" s="5" t="s">
        <v>13</v>
      </c>
      <c r="D131" s="10"/>
      <c r="E131" s="8"/>
      <c r="F131" s="9">
        <v>14147.8</v>
      </c>
      <c r="I131" s="10" t="s">
        <v>9</v>
      </c>
      <c r="J131" s="5" t="s">
        <v>29</v>
      </c>
    </row>
    <row r="132" spans="1:10">
      <c r="A132" s="11" t="s">
        <v>31</v>
      </c>
      <c r="B132" s="3"/>
      <c r="C132" s="3"/>
      <c r="D132" s="7"/>
      <c r="E132" s="8"/>
      <c r="F132" s="12">
        <f>SUM(F117:G131)</f>
        <v>176174.3</v>
      </c>
      <c r="H132" s="9"/>
      <c r="I132" s="10"/>
      <c r="J132" s="5"/>
    </row>
    <row r="133" spans="1:10" ht="15.75">
      <c r="A133" s="13" t="s">
        <v>32</v>
      </c>
      <c r="B133" s="13" t="s">
        <v>33</v>
      </c>
      <c r="C133" s="13" t="s">
        <v>34</v>
      </c>
      <c r="D133" s="14">
        <v>112851209</v>
      </c>
      <c r="E133" s="15">
        <v>112851437</v>
      </c>
      <c r="H133" s="9"/>
      <c r="I133" s="10"/>
      <c r="J133" s="5"/>
    </row>
    <row r="134" spans="1:10">
      <c r="A134" s="5"/>
      <c r="B134" s="6"/>
      <c r="C134" s="5"/>
      <c r="D134" s="16" t="s">
        <v>35</v>
      </c>
      <c r="E134" s="8"/>
      <c r="H134" s="9"/>
      <c r="I134" s="10"/>
      <c r="J134" s="5"/>
    </row>
    <row r="135" spans="1:10">
      <c r="A135" s="5"/>
      <c r="B135" s="6"/>
      <c r="C135" s="5"/>
      <c r="D135" s="7"/>
      <c r="E135" s="8"/>
      <c r="H135" s="9"/>
      <c r="I135" s="10"/>
      <c r="J135" s="5"/>
    </row>
    <row r="136" spans="1:10">
      <c r="A136" s="5" t="s">
        <v>268</v>
      </c>
      <c r="B136" s="6">
        <v>44987.807128726854</v>
      </c>
      <c r="C136" s="5" t="s">
        <v>13</v>
      </c>
      <c r="D136" s="17">
        <v>45173277172</v>
      </c>
      <c r="E136" s="8" t="s">
        <v>37</v>
      </c>
      <c r="H136" s="9">
        <v>1015.31</v>
      </c>
      <c r="I136" s="5" t="s">
        <v>38</v>
      </c>
      <c r="J136" s="5" t="s">
        <v>42</v>
      </c>
    </row>
    <row r="137" spans="1:10">
      <c r="A137" s="5" t="s">
        <v>268</v>
      </c>
      <c r="B137" s="6">
        <v>44987.807128726854</v>
      </c>
      <c r="C137" s="5" t="s">
        <v>13</v>
      </c>
      <c r="D137" s="7">
        <v>600845</v>
      </c>
      <c r="E137" s="8" t="s">
        <v>37</v>
      </c>
      <c r="H137" s="9">
        <v>5536.9</v>
      </c>
      <c r="I137" s="5" t="s">
        <v>38</v>
      </c>
      <c r="J137" s="5" t="s">
        <v>42</v>
      </c>
    </row>
    <row r="138" spans="1:10">
      <c r="A138" s="5" t="s">
        <v>268</v>
      </c>
      <c r="B138" s="6">
        <v>44987.807128726854</v>
      </c>
      <c r="C138" s="5" t="s">
        <v>13</v>
      </c>
      <c r="D138" s="7">
        <v>600844</v>
      </c>
      <c r="E138" s="8" t="s">
        <v>37</v>
      </c>
      <c r="H138" s="9">
        <v>642.33000000000004</v>
      </c>
      <c r="I138" s="5" t="s">
        <v>38</v>
      </c>
      <c r="J138" s="5" t="s">
        <v>42</v>
      </c>
    </row>
    <row r="139" spans="1:10">
      <c r="A139" s="5" t="s">
        <v>268</v>
      </c>
      <c r="B139" s="6">
        <v>44987.807128726854</v>
      </c>
      <c r="C139" s="5" t="s">
        <v>13</v>
      </c>
      <c r="D139" s="7">
        <v>600843</v>
      </c>
      <c r="E139" s="8" t="s">
        <v>37</v>
      </c>
      <c r="H139" s="9">
        <v>1271.02</v>
      </c>
      <c r="I139" s="5" t="s">
        <v>38</v>
      </c>
      <c r="J139" s="5" t="s">
        <v>42</v>
      </c>
    </row>
    <row r="140" spans="1:10">
      <c r="A140" s="5" t="s">
        <v>268</v>
      </c>
      <c r="B140" s="6">
        <v>44987.807128726854</v>
      </c>
      <c r="C140" s="5" t="s">
        <v>13</v>
      </c>
      <c r="D140" s="7">
        <v>600842</v>
      </c>
      <c r="E140" s="8" t="s">
        <v>37</v>
      </c>
      <c r="H140" s="9">
        <v>9684.89</v>
      </c>
      <c r="I140" s="5" t="s">
        <v>38</v>
      </c>
      <c r="J140" s="5" t="s">
        <v>42</v>
      </c>
    </row>
    <row r="141" spans="1:10">
      <c r="A141" s="5" t="s">
        <v>268</v>
      </c>
      <c r="B141" s="6">
        <v>44987.807128726854</v>
      </c>
      <c r="C141" s="5" t="s">
        <v>13</v>
      </c>
      <c r="D141" s="17">
        <v>45133217763</v>
      </c>
      <c r="E141" s="8" t="s">
        <v>37</v>
      </c>
      <c r="H141" s="9">
        <v>161.9</v>
      </c>
      <c r="I141" s="5" t="s">
        <v>38</v>
      </c>
      <c r="J141" s="5" t="s">
        <v>39</v>
      </c>
    </row>
    <row r="142" spans="1:10">
      <c r="A142" s="5" t="s">
        <v>268</v>
      </c>
      <c r="B142" s="6">
        <v>44987.807128726854</v>
      </c>
      <c r="C142" s="5" t="s">
        <v>13</v>
      </c>
      <c r="D142" s="17">
        <v>45133217672</v>
      </c>
      <c r="E142" s="8" t="s">
        <v>37</v>
      </c>
      <c r="H142" s="9">
        <v>1770.13</v>
      </c>
      <c r="I142" s="5" t="s">
        <v>38</v>
      </c>
      <c r="J142" s="5" t="s">
        <v>39</v>
      </c>
    </row>
    <row r="143" spans="1:10">
      <c r="A143" s="5" t="s">
        <v>268</v>
      </c>
      <c r="B143" s="6">
        <v>44987.807128726854</v>
      </c>
      <c r="C143" s="5" t="s">
        <v>13</v>
      </c>
      <c r="D143" s="17">
        <v>45143582640</v>
      </c>
      <c r="E143" s="8" t="s">
        <v>37</v>
      </c>
      <c r="H143" s="9">
        <v>814.3</v>
      </c>
      <c r="I143" s="5" t="s">
        <v>38</v>
      </c>
      <c r="J143" s="5" t="s">
        <v>39</v>
      </c>
    </row>
    <row r="144" spans="1:10">
      <c r="A144" s="5" t="s">
        <v>268</v>
      </c>
      <c r="B144" s="6">
        <v>44987.807128726854</v>
      </c>
      <c r="C144" s="5" t="s">
        <v>13</v>
      </c>
      <c r="D144" s="17">
        <v>45123354723</v>
      </c>
      <c r="E144" s="8" t="s">
        <v>37</v>
      </c>
      <c r="H144" s="9">
        <v>471.7</v>
      </c>
      <c r="I144" s="5" t="s">
        <v>38</v>
      </c>
      <c r="J144" s="5" t="s">
        <v>39</v>
      </c>
    </row>
    <row r="145" spans="1:10">
      <c r="A145" s="5" t="s">
        <v>268</v>
      </c>
      <c r="B145" s="6">
        <v>44987.807128726854</v>
      </c>
      <c r="C145" s="5" t="s">
        <v>13</v>
      </c>
      <c r="D145" s="17">
        <v>45173277123</v>
      </c>
      <c r="E145" s="8" t="s">
        <v>37</v>
      </c>
      <c r="H145" s="9">
        <v>201</v>
      </c>
      <c r="I145" s="5" t="s">
        <v>38</v>
      </c>
      <c r="J145" s="5" t="s">
        <v>39</v>
      </c>
    </row>
    <row r="146" spans="1:10">
      <c r="A146" s="5" t="s">
        <v>268</v>
      </c>
      <c r="B146" s="6">
        <v>44987.807128726854</v>
      </c>
      <c r="C146" s="5" t="s">
        <v>13</v>
      </c>
      <c r="D146" s="7">
        <v>459625</v>
      </c>
      <c r="E146" s="8" t="s">
        <v>37</v>
      </c>
      <c r="H146" s="9">
        <v>18283.7</v>
      </c>
      <c r="I146" s="5" t="s">
        <v>38</v>
      </c>
      <c r="J146" s="5" t="s">
        <v>46</v>
      </c>
    </row>
    <row r="147" spans="1:10">
      <c r="A147" s="5" t="s">
        <v>268</v>
      </c>
      <c r="B147" s="6">
        <v>44987.807128726854</v>
      </c>
      <c r="C147" s="5" t="s">
        <v>13</v>
      </c>
      <c r="D147" s="17">
        <v>25700057202</v>
      </c>
      <c r="E147" s="8" t="s">
        <v>37</v>
      </c>
      <c r="H147" s="9">
        <v>2910</v>
      </c>
      <c r="I147" s="5" t="s">
        <v>38</v>
      </c>
      <c r="J147" s="8" t="s">
        <v>45</v>
      </c>
    </row>
    <row r="148" spans="1:10">
      <c r="A148" s="5" t="s">
        <v>268</v>
      </c>
      <c r="B148" s="6">
        <v>44987.807128726854</v>
      </c>
      <c r="C148" s="5" t="s">
        <v>13</v>
      </c>
      <c r="D148" s="17">
        <v>25700057203</v>
      </c>
      <c r="E148" s="8" t="s">
        <v>37</v>
      </c>
      <c r="H148" s="9">
        <v>1900</v>
      </c>
      <c r="I148" s="5" t="s">
        <v>38</v>
      </c>
      <c r="J148" s="8" t="s">
        <v>45</v>
      </c>
    </row>
    <row r="149" spans="1:10">
      <c r="A149" s="5" t="s">
        <v>268</v>
      </c>
      <c r="B149" s="6">
        <v>44987.807128726854</v>
      </c>
      <c r="C149" s="5" t="s">
        <v>13</v>
      </c>
      <c r="D149" s="17">
        <v>25601174760</v>
      </c>
      <c r="E149" s="8" t="s">
        <v>37</v>
      </c>
      <c r="H149" s="9">
        <v>1410</v>
      </c>
      <c r="I149" s="5" t="s">
        <v>38</v>
      </c>
      <c r="J149" s="8" t="s">
        <v>45</v>
      </c>
    </row>
    <row r="150" spans="1:10">
      <c r="A150" s="5" t="s">
        <v>268</v>
      </c>
      <c r="B150" s="6">
        <v>44987.807128726854</v>
      </c>
      <c r="C150" s="5" t="s">
        <v>13</v>
      </c>
      <c r="D150" s="17">
        <v>25601174761</v>
      </c>
      <c r="E150" s="8" t="s">
        <v>37</v>
      </c>
      <c r="H150" s="9">
        <v>490</v>
      </c>
      <c r="I150" s="5" t="s">
        <v>38</v>
      </c>
      <c r="J150" s="8" t="s">
        <v>45</v>
      </c>
    </row>
    <row r="151" spans="1:10">
      <c r="A151" s="5" t="s">
        <v>268</v>
      </c>
      <c r="B151" s="6">
        <v>44987.807128726854</v>
      </c>
      <c r="C151" s="5" t="s">
        <v>13</v>
      </c>
      <c r="D151" s="17">
        <v>25601174762</v>
      </c>
      <c r="E151" s="8" t="s">
        <v>37</v>
      </c>
      <c r="H151" s="9">
        <v>770</v>
      </c>
      <c r="I151" s="5" t="s">
        <v>38</v>
      </c>
      <c r="J151" s="8" t="s">
        <v>45</v>
      </c>
    </row>
    <row r="152" spans="1:10">
      <c r="A152" s="5" t="s">
        <v>268</v>
      </c>
      <c r="B152" s="6">
        <v>44987.807128726854</v>
      </c>
      <c r="C152" s="5" t="s">
        <v>13</v>
      </c>
      <c r="D152" s="17">
        <v>25601174763</v>
      </c>
      <c r="E152" s="8" t="s">
        <v>37</v>
      </c>
      <c r="H152" s="9">
        <v>2300</v>
      </c>
      <c r="I152" s="5" t="s">
        <v>38</v>
      </c>
      <c r="J152" s="8" t="s">
        <v>45</v>
      </c>
    </row>
    <row r="153" spans="1:10">
      <c r="A153" s="5" t="s">
        <v>268</v>
      </c>
      <c r="B153" s="6">
        <v>44987.807128726854</v>
      </c>
      <c r="C153" s="5" t="s">
        <v>13</v>
      </c>
      <c r="D153" s="17">
        <v>25601174764</v>
      </c>
      <c r="E153" s="8" t="s">
        <v>37</v>
      </c>
      <c r="H153" s="9">
        <v>2440</v>
      </c>
      <c r="I153" s="5" t="s">
        <v>38</v>
      </c>
      <c r="J153" s="8" t="s">
        <v>45</v>
      </c>
    </row>
    <row r="154" spans="1:10">
      <c r="A154" s="5" t="s">
        <v>268</v>
      </c>
      <c r="B154" s="6">
        <v>44987.807128726854</v>
      </c>
      <c r="C154" s="5" t="s">
        <v>13</v>
      </c>
      <c r="D154" s="17">
        <v>25601174769</v>
      </c>
      <c r="E154" s="8" t="s">
        <v>37</v>
      </c>
      <c r="H154" s="9">
        <v>3800</v>
      </c>
      <c r="I154" s="5" t="s">
        <v>38</v>
      </c>
      <c r="J154" s="8" t="s">
        <v>45</v>
      </c>
    </row>
    <row r="155" spans="1:10">
      <c r="A155" s="5" t="s">
        <v>268</v>
      </c>
      <c r="B155" s="6">
        <v>44987.807128726854</v>
      </c>
      <c r="C155" s="5" t="s">
        <v>13</v>
      </c>
      <c r="D155" s="17">
        <v>25601174771</v>
      </c>
      <c r="E155" s="8" t="s">
        <v>37</v>
      </c>
      <c r="H155" s="9">
        <v>1800</v>
      </c>
      <c r="I155" s="5" t="s">
        <v>38</v>
      </c>
      <c r="J155" s="8" t="s">
        <v>45</v>
      </c>
    </row>
    <row r="156" spans="1:10">
      <c r="A156" s="5" t="s">
        <v>268</v>
      </c>
      <c r="B156" s="6">
        <v>44987.807128726854</v>
      </c>
      <c r="C156" s="5" t="s">
        <v>13</v>
      </c>
      <c r="D156" s="17">
        <v>25601174770</v>
      </c>
      <c r="E156" s="8" t="s">
        <v>37</v>
      </c>
      <c r="H156" s="9">
        <v>4400</v>
      </c>
      <c r="I156" s="5" t="s">
        <v>38</v>
      </c>
      <c r="J156" s="8" t="s">
        <v>45</v>
      </c>
    </row>
    <row r="157" spans="1:10">
      <c r="A157" s="5" t="s">
        <v>268</v>
      </c>
      <c r="B157" s="6">
        <v>44987.807128726854</v>
      </c>
      <c r="C157" s="5" t="s">
        <v>13</v>
      </c>
      <c r="D157" s="17">
        <v>25700057200</v>
      </c>
      <c r="E157" s="8" t="s">
        <v>37</v>
      </c>
      <c r="H157" s="9">
        <v>2070</v>
      </c>
      <c r="I157" s="5" t="s">
        <v>38</v>
      </c>
      <c r="J157" s="8" t="s">
        <v>45</v>
      </c>
    </row>
    <row r="158" spans="1:10">
      <c r="A158" s="5" t="s">
        <v>268</v>
      </c>
      <c r="B158" s="6">
        <v>44987.807128726854</v>
      </c>
      <c r="C158" s="5" t="s">
        <v>13</v>
      </c>
      <c r="D158" s="17">
        <v>25700057201</v>
      </c>
      <c r="E158" s="8" t="s">
        <v>37</v>
      </c>
      <c r="H158" s="9">
        <v>1010</v>
      </c>
      <c r="I158" s="5" t="s">
        <v>38</v>
      </c>
      <c r="J158" s="8" t="s">
        <v>45</v>
      </c>
    </row>
    <row r="159" spans="1:10">
      <c r="A159" s="5" t="s">
        <v>268</v>
      </c>
      <c r="B159" s="6">
        <v>44987.807128726854</v>
      </c>
      <c r="C159" s="5" t="s">
        <v>13</v>
      </c>
      <c r="D159" s="7">
        <v>143458</v>
      </c>
      <c r="E159" s="8" t="s">
        <v>37</v>
      </c>
      <c r="H159" s="9">
        <v>9023.7999999999993</v>
      </c>
      <c r="I159" s="5" t="s">
        <v>38</v>
      </c>
      <c r="J159" s="8" t="s">
        <v>45</v>
      </c>
    </row>
    <row r="160" spans="1:10">
      <c r="A160" s="5" t="s">
        <v>268</v>
      </c>
      <c r="B160" s="6">
        <v>44987.807128726854</v>
      </c>
      <c r="C160" s="5" t="s">
        <v>13</v>
      </c>
      <c r="D160" s="7"/>
      <c r="E160" s="8"/>
      <c r="F160" s="9">
        <v>5227.8999999999996</v>
      </c>
      <c r="I160" s="10" t="s">
        <v>9</v>
      </c>
      <c r="J160" s="5" t="s">
        <v>15</v>
      </c>
    </row>
    <row r="161" spans="1:10">
      <c r="A161" s="5" t="s">
        <v>268</v>
      </c>
      <c r="B161" s="6">
        <v>44987.807128726854</v>
      </c>
      <c r="C161" s="5" t="s">
        <v>13</v>
      </c>
      <c r="D161" s="7"/>
      <c r="E161" s="8"/>
      <c r="F161" s="9">
        <v>2158.3000000000002</v>
      </c>
      <c r="I161" s="10" t="s">
        <v>9</v>
      </c>
      <c r="J161" s="5" t="s">
        <v>16</v>
      </c>
    </row>
    <row r="162" spans="1:10">
      <c r="A162" s="5" t="s">
        <v>268</v>
      </c>
      <c r="B162" s="6">
        <v>44987.807128726854</v>
      </c>
      <c r="C162" s="5" t="s">
        <v>13</v>
      </c>
      <c r="D162" s="7"/>
      <c r="E162" s="8"/>
      <c r="F162" s="9">
        <v>7465.4</v>
      </c>
      <c r="I162" s="10" t="s">
        <v>9</v>
      </c>
      <c r="J162" s="8" t="s">
        <v>17</v>
      </c>
    </row>
    <row r="163" spans="1:10">
      <c r="A163" s="5" t="s">
        <v>268</v>
      </c>
      <c r="B163" s="6">
        <v>44987.807128726854</v>
      </c>
      <c r="C163" s="5" t="s">
        <v>13</v>
      </c>
      <c r="D163" s="7"/>
      <c r="E163" s="8"/>
      <c r="F163" s="9">
        <v>13522.5</v>
      </c>
      <c r="I163" s="10" t="s">
        <v>9</v>
      </c>
      <c r="J163" s="5" t="s">
        <v>19</v>
      </c>
    </row>
    <row r="164" spans="1:10">
      <c r="A164" s="5" t="s">
        <v>268</v>
      </c>
      <c r="B164" s="6">
        <v>44987.807128726854</v>
      </c>
      <c r="C164" s="5" t="s">
        <v>13</v>
      </c>
      <c r="D164" s="7"/>
      <c r="E164" s="8"/>
      <c r="F164" s="9">
        <v>731.6</v>
      </c>
      <c r="I164" s="10" t="s">
        <v>9</v>
      </c>
      <c r="J164" s="5" t="s">
        <v>20</v>
      </c>
    </row>
    <row r="165" spans="1:10">
      <c r="A165" s="5" t="s">
        <v>268</v>
      </c>
      <c r="B165" s="6">
        <v>44987.807128726854</v>
      </c>
      <c r="C165" s="5" t="s">
        <v>13</v>
      </c>
      <c r="D165" s="7"/>
      <c r="E165" s="8"/>
      <c r="F165" s="9">
        <v>7484.3</v>
      </c>
      <c r="I165" s="10" t="s">
        <v>9</v>
      </c>
      <c r="J165" s="5" t="s">
        <v>21</v>
      </c>
    </row>
    <row r="166" spans="1:10">
      <c r="A166" s="5" t="s">
        <v>268</v>
      </c>
      <c r="B166" s="6">
        <v>44987.807128726854</v>
      </c>
      <c r="C166" s="5" t="s">
        <v>13</v>
      </c>
      <c r="D166" s="7"/>
      <c r="E166" s="8"/>
      <c r="F166" s="9">
        <v>6803.7</v>
      </c>
      <c r="I166" s="10" t="s">
        <v>9</v>
      </c>
      <c r="J166" s="5" t="s">
        <v>27</v>
      </c>
    </row>
    <row r="167" spans="1:10">
      <c r="A167" s="5" t="s">
        <v>268</v>
      </c>
      <c r="B167" s="6">
        <v>44987.807128726854</v>
      </c>
      <c r="C167" s="5" t="s">
        <v>13</v>
      </c>
      <c r="D167" s="7"/>
      <c r="E167" s="8"/>
      <c r="F167" s="9">
        <v>4726.1000000000004</v>
      </c>
      <c r="I167" s="10" t="s">
        <v>9</v>
      </c>
      <c r="J167" s="5" t="s">
        <v>29</v>
      </c>
    </row>
    <row r="168" spans="1:10">
      <c r="A168" s="24"/>
      <c r="B168" s="6"/>
      <c r="C168" s="5"/>
      <c r="D168" s="7"/>
      <c r="E168" s="8"/>
      <c r="F168" s="12">
        <f>SUM(F136:G167)</f>
        <v>48119.799999999996</v>
      </c>
      <c r="H168" s="9"/>
      <c r="I168" s="10"/>
      <c r="J168" s="5"/>
    </row>
    <row r="169" spans="1:10">
      <c r="A169" s="64" t="s">
        <v>310</v>
      </c>
      <c r="B169" s="64"/>
      <c r="C169" s="64"/>
      <c r="D169" s="65" t="s">
        <v>311</v>
      </c>
      <c r="E169" s="65"/>
      <c r="F169" s="65"/>
      <c r="H169" s="9"/>
      <c r="I169" s="10"/>
      <c r="J169" s="5"/>
    </row>
    <row r="170" spans="1:10">
      <c r="A170" s="13" t="s">
        <v>33</v>
      </c>
      <c r="B170" s="13" t="s">
        <v>32</v>
      </c>
      <c r="C170" s="13" t="s">
        <v>34</v>
      </c>
      <c r="D170" s="13" t="s">
        <v>312</v>
      </c>
      <c r="E170" s="13" t="s">
        <v>313</v>
      </c>
      <c r="F170" s="13" t="s">
        <v>314</v>
      </c>
      <c r="H170" s="9"/>
      <c r="I170" s="10"/>
      <c r="J170" s="5"/>
    </row>
    <row r="171" spans="1:10" ht="15.75">
      <c r="D171" s="32">
        <v>112862309</v>
      </c>
      <c r="E171" s="32">
        <v>112863739</v>
      </c>
      <c r="F171" s="15">
        <v>112862418</v>
      </c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317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66" t="s">
        <v>0</v>
      </c>
      <c r="B175" s="66" t="s">
        <v>2</v>
      </c>
      <c r="C175" s="66" t="s">
        <v>3</v>
      </c>
      <c r="D175" s="66" t="s">
        <v>4</v>
      </c>
      <c r="E175" s="66" t="s">
        <v>5</v>
      </c>
      <c r="F175" s="68" t="s">
        <v>6</v>
      </c>
      <c r="G175" s="69"/>
      <c r="H175" s="70"/>
      <c r="I175" s="66" t="s">
        <v>7</v>
      </c>
      <c r="J175" s="66" t="s">
        <v>8</v>
      </c>
    </row>
    <row r="176" spans="1:10">
      <c r="A176" s="67"/>
      <c r="B176" s="67"/>
      <c r="C176" s="67"/>
      <c r="D176" s="67"/>
      <c r="E176" s="67"/>
      <c r="F176" s="4" t="s">
        <v>9</v>
      </c>
      <c r="G176" s="4" t="s">
        <v>10</v>
      </c>
      <c r="H176" s="4" t="s">
        <v>11</v>
      </c>
      <c r="I176" s="67"/>
      <c r="J176" s="67"/>
    </row>
    <row r="177" spans="1:10">
      <c r="A177" s="5" t="s">
        <v>318</v>
      </c>
      <c r="B177" s="6">
        <v>44988.474144131942</v>
      </c>
      <c r="C177" s="5" t="s">
        <v>13</v>
      </c>
      <c r="D177" s="7"/>
      <c r="E177" s="8"/>
      <c r="F177" s="9">
        <v>450</v>
      </c>
      <c r="I177" s="10" t="s">
        <v>9</v>
      </c>
      <c r="J177" s="8" t="s">
        <v>14</v>
      </c>
    </row>
    <row r="178" spans="1:10">
      <c r="A178" s="5" t="s">
        <v>318</v>
      </c>
      <c r="B178" s="6">
        <v>44988.474144131942</v>
      </c>
      <c r="C178" s="5" t="s">
        <v>13</v>
      </c>
      <c r="D178" s="7"/>
      <c r="E178" s="8"/>
      <c r="F178" s="9">
        <v>10971</v>
      </c>
      <c r="I178" s="10" t="s">
        <v>9</v>
      </c>
      <c r="J178" s="5" t="s">
        <v>18</v>
      </c>
    </row>
    <row r="179" spans="1:10">
      <c r="A179" s="5" t="s">
        <v>318</v>
      </c>
      <c r="B179" s="6">
        <v>44988.474144131942</v>
      </c>
      <c r="C179" s="5" t="s">
        <v>13</v>
      </c>
      <c r="D179" s="7"/>
      <c r="E179" s="8"/>
      <c r="F179" s="9">
        <v>22442.9</v>
      </c>
      <c r="I179" s="10" t="s">
        <v>9</v>
      </c>
      <c r="J179" s="5" t="s">
        <v>22</v>
      </c>
    </row>
    <row r="180" spans="1:10">
      <c r="A180" s="5" t="s">
        <v>318</v>
      </c>
      <c r="B180" s="6">
        <v>44988.474144131942</v>
      </c>
      <c r="C180" s="5" t="s">
        <v>13</v>
      </c>
      <c r="D180" s="7"/>
      <c r="E180" s="8"/>
      <c r="F180" s="9">
        <v>11651.8</v>
      </c>
      <c r="I180" s="10" t="s">
        <v>9</v>
      </c>
      <c r="J180" s="5" t="s">
        <v>23</v>
      </c>
    </row>
    <row r="181" spans="1:10">
      <c r="A181" s="5" t="s">
        <v>318</v>
      </c>
      <c r="B181" s="6">
        <v>44988.474144131942</v>
      </c>
      <c r="C181" s="5" t="s">
        <v>13</v>
      </c>
      <c r="D181" s="7"/>
      <c r="E181" s="8"/>
      <c r="F181" s="9">
        <v>10989</v>
      </c>
      <c r="I181" s="10" t="s">
        <v>9</v>
      </c>
      <c r="J181" s="5" t="s">
        <v>24</v>
      </c>
    </row>
    <row r="182" spans="1:10">
      <c r="A182" s="5" t="s">
        <v>318</v>
      </c>
      <c r="B182" s="6">
        <v>44988.474144131942</v>
      </c>
      <c r="C182" s="5" t="s">
        <v>13</v>
      </c>
      <c r="D182" s="7"/>
      <c r="E182" s="8"/>
      <c r="F182" s="9">
        <v>8034.3</v>
      </c>
      <c r="I182" s="10" t="s">
        <v>9</v>
      </c>
      <c r="J182" s="5" t="s">
        <v>25</v>
      </c>
    </row>
    <row r="183" spans="1:10">
      <c r="A183" s="5" t="s">
        <v>318</v>
      </c>
      <c r="B183" s="6">
        <v>44988.474144131942</v>
      </c>
      <c r="C183" s="5" t="s">
        <v>13</v>
      </c>
      <c r="D183" s="7"/>
      <c r="E183" s="8"/>
      <c r="F183" s="9">
        <v>7363</v>
      </c>
      <c r="I183" s="10" t="s">
        <v>9</v>
      </c>
      <c r="J183" s="5" t="s">
        <v>26</v>
      </c>
    </row>
    <row r="184" spans="1:10">
      <c r="A184" s="5" t="s">
        <v>318</v>
      </c>
      <c r="B184" s="6">
        <v>44988.474144131942</v>
      </c>
      <c r="C184" s="5" t="s">
        <v>13</v>
      </c>
      <c r="D184" s="7"/>
      <c r="E184" s="8"/>
      <c r="F184" s="9">
        <v>8217.1</v>
      </c>
      <c r="I184" s="10" t="s">
        <v>9</v>
      </c>
      <c r="J184" s="5" t="s">
        <v>28</v>
      </c>
    </row>
    <row r="185" spans="1:10">
      <c r="A185" s="5"/>
      <c r="B185" s="6"/>
      <c r="C185" s="5"/>
      <c r="D185" s="7"/>
      <c r="E185" s="8"/>
      <c r="F185" s="45">
        <f>SUM(F177:G184)</f>
        <v>80119.100000000006</v>
      </c>
      <c r="I185" s="10"/>
      <c r="J185" s="5"/>
    </row>
    <row r="186" spans="1:10">
      <c r="A186" s="64" t="s">
        <v>310</v>
      </c>
      <c r="B186" s="64"/>
      <c r="C186" s="64"/>
      <c r="D186" s="65" t="s">
        <v>311</v>
      </c>
      <c r="E186" s="65"/>
      <c r="F186" s="65"/>
      <c r="H186" s="9"/>
      <c r="I186" s="10"/>
      <c r="J186" s="5"/>
    </row>
    <row r="187" spans="1:10">
      <c r="A187" s="13" t="s">
        <v>33</v>
      </c>
      <c r="B187" s="13" t="s">
        <v>32</v>
      </c>
      <c r="C187" s="13" t="s">
        <v>34</v>
      </c>
      <c r="D187" s="13" t="s">
        <v>312</v>
      </c>
      <c r="E187" s="13" t="s">
        <v>313</v>
      </c>
      <c r="F187" s="13" t="s">
        <v>314</v>
      </c>
      <c r="H187" s="9"/>
      <c r="I187" s="10"/>
      <c r="J187" s="5"/>
    </row>
    <row r="188" spans="1:10" ht="15.75">
      <c r="A188" s="5"/>
      <c r="B188" s="6"/>
      <c r="C188" s="5"/>
      <c r="D188" s="32">
        <v>112862308</v>
      </c>
      <c r="E188" s="32">
        <v>112863738</v>
      </c>
      <c r="F188" s="15">
        <v>112862419</v>
      </c>
      <c r="I188" s="10"/>
      <c r="J188" s="5"/>
    </row>
    <row r="189" spans="1:10">
      <c r="A189" s="5"/>
      <c r="B189" s="6"/>
      <c r="C189" s="5"/>
      <c r="D189" s="7"/>
      <c r="E189" s="8"/>
      <c r="F189" s="9"/>
      <c r="I189" s="10"/>
      <c r="J189" s="5"/>
    </row>
    <row r="190" spans="1:10">
      <c r="A190" s="5" t="s">
        <v>319</v>
      </c>
      <c r="B190" s="6">
        <v>44988.807174236113</v>
      </c>
      <c r="C190" s="5" t="s">
        <v>13</v>
      </c>
      <c r="D190" s="7">
        <v>244250</v>
      </c>
      <c r="E190" s="8" t="s">
        <v>37</v>
      </c>
      <c r="H190" s="9">
        <v>900</v>
      </c>
      <c r="I190" s="5" t="s">
        <v>38</v>
      </c>
      <c r="J190" s="8" t="s">
        <v>45</v>
      </c>
    </row>
    <row r="191" spans="1:10">
      <c r="A191" s="5" t="s">
        <v>319</v>
      </c>
      <c r="B191" s="6">
        <v>44988.807174236113</v>
      </c>
      <c r="C191" s="5" t="s">
        <v>13</v>
      </c>
      <c r="D191" s="7">
        <v>459825</v>
      </c>
      <c r="E191" s="8" t="s">
        <v>37</v>
      </c>
      <c r="H191" s="9">
        <v>15818</v>
      </c>
      <c r="I191" s="5" t="s">
        <v>38</v>
      </c>
      <c r="J191" s="5" t="s">
        <v>46</v>
      </c>
    </row>
    <row r="192" spans="1:10">
      <c r="A192" s="5" t="s">
        <v>319</v>
      </c>
      <c r="B192" s="6">
        <v>44988.807174236113</v>
      </c>
      <c r="C192" s="5" t="s">
        <v>13</v>
      </c>
      <c r="D192" s="7">
        <v>457737</v>
      </c>
      <c r="E192" s="8" t="s">
        <v>37</v>
      </c>
      <c r="H192" s="9">
        <v>2219.6999999999998</v>
      </c>
      <c r="I192" s="5" t="s">
        <v>38</v>
      </c>
      <c r="J192" s="5" t="s">
        <v>42</v>
      </c>
    </row>
    <row r="193" spans="1:10">
      <c r="A193" s="5" t="s">
        <v>319</v>
      </c>
      <c r="B193" s="6">
        <v>44988.807174236113</v>
      </c>
      <c r="C193" s="5" t="s">
        <v>13</v>
      </c>
      <c r="D193" s="7">
        <v>457738</v>
      </c>
      <c r="E193" s="8" t="s">
        <v>37</v>
      </c>
      <c r="H193" s="9">
        <v>6069.03</v>
      </c>
      <c r="I193" s="5" t="s">
        <v>38</v>
      </c>
      <c r="J193" s="5" t="s">
        <v>42</v>
      </c>
    </row>
    <row r="194" spans="1:10">
      <c r="A194" s="5" t="s">
        <v>319</v>
      </c>
      <c r="B194" s="6">
        <v>44988.807174236113</v>
      </c>
      <c r="C194" s="5" t="s">
        <v>13</v>
      </c>
      <c r="D194" s="7">
        <v>457738</v>
      </c>
      <c r="E194" s="8" t="s">
        <v>37</v>
      </c>
      <c r="H194" s="9">
        <v>1981.23</v>
      </c>
      <c r="I194" s="5" t="s">
        <v>38</v>
      </c>
      <c r="J194" s="5" t="s">
        <v>42</v>
      </c>
    </row>
    <row r="195" spans="1:10">
      <c r="A195" s="5" t="s">
        <v>319</v>
      </c>
      <c r="B195" s="6">
        <v>44988.807174236113</v>
      </c>
      <c r="C195" s="5" t="s">
        <v>13</v>
      </c>
      <c r="D195" s="7">
        <v>457739</v>
      </c>
      <c r="E195" s="8" t="s">
        <v>37</v>
      </c>
      <c r="H195" s="9">
        <v>3686</v>
      </c>
      <c r="I195" s="5" t="s">
        <v>38</v>
      </c>
      <c r="J195" s="5" t="s">
        <v>42</v>
      </c>
    </row>
    <row r="196" spans="1:10">
      <c r="A196" s="5" t="s">
        <v>319</v>
      </c>
      <c r="B196" s="6">
        <v>44988.807174236113</v>
      </c>
      <c r="C196" s="5" t="s">
        <v>13</v>
      </c>
      <c r="D196" s="17">
        <v>45163309479</v>
      </c>
      <c r="E196" s="8" t="s">
        <v>37</v>
      </c>
      <c r="H196" s="9">
        <v>209.8</v>
      </c>
      <c r="I196" s="5" t="s">
        <v>38</v>
      </c>
      <c r="J196" s="5" t="s">
        <v>39</v>
      </c>
    </row>
    <row r="197" spans="1:10">
      <c r="A197" s="5" t="s">
        <v>319</v>
      </c>
      <c r="B197" s="6">
        <v>44988.807174236113</v>
      </c>
      <c r="C197" s="5" t="s">
        <v>13</v>
      </c>
      <c r="D197" s="17">
        <v>45173277284</v>
      </c>
      <c r="E197" s="8" t="s">
        <v>37</v>
      </c>
      <c r="H197" s="9">
        <v>345.9</v>
      </c>
      <c r="I197" s="5" t="s">
        <v>38</v>
      </c>
      <c r="J197" s="5" t="s">
        <v>39</v>
      </c>
    </row>
    <row r="198" spans="1:10">
      <c r="A198" s="5" t="s">
        <v>319</v>
      </c>
      <c r="B198" s="6">
        <v>44988.807174236113</v>
      </c>
      <c r="C198" s="5" t="s">
        <v>13</v>
      </c>
      <c r="D198" s="17">
        <v>19060627605</v>
      </c>
      <c r="E198" s="8" t="s">
        <v>37</v>
      </c>
      <c r="H198" s="9">
        <v>4886.8999999999996</v>
      </c>
      <c r="I198" s="5" t="s">
        <v>38</v>
      </c>
      <c r="J198" s="5" t="s">
        <v>42</v>
      </c>
    </row>
    <row r="199" spans="1:10">
      <c r="A199" s="5" t="s">
        <v>319</v>
      </c>
      <c r="B199" s="6">
        <v>44988.807174236113</v>
      </c>
      <c r="C199" s="5" t="s">
        <v>13</v>
      </c>
      <c r="D199" s="17">
        <v>45163308034</v>
      </c>
      <c r="E199" s="8" t="s">
        <v>37</v>
      </c>
      <c r="H199" s="9">
        <v>1199.6400000000001</v>
      </c>
      <c r="I199" s="5" t="s">
        <v>38</v>
      </c>
      <c r="J199" s="5" t="s">
        <v>39</v>
      </c>
    </row>
    <row r="200" spans="1:10">
      <c r="A200" s="5" t="s">
        <v>319</v>
      </c>
      <c r="B200" s="6">
        <v>44988.807174236113</v>
      </c>
      <c r="C200" s="5" t="s">
        <v>13</v>
      </c>
      <c r="D200" s="17">
        <v>45163311229</v>
      </c>
      <c r="E200" s="8" t="s">
        <v>37</v>
      </c>
      <c r="H200" s="9">
        <v>2663.36</v>
      </c>
      <c r="I200" s="5" t="s">
        <v>38</v>
      </c>
      <c r="J200" s="5" t="s">
        <v>39</v>
      </c>
    </row>
    <row r="201" spans="1:10">
      <c r="A201" s="5" t="s">
        <v>319</v>
      </c>
      <c r="B201" s="6">
        <v>44988.807174236113</v>
      </c>
      <c r="C201" s="5" t="s">
        <v>13</v>
      </c>
      <c r="D201" s="17">
        <v>51217717969</v>
      </c>
      <c r="E201" s="8" t="s">
        <v>37</v>
      </c>
      <c r="H201" s="9">
        <v>405.6</v>
      </c>
      <c r="I201" s="5" t="s">
        <v>38</v>
      </c>
      <c r="J201" s="5" t="s">
        <v>39</v>
      </c>
    </row>
    <row r="202" spans="1:10">
      <c r="A202" s="5" t="s">
        <v>319</v>
      </c>
      <c r="B202" s="6">
        <v>44988.807174236113</v>
      </c>
      <c r="C202" s="5" t="s">
        <v>13</v>
      </c>
      <c r="D202" s="17">
        <v>45173279150</v>
      </c>
      <c r="E202" s="8" t="s">
        <v>37</v>
      </c>
      <c r="H202" s="9">
        <v>92</v>
      </c>
      <c r="I202" s="5" t="s">
        <v>38</v>
      </c>
      <c r="J202" s="5" t="s">
        <v>39</v>
      </c>
    </row>
    <row r="203" spans="1:10">
      <c r="A203" s="5" t="s">
        <v>319</v>
      </c>
      <c r="B203" s="6">
        <v>44988.807174236113</v>
      </c>
      <c r="C203" s="5" t="s">
        <v>13</v>
      </c>
      <c r="D203" s="7"/>
      <c r="E203" s="8"/>
      <c r="F203" s="9">
        <v>5447.7</v>
      </c>
      <c r="I203" s="10" t="s">
        <v>9</v>
      </c>
      <c r="J203" s="8" t="s">
        <v>14</v>
      </c>
    </row>
    <row r="204" spans="1:10">
      <c r="A204" s="5" t="s">
        <v>319</v>
      </c>
      <c r="B204" s="6">
        <v>44988.807174236113</v>
      </c>
      <c r="C204" s="5" t="s">
        <v>13</v>
      </c>
      <c r="D204" s="7"/>
      <c r="E204" s="8"/>
      <c r="F204" s="9">
        <v>6612.8</v>
      </c>
      <c r="I204" s="10" t="s">
        <v>9</v>
      </c>
      <c r="J204" s="5" t="s">
        <v>15</v>
      </c>
    </row>
    <row r="205" spans="1:10">
      <c r="A205" s="5" t="s">
        <v>319</v>
      </c>
      <c r="B205" s="6">
        <v>44988.807174236113</v>
      </c>
      <c r="C205" s="5" t="s">
        <v>13</v>
      </c>
      <c r="D205" s="7"/>
      <c r="E205" s="8"/>
      <c r="F205" s="9">
        <v>2354.8000000000002</v>
      </c>
      <c r="I205" s="10" t="s">
        <v>9</v>
      </c>
      <c r="J205" s="5" t="s">
        <v>16</v>
      </c>
    </row>
    <row r="206" spans="1:10">
      <c r="A206" s="5" t="s">
        <v>319</v>
      </c>
      <c r="B206" s="6">
        <v>44988.807174236113</v>
      </c>
      <c r="C206" s="5" t="s">
        <v>13</v>
      </c>
      <c r="D206" s="7"/>
      <c r="E206" s="8"/>
      <c r="F206" s="9">
        <v>1199.7</v>
      </c>
      <c r="I206" s="10" t="s">
        <v>9</v>
      </c>
      <c r="J206" s="8" t="s">
        <v>17</v>
      </c>
    </row>
    <row r="207" spans="1:10">
      <c r="A207" s="5" t="s">
        <v>319</v>
      </c>
      <c r="B207" s="6">
        <v>44988.807174236113</v>
      </c>
      <c r="C207" s="5" t="s">
        <v>13</v>
      </c>
      <c r="D207" s="7"/>
      <c r="E207" s="8"/>
      <c r="F207" s="9">
        <v>10866.6</v>
      </c>
      <c r="I207" s="10" t="s">
        <v>9</v>
      </c>
      <c r="J207" s="5" t="s">
        <v>19</v>
      </c>
    </row>
    <row r="208" spans="1:10">
      <c r="A208" s="5" t="s">
        <v>319</v>
      </c>
      <c r="B208" s="6">
        <v>44988.807174236113</v>
      </c>
      <c r="C208" s="5" t="s">
        <v>13</v>
      </c>
      <c r="D208" s="7"/>
      <c r="E208" s="8"/>
      <c r="F208" s="9">
        <v>10905.7</v>
      </c>
      <c r="I208" s="10" t="s">
        <v>9</v>
      </c>
      <c r="J208" s="5" t="s">
        <v>21</v>
      </c>
    </row>
    <row r="209" spans="1:10">
      <c r="A209" s="5" t="s">
        <v>319</v>
      </c>
      <c r="B209" s="6">
        <v>44988.807174236113</v>
      </c>
      <c r="C209" s="5" t="s">
        <v>13</v>
      </c>
      <c r="D209" s="7"/>
      <c r="E209" s="8"/>
      <c r="F209" s="9">
        <v>7428.3</v>
      </c>
      <c r="I209" s="10" t="s">
        <v>9</v>
      </c>
      <c r="J209" s="5" t="s">
        <v>23</v>
      </c>
    </row>
    <row r="210" spans="1:10">
      <c r="A210" s="5" t="s">
        <v>319</v>
      </c>
      <c r="B210" s="6">
        <v>44988.807174236113</v>
      </c>
      <c r="C210" s="5" t="s">
        <v>13</v>
      </c>
      <c r="D210" s="7"/>
      <c r="E210" s="8"/>
      <c r="F210" s="9">
        <v>12613.6</v>
      </c>
      <c r="I210" s="10" t="s">
        <v>9</v>
      </c>
      <c r="J210" s="5" t="s">
        <v>24</v>
      </c>
    </row>
    <row r="211" spans="1:10">
      <c r="A211" s="5" t="s">
        <v>319</v>
      </c>
      <c r="B211" s="6">
        <v>44988.807174236113</v>
      </c>
      <c r="C211" s="5" t="s">
        <v>13</v>
      </c>
      <c r="D211" s="7"/>
      <c r="E211" s="8"/>
      <c r="F211" s="9">
        <v>4818.8</v>
      </c>
      <c r="I211" s="10" t="s">
        <v>9</v>
      </c>
      <c r="J211" s="5" t="s">
        <v>26</v>
      </c>
    </row>
    <row r="212" spans="1:10">
      <c r="A212" s="5" t="s">
        <v>319</v>
      </c>
      <c r="B212" s="6">
        <v>44988.807174236113</v>
      </c>
      <c r="C212" s="5" t="s">
        <v>13</v>
      </c>
      <c r="D212" s="7"/>
      <c r="E212" s="8"/>
      <c r="F212" s="9">
        <v>10098.9</v>
      </c>
      <c r="I212" s="10" t="s">
        <v>9</v>
      </c>
      <c r="J212" s="5" t="s">
        <v>27</v>
      </c>
    </row>
    <row r="213" spans="1:10">
      <c r="A213" s="5" t="s">
        <v>319</v>
      </c>
      <c r="B213" s="6">
        <v>44988.807174236113</v>
      </c>
      <c r="C213" s="5" t="s">
        <v>13</v>
      </c>
      <c r="D213" s="7"/>
      <c r="E213" s="8"/>
      <c r="F213" s="9">
        <v>13526.7</v>
      </c>
      <c r="I213" s="10" t="s">
        <v>9</v>
      </c>
      <c r="J213" s="5" t="s">
        <v>28</v>
      </c>
    </row>
    <row r="214" spans="1:10">
      <c r="A214" s="5" t="s">
        <v>319</v>
      </c>
      <c r="B214" s="6">
        <v>44988.807174236113</v>
      </c>
      <c r="C214" s="5" t="s">
        <v>13</v>
      </c>
      <c r="D214" s="7"/>
      <c r="E214" s="8"/>
      <c r="F214" s="9">
        <v>8174</v>
      </c>
      <c r="I214" s="10" t="s">
        <v>9</v>
      </c>
      <c r="J214" s="5" t="s">
        <v>29</v>
      </c>
    </row>
    <row r="215" spans="1:10">
      <c r="A215" s="5"/>
      <c r="B215" s="6"/>
      <c r="C215" s="5"/>
      <c r="D215" s="7"/>
      <c r="E215" s="8"/>
      <c r="F215" s="45">
        <f>SUM(F190:G214)</f>
        <v>94047.6</v>
      </c>
      <c r="I215" s="10"/>
      <c r="J215" s="5"/>
    </row>
    <row r="216" spans="1:10">
      <c r="A216" s="64" t="s">
        <v>310</v>
      </c>
      <c r="B216" s="64"/>
      <c r="C216" s="64"/>
      <c r="D216" s="65" t="s">
        <v>311</v>
      </c>
      <c r="E216" s="65"/>
      <c r="F216" s="65"/>
      <c r="H216" s="9"/>
      <c r="I216" s="10"/>
      <c r="J216" s="5"/>
    </row>
    <row r="217" spans="1:10">
      <c r="A217" s="13" t="s">
        <v>33</v>
      </c>
      <c r="B217" s="13" t="s">
        <v>32</v>
      </c>
      <c r="C217" s="13" t="s">
        <v>34</v>
      </c>
      <c r="D217" s="13" t="s">
        <v>312</v>
      </c>
      <c r="E217" s="13" t="s">
        <v>313</v>
      </c>
      <c r="F217" s="13" t="s">
        <v>314</v>
      </c>
      <c r="H217" s="9"/>
      <c r="I217" s="10"/>
      <c r="J217" s="5"/>
    </row>
    <row r="218" spans="1:10" ht="15.75">
      <c r="A218" s="5"/>
      <c r="B218" s="6"/>
      <c r="C218" s="5"/>
      <c r="D218" s="32">
        <v>112863699</v>
      </c>
      <c r="E218" s="32">
        <v>112865473</v>
      </c>
      <c r="F218" s="15">
        <v>112863790</v>
      </c>
      <c r="I218" s="10"/>
      <c r="J218" s="5"/>
    </row>
    <row r="219" spans="1:10">
      <c r="A219" s="5"/>
      <c r="B219" s="6"/>
      <c r="C219" s="5"/>
      <c r="D219" s="7"/>
      <c r="E219" s="8"/>
      <c r="F219" s="9"/>
      <c r="I219" s="10"/>
      <c r="J219" s="5"/>
    </row>
    <row r="220" spans="1:10">
      <c r="A220" s="1" t="s">
        <v>0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3" t="s">
        <v>317</v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66" t="s">
        <v>0</v>
      </c>
      <c r="B222" s="66" t="s">
        <v>2</v>
      </c>
      <c r="C222" s="66" t="s">
        <v>3</v>
      </c>
      <c r="D222" s="66" t="s">
        <v>4</v>
      </c>
      <c r="E222" s="66" t="s">
        <v>5</v>
      </c>
      <c r="F222" s="68" t="s">
        <v>6</v>
      </c>
      <c r="G222" s="69"/>
      <c r="H222" s="70"/>
      <c r="I222" s="66" t="s">
        <v>7</v>
      </c>
      <c r="J222" s="66" t="s">
        <v>8</v>
      </c>
    </row>
    <row r="223" spans="1:10">
      <c r="A223" s="67"/>
      <c r="B223" s="67"/>
      <c r="C223" s="67"/>
      <c r="D223" s="67"/>
      <c r="E223" s="67"/>
      <c r="F223" s="4" t="s">
        <v>9</v>
      </c>
      <c r="G223" s="4" t="s">
        <v>10</v>
      </c>
      <c r="H223" s="4" t="s">
        <v>11</v>
      </c>
      <c r="I223" s="67"/>
      <c r="J223" s="67"/>
    </row>
    <row r="224" spans="1:10">
      <c r="A224" s="5" t="s">
        <v>320</v>
      </c>
      <c r="B224" s="6">
        <v>44989.60643659722</v>
      </c>
      <c r="C224" s="5" t="s">
        <v>13</v>
      </c>
      <c r="D224" s="7">
        <v>459971</v>
      </c>
      <c r="E224" s="8" t="s">
        <v>37</v>
      </c>
      <c r="H224" s="9">
        <v>0.4</v>
      </c>
      <c r="I224" s="5" t="s">
        <v>38</v>
      </c>
      <c r="J224" s="5" t="s">
        <v>46</v>
      </c>
    </row>
    <row r="225" spans="1:10">
      <c r="A225" s="5" t="s">
        <v>321</v>
      </c>
      <c r="B225" s="6">
        <v>44989.60643659722</v>
      </c>
      <c r="C225" s="5" t="s">
        <v>13</v>
      </c>
      <c r="D225" s="17">
        <v>51167581925</v>
      </c>
      <c r="E225" s="8" t="s">
        <v>37</v>
      </c>
      <c r="H225" s="9">
        <v>757.04</v>
      </c>
      <c r="I225" s="5" t="s">
        <v>38</v>
      </c>
      <c r="J225" s="5" t="s">
        <v>42</v>
      </c>
    </row>
    <row r="226" spans="1:10">
      <c r="A226" s="5" t="s">
        <v>321</v>
      </c>
      <c r="B226" s="6">
        <v>44989.60643659722</v>
      </c>
      <c r="C226" s="5" t="s">
        <v>13</v>
      </c>
      <c r="D226" s="17">
        <v>45113375320</v>
      </c>
      <c r="E226" s="8" t="s">
        <v>37</v>
      </c>
      <c r="H226" s="9">
        <v>730.6</v>
      </c>
      <c r="I226" s="5" t="s">
        <v>38</v>
      </c>
      <c r="J226" s="5" t="s">
        <v>42</v>
      </c>
    </row>
    <row r="227" spans="1:10">
      <c r="A227" s="5" t="s">
        <v>321</v>
      </c>
      <c r="B227" s="6">
        <v>44989.60643659722</v>
      </c>
      <c r="C227" s="5" t="s">
        <v>13</v>
      </c>
      <c r="D227" s="17">
        <v>51717530691</v>
      </c>
      <c r="E227" s="8" t="s">
        <v>37</v>
      </c>
      <c r="H227" s="9">
        <v>219256</v>
      </c>
      <c r="I227" s="5" t="s">
        <v>38</v>
      </c>
      <c r="J227" s="5" t="s">
        <v>39</v>
      </c>
    </row>
    <row r="228" spans="1:10">
      <c r="A228" s="5" t="s">
        <v>321</v>
      </c>
      <c r="B228" s="6">
        <v>44989.60643659722</v>
      </c>
      <c r="C228" s="5" t="s">
        <v>13</v>
      </c>
      <c r="D228" s="7">
        <v>459970</v>
      </c>
      <c r="E228" s="8" t="s">
        <v>37</v>
      </c>
      <c r="H228" s="9">
        <v>9164.5</v>
      </c>
      <c r="I228" s="5" t="s">
        <v>38</v>
      </c>
      <c r="J228" s="5" t="s">
        <v>46</v>
      </c>
    </row>
    <row r="229" spans="1:10">
      <c r="A229" s="5" t="s">
        <v>321</v>
      </c>
      <c r="B229" s="6">
        <v>44989.60643659722</v>
      </c>
      <c r="C229" s="5" t="s">
        <v>13</v>
      </c>
      <c r="D229" s="7">
        <v>208911</v>
      </c>
      <c r="E229" s="8" t="s">
        <v>37</v>
      </c>
      <c r="H229" s="9">
        <v>1238.2</v>
      </c>
      <c r="I229" s="5" t="s">
        <v>38</v>
      </c>
      <c r="J229" s="5" t="s">
        <v>42</v>
      </c>
    </row>
    <row r="230" spans="1:10">
      <c r="A230" s="5" t="s">
        <v>321</v>
      </c>
      <c r="B230" s="6">
        <v>44989.60643659722</v>
      </c>
      <c r="C230" s="5" t="s">
        <v>13</v>
      </c>
      <c r="D230" s="7">
        <v>208910</v>
      </c>
      <c r="E230" s="8" t="s">
        <v>37</v>
      </c>
      <c r="H230" s="9">
        <v>1721.88</v>
      </c>
      <c r="I230" s="5" t="s">
        <v>38</v>
      </c>
      <c r="J230" s="5" t="s">
        <v>42</v>
      </c>
    </row>
    <row r="231" spans="1:10">
      <c r="A231" s="5" t="s">
        <v>321</v>
      </c>
      <c r="B231" s="6">
        <v>44989.60643659722</v>
      </c>
      <c r="C231" s="5" t="s">
        <v>13</v>
      </c>
      <c r="D231" s="7">
        <v>143717</v>
      </c>
      <c r="E231" s="8" t="s">
        <v>37</v>
      </c>
      <c r="H231" s="9">
        <v>7675.2</v>
      </c>
      <c r="I231" s="5" t="s">
        <v>38</v>
      </c>
      <c r="J231" s="8" t="s">
        <v>45</v>
      </c>
    </row>
    <row r="232" spans="1:10">
      <c r="A232" s="5"/>
      <c r="B232" s="6"/>
      <c r="C232" s="5"/>
      <c r="D232" s="7"/>
      <c r="E232" s="8"/>
      <c r="H232" s="9"/>
      <c r="I232" s="5"/>
      <c r="J232" s="8"/>
    </row>
    <row r="233" spans="1:10">
      <c r="A233" s="64" t="s">
        <v>310</v>
      </c>
      <c r="B233" s="64"/>
      <c r="C233" s="64"/>
      <c r="D233" s="65" t="s">
        <v>311</v>
      </c>
      <c r="E233" s="65"/>
      <c r="F233" s="65"/>
      <c r="H233" s="9"/>
      <c r="I233" s="10"/>
      <c r="J233" s="5"/>
    </row>
    <row r="234" spans="1:10">
      <c r="A234" s="13" t="s">
        <v>33</v>
      </c>
      <c r="B234" s="13" t="s">
        <v>32</v>
      </c>
      <c r="C234" s="13" t="s">
        <v>34</v>
      </c>
      <c r="D234" s="13" t="s">
        <v>312</v>
      </c>
      <c r="E234" s="13" t="s">
        <v>313</v>
      </c>
      <c r="F234" s="13" t="s">
        <v>314</v>
      </c>
      <c r="H234" s="9"/>
      <c r="I234" s="10"/>
      <c r="J234" s="5"/>
    </row>
    <row r="235" spans="1:10">
      <c r="A235" s="22" t="s">
        <v>322</v>
      </c>
      <c r="B235" s="27"/>
      <c r="C235" s="5"/>
      <c r="D235" s="7"/>
      <c r="E235" s="8"/>
      <c r="F235" s="9"/>
      <c r="I235" s="10"/>
      <c r="J235" s="5"/>
    </row>
    <row r="236" spans="1:10">
      <c r="A236" s="5"/>
      <c r="B236" s="6"/>
      <c r="C236" s="5"/>
      <c r="D236" s="7"/>
      <c r="E236" s="8"/>
      <c r="F236" s="9"/>
      <c r="I236" s="10"/>
      <c r="J236" s="5"/>
    </row>
    <row r="237" spans="1:10">
      <c r="A237" s="1" t="s">
        <v>0</v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3" t="s">
        <v>392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66" t="s">
        <v>0</v>
      </c>
      <c r="B239" s="66" t="s">
        <v>2</v>
      </c>
      <c r="C239" s="66" t="s">
        <v>3</v>
      </c>
      <c r="D239" s="66" t="s">
        <v>4</v>
      </c>
      <c r="E239" s="66" t="s">
        <v>5</v>
      </c>
      <c r="F239" s="68" t="s">
        <v>6</v>
      </c>
      <c r="G239" s="69"/>
      <c r="H239" s="70"/>
      <c r="I239" s="66" t="s">
        <v>7</v>
      </c>
      <c r="J239" s="66" t="s">
        <v>8</v>
      </c>
    </row>
    <row r="240" spans="1:10">
      <c r="A240" s="67"/>
      <c r="B240" s="67"/>
      <c r="C240" s="67"/>
      <c r="D240" s="67"/>
      <c r="E240" s="67"/>
      <c r="F240" s="4" t="s">
        <v>9</v>
      </c>
      <c r="G240" s="4" t="s">
        <v>10</v>
      </c>
      <c r="H240" s="4" t="s">
        <v>11</v>
      </c>
      <c r="I240" s="67"/>
      <c r="J240" s="67"/>
    </row>
    <row r="241" spans="1:10">
      <c r="A241" s="5" t="s">
        <v>391</v>
      </c>
      <c r="B241" s="6">
        <v>44991.55733246528</v>
      </c>
      <c r="C241" s="5" t="s">
        <v>13</v>
      </c>
      <c r="D241" s="10"/>
      <c r="E241" s="8"/>
      <c r="G241" s="9">
        <v>344.85</v>
      </c>
      <c r="I241" s="10" t="s">
        <v>10</v>
      </c>
      <c r="J241" s="5" t="s">
        <v>22</v>
      </c>
    </row>
    <row r="242" spans="1:10">
      <c r="A242" s="5" t="s">
        <v>390</v>
      </c>
      <c r="B242" s="6">
        <v>44991.55733246528</v>
      </c>
      <c r="C242" s="5" t="s">
        <v>13</v>
      </c>
      <c r="D242" s="10"/>
      <c r="E242" s="8"/>
      <c r="F242" s="9">
        <v>5042.3999999999996</v>
      </c>
      <c r="I242" s="10" t="s">
        <v>9</v>
      </c>
      <c r="J242" s="8" t="s">
        <v>14</v>
      </c>
    </row>
    <row r="243" spans="1:10">
      <c r="A243" s="5" t="s">
        <v>390</v>
      </c>
      <c r="B243" s="6">
        <v>44991.55733246528</v>
      </c>
      <c r="C243" s="5" t="s">
        <v>13</v>
      </c>
      <c r="D243" s="10"/>
      <c r="E243" s="8"/>
      <c r="F243" s="9">
        <v>3909.5</v>
      </c>
      <c r="I243" s="10" t="s">
        <v>9</v>
      </c>
      <c r="J243" s="5" t="s">
        <v>15</v>
      </c>
    </row>
    <row r="244" spans="1:10">
      <c r="A244" s="5" t="s">
        <v>390</v>
      </c>
      <c r="B244" s="6">
        <v>44991.55733246528</v>
      </c>
      <c r="C244" s="5" t="s">
        <v>13</v>
      </c>
      <c r="D244" s="10"/>
      <c r="E244" s="8"/>
      <c r="F244" s="9">
        <v>2198.3000000000002</v>
      </c>
      <c r="I244" s="10" t="s">
        <v>9</v>
      </c>
      <c r="J244" s="5" t="s">
        <v>16</v>
      </c>
    </row>
    <row r="245" spans="1:10">
      <c r="A245" s="5" t="s">
        <v>390</v>
      </c>
      <c r="B245" s="6">
        <v>44991.55733246528</v>
      </c>
      <c r="C245" s="5" t="s">
        <v>13</v>
      </c>
      <c r="D245" s="10"/>
      <c r="E245" s="8"/>
      <c r="F245" s="9">
        <v>2077.5</v>
      </c>
      <c r="I245" s="10" t="s">
        <v>9</v>
      </c>
      <c r="J245" s="8" t="s">
        <v>17</v>
      </c>
    </row>
    <row r="246" spans="1:10">
      <c r="A246" s="5" t="s">
        <v>390</v>
      </c>
      <c r="B246" s="6">
        <v>44991.55733246528</v>
      </c>
      <c r="C246" s="5" t="s">
        <v>13</v>
      </c>
      <c r="D246" s="10"/>
      <c r="E246" s="8"/>
      <c r="F246" s="9">
        <v>17459.3</v>
      </c>
      <c r="I246" s="10" t="s">
        <v>9</v>
      </c>
      <c r="J246" s="5" t="s">
        <v>18</v>
      </c>
    </row>
    <row r="247" spans="1:10">
      <c r="A247" s="5" t="s">
        <v>390</v>
      </c>
      <c r="B247" s="6">
        <v>44991.55733246528</v>
      </c>
      <c r="C247" s="5" t="s">
        <v>13</v>
      </c>
      <c r="D247" s="10"/>
      <c r="E247" s="8"/>
      <c r="F247" s="9">
        <v>5107.6000000000004</v>
      </c>
      <c r="I247" s="10" t="s">
        <v>9</v>
      </c>
      <c r="J247" s="5" t="s">
        <v>19</v>
      </c>
    </row>
    <row r="248" spans="1:10">
      <c r="A248" s="5" t="s">
        <v>390</v>
      </c>
      <c r="B248" s="6">
        <v>44991.55733246528</v>
      </c>
      <c r="C248" s="5" t="s">
        <v>13</v>
      </c>
      <c r="D248" s="10"/>
      <c r="E248" s="8"/>
      <c r="F248" s="9">
        <v>4434.6000000000004</v>
      </c>
      <c r="I248" s="10" t="s">
        <v>9</v>
      </c>
      <c r="J248" s="5" t="s">
        <v>21</v>
      </c>
    </row>
    <row r="249" spans="1:10">
      <c r="A249" s="5" t="s">
        <v>390</v>
      </c>
      <c r="B249" s="6">
        <v>44991.55733246528</v>
      </c>
      <c r="C249" s="5" t="s">
        <v>13</v>
      </c>
      <c r="D249" s="10"/>
      <c r="E249" s="8"/>
      <c r="F249" s="9">
        <v>31212.5</v>
      </c>
      <c r="I249" s="10" t="s">
        <v>9</v>
      </c>
      <c r="J249" s="5" t="s">
        <v>22</v>
      </c>
    </row>
    <row r="250" spans="1:10">
      <c r="A250" s="5" t="s">
        <v>390</v>
      </c>
      <c r="B250" s="6">
        <v>44991.55733246528</v>
      </c>
      <c r="C250" s="5" t="s">
        <v>13</v>
      </c>
      <c r="D250" s="10"/>
      <c r="E250" s="8"/>
      <c r="F250" s="9">
        <v>12496.7</v>
      </c>
      <c r="I250" s="10" t="s">
        <v>9</v>
      </c>
      <c r="J250" s="5" t="s">
        <v>23</v>
      </c>
    </row>
    <row r="251" spans="1:10">
      <c r="A251" s="5" t="s">
        <v>390</v>
      </c>
      <c r="B251" s="6">
        <v>44991.55733246528</v>
      </c>
      <c r="C251" s="5" t="s">
        <v>13</v>
      </c>
      <c r="D251" s="10"/>
      <c r="E251" s="8"/>
      <c r="F251" s="9">
        <v>100788.2</v>
      </c>
      <c r="I251" s="10" t="s">
        <v>9</v>
      </c>
      <c r="J251" s="5" t="s">
        <v>47</v>
      </c>
    </row>
    <row r="252" spans="1:10">
      <c r="A252" s="5" t="s">
        <v>390</v>
      </c>
      <c r="B252" s="6">
        <v>44991.55733246528</v>
      </c>
      <c r="C252" s="5" t="s">
        <v>13</v>
      </c>
      <c r="D252" s="10"/>
      <c r="E252" s="8"/>
      <c r="F252" s="9">
        <v>9549.1</v>
      </c>
      <c r="I252" s="10" t="s">
        <v>9</v>
      </c>
      <c r="J252" s="5" t="s">
        <v>24</v>
      </c>
    </row>
    <row r="253" spans="1:10">
      <c r="A253" s="5" t="s">
        <v>390</v>
      </c>
      <c r="B253" s="6">
        <v>44991.55733246528</v>
      </c>
      <c r="C253" s="5" t="s">
        <v>13</v>
      </c>
      <c r="D253" s="10"/>
      <c r="E253" s="8"/>
      <c r="F253" s="9">
        <v>18687.2</v>
      </c>
      <c r="I253" s="10" t="s">
        <v>9</v>
      </c>
      <c r="J253" s="5" t="s">
        <v>25</v>
      </c>
    </row>
    <row r="254" spans="1:10">
      <c r="A254" s="5" t="s">
        <v>390</v>
      </c>
      <c r="B254" s="6">
        <v>44991.55733246528</v>
      </c>
      <c r="C254" s="5" t="s">
        <v>13</v>
      </c>
      <c r="D254" s="10"/>
      <c r="E254" s="8"/>
      <c r="F254" s="9">
        <v>3166.3</v>
      </c>
      <c r="I254" s="10" t="s">
        <v>9</v>
      </c>
      <c r="J254" s="5" t="s">
        <v>26</v>
      </c>
    </row>
    <row r="255" spans="1:10">
      <c r="A255" s="5" t="s">
        <v>390</v>
      </c>
      <c r="B255" s="6">
        <v>44991.55733246528</v>
      </c>
      <c r="C255" s="5" t="s">
        <v>13</v>
      </c>
      <c r="D255" s="10"/>
      <c r="E255" s="8"/>
      <c r="F255" s="9">
        <v>12062.4</v>
      </c>
      <c r="I255" s="10" t="s">
        <v>9</v>
      </c>
      <c r="J255" s="5" t="s">
        <v>27</v>
      </c>
    </row>
    <row r="256" spans="1:10">
      <c r="A256" s="5" t="s">
        <v>390</v>
      </c>
      <c r="B256" s="6">
        <v>44991.55733246528</v>
      </c>
      <c r="C256" s="5" t="s">
        <v>13</v>
      </c>
      <c r="D256" s="10"/>
      <c r="E256" s="8"/>
      <c r="F256" s="9">
        <v>5597.5</v>
      </c>
      <c r="I256" s="10" t="s">
        <v>9</v>
      </c>
      <c r="J256" s="5" t="s">
        <v>28</v>
      </c>
    </row>
    <row r="257" spans="1:10">
      <c r="A257" s="5" t="s">
        <v>390</v>
      </c>
      <c r="B257" s="6">
        <v>44991.55733246528</v>
      </c>
      <c r="C257" s="5" t="s">
        <v>13</v>
      </c>
      <c r="D257" s="10"/>
      <c r="E257" s="8"/>
      <c r="F257" s="9">
        <v>9084.4</v>
      </c>
      <c r="I257" s="10" t="s">
        <v>9</v>
      </c>
      <c r="J257" s="5" t="s">
        <v>29</v>
      </c>
    </row>
    <row r="258" spans="1:10">
      <c r="A258" s="5"/>
      <c r="B258" s="6"/>
      <c r="C258" s="5"/>
      <c r="D258" s="7"/>
      <c r="E258" s="8"/>
      <c r="F258" s="12">
        <f>SUM(F241:G257)</f>
        <v>243218.34999999998</v>
      </c>
      <c r="G258" s="9"/>
      <c r="I258" s="10"/>
      <c r="J258" s="5"/>
    </row>
    <row r="259" spans="1:10">
      <c r="A259" s="64" t="s">
        <v>310</v>
      </c>
      <c r="B259" s="64"/>
      <c r="C259" s="64"/>
      <c r="D259" s="65" t="s">
        <v>311</v>
      </c>
      <c r="E259" s="65"/>
      <c r="F259" s="65"/>
      <c r="H259" s="9"/>
      <c r="I259" s="10"/>
      <c r="J259" s="5"/>
    </row>
    <row r="260" spans="1:10">
      <c r="A260" s="13" t="s">
        <v>33</v>
      </c>
      <c r="B260" s="13" t="s">
        <v>32</v>
      </c>
      <c r="C260" s="13" t="s">
        <v>34</v>
      </c>
      <c r="D260" s="13" t="s">
        <v>312</v>
      </c>
      <c r="E260" s="13" t="s">
        <v>313</v>
      </c>
      <c r="F260" s="13" t="s">
        <v>314</v>
      </c>
      <c r="H260" s="9"/>
      <c r="I260" s="10"/>
      <c r="J260" s="5"/>
    </row>
    <row r="261" spans="1:10" ht="15.75">
      <c r="A261" s="5"/>
      <c r="B261" s="6"/>
      <c r="C261" s="5"/>
      <c r="D261" s="32">
        <v>112863698</v>
      </c>
      <c r="E261" s="32">
        <v>112865472</v>
      </c>
      <c r="F261" s="15">
        <v>112863792</v>
      </c>
      <c r="I261" s="10"/>
      <c r="J261" s="5"/>
    </row>
    <row r="262" spans="1:10">
      <c r="A262" s="5"/>
      <c r="B262" s="6"/>
      <c r="C262" s="5"/>
      <c r="D262" s="7"/>
      <c r="E262" s="8"/>
      <c r="G262" s="9"/>
      <c r="I262" s="10"/>
      <c r="J262" s="5"/>
    </row>
    <row r="263" spans="1:10">
      <c r="A263" s="5" t="s">
        <v>389</v>
      </c>
      <c r="B263" s="6">
        <v>44991.780197337961</v>
      </c>
      <c r="C263" s="5" t="s">
        <v>13</v>
      </c>
      <c r="D263" s="17">
        <v>451532177101</v>
      </c>
      <c r="E263" s="5" t="s">
        <v>41</v>
      </c>
      <c r="H263" s="9">
        <v>1255.8</v>
      </c>
      <c r="I263" s="5" t="s">
        <v>38</v>
      </c>
      <c r="J263" s="5" t="s">
        <v>42</v>
      </c>
    </row>
    <row r="264" spans="1:10">
      <c r="A264" s="5" t="s">
        <v>388</v>
      </c>
      <c r="B264" s="6">
        <v>44991.780197337961</v>
      </c>
      <c r="C264" s="5" t="s">
        <v>13</v>
      </c>
      <c r="D264" s="17">
        <v>45143588207</v>
      </c>
      <c r="E264" s="8" t="s">
        <v>37</v>
      </c>
      <c r="H264" s="9">
        <v>1399.2</v>
      </c>
      <c r="I264" s="5" t="s">
        <v>38</v>
      </c>
      <c r="J264" s="5" t="s">
        <v>39</v>
      </c>
    </row>
    <row r="265" spans="1:10">
      <c r="A265" s="5" t="s">
        <v>388</v>
      </c>
      <c r="B265" s="6">
        <v>44991.780197337961</v>
      </c>
      <c r="C265" s="5" t="s">
        <v>13</v>
      </c>
      <c r="D265" s="17">
        <v>45153222257</v>
      </c>
      <c r="E265" s="8" t="s">
        <v>37</v>
      </c>
      <c r="H265" s="9">
        <v>530.70000000000005</v>
      </c>
      <c r="I265" s="5" t="s">
        <v>38</v>
      </c>
      <c r="J265" s="5" t="s">
        <v>39</v>
      </c>
    </row>
    <row r="266" spans="1:10">
      <c r="A266" s="5" t="s">
        <v>388</v>
      </c>
      <c r="B266" s="6">
        <v>44991.780197337961</v>
      </c>
      <c r="C266" s="5" t="s">
        <v>13</v>
      </c>
      <c r="D266" s="17">
        <v>45123360214</v>
      </c>
      <c r="E266" s="8" t="s">
        <v>37</v>
      </c>
      <c r="H266" s="9">
        <v>419.15</v>
      </c>
      <c r="I266" s="5" t="s">
        <v>38</v>
      </c>
      <c r="J266" s="5" t="s">
        <v>39</v>
      </c>
    </row>
    <row r="267" spans="1:10">
      <c r="A267" s="5" t="s">
        <v>388</v>
      </c>
      <c r="B267" s="6">
        <v>44991.780197337961</v>
      </c>
      <c r="C267" s="5" t="s">
        <v>13</v>
      </c>
      <c r="D267" s="17">
        <v>89940724402</v>
      </c>
      <c r="E267" s="8" t="s">
        <v>37</v>
      </c>
      <c r="H267" s="9">
        <v>196.65</v>
      </c>
      <c r="I267" s="5" t="s">
        <v>38</v>
      </c>
      <c r="J267" s="5" t="s">
        <v>39</v>
      </c>
    </row>
    <row r="268" spans="1:10">
      <c r="A268" s="5" t="s">
        <v>388</v>
      </c>
      <c r="B268" s="6">
        <v>44991.780197337961</v>
      </c>
      <c r="C268" s="5" t="s">
        <v>13</v>
      </c>
      <c r="D268" s="7">
        <v>244623</v>
      </c>
      <c r="E268" s="8" t="s">
        <v>37</v>
      </c>
      <c r="H268" s="9">
        <v>12065</v>
      </c>
      <c r="I268" s="5" t="s">
        <v>38</v>
      </c>
      <c r="J268" s="8" t="s">
        <v>45</v>
      </c>
    </row>
    <row r="269" spans="1:10">
      <c r="A269" s="5" t="s">
        <v>388</v>
      </c>
      <c r="B269" s="6">
        <v>44991.780197337961</v>
      </c>
      <c r="C269" s="5" t="s">
        <v>13</v>
      </c>
      <c r="D269" s="7">
        <v>295352</v>
      </c>
      <c r="E269" s="8" t="s">
        <v>37</v>
      </c>
      <c r="H269" s="9">
        <v>16941.400000000001</v>
      </c>
      <c r="I269" s="5" t="s">
        <v>38</v>
      </c>
      <c r="J269" s="5" t="s">
        <v>46</v>
      </c>
    </row>
    <row r="270" spans="1:10">
      <c r="A270" s="5" t="s">
        <v>388</v>
      </c>
      <c r="B270" s="6">
        <v>44991.780197337961</v>
      </c>
      <c r="C270" s="5" t="s">
        <v>13</v>
      </c>
      <c r="D270" s="17">
        <v>51317615454</v>
      </c>
      <c r="E270" s="8" t="s">
        <v>37</v>
      </c>
      <c r="H270" s="9">
        <v>11375.83</v>
      </c>
      <c r="I270" s="5" t="s">
        <v>38</v>
      </c>
      <c r="J270" s="5" t="s">
        <v>39</v>
      </c>
    </row>
    <row r="271" spans="1:10">
      <c r="A271" s="5" t="s">
        <v>388</v>
      </c>
      <c r="B271" s="6">
        <v>44991.780197337961</v>
      </c>
      <c r="C271" s="5" t="s">
        <v>13</v>
      </c>
      <c r="D271" s="17">
        <v>45143588524</v>
      </c>
      <c r="E271" s="8" t="s">
        <v>37</v>
      </c>
      <c r="H271" s="9">
        <v>766.4</v>
      </c>
      <c r="I271" s="5" t="s">
        <v>38</v>
      </c>
      <c r="J271" s="5" t="s">
        <v>39</v>
      </c>
    </row>
    <row r="272" spans="1:10">
      <c r="A272" s="5" t="s">
        <v>388</v>
      </c>
      <c r="B272" s="6">
        <v>44991.780197337961</v>
      </c>
      <c r="C272" s="5" t="s">
        <v>13</v>
      </c>
      <c r="D272" s="17">
        <v>45153224983</v>
      </c>
      <c r="E272" s="8" t="s">
        <v>37</v>
      </c>
      <c r="H272" s="9">
        <v>582.79999999999995</v>
      </c>
      <c r="I272" s="5" t="s">
        <v>38</v>
      </c>
      <c r="J272" s="5" t="s">
        <v>39</v>
      </c>
    </row>
    <row r="273" spans="1:10">
      <c r="A273" s="5" t="s">
        <v>388</v>
      </c>
      <c r="B273" s="6">
        <v>44991.780197337961</v>
      </c>
      <c r="C273" s="5" t="s">
        <v>13</v>
      </c>
      <c r="D273" s="17">
        <v>45163314436</v>
      </c>
      <c r="E273" s="8" t="s">
        <v>37</v>
      </c>
      <c r="H273" s="9">
        <v>19206</v>
      </c>
      <c r="I273" s="5" t="s">
        <v>38</v>
      </c>
      <c r="J273" s="5" t="s">
        <v>39</v>
      </c>
    </row>
    <row r="274" spans="1:10">
      <c r="A274" s="5" t="s">
        <v>388</v>
      </c>
      <c r="B274" s="6">
        <v>44991.780197337961</v>
      </c>
      <c r="C274" s="5" t="s">
        <v>13</v>
      </c>
      <c r="D274" s="17">
        <v>45113377827</v>
      </c>
      <c r="E274" s="8" t="s">
        <v>37</v>
      </c>
      <c r="H274" s="9">
        <v>1134</v>
      </c>
      <c r="I274" s="5" t="s">
        <v>38</v>
      </c>
      <c r="J274" s="5" t="s">
        <v>39</v>
      </c>
    </row>
    <row r="275" spans="1:10">
      <c r="A275" s="5" t="s">
        <v>388</v>
      </c>
      <c r="B275" s="6">
        <v>44991.780197337961</v>
      </c>
      <c r="C275" s="5" t="s">
        <v>13</v>
      </c>
      <c r="D275" s="17">
        <v>51717541917</v>
      </c>
      <c r="E275" s="8" t="s">
        <v>37</v>
      </c>
      <c r="H275" s="9">
        <v>2145.38</v>
      </c>
      <c r="I275" s="5" t="s">
        <v>38</v>
      </c>
      <c r="J275" s="5" t="s">
        <v>39</v>
      </c>
    </row>
    <row r="276" spans="1:10">
      <c r="A276" s="5" t="s">
        <v>388</v>
      </c>
      <c r="B276" s="6">
        <v>44991.780197337961</v>
      </c>
      <c r="C276" s="5" t="s">
        <v>13</v>
      </c>
      <c r="D276" s="17">
        <v>45153222646</v>
      </c>
      <c r="E276" s="8" t="s">
        <v>37</v>
      </c>
      <c r="H276" s="9">
        <v>524.36</v>
      </c>
      <c r="I276" s="5" t="s">
        <v>38</v>
      </c>
      <c r="J276" s="5" t="s">
        <v>39</v>
      </c>
    </row>
    <row r="277" spans="1:10">
      <c r="A277" s="5" t="s">
        <v>388</v>
      </c>
      <c r="B277" s="6">
        <v>44991.780197337961</v>
      </c>
      <c r="C277" s="5" t="s">
        <v>13</v>
      </c>
      <c r="D277" s="17">
        <v>45143591714</v>
      </c>
      <c r="E277" s="8" t="s">
        <v>37</v>
      </c>
      <c r="H277" s="9">
        <v>237.64</v>
      </c>
      <c r="I277" s="5" t="s">
        <v>38</v>
      </c>
      <c r="J277" s="5" t="s">
        <v>39</v>
      </c>
    </row>
    <row r="278" spans="1:10">
      <c r="A278" s="5" t="s">
        <v>388</v>
      </c>
      <c r="B278" s="6">
        <v>44991.780197337961</v>
      </c>
      <c r="C278" s="5" t="s">
        <v>13</v>
      </c>
      <c r="D278" s="17">
        <v>51217743467</v>
      </c>
      <c r="E278" s="8" t="s">
        <v>37</v>
      </c>
      <c r="H278" s="9">
        <v>124.8</v>
      </c>
      <c r="I278" s="5" t="s">
        <v>38</v>
      </c>
      <c r="J278" s="5" t="s">
        <v>39</v>
      </c>
    </row>
    <row r="279" spans="1:10">
      <c r="A279" s="5" t="s">
        <v>388</v>
      </c>
      <c r="B279" s="6">
        <v>44991.780197337961</v>
      </c>
      <c r="C279" s="5" t="s">
        <v>13</v>
      </c>
      <c r="D279" s="17">
        <v>45143589171</v>
      </c>
      <c r="E279" s="8" t="s">
        <v>37</v>
      </c>
      <c r="H279" s="9">
        <v>716</v>
      </c>
      <c r="I279" s="5" t="s">
        <v>38</v>
      </c>
      <c r="J279" s="5" t="s">
        <v>42</v>
      </c>
    </row>
    <row r="280" spans="1:10">
      <c r="A280" s="5" t="s">
        <v>388</v>
      </c>
      <c r="B280" s="6">
        <v>44991.780197337961</v>
      </c>
      <c r="C280" s="5" t="s">
        <v>13</v>
      </c>
      <c r="D280" s="17">
        <v>45163314920</v>
      </c>
      <c r="E280" s="8" t="s">
        <v>37</v>
      </c>
      <c r="H280" s="9">
        <v>360</v>
      </c>
      <c r="I280" s="5" t="s">
        <v>38</v>
      </c>
      <c r="J280" s="5" t="s">
        <v>42</v>
      </c>
    </row>
    <row r="281" spans="1:10">
      <c r="A281" s="5" t="s">
        <v>388</v>
      </c>
      <c r="B281" s="6">
        <v>44991.780197337961</v>
      </c>
      <c r="C281" s="5" t="s">
        <v>13</v>
      </c>
      <c r="D281" s="17">
        <v>451532177102</v>
      </c>
      <c r="E281" s="5" t="s">
        <v>41</v>
      </c>
      <c r="H281" s="9">
        <v>1285.76</v>
      </c>
      <c r="I281" s="5" t="s">
        <v>38</v>
      </c>
      <c r="J281" s="5" t="s">
        <v>42</v>
      </c>
    </row>
    <row r="282" spans="1:10">
      <c r="A282" s="5" t="s">
        <v>388</v>
      </c>
      <c r="B282" s="6">
        <v>44991.780197337961</v>
      </c>
      <c r="C282" s="5" t="s">
        <v>13</v>
      </c>
      <c r="D282" s="7">
        <v>295350</v>
      </c>
      <c r="E282" s="8" t="s">
        <v>37</v>
      </c>
      <c r="H282" s="9">
        <v>10829.5</v>
      </c>
      <c r="I282" s="5" t="s">
        <v>38</v>
      </c>
      <c r="J282" s="5" t="s">
        <v>42</v>
      </c>
    </row>
    <row r="283" spans="1:10">
      <c r="A283" s="5" t="s">
        <v>388</v>
      </c>
      <c r="B283" s="6">
        <v>44991.780197337961</v>
      </c>
      <c r="C283" s="5" t="s">
        <v>13</v>
      </c>
      <c r="D283" s="7">
        <v>244624</v>
      </c>
      <c r="E283" s="8" t="s">
        <v>37</v>
      </c>
      <c r="H283" s="9">
        <v>4809.3</v>
      </c>
      <c r="I283" s="5" t="s">
        <v>38</v>
      </c>
      <c r="J283" s="5" t="s">
        <v>42</v>
      </c>
    </row>
    <row r="284" spans="1:10">
      <c r="A284" s="5" t="s">
        <v>388</v>
      </c>
      <c r="B284" s="6">
        <v>44991.780197337961</v>
      </c>
      <c r="C284" s="5" t="s">
        <v>13</v>
      </c>
      <c r="D284" s="7"/>
      <c r="E284" s="8"/>
      <c r="F284" s="9">
        <v>3438.9</v>
      </c>
      <c r="I284" s="10" t="s">
        <v>9</v>
      </c>
      <c r="J284" s="5" t="s">
        <v>19</v>
      </c>
    </row>
    <row r="285" spans="1:10">
      <c r="A285" s="5" t="s">
        <v>388</v>
      </c>
      <c r="B285" s="6">
        <v>44991.780197337961</v>
      </c>
      <c r="C285" s="5" t="s">
        <v>13</v>
      </c>
      <c r="D285" s="7"/>
      <c r="E285" s="8"/>
      <c r="F285" s="9">
        <v>283</v>
      </c>
      <c r="I285" s="10" t="s">
        <v>9</v>
      </c>
      <c r="J285" s="5" t="s">
        <v>20</v>
      </c>
    </row>
    <row r="286" spans="1:10">
      <c r="A286" s="5" t="s">
        <v>388</v>
      </c>
      <c r="B286" s="6">
        <v>44991.780197337961</v>
      </c>
      <c r="C286" s="5" t="s">
        <v>13</v>
      </c>
      <c r="D286" s="7"/>
      <c r="E286" s="8"/>
      <c r="F286" s="9">
        <v>5475.4</v>
      </c>
      <c r="I286" s="10" t="s">
        <v>9</v>
      </c>
      <c r="J286" s="5" t="s">
        <v>26</v>
      </c>
    </row>
    <row r="287" spans="1:10">
      <c r="A287" s="5" t="s">
        <v>388</v>
      </c>
      <c r="B287" s="6">
        <v>44991.780197337961</v>
      </c>
      <c r="C287" s="5" t="s">
        <v>13</v>
      </c>
      <c r="D287" s="7"/>
      <c r="E287" s="8"/>
      <c r="F287" s="9">
        <v>7180.9</v>
      </c>
      <c r="I287" s="10" t="s">
        <v>9</v>
      </c>
      <c r="J287" s="5" t="s">
        <v>27</v>
      </c>
    </row>
    <row r="288" spans="1:10">
      <c r="A288" s="5" t="s">
        <v>388</v>
      </c>
      <c r="B288" s="6">
        <v>44991.780197337961</v>
      </c>
      <c r="C288" s="5" t="s">
        <v>13</v>
      </c>
      <c r="D288" s="7"/>
      <c r="E288" s="8"/>
      <c r="F288" s="9">
        <v>8324.9</v>
      </c>
      <c r="I288" s="10" t="s">
        <v>9</v>
      </c>
      <c r="J288" s="5" t="s">
        <v>29</v>
      </c>
    </row>
    <row r="289" spans="1:10">
      <c r="A289" s="5"/>
      <c r="B289" s="6"/>
      <c r="C289" s="5"/>
      <c r="D289" s="7"/>
      <c r="E289" s="8"/>
      <c r="F289" s="12">
        <f>SUM(F263:G288)</f>
        <v>24703.1</v>
      </c>
      <c r="G289" s="9"/>
      <c r="I289" s="10"/>
      <c r="J289" s="5"/>
    </row>
    <row r="290" spans="1:10">
      <c r="A290" s="64" t="s">
        <v>310</v>
      </c>
      <c r="B290" s="64"/>
      <c r="C290" s="64"/>
      <c r="D290" s="65" t="s">
        <v>311</v>
      </c>
      <c r="E290" s="65"/>
      <c r="F290" s="65"/>
      <c r="H290" s="9"/>
      <c r="I290" s="10"/>
      <c r="J290" s="5"/>
    </row>
    <row r="291" spans="1:10">
      <c r="A291" s="13" t="s">
        <v>33</v>
      </c>
      <c r="B291" s="13" t="s">
        <v>32</v>
      </c>
      <c r="C291" s="13" t="s">
        <v>34</v>
      </c>
      <c r="D291" s="13" t="s">
        <v>312</v>
      </c>
      <c r="E291" s="13" t="s">
        <v>313</v>
      </c>
      <c r="F291" s="13" t="s">
        <v>314</v>
      </c>
      <c r="H291" s="9"/>
      <c r="I291" s="10"/>
      <c r="J291" s="5"/>
    </row>
    <row r="292" spans="1:10" ht="15.75">
      <c r="A292" s="5"/>
      <c r="B292" s="6"/>
      <c r="C292" s="5"/>
      <c r="D292" s="32">
        <v>112865456</v>
      </c>
      <c r="E292" s="32">
        <v>112878806</v>
      </c>
      <c r="F292" s="15">
        <v>112865494</v>
      </c>
      <c r="I292" s="10"/>
      <c r="J292" s="5"/>
    </row>
    <row r="294" spans="1:10">
      <c r="A294" s="1" t="s">
        <v>0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3" t="s">
        <v>436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66" t="s">
        <v>0</v>
      </c>
      <c r="B296" s="66" t="s">
        <v>2</v>
      </c>
      <c r="C296" s="66" t="s">
        <v>3</v>
      </c>
      <c r="D296" s="66" t="s">
        <v>4</v>
      </c>
      <c r="E296" s="66" t="s">
        <v>5</v>
      </c>
      <c r="F296" s="68" t="s">
        <v>6</v>
      </c>
      <c r="G296" s="69"/>
      <c r="H296" s="70"/>
      <c r="I296" s="66" t="s">
        <v>7</v>
      </c>
      <c r="J296" s="66" t="s">
        <v>8</v>
      </c>
    </row>
    <row r="297" spans="1:10">
      <c r="A297" s="67"/>
      <c r="B297" s="67"/>
      <c r="C297" s="67"/>
      <c r="D297" s="67"/>
      <c r="E297" s="67"/>
      <c r="F297" s="4" t="s">
        <v>9</v>
      </c>
      <c r="G297" s="4" t="s">
        <v>10</v>
      </c>
      <c r="H297" s="4" t="s">
        <v>11</v>
      </c>
      <c r="I297" s="67"/>
      <c r="J297" s="67"/>
    </row>
    <row r="298" spans="1:10">
      <c r="A298" s="5" t="s">
        <v>435</v>
      </c>
      <c r="B298" s="6">
        <v>44992.486303611113</v>
      </c>
      <c r="C298" s="5" t="s">
        <v>13</v>
      </c>
      <c r="D298" s="10"/>
      <c r="E298" s="8"/>
      <c r="F298" s="9">
        <v>7653.9</v>
      </c>
      <c r="I298" s="10" t="s">
        <v>9</v>
      </c>
      <c r="J298" s="8" t="s">
        <v>14</v>
      </c>
    </row>
    <row r="299" spans="1:10">
      <c r="A299" s="5" t="s">
        <v>435</v>
      </c>
      <c r="B299" s="6">
        <v>44992.486303611113</v>
      </c>
      <c r="C299" s="5" t="s">
        <v>13</v>
      </c>
      <c r="D299" s="10"/>
      <c r="E299" s="8"/>
      <c r="F299" s="9">
        <v>5588.2</v>
      </c>
      <c r="I299" s="10" t="s">
        <v>9</v>
      </c>
      <c r="J299" s="5" t="s">
        <v>15</v>
      </c>
    </row>
    <row r="300" spans="1:10">
      <c r="A300" s="5" t="s">
        <v>435</v>
      </c>
      <c r="B300" s="6">
        <v>44992.486303611113</v>
      </c>
      <c r="C300" s="5" t="s">
        <v>13</v>
      </c>
      <c r="D300" s="10"/>
      <c r="E300" s="8"/>
      <c r="F300" s="9">
        <v>5746.2</v>
      </c>
      <c r="I300" s="10" t="s">
        <v>9</v>
      </c>
      <c r="J300" s="5" t="s">
        <v>16</v>
      </c>
    </row>
    <row r="301" spans="1:10">
      <c r="A301" s="5" t="s">
        <v>435</v>
      </c>
      <c r="B301" s="6">
        <v>44992.486303611113</v>
      </c>
      <c r="C301" s="5" t="s">
        <v>13</v>
      </c>
      <c r="D301" s="10"/>
      <c r="E301" s="8"/>
      <c r="F301" s="9">
        <v>10564.5</v>
      </c>
      <c r="I301" s="10" t="s">
        <v>9</v>
      </c>
      <c r="J301" s="5" t="s">
        <v>18</v>
      </c>
    </row>
    <row r="302" spans="1:10">
      <c r="A302" s="5" t="s">
        <v>435</v>
      </c>
      <c r="B302" s="6">
        <v>44992.486303611113</v>
      </c>
      <c r="C302" s="5" t="s">
        <v>13</v>
      </c>
      <c r="D302" s="10"/>
      <c r="E302" s="8"/>
      <c r="F302" s="9">
        <v>11808.8</v>
      </c>
      <c r="I302" s="10" t="s">
        <v>9</v>
      </c>
      <c r="J302" s="5" t="s">
        <v>21</v>
      </c>
    </row>
    <row r="303" spans="1:10">
      <c r="A303" s="5" t="s">
        <v>435</v>
      </c>
      <c r="B303" s="6">
        <v>44992.486303611113</v>
      </c>
      <c r="C303" s="5" t="s">
        <v>13</v>
      </c>
      <c r="D303" s="10"/>
      <c r="E303" s="8"/>
      <c r="F303" s="9">
        <v>9142</v>
      </c>
      <c r="I303" s="10" t="s">
        <v>9</v>
      </c>
      <c r="J303" s="5" t="s">
        <v>22</v>
      </c>
    </row>
    <row r="304" spans="1:10">
      <c r="A304" s="5" t="s">
        <v>435</v>
      </c>
      <c r="B304" s="6">
        <v>44992.486303611113</v>
      </c>
      <c r="C304" s="5" t="s">
        <v>13</v>
      </c>
      <c r="D304" s="10"/>
      <c r="E304" s="8"/>
      <c r="F304" s="9">
        <v>9282</v>
      </c>
      <c r="I304" s="10" t="s">
        <v>9</v>
      </c>
      <c r="J304" s="5" t="s">
        <v>23</v>
      </c>
    </row>
    <row r="305" spans="1:10">
      <c r="A305" s="5" t="s">
        <v>435</v>
      </c>
      <c r="B305" s="6">
        <v>44992.486303611113</v>
      </c>
      <c r="C305" s="5" t="s">
        <v>13</v>
      </c>
      <c r="D305" s="10"/>
      <c r="E305" s="8"/>
      <c r="F305" s="9">
        <v>2767.6</v>
      </c>
      <c r="I305" s="10" t="s">
        <v>9</v>
      </c>
      <c r="J305" s="5" t="s">
        <v>47</v>
      </c>
    </row>
    <row r="306" spans="1:10">
      <c r="A306" s="5" t="s">
        <v>435</v>
      </c>
      <c r="B306" s="6">
        <v>44992.486303611113</v>
      </c>
      <c r="C306" s="5" t="s">
        <v>13</v>
      </c>
      <c r="D306" s="10"/>
      <c r="E306" s="8"/>
      <c r="F306" s="9">
        <v>9490</v>
      </c>
      <c r="I306" s="10" t="s">
        <v>9</v>
      </c>
      <c r="J306" s="5" t="s">
        <v>24</v>
      </c>
    </row>
    <row r="307" spans="1:10">
      <c r="A307" s="5" t="s">
        <v>435</v>
      </c>
      <c r="B307" s="6">
        <v>44992.486303611113</v>
      </c>
      <c r="C307" s="5" t="s">
        <v>13</v>
      </c>
      <c r="D307" s="10"/>
      <c r="E307" s="8"/>
      <c r="F307" s="9">
        <v>5770.9</v>
      </c>
      <c r="I307" s="10" t="s">
        <v>9</v>
      </c>
      <c r="J307" s="5" t="s">
        <v>25</v>
      </c>
    </row>
    <row r="308" spans="1:10">
      <c r="A308" s="5" t="s">
        <v>435</v>
      </c>
      <c r="B308" s="6">
        <v>44992.486303611113</v>
      </c>
      <c r="C308" s="5" t="s">
        <v>13</v>
      </c>
      <c r="D308" s="10"/>
      <c r="E308" s="8"/>
      <c r="F308" s="9">
        <v>6106.7</v>
      </c>
      <c r="I308" s="10" t="s">
        <v>9</v>
      </c>
      <c r="J308" s="5" t="s">
        <v>28</v>
      </c>
    </row>
    <row r="309" spans="1:10">
      <c r="A309" s="5"/>
      <c r="B309" s="6"/>
      <c r="C309" s="5"/>
      <c r="D309" s="7"/>
      <c r="E309" s="8"/>
      <c r="F309" s="26">
        <f>SUM(F298:G308)</f>
        <v>83920.799999999988</v>
      </c>
      <c r="G309" s="9"/>
      <c r="I309" s="10"/>
      <c r="J309" s="5"/>
    </row>
    <row r="310" spans="1:10">
      <c r="A310" s="64" t="s">
        <v>310</v>
      </c>
      <c r="B310" s="64"/>
      <c r="C310" s="64"/>
      <c r="D310" s="65" t="s">
        <v>311</v>
      </c>
      <c r="E310" s="65"/>
      <c r="F310" s="65"/>
      <c r="H310" s="9"/>
      <c r="I310" s="10"/>
      <c r="J310" s="5"/>
    </row>
    <row r="311" spans="1:10">
      <c r="A311" s="13" t="s">
        <v>33</v>
      </c>
      <c r="B311" s="13" t="s">
        <v>32</v>
      </c>
      <c r="C311" s="13" t="s">
        <v>34</v>
      </c>
      <c r="D311" s="13" t="s">
        <v>312</v>
      </c>
      <c r="E311" s="13" t="s">
        <v>313</v>
      </c>
      <c r="F311" s="13" t="s">
        <v>314</v>
      </c>
      <c r="H311" s="9"/>
      <c r="I311" s="10"/>
      <c r="J311" s="5"/>
    </row>
    <row r="312" spans="1:10" ht="15.75">
      <c r="A312" s="5"/>
      <c r="B312" s="6"/>
      <c r="C312" s="5"/>
      <c r="D312" s="32">
        <v>112865455</v>
      </c>
      <c r="E312" s="32">
        <v>112878787</v>
      </c>
      <c r="F312" s="15">
        <v>112865496</v>
      </c>
      <c r="I312" s="10"/>
      <c r="J312" s="5"/>
    </row>
    <row r="313" spans="1:10">
      <c r="A313" s="5"/>
      <c r="B313" s="6"/>
      <c r="C313" s="5"/>
      <c r="D313" s="7"/>
      <c r="E313" s="8"/>
      <c r="G313" s="9"/>
      <c r="I313" s="10"/>
      <c r="J313" s="5"/>
    </row>
    <row r="314" spans="1:10">
      <c r="A314" s="5" t="s">
        <v>434</v>
      </c>
      <c r="B314" s="6">
        <v>44992.740648171297</v>
      </c>
      <c r="C314" s="5" t="s">
        <v>13</v>
      </c>
      <c r="D314" s="7">
        <v>244780</v>
      </c>
      <c r="E314" s="8" t="s">
        <v>37</v>
      </c>
      <c r="H314" s="9">
        <v>200</v>
      </c>
      <c r="I314" s="5" t="s">
        <v>38</v>
      </c>
      <c r="J314" s="5" t="s">
        <v>42</v>
      </c>
    </row>
    <row r="315" spans="1:10">
      <c r="A315" s="5" t="s">
        <v>433</v>
      </c>
      <c r="B315" s="6">
        <v>44992.740648171297</v>
      </c>
      <c r="C315" s="5" t="s">
        <v>13</v>
      </c>
      <c r="D315" s="17">
        <v>45143592045</v>
      </c>
      <c r="E315" s="8" t="s">
        <v>37</v>
      </c>
      <c r="H315" s="9">
        <v>1122.23</v>
      </c>
      <c r="I315" s="5" t="s">
        <v>38</v>
      </c>
      <c r="J315" s="5" t="s">
        <v>42</v>
      </c>
    </row>
    <row r="316" spans="1:10">
      <c r="A316" s="5" t="s">
        <v>433</v>
      </c>
      <c r="B316" s="6">
        <v>44992.740648171297</v>
      </c>
      <c r="C316" s="5" t="s">
        <v>13</v>
      </c>
      <c r="D316" s="7">
        <v>244779</v>
      </c>
      <c r="E316" s="8" t="s">
        <v>37</v>
      </c>
      <c r="H316" s="9">
        <v>22606.7</v>
      </c>
      <c r="I316" s="5" t="s">
        <v>38</v>
      </c>
      <c r="J316" s="8" t="s">
        <v>45</v>
      </c>
    </row>
    <row r="317" spans="1:10">
      <c r="A317" s="5" t="s">
        <v>433</v>
      </c>
      <c r="B317" s="6">
        <v>44992.740648171297</v>
      </c>
      <c r="C317" s="5" t="s">
        <v>13</v>
      </c>
      <c r="D317" s="17">
        <v>51217708520</v>
      </c>
      <c r="E317" s="8" t="s">
        <v>37</v>
      </c>
      <c r="H317" s="9">
        <v>2082.52</v>
      </c>
      <c r="I317" s="5" t="s">
        <v>38</v>
      </c>
      <c r="J317" s="5" t="s">
        <v>39</v>
      </c>
    </row>
    <row r="318" spans="1:10">
      <c r="A318" s="5" t="s">
        <v>433</v>
      </c>
      <c r="B318" s="6">
        <v>44992.740648171297</v>
      </c>
      <c r="C318" s="5" t="s">
        <v>13</v>
      </c>
      <c r="D318" s="7">
        <v>209280</v>
      </c>
      <c r="E318" s="8" t="s">
        <v>37</v>
      </c>
      <c r="H318" s="9">
        <v>9355.6</v>
      </c>
      <c r="I318" s="5" t="s">
        <v>38</v>
      </c>
      <c r="J318" s="5" t="s">
        <v>46</v>
      </c>
    </row>
    <row r="319" spans="1:10">
      <c r="A319" s="5" t="s">
        <v>433</v>
      </c>
      <c r="B319" s="6">
        <v>44992.740648171297</v>
      </c>
      <c r="C319" s="5" t="s">
        <v>13</v>
      </c>
      <c r="D319" s="7">
        <v>40763476</v>
      </c>
      <c r="E319" s="5" t="s">
        <v>43</v>
      </c>
      <c r="H319" s="9">
        <v>7247.22</v>
      </c>
      <c r="I319" s="5" t="s">
        <v>38</v>
      </c>
      <c r="J319" s="5" t="s">
        <v>39</v>
      </c>
    </row>
    <row r="320" spans="1:10">
      <c r="A320" s="5" t="s">
        <v>433</v>
      </c>
      <c r="B320" s="6">
        <v>44992.740648171297</v>
      </c>
      <c r="C320" s="5" t="s">
        <v>13</v>
      </c>
      <c r="D320" s="7">
        <v>3154268888</v>
      </c>
      <c r="E320" s="5" t="s">
        <v>43</v>
      </c>
      <c r="H320" s="9">
        <v>38221.5</v>
      </c>
      <c r="I320" s="5" t="s">
        <v>38</v>
      </c>
      <c r="J320" s="5" t="s">
        <v>39</v>
      </c>
    </row>
    <row r="321" spans="1:10">
      <c r="A321" s="5" t="s">
        <v>433</v>
      </c>
      <c r="B321" s="6">
        <v>44992.740648171297</v>
      </c>
      <c r="C321" s="5" t="s">
        <v>13</v>
      </c>
      <c r="D321" s="7">
        <v>209279</v>
      </c>
      <c r="E321" s="8" t="s">
        <v>37</v>
      </c>
      <c r="H321" s="9">
        <v>7673.3</v>
      </c>
      <c r="I321" s="5" t="s">
        <v>38</v>
      </c>
      <c r="J321" s="5" t="s">
        <v>42</v>
      </c>
    </row>
    <row r="322" spans="1:10">
      <c r="A322" s="5" t="s">
        <v>433</v>
      </c>
      <c r="B322" s="6">
        <v>44992.740648171297</v>
      </c>
      <c r="C322" s="5" t="s">
        <v>13</v>
      </c>
      <c r="D322" s="7"/>
      <c r="E322" s="8"/>
      <c r="F322" s="9">
        <v>6502.5</v>
      </c>
      <c r="I322" s="10" t="s">
        <v>9</v>
      </c>
      <c r="J322" s="5" t="s">
        <v>15</v>
      </c>
    </row>
    <row r="323" spans="1:10">
      <c r="A323" s="5" t="s">
        <v>433</v>
      </c>
      <c r="B323" s="6">
        <v>44992.740648171297</v>
      </c>
      <c r="C323" s="5" t="s">
        <v>13</v>
      </c>
      <c r="D323" s="7"/>
      <c r="E323" s="8"/>
      <c r="F323" s="9">
        <v>3335</v>
      </c>
      <c r="I323" s="10" t="s">
        <v>9</v>
      </c>
      <c r="J323" s="5" t="s">
        <v>16</v>
      </c>
    </row>
    <row r="324" spans="1:10">
      <c r="A324" s="5" t="s">
        <v>433</v>
      </c>
      <c r="B324" s="6">
        <v>44992.740648171297</v>
      </c>
      <c r="C324" s="5" t="s">
        <v>13</v>
      </c>
      <c r="D324" s="7"/>
      <c r="E324" s="8"/>
      <c r="F324" s="9">
        <v>14451.4</v>
      </c>
      <c r="I324" s="10" t="s">
        <v>9</v>
      </c>
      <c r="J324" s="5" t="s">
        <v>19</v>
      </c>
    </row>
    <row r="325" spans="1:10">
      <c r="A325" s="5" t="s">
        <v>433</v>
      </c>
      <c r="B325" s="6">
        <v>44992.740648171297</v>
      </c>
      <c r="C325" s="5" t="s">
        <v>13</v>
      </c>
      <c r="D325" s="7"/>
      <c r="E325" s="8"/>
      <c r="F325" s="9">
        <v>366.6</v>
      </c>
      <c r="I325" s="10" t="s">
        <v>9</v>
      </c>
      <c r="J325" s="5" t="s">
        <v>20</v>
      </c>
    </row>
    <row r="326" spans="1:10">
      <c r="A326" s="5" t="s">
        <v>433</v>
      </c>
      <c r="B326" s="6">
        <v>44992.740648171297</v>
      </c>
      <c r="C326" s="5" t="s">
        <v>13</v>
      </c>
      <c r="D326" s="7"/>
      <c r="E326" s="8"/>
      <c r="F326" s="9">
        <v>0.1</v>
      </c>
      <c r="I326" s="10" t="s">
        <v>9</v>
      </c>
      <c r="J326" s="5" t="s">
        <v>39</v>
      </c>
    </row>
    <row r="327" spans="1:10">
      <c r="A327" s="5"/>
      <c r="B327" s="6"/>
      <c r="C327" s="5"/>
      <c r="D327" s="7"/>
      <c r="E327" s="8"/>
      <c r="F327" s="26">
        <f>SUM(F314:G326)</f>
        <v>24655.599999999999</v>
      </c>
      <c r="G327" s="9"/>
      <c r="I327" s="10"/>
      <c r="J327" s="5"/>
    </row>
    <row r="328" spans="1:10">
      <c r="A328" s="64" t="s">
        <v>310</v>
      </c>
      <c r="B328" s="64"/>
      <c r="C328" s="64"/>
      <c r="D328" s="65" t="s">
        <v>311</v>
      </c>
      <c r="E328" s="65"/>
      <c r="F328" s="65"/>
      <c r="H328" s="9"/>
      <c r="I328" s="10"/>
      <c r="J328" s="5"/>
    </row>
    <row r="329" spans="1:10">
      <c r="A329" s="13" t="s">
        <v>33</v>
      </c>
      <c r="B329" s="13" t="s">
        <v>32</v>
      </c>
      <c r="C329" s="13" t="s">
        <v>34</v>
      </c>
      <c r="D329" s="13" t="s">
        <v>312</v>
      </c>
      <c r="E329" s="13" t="s">
        <v>313</v>
      </c>
      <c r="F329" s="13" t="s">
        <v>314</v>
      </c>
      <c r="H329" s="9"/>
      <c r="I329" s="10"/>
      <c r="J329" s="5"/>
    </row>
    <row r="330" spans="1:10" ht="15.75">
      <c r="A330" s="5"/>
      <c r="B330" s="6"/>
      <c r="C330" s="5"/>
      <c r="D330" s="32">
        <v>112874978</v>
      </c>
      <c r="E330" s="32"/>
      <c r="F330" s="15">
        <v>112899577</v>
      </c>
      <c r="I330" s="10"/>
      <c r="J330" s="5"/>
    </row>
    <row r="332" spans="1:10">
      <c r="A332" s="1" t="s">
        <v>0</v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3" t="s">
        <v>474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66" t="s">
        <v>0</v>
      </c>
      <c r="B334" s="66" t="s">
        <v>2</v>
      </c>
      <c r="C334" s="66" t="s">
        <v>3</v>
      </c>
      <c r="D334" s="66" t="s">
        <v>4</v>
      </c>
      <c r="E334" s="66" t="s">
        <v>5</v>
      </c>
      <c r="F334" s="68" t="s">
        <v>6</v>
      </c>
      <c r="G334" s="69"/>
      <c r="H334" s="70"/>
      <c r="I334" s="66" t="s">
        <v>7</v>
      </c>
      <c r="J334" s="66" t="s">
        <v>8</v>
      </c>
    </row>
    <row r="335" spans="1:10">
      <c r="A335" s="67"/>
      <c r="B335" s="67"/>
      <c r="C335" s="67"/>
      <c r="D335" s="67"/>
      <c r="E335" s="67"/>
      <c r="F335" s="4" t="s">
        <v>9</v>
      </c>
      <c r="G335" s="4" t="s">
        <v>10</v>
      </c>
      <c r="H335" s="4" t="s">
        <v>11</v>
      </c>
      <c r="I335" s="67"/>
      <c r="J335" s="67"/>
    </row>
    <row r="336" spans="1:10">
      <c r="A336" s="5" t="s">
        <v>473</v>
      </c>
      <c r="B336" s="6">
        <v>44993.445665347223</v>
      </c>
      <c r="C336" s="5" t="s">
        <v>13</v>
      </c>
      <c r="D336" s="10"/>
      <c r="E336" s="8"/>
      <c r="F336" s="9">
        <v>8548.76</v>
      </c>
      <c r="I336" s="10" t="s">
        <v>9</v>
      </c>
      <c r="J336" s="8" t="s">
        <v>14</v>
      </c>
    </row>
    <row r="337" spans="1:10">
      <c r="A337" s="5" t="s">
        <v>473</v>
      </c>
      <c r="B337" s="6">
        <v>44993.445665347223</v>
      </c>
      <c r="C337" s="5" t="s">
        <v>13</v>
      </c>
      <c r="D337" s="10"/>
      <c r="E337" s="8"/>
      <c r="F337" s="9">
        <v>4193.8</v>
      </c>
      <c r="I337" s="10" t="s">
        <v>9</v>
      </c>
      <c r="J337" s="8" t="s">
        <v>17</v>
      </c>
    </row>
    <row r="338" spans="1:10">
      <c r="A338" s="5" t="s">
        <v>473</v>
      </c>
      <c r="B338" s="6">
        <v>44993.445665347223</v>
      </c>
      <c r="C338" s="5" t="s">
        <v>13</v>
      </c>
      <c r="D338" s="10"/>
      <c r="E338" s="8"/>
      <c r="F338" s="9">
        <v>13792.44</v>
      </c>
      <c r="I338" s="10" t="s">
        <v>9</v>
      </c>
      <c r="J338" s="5" t="s">
        <v>18</v>
      </c>
    </row>
    <row r="339" spans="1:10">
      <c r="A339" s="5" t="s">
        <v>473</v>
      </c>
      <c r="B339" s="6">
        <v>44993.445665347223</v>
      </c>
      <c r="C339" s="5" t="s">
        <v>13</v>
      </c>
      <c r="D339" s="10"/>
      <c r="E339" s="8"/>
      <c r="F339" s="9">
        <v>7948.5</v>
      </c>
      <c r="I339" s="10" t="s">
        <v>9</v>
      </c>
      <c r="J339" s="5" t="s">
        <v>21</v>
      </c>
    </row>
    <row r="340" spans="1:10">
      <c r="A340" s="5" t="s">
        <v>473</v>
      </c>
      <c r="B340" s="6">
        <v>44993.445665347223</v>
      </c>
      <c r="C340" s="5" t="s">
        <v>13</v>
      </c>
      <c r="D340" s="10"/>
      <c r="E340" s="8"/>
      <c r="F340" s="9">
        <v>21888.5</v>
      </c>
      <c r="I340" s="10" t="s">
        <v>9</v>
      </c>
      <c r="J340" s="5" t="s">
        <v>22</v>
      </c>
    </row>
    <row r="341" spans="1:10">
      <c r="A341" s="5" t="s">
        <v>473</v>
      </c>
      <c r="B341" s="6">
        <v>44993.445665347223</v>
      </c>
      <c r="C341" s="5" t="s">
        <v>13</v>
      </c>
      <c r="D341" s="10"/>
      <c r="E341" s="8"/>
      <c r="F341" s="9">
        <v>13429.7</v>
      </c>
      <c r="I341" s="10" t="s">
        <v>9</v>
      </c>
      <c r="J341" s="5" t="s">
        <v>23</v>
      </c>
    </row>
    <row r="342" spans="1:10">
      <c r="A342" s="5" t="s">
        <v>473</v>
      </c>
      <c r="B342" s="6">
        <v>44993.445665347223</v>
      </c>
      <c r="C342" s="5" t="s">
        <v>13</v>
      </c>
      <c r="D342" s="10"/>
      <c r="E342" s="8"/>
      <c r="F342" s="9">
        <v>7660</v>
      </c>
      <c r="I342" s="10" t="s">
        <v>9</v>
      </c>
      <c r="J342" s="5" t="s">
        <v>24</v>
      </c>
    </row>
    <row r="343" spans="1:10">
      <c r="A343" s="5" t="s">
        <v>473</v>
      </c>
      <c r="B343" s="6">
        <v>44993.445665347223</v>
      </c>
      <c r="C343" s="5" t="s">
        <v>13</v>
      </c>
      <c r="D343" s="10"/>
      <c r="E343" s="8"/>
      <c r="F343" s="9">
        <v>6530.6</v>
      </c>
      <c r="I343" s="10" t="s">
        <v>9</v>
      </c>
      <c r="J343" s="5" t="s">
        <v>25</v>
      </c>
    </row>
    <row r="344" spans="1:10">
      <c r="A344" s="5" t="s">
        <v>473</v>
      </c>
      <c r="B344" s="6">
        <v>44993.445665347223</v>
      </c>
      <c r="C344" s="5" t="s">
        <v>13</v>
      </c>
      <c r="D344" s="10"/>
      <c r="E344" s="8"/>
      <c r="F344" s="9">
        <v>8500.2999999999993</v>
      </c>
      <c r="I344" s="10" t="s">
        <v>9</v>
      </c>
      <c r="J344" s="5" t="s">
        <v>26</v>
      </c>
    </row>
    <row r="345" spans="1:10">
      <c r="A345" s="5" t="s">
        <v>473</v>
      </c>
      <c r="B345" s="6">
        <v>44993.445665347223</v>
      </c>
      <c r="C345" s="5" t="s">
        <v>13</v>
      </c>
      <c r="D345" s="10"/>
      <c r="E345" s="8"/>
      <c r="F345" s="9">
        <v>9623.1</v>
      </c>
      <c r="I345" s="10" t="s">
        <v>9</v>
      </c>
      <c r="J345" s="5" t="s">
        <v>27</v>
      </c>
    </row>
    <row r="346" spans="1:10">
      <c r="A346" s="5" t="s">
        <v>473</v>
      </c>
      <c r="B346" s="6">
        <v>44993.445665347223</v>
      </c>
      <c r="C346" s="5" t="s">
        <v>13</v>
      </c>
      <c r="D346" s="10"/>
      <c r="E346" s="8"/>
      <c r="F346" s="9">
        <v>8364</v>
      </c>
      <c r="I346" s="10" t="s">
        <v>9</v>
      </c>
      <c r="J346" s="5" t="s">
        <v>28</v>
      </c>
    </row>
    <row r="347" spans="1:10">
      <c r="A347" s="5" t="s">
        <v>473</v>
      </c>
      <c r="B347" s="6">
        <v>44993.445665347223</v>
      </c>
      <c r="C347" s="5" t="s">
        <v>13</v>
      </c>
      <c r="D347" s="10"/>
      <c r="E347" s="8"/>
      <c r="F347" s="9">
        <v>5030.8999999999996</v>
      </c>
      <c r="I347" s="10" t="s">
        <v>9</v>
      </c>
      <c r="J347" s="5" t="s">
        <v>29</v>
      </c>
    </row>
    <row r="348" spans="1:10">
      <c r="A348" s="5" t="s">
        <v>473</v>
      </c>
      <c r="B348" s="6">
        <v>44993.445665347223</v>
      </c>
      <c r="C348" s="5" t="s">
        <v>13</v>
      </c>
      <c r="D348" s="10"/>
      <c r="E348" s="8"/>
      <c r="F348" s="9">
        <v>19915.7</v>
      </c>
      <c r="I348" s="10" t="s">
        <v>9</v>
      </c>
      <c r="J348" s="5" t="s">
        <v>30</v>
      </c>
    </row>
    <row r="349" spans="1:10">
      <c r="A349" s="11" t="s">
        <v>31</v>
      </c>
      <c r="B349" s="3"/>
      <c r="C349" s="3"/>
      <c r="D349" s="10"/>
      <c r="E349" s="8"/>
      <c r="F349" s="26">
        <f>SUM(F336:G348)</f>
        <v>135426.30000000002</v>
      </c>
      <c r="I349" s="10"/>
      <c r="J349" s="5"/>
    </row>
    <row r="350" spans="1:10" ht="15.75">
      <c r="A350" s="13" t="s">
        <v>32</v>
      </c>
      <c r="B350" s="13" t="s">
        <v>33</v>
      </c>
      <c r="C350" s="13" t="s">
        <v>34</v>
      </c>
      <c r="D350" s="32">
        <v>112874959</v>
      </c>
      <c r="E350" s="15">
        <v>112899580</v>
      </c>
      <c r="H350" s="9"/>
      <c r="I350" s="10"/>
      <c r="J350" s="5"/>
    </row>
    <row r="351" spans="1:10">
      <c r="H351" s="9"/>
      <c r="I351" s="10"/>
      <c r="J351" s="5"/>
    </row>
    <row r="352" spans="1:10">
      <c r="A352" s="5"/>
      <c r="B352" s="6"/>
      <c r="C352" s="5"/>
      <c r="I352" s="10"/>
      <c r="J352" s="5"/>
    </row>
    <row r="353" spans="1:10">
      <c r="A353" s="5"/>
      <c r="B353" s="6"/>
      <c r="C353" s="5"/>
      <c r="D353" s="7"/>
      <c r="E353" s="8"/>
      <c r="H353" s="9"/>
      <c r="I353" s="10"/>
      <c r="J353" s="5"/>
    </row>
    <row r="354" spans="1:10">
      <c r="A354" s="5" t="s">
        <v>472</v>
      </c>
      <c r="B354" s="6">
        <v>44993.743524467594</v>
      </c>
      <c r="C354" s="5" t="s">
        <v>13</v>
      </c>
      <c r="D354" s="17">
        <v>51517654840</v>
      </c>
      <c r="E354" s="8" t="s">
        <v>37</v>
      </c>
      <c r="H354" s="9">
        <v>8515</v>
      </c>
      <c r="I354" s="5" t="s">
        <v>38</v>
      </c>
      <c r="J354" s="5" t="s">
        <v>39</v>
      </c>
    </row>
    <row r="355" spans="1:10">
      <c r="A355" s="5" t="s">
        <v>471</v>
      </c>
      <c r="B355" s="6">
        <v>44993.743524467594</v>
      </c>
      <c r="C355" s="5" t="s">
        <v>13</v>
      </c>
      <c r="D355" s="17">
        <v>51717552417</v>
      </c>
      <c r="E355" s="8" t="s">
        <v>37</v>
      </c>
      <c r="H355" s="9">
        <v>3592.48</v>
      </c>
      <c r="I355" s="5" t="s">
        <v>38</v>
      </c>
      <c r="J355" s="5" t="s">
        <v>42</v>
      </c>
    </row>
    <row r="356" spans="1:10">
      <c r="A356" s="5" t="s">
        <v>471</v>
      </c>
      <c r="B356" s="6">
        <v>44993.743524467594</v>
      </c>
      <c r="C356" s="5" t="s">
        <v>13</v>
      </c>
      <c r="D356" s="17">
        <v>45133231424</v>
      </c>
      <c r="E356" s="8" t="s">
        <v>37</v>
      </c>
      <c r="H356" s="9">
        <v>314.2</v>
      </c>
      <c r="I356" s="5" t="s">
        <v>38</v>
      </c>
      <c r="J356" s="5" t="s">
        <v>42</v>
      </c>
    </row>
    <row r="357" spans="1:10">
      <c r="A357" s="5" t="s">
        <v>471</v>
      </c>
      <c r="B357" s="6">
        <v>44993.743524467594</v>
      </c>
      <c r="C357" s="5" t="s">
        <v>13</v>
      </c>
      <c r="D357" s="17">
        <v>45133235198</v>
      </c>
      <c r="E357" s="8" t="s">
        <v>37</v>
      </c>
      <c r="H357" s="9">
        <v>612.6</v>
      </c>
      <c r="I357" s="5" t="s">
        <v>38</v>
      </c>
      <c r="J357" s="5" t="s">
        <v>42</v>
      </c>
    </row>
    <row r="358" spans="1:10">
      <c r="A358" s="5" t="s">
        <v>471</v>
      </c>
      <c r="B358" s="6">
        <v>44993.743524467594</v>
      </c>
      <c r="C358" s="5" t="s">
        <v>13</v>
      </c>
      <c r="D358" s="17">
        <v>80520576407</v>
      </c>
      <c r="E358" s="8" t="s">
        <v>37</v>
      </c>
      <c r="H358" s="9">
        <v>940</v>
      </c>
      <c r="I358" s="5" t="s">
        <v>38</v>
      </c>
      <c r="J358" s="5" t="s">
        <v>42</v>
      </c>
    </row>
    <row r="359" spans="1:10">
      <c r="A359" s="5" t="s">
        <v>471</v>
      </c>
      <c r="B359" s="6">
        <v>44993.743524467594</v>
      </c>
      <c r="C359" s="5" t="s">
        <v>13</v>
      </c>
      <c r="D359" s="7">
        <v>295690</v>
      </c>
      <c r="E359" s="8" t="s">
        <v>37</v>
      </c>
      <c r="H359" s="9">
        <v>33930.199999999997</v>
      </c>
      <c r="I359" s="5" t="s">
        <v>38</v>
      </c>
      <c r="J359" s="5" t="s">
        <v>46</v>
      </c>
    </row>
    <row r="360" spans="1:10">
      <c r="A360" s="5" t="s">
        <v>471</v>
      </c>
      <c r="B360" s="6">
        <v>44993.743524467594</v>
      </c>
      <c r="C360" s="5" t="s">
        <v>13</v>
      </c>
      <c r="D360" s="17">
        <v>19130614648</v>
      </c>
      <c r="E360" s="8" t="s">
        <v>37</v>
      </c>
      <c r="H360" s="9">
        <v>926.35</v>
      </c>
      <c r="I360" s="5" t="s">
        <v>38</v>
      </c>
      <c r="J360" s="5" t="s">
        <v>39</v>
      </c>
    </row>
    <row r="361" spans="1:10">
      <c r="A361" s="5" t="s">
        <v>471</v>
      </c>
      <c r="B361" s="6">
        <v>44993.743524467594</v>
      </c>
      <c r="C361" s="5" t="s">
        <v>13</v>
      </c>
      <c r="D361" s="17">
        <v>45113382052</v>
      </c>
      <c r="E361" s="8" t="s">
        <v>37</v>
      </c>
      <c r="H361" s="9">
        <v>113</v>
      </c>
      <c r="I361" s="5" t="s">
        <v>38</v>
      </c>
      <c r="J361" s="5" t="s">
        <v>39</v>
      </c>
    </row>
    <row r="362" spans="1:10">
      <c r="A362" s="5" t="s">
        <v>471</v>
      </c>
      <c r="B362" s="6">
        <v>44993.743524467594</v>
      </c>
      <c r="C362" s="5" t="s">
        <v>13</v>
      </c>
      <c r="D362" s="7">
        <v>144137</v>
      </c>
      <c r="E362" s="8" t="s">
        <v>37</v>
      </c>
      <c r="H362" s="9">
        <v>9464.7999999999993</v>
      </c>
      <c r="I362" s="5" t="s">
        <v>38</v>
      </c>
      <c r="J362" s="8" t="s">
        <v>45</v>
      </c>
    </row>
    <row r="363" spans="1:10">
      <c r="A363" s="5" t="s">
        <v>471</v>
      </c>
      <c r="B363" s="6">
        <v>44993.743524467594</v>
      </c>
      <c r="C363" s="5" t="s">
        <v>13</v>
      </c>
      <c r="D363" s="17">
        <v>45153228947</v>
      </c>
      <c r="E363" s="8" t="s">
        <v>37</v>
      </c>
      <c r="H363" s="9">
        <v>2716.1</v>
      </c>
      <c r="I363" s="5" t="s">
        <v>38</v>
      </c>
      <c r="J363" s="5" t="s">
        <v>39</v>
      </c>
    </row>
    <row r="364" spans="1:10">
      <c r="A364" s="5" t="s">
        <v>471</v>
      </c>
      <c r="B364" s="6">
        <v>44993.743524467594</v>
      </c>
      <c r="C364" s="5" t="s">
        <v>13</v>
      </c>
      <c r="D364" s="7">
        <v>295689</v>
      </c>
      <c r="E364" s="8" t="s">
        <v>37</v>
      </c>
      <c r="H364" s="9">
        <v>12194.1</v>
      </c>
      <c r="I364" s="5" t="s">
        <v>38</v>
      </c>
      <c r="J364" s="5" t="s">
        <v>42</v>
      </c>
    </row>
    <row r="365" spans="1:10">
      <c r="A365" s="5" t="s">
        <v>471</v>
      </c>
      <c r="B365" s="6">
        <v>44993.743524467594</v>
      </c>
      <c r="C365" s="5" t="s">
        <v>13</v>
      </c>
      <c r="D365" s="7">
        <v>144138</v>
      </c>
      <c r="E365" s="8" t="s">
        <v>37</v>
      </c>
      <c r="H365" s="9">
        <v>2157.1</v>
      </c>
      <c r="I365" s="5" t="s">
        <v>38</v>
      </c>
      <c r="J365" s="5" t="s">
        <v>42</v>
      </c>
    </row>
    <row r="366" spans="1:10">
      <c r="A366" s="5" t="s">
        <v>471</v>
      </c>
      <c r="B366" s="6">
        <v>44993.743524467594</v>
      </c>
      <c r="C366" s="5" t="s">
        <v>13</v>
      </c>
      <c r="D366" s="7">
        <v>295691</v>
      </c>
      <c r="E366" s="8" t="s">
        <v>37</v>
      </c>
      <c r="H366" s="9">
        <v>2305.4699999999998</v>
      </c>
      <c r="I366" s="5" t="s">
        <v>38</v>
      </c>
      <c r="J366" s="5" t="s">
        <v>42</v>
      </c>
    </row>
    <row r="367" spans="1:10">
      <c r="A367" s="5" t="s">
        <v>471</v>
      </c>
      <c r="B367" s="6">
        <v>44993.743524467594</v>
      </c>
      <c r="C367" s="5" t="s">
        <v>13</v>
      </c>
      <c r="D367" s="17">
        <v>45123369478</v>
      </c>
      <c r="E367" s="8" t="s">
        <v>37</v>
      </c>
      <c r="H367" s="9">
        <v>11989.7</v>
      </c>
      <c r="I367" s="5" t="s">
        <v>38</v>
      </c>
      <c r="J367" s="5" t="s">
        <v>39</v>
      </c>
    </row>
    <row r="368" spans="1:10">
      <c r="A368" s="11" t="s">
        <v>31</v>
      </c>
      <c r="B368" s="3"/>
      <c r="C368" s="3"/>
      <c r="D368" s="10"/>
      <c r="E368" s="8"/>
      <c r="F368" s="58"/>
      <c r="I368" s="10"/>
      <c r="J368" s="5"/>
    </row>
    <row r="369" spans="1:10" ht="15.75">
      <c r="A369" s="13" t="s">
        <v>32</v>
      </c>
      <c r="B369" s="13" t="s">
        <v>33</v>
      </c>
      <c r="C369" s="13" t="s">
        <v>34</v>
      </c>
      <c r="D369" s="32"/>
      <c r="E369" s="15"/>
      <c r="H369" s="9"/>
      <c r="I369" s="10"/>
      <c r="J369" s="5"/>
    </row>
    <row r="370" spans="1:10" ht="15.75">
      <c r="A370" s="22" t="s">
        <v>509</v>
      </c>
      <c r="B370" s="27"/>
      <c r="C370" s="5"/>
      <c r="D370" s="32"/>
      <c r="E370" s="32"/>
      <c r="F370" s="15"/>
      <c r="I370" s="10"/>
      <c r="J370" s="5"/>
    </row>
    <row r="372" spans="1:10">
      <c r="A372" s="1" t="s">
        <v>0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3" t="s">
        <v>514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66" t="s">
        <v>0</v>
      </c>
      <c r="B374" s="66" t="s">
        <v>2</v>
      </c>
      <c r="C374" s="66" t="s">
        <v>3</v>
      </c>
      <c r="D374" s="66" t="s">
        <v>4</v>
      </c>
      <c r="E374" s="66" t="s">
        <v>5</v>
      </c>
      <c r="F374" s="68" t="s">
        <v>6</v>
      </c>
      <c r="G374" s="69"/>
      <c r="H374" s="70"/>
      <c r="I374" s="66" t="s">
        <v>7</v>
      </c>
      <c r="J374" s="66" t="s">
        <v>8</v>
      </c>
    </row>
    <row r="375" spans="1:10">
      <c r="A375" s="67"/>
      <c r="B375" s="67"/>
      <c r="C375" s="67"/>
      <c r="D375" s="67"/>
      <c r="E375" s="67"/>
      <c r="F375" s="4" t="s">
        <v>9</v>
      </c>
      <c r="G375" s="4" t="s">
        <v>10</v>
      </c>
      <c r="H375" s="4" t="s">
        <v>11</v>
      </c>
      <c r="I375" s="67"/>
      <c r="J375" s="67"/>
    </row>
    <row r="376" spans="1:10">
      <c r="A376" s="5" t="s">
        <v>513</v>
      </c>
      <c r="B376" s="6">
        <v>44994.481368865738</v>
      </c>
      <c r="C376" s="5" t="s">
        <v>13</v>
      </c>
      <c r="D376" s="10"/>
      <c r="E376" s="8"/>
      <c r="F376" s="9">
        <v>9873.2000000000007</v>
      </c>
      <c r="I376" s="10" t="s">
        <v>9</v>
      </c>
      <c r="J376" s="8" t="s">
        <v>14</v>
      </c>
    </row>
    <row r="377" spans="1:10">
      <c r="A377" s="5" t="s">
        <v>513</v>
      </c>
      <c r="B377" s="6">
        <v>44994.481368865738</v>
      </c>
      <c r="C377" s="5" t="s">
        <v>13</v>
      </c>
      <c r="D377" s="10"/>
      <c r="E377" s="8"/>
      <c r="F377" s="9">
        <v>3719.8</v>
      </c>
      <c r="I377" s="10" t="s">
        <v>9</v>
      </c>
      <c r="J377" s="5" t="s">
        <v>15</v>
      </c>
    </row>
    <row r="378" spans="1:10">
      <c r="A378" s="5" t="s">
        <v>513</v>
      </c>
      <c r="B378" s="6">
        <v>44994.481368865738</v>
      </c>
      <c r="C378" s="5" t="s">
        <v>13</v>
      </c>
      <c r="D378" s="10"/>
      <c r="E378" s="8"/>
      <c r="F378" s="9">
        <v>7058</v>
      </c>
      <c r="I378" s="10" t="s">
        <v>9</v>
      </c>
      <c r="J378" s="5" t="s">
        <v>16</v>
      </c>
    </row>
    <row r="379" spans="1:10">
      <c r="A379" s="5" t="s">
        <v>513</v>
      </c>
      <c r="B379" s="6">
        <v>44994.481368865738</v>
      </c>
      <c r="C379" s="5" t="s">
        <v>13</v>
      </c>
      <c r="D379" s="10"/>
      <c r="E379" s="8"/>
      <c r="F379" s="9">
        <v>15958</v>
      </c>
      <c r="I379" s="10" t="s">
        <v>9</v>
      </c>
      <c r="J379" s="8" t="s">
        <v>17</v>
      </c>
    </row>
    <row r="380" spans="1:10">
      <c r="A380" s="5" t="s">
        <v>513</v>
      </c>
      <c r="B380" s="6">
        <v>44994.481368865738</v>
      </c>
      <c r="C380" s="5" t="s">
        <v>13</v>
      </c>
      <c r="D380" s="10"/>
      <c r="E380" s="8"/>
      <c r="F380" s="9">
        <v>13317.6</v>
      </c>
      <c r="I380" s="10" t="s">
        <v>9</v>
      </c>
      <c r="J380" s="5" t="s">
        <v>18</v>
      </c>
    </row>
    <row r="381" spans="1:10">
      <c r="A381" s="5" t="s">
        <v>513</v>
      </c>
      <c r="B381" s="6">
        <v>44994.481368865738</v>
      </c>
      <c r="C381" s="5" t="s">
        <v>13</v>
      </c>
      <c r="D381" s="10"/>
      <c r="E381" s="8"/>
      <c r="F381" s="9">
        <v>15846.4</v>
      </c>
      <c r="I381" s="10" t="s">
        <v>9</v>
      </c>
      <c r="J381" s="5" t="s">
        <v>19</v>
      </c>
    </row>
    <row r="382" spans="1:10">
      <c r="A382" s="5" t="s">
        <v>513</v>
      </c>
      <c r="B382" s="6">
        <v>44994.481368865738</v>
      </c>
      <c r="C382" s="5" t="s">
        <v>13</v>
      </c>
      <c r="D382" s="10"/>
      <c r="E382" s="8"/>
      <c r="F382" s="9">
        <v>8621.1</v>
      </c>
      <c r="I382" s="10" t="s">
        <v>9</v>
      </c>
      <c r="J382" s="5" t="s">
        <v>21</v>
      </c>
    </row>
    <row r="383" spans="1:10">
      <c r="A383" s="5" t="s">
        <v>513</v>
      </c>
      <c r="B383" s="6">
        <v>44994.481368865738</v>
      </c>
      <c r="C383" s="5" t="s">
        <v>13</v>
      </c>
      <c r="D383" s="10"/>
      <c r="E383" s="8"/>
      <c r="F383" s="9">
        <v>14322.4</v>
      </c>
      <c r="I383" s="10" t="s">
        <v>9</v>
      </c>
      <c r="J383" s="5" t="s">
        <v>22</v>
      </c>
    </row>
    <row r="384" spans="1:10">
      <c r="A384" s="5" t="s">
        <v>513</v>
      </c>
      <c r="B384" s="6">
        <v>44994.481368865738</v>
      </c>
      <c r="C384" s="5" t="s">
        <v>13</v>
      </c>
      <c r="D384" s="10"/>
      <c r="E384" s="8"/>
      <c r="F384" s="9">
        <v>14735.9</v>
      </c>
      <c r="I384" s="10" t="s">
        <v>9</v>
      </c>
      <c r="J384" s="5" t="s">
        <v>23</v>
      </c>
    </row>
    <row r="385" spans="1:10">
      <c r="A385" s="5" t="s">
        <v>513</v>
      </c>
      <c r="B385" s="6">
        <v>44994.481368865738</v>
      </c>
      <c r="C385" s="5" t="s">
        <v>13</v>
      </c>
      <c r="D385" s="10"/>
      <c r="E385" s="8"/>
      <c r="F385" s="9">
        <v>12824.1</v>
      </c>
      <c r="I385" s="10" t="s">
        <v>9</v>
      </c>
      <c r="J385" s="5" t="s">
        <v>24</v>
      </c>
    </row>
    <row r="386" spans="1:10">
      <c r="A386" s="5" t="s">
        <v>513</v>
      </c>
      <c r="B386" s="6">
        <v>44994.481368865738</v>
      </c>
      <c r="C386" s="5" t="s">
        <v>13</v>
      </c>
      <c r="D386" s="10"/>
      <c r="E386" s="8"/>
      <c r="F386" s="9">
        <v>10775.7</v>
      </c>
      <c r="I386" s="10" t="s">
        <v>9</v>
      </c>
      <c r="J386" s="5" t="s">
        <v>25</v>
      </c>
    </row>
    <row r="387" spans="1:10">
      <c r="A387" s="5" t="s">
        <v>513</v>
      </c>
      <c r="B387" s="6">
        <v>44994.481368865738</v>
      </c>
      <c r="C387" s="5" t="s">
        <v>13</v>
      </c>
      <c r="D387" s="10"/>
      <c r="E387" s="8"/>
      <c r="F387" s="9">
        <v>11166</v>
      </c>
      <c r="I387" s="10" t="s">
        <v>9</v>
      </c>
      <c r="J387" s="5" t="s">
        <v>26</v>
      </c>
    </row>
    <row r="388" spans="1:10">
      <c r="A388" s="5" t="s">
        <v>513</v>
      </c>
      <c r="B388" s="6">
        <v>44994.481368865738</v>
      </c>
      <c r="C388" s="5" t="s">
        <v>13</v>
      </c>
      <c r="D388" s="10"/>
      <c r="E388" s="8"/>
      <c r="F388" s="9">
        <v>8813.9</v>
      </c>
      <c r="I388" s="10" t="s">
        <v>9</v>
      </c>
      <c r="J388" s="5" t="s">
        <v>27</v>
      </c>
    </row>
    <row r="389" spans="1:10">
      <c r="A389" s="5" t="s">
        <v>513</v>
      </c>
      <c r="B389" s="6">
        <v>44994.481368865738</v>
      </c>
      <c r="C389" s="5" t="s">
        <v>13</v>
      </c>
      <c r="D389" s="10"/>
      <c r="E389" s="8"/>
      <c r="F389" s="9">
        <v>10248.1</v>
      </c>
      <c r="I389" s="10" t="s">
        <v>9</v>
      </c>
      <c r="J389" s="5" t="s">
        <v>28</v>
      </c>
    </row>
    <row r="390" spans="1:10">
      <c r="A390" s="5" t="s">
        <v>513</v>
      </c>
      <c r="B390" s="6">
        <v>44994.481368865738</v>
      </c>
      <c r="C390" s="5" t="s">
        <v>13</v>
      </c>
      <c r="D390" s="10"/>
      <c r="E390" s="8"/>
      <c r="F390" s="9">
        <v>7926</v>
      </c>
      <c r="I390" s="10" t="s">
        <v>9</v>
      </c>
      <c r="J390" s="5" t="s">
        <v>29</v>
      </c>
    </row>
    <row r="391" spans="1:10">
      <c r="A391" s="11" t="s">
        <v>31</v>
      </c>
      <c r="B391" s="3"/>
      <c r="C391" s="3"/>
      <c r="D391" s="7"/>
      <c r="E391" s="8"/>
      <c r="F391" s="12">
        <f>SUM(F376:G390)</f>
        <v>165206.20000000001</v>
      </c>
      <c r="H391" s="9"/>
      <c r="I391" s="5"/>
      <c r="J391" s="5"/>
    </row>
    <row r="392" spans="1:10" ht="15.75">
      <c r="A392" s="13" t="s">
        <v>32</v>
      </c>
      <c r="B392" s="13" t="s">
        <v>33</v>
      </c>
      <c r="C392" s="13" t="s">
        <v>34</v>
      </c>
      <c r="D392" s="32"/>
      <c r="E392" s="15"/>
      <c r="H392" s="9"/>
      <c r="I392" s="5"/>
      <c r="J392" s="5"/>
    </row>
    <row r="393" spans="1:10">
      <c r="A393" s="5"/>
      <c r="B393" s="6"/>
      <c r="C393" s="5"/>
      <c r="D393" s="7"/>
      <c r="E393" s="8"/>
      <c r="H393" s="9"/>
      <c r="I393" s="5"/>
      <c r="J393" s="5"/>
    </row>
    <row r="394" spans="1:10">
      <c r="A394" s="5"/>
      <c r="B394" s="6"/>
      <c r="C394" s="5"/>
      <c r="D394" s="7"/>
      <c r="E394" s="8"/>
      <c r="H394" s="9"/>
      <c r="I394" s="5"/>
      <c r="J394" s="5"/>
    </row>
    <row r="395" spans="1:10">
      <c r="A395" s="5" t="s">
        <v>512</v>
      </c>
      <c r="B395" s="6">
        <v>44994.807965555556</v>
      </c>
      <c r="C395" s="5" t="s">
        <v>13</v>
      </c>
      <c r="D395" s="17">
        <v>45163327223</v>
      </c>
      <c r="E395" s="8" t="s">
        <v>37</v>
      </c>
      <c r="H395" s="9">
        <v>569.9</v>
      </c>
      <c r="I395" s="5" t="s">
        <v>38</v>
      </c>
      <c r="J395" s="5" t="s">
        <v>39</v>
      </c>
    </row>
    <row r="396" spans="1:10">
      <c r="A396" s="5" t="s">
        <v>511</v>
      </c>
      <c r="B396" s="6">
        <v>44994.807965555556</v>
      </c>
      <c r="C396" s="5" t="s">
        <v>13</v>
      </c>
      <c r="D396" s="7">
        <v>245109</v>
      </c>
      <c r="E396" s="8" t="s">
        <v>37</v>
      </c>
      <c r="H396" s="9">
        <v>10260.1</v>
      </c>
      <c r="I396" s="5" t="s">
        <v>38</v>
      </c>
      <c r="J396" s="8" t="s">
        <v>45</v>
      </c>
    </row>
    <row r="397" spans="1:10">
      <c r="A397" s="5" t="s">
        <v>511</v>
      </c>
      <c r="B397" s="6">
        <v>44994.807965555556</v>
      </c>
      <c r="C397" s="5" t="s">
        <v>13</v>
      </c>
      <c r="D397" s="7">
        <v>209588</v>
      </c>
      <c r="E397" s="8" t="s">
        <v>37</v>
      </c>
      <c r="H397" s="9">
        <v>36655.9</v>
      </c>
      <c r="I397" s="5" t="s">
        <v>38</v>
      </c>
      <c r="J397" s="5" t="s">
        <v>46</v>
      </c>
    </row>
    <row r="398" spans="1:10">
      <c r="A398" s="5" t="s">
        <v>511</v>
      </c>
      <c r="B398" s="6">
        <v>44994.807965555556</v>
      </c>
      <c r="C398" s="5" t="s">
        <v>13</v>
      </c>
      <c r="D398" s="7">
        <v>565514</v>
      </c>
      <c r="E398" s="8" t="s">
        <v>37</v>
      </c>
      <c r="H398" s="9">
        <v>2619.9</v>
      </c>
      <c r="I398" s="5" t="s">
        <v>38</v>
      </c>
      <c r="J398" s="5" t="s">
        <v>42</v>
      </c>
    </row>
    <row r="399" spans="1:10">
      <c r="A399" s="5" t="s">
        <v>511</v>
      </c>
      <c r="B399" s="6">
        <v>44994.807965555556</v>
      </c>
      <c r="C399" s="5" t="s">
        <v>13</v>
      </c>
      <c r="D399" s="7">
        <v>565513</v>
      </c>
      <c r="E399" s="8" t="s">
        <v>37</v>
      </c>
      <c r="H399" s="9">
        <v>345</v>
      </c>
      <c r="I399" s="5" t="s">
        <v>38</v>
      </c>
      <c r="J399" s="5" t="s">
        <v>42</v>
      </c>
    </row>
    <row r="400" spans="1:10">
      <c r="A400" s="5" t="s">
        <v>511</v>
      </c>
      <c r="B400" s="6">
        <v>44994.807965555556</v>
      </c>
      <c r="C400" s="5" t="s">
        <v>13</v>
      </c>
      <c r="D400" s="7">
        <v>565512</v>
      </c>
      <c r="E400" s="8" t="s">
        <v>37</v>
      </c>
      <c r="H400" s="9">
        <v>1289.03</v>
      </c>
      <c r="I400" s="5" t="s">
        <v>38</v>
      </c>
      <c r="J400" s="5" t="s">
        <v>42</v>
      </c>
    </row>
    <row r="401" spans="1:10">
      <c r="A401" s="5" t="s">
        <v>511</v>
      </c>
      <c r="B401" s="6">
        <v>44994.807965555556</v>
      </c>
      <c r="C401" s="5" t="s">
        <v>13</v>
      </c>
      <c r="D401" s="7">
        <v>565505</v>
      </c>
      <c r="E401" s="8" t="s">
        <v>37</v>
      </c>
      <c r="H401" s="9">
        <v>6017.83</v>
      </c>
      <c r="I401" s="5" t="s">
        <v>38</v>
      </c>
      <c r="J401" s="5" t="s">
        <v>42</v>
      </c>
    </row>
    <row r="402" spans="1:10">
      <c r="A402" s="5" t="s">
        <v>511</v>
      </c>
      <c r="B402" s="6">
        <v>44994.807965555556</v>
      </c>
      <c r="C402" s="5" t="s">
        <v>13</v>
      </c>
      <c r="D402" s="7">
        <v>565506</v>
      </c>
      <c r="E402" s="8" t="s">
        <v>37</v>
      </c>
      <c r="H402" s="9">
        <v>5428.61</v>
      </c>
      <c r="I402" s="5" t="s">
        <v>38</v>
      </c>
      <c r="J402" s="5" t="s">
        <v>42</v>
      </c>
    </row>
    <row r="403" spans="1:10">
      <c r="A403" s="5" t="s">
        <v>511</v>
      </c>
      <c r="B403" s="6">
        <v>44994.807965555556</v>
      </c>
      <c r="C403" s="5" t="s">
        <v>13</v>
      </c>
      <c r="D403" s="7">
        <v>565507</v>
      </c>
      <c r="E403" s="8" t="s">
        <v>37</v>
      </c>
      <c r="H403" s="9">
        <v>470.4</v>
      </c>
      <c r="I403" s="5" t="s">
        <v>38</v>
      </c>
      <c r="J403" s="5" t="s">
        <v>42</v>
      </c>
    </row>
    <row r="404" spans="1:10">
      <c r="A404" s="5" t="s">
        <v>511</v>
      </c>
      <c r="B404" s="6">
        <v>44994.807965555556</v>
      </c>
      <c r="C404" s="5" t="s">
        <v>13</v>
      </c>
      <c r="D404" s="7">
        <v>565511</v>
      </c>
      <c r="E404" s="8" t="s">
        <v>37</v>
      </c>
      <c r="H404" s="9">
        <v>748.8</v>
      </c>
      <c r="I404" s="5" t="s">
        <v>38</v>
      </c>
      <c r="J404" s="5" t="s">
        <v>42</v>
      </c>
    </row>
    <row r="405" spans="1:10">
      <c r="A405" s="5" t="s">
        <v>511</v>
      </c>
      <c r="B405" s="6">
        <v>44994.807965555556</v>
      </c>
      <c r="C405" s="5" t="s">
        <v>13</v>
      </c>
      <c r="D405" s="17">
        <v>45163327667</v>
      </c>
      <c r="E405" s="8" t="s">
        <v>37</v>
      </c>
      <c r="H405" s="9">
        <v>1136.94</v>
      </c>
      <c r="I405" s="5" t="s">
        <v>38</v>
      </c>
      <c r="J405" s="5" t="s">
        <v>39</v>
      </c>
    </row>
    <row r="406" spans="1:10">
      <c r="A406" s="5" t="s">
        <v>511</v>
      </c>
      <c r="B406" s="6">
        <v>44994.807965555556</v>
      </c>
      <c r="C406" s="5" t="s">
        <v>13</v>
      </c>
      <c r="D406" s="17">
        <v>45163327046</v>
      </c>
      <c r="E406" s="8" t="s">
        <v>37</v>
      </c>
      <c r="H406" s="9">
        <v>346.4</v>
      </c>
      <c r="I406" s="5" t="s">
        <v>38</v>
      </c>
      <c r="J406" s="5" t="s">
        <v>39</v>
      </c>
    </row>
    <row r="407" spans="1:10">
      <c r="A407" s="5" t="s">
        <v>511</v>
      </c>
      <c r="B407" s="6">
        <v>44994.807965555556</v>
      </c>
      <c r="C407" s="5" t="s">
        <v>13</v>
      </c>
      <c r="D407" s="17">
        <v>45133238353</v>
      </c>
      <c r="E407" s="8" t="s">
        <v>37</v>
      </c>
      <c r="H407" s="9">
        <v>985.5</v>
      </c>
      <c r="I407" s="5" t="s">
        <v>38</v>
      </c>
      <c r="J407" s="5" t="s">
        <v>39</v>
      </c>
    </row>
    <row r="408" spans="1:10">
      <c r="A408" s="5" t="s">
        <v>511</v>
      </c>
      <c r="B408" s="6">
        <v>44994.807965555556</v>
      </c>
      <c r="C408" s="5" t="s">
        <v>13</v>
      </c>
      <c r="D408" s="17">
        <v>45113389388</v>
      </c>
      <c r="E408" s="8" t="s">
        <v>37</v>
      </c>
      <c r="H408" s="9">
        <v>1268.75</v>
      </c>
      <c r="I408" s="5" t="s">
        <v>38</v>
      </c>
      <c r="J408" s="5" t="s">
        <v>39</v>
      </c>
    </row>
    <row r="409" spans="1:10">
      <c r="A409" s="5" t="s">
        <v>511</v>
      </c>
      <c r="B409" s="6">
        <v>44994.807965555556</v>
      </c>
      <c r="C409" s="5" t="s">
        <v>13</v>
      </c>
      <c r="D409" s="17">
        <v>45143601903</v>
      </c>
      <c r="E409" s="8" t="s">
        <v>37</v>
      </c>
      <c r="H409" s="9">
        <v>235</v>
      </c>
      <c r="I409" s="5" t="s">
        <v>38</v>
      </c>
      <c r="J409" s="5" t="s">
        <v>39</v>
      </c>
    </row>
    <row r="410" spans="1:10">
      <c r="A410" s="5" t="s">
        <v>511</v>
      </c>
      <c r="B410" s="6">
        <v>44994.807965555556</v>
      </c>
      <c r="C410" s="5" t="s">
        <v>13</v>
      </c>
      <c r="D410" s="17">
        <v>45153234078</v>
      </c>
      <c r="E410" s="8" t="s">
        <v>37</v>
      </c>
      <c r="H410" s="9">
        <v>135.83000000000001</v>
      </c>
      <c r="I410" s="5" t="s">
        <v>38</v>
      </c>
      <c r="J410" s="5" t="s">
        <v>39</v>
      </c>
    </row>
    <row r="411" spans="1:10">
      <c r="A411" s="5" t="s">
        <v>511</v>
      </c>
      <c r="B411" s="6">
        <v>44994.807965555556</v>
      </c>
      <c r="C411" s="5" t="s">
        <v>13</v>
      </c>
      <c r="D411" s="17">
        <v>51417631759</v>
      </c>
      <c r="E411" s="8" t="s">
        <v>37</v>
      </c>
      <c r="H411" s="9">
        <v>10199.5</v>
      </c>
      <c r="I411" s="5" t="s">
        <v>38</v>
      </c>
      <c r="J411" s="5" t="s">
        <v>39</v>
      </c>
    </row>
    <row r="412" spans="1:10">
      <c r="A412" s="5" t="s">
        <v>511</v>
      </c>
      <c r="B412" s="6">
        <v>44994.807965555556</v>
      </c>
      <c r="C412" s="5" t="s">
        <v>13</v>
      </c>
      <c r="D412" s="17">
        <v>51417636139</v>
      </c>
      <c r="E412" s="8" t="s">
        <v>37</v>
      </c>
      <c r="H412" s="9">
        <v>1224</v>
      </c>
      <c r="I412" s="5" t="s">
        <v>38</v>
      </c>
      <c r="J412" s="5" t="s">
        <v>39</v>
      </c>
    </row>
    <row r="413" spans="1:10">
      <c r="A413" s="11" t="s">
        <v>31</v>
      </c>
      <c r="B413" s="3"/>
      <c r="C413" s="3"/>
      <c r="D413" s="7"/>
      <c r="E413" s="8"/>
      <c r="H413" s="9"/>
      <c r="I413" s="5"/>
      <c r="J413" s="5"/>
    </row>
    <row r="414" spans="1:10" ht="15.75">
      <c r="A414" s="13" t="s">
        <v>32</v>
      </c>
      <c r="B414" s="13" t="s">
        <v>33</v>
      </c>
      <c r="C414" s="13" t="s">
        <v>34</v>
      </c>
      <c r="D414" s="32"/>
      <c r="E414" s="15"/>
      <c r="H414" s="9"/>
      <c r="I414" s="5"/>
      <c r="J414" s="5"/>
    </row>
    <row r="415" spans="1:10">
      <c r="A415" s="22" t="s">
        <v>509</v>
      </c>
      <c r="B415" s="27"/>
      <c r="C415" s="5"/>
      <c r="D415" s="7"/>
      <c r="E415" s="8"/>
      <c r="H415" s="9"/>
      <c r="I415" s="5"/>
      <c r="J415" s="5"/>
    </row>
    <row r="416" spans="1:10">
      <c r="A416" s="5"/>
      <c r="B416" s="6"/>
      <c r="C416" s="5"/>
      <c r="D416" s="7"/>
      <c r="E416" s="8"/>
      <c r="H416" s="9"/>
      <c r="I416" s="5"/>
      <c r="J416" s="5"/>
    </row>
  </sheetData>
  <mergeCells count="88">
    <mergeCell ref="I374:I375"/>
    <mergeCell ref="J374:J375"/>
    <mergeCell ref="A374:A375"/>
    <mergeCell ref="B374:B375"/>
    <mergeCell ref="C374:C375"/>
    <mergeCell ref="D374:D375"/>
    <mergeCell ref="E374:E375"/>
    <mergeCell ref="F374:H374"/>
    <mergeCell ref="I334:I335"/>
    <mergeCell ref="J334:J335"/>
    <mergeCell ref="A334:A335"/>
    <mergeCell ref="B334:B335"/>
    <mergeCell ref="C334:C335"/>
    <mergeCell ref="D334:D335"/>
    <mergeCell ref="E334:E335"/>
    <mergeCell ref="F334:H334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I3:I4"/>
    <mergeCell ref="J3:J4"/>
    <mergeCell ref="A3:A4"/>
    <mergeCell ref="B3:B4"/>
    <mergeCell ref="C3:C4"/>
    <mergeCell ref="D3:D4"/>
    <mergeCell ref="E3:E4"/>
    <mergeCell ref="F3:H3"/>
    <mergeCell ref="A169:C169"/>
    <mergeCell ref="D169:F169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A186:C186"/>
    <mergeCell ref="D186:F186"/>
    <mergeCell ref="A233:C233"/>
    <mergeCell ref="D233:F233"/>
    <mergeCell ref="I222:I223"/>
    <mergeCell ref="J222:J223"/>
    <mergeCell ref="A216:C216"/>
    <mergeCell ref="D216:F216"/>
    <mergeCell ref="A222:A223"/>
    <mergeCell ref="B222:B223"/>
    <mergeCell ref="C222:C223"/>
    <mergeCell ref="D222:D223"/>
    <mergeCell ref="E222:E223"/>
    <mergeCell ref="F222:H222"/>
    <mergeCell ref="I175:I176"/>
    <mergeCell ref="J175:J176"/>
    <mergeCell ref="A175:A176"/>
    <mergeCell ref="B175:B176"/>
    <mergeCell ref="C175:C176"/>
    <mergeCell ref="D175:D176"/>
    <mergeCell ref="E175:E176"/>
    <mergeCell ref="F175:H175"/>
    <mergeCell ref="A259:C259"/>
    <mergeCell ref="D259:F259"/>
    <mergeCell ref="I239:I240"/>
    <mergeCell ref="J239:J240"/>
    <mergeCell ref="A290:C290"/>
    <mergeCell ref="D290:F290"/>
    <mergeCell ref="A239:A240"/>
    <mergeCell ref="B239:B240"/>
    <mergeCell ref="C239:C240"/>
    <mergeCell ref="D239:D240"/>
    <mergeCell ref="E239:E240"/>
    <mergeCell ref="F239:H239"/>
    <mergeCell ref="A310:C310"/>
    <mergeCell ref="D310:F310"/>
    <mergeCell ref="I296:I297"/>
    <mergeCell ref="J296:J297"/>
    <mergeCell ref="A328:C328"/>
    <mergeCell ref="D328:F328"/>
    <mergeCell ref="A296:A297"/>
    <mergeCell ref="B296:B297"/>
    <mergeCell ref="C296:C297"/>
    <mergeCell ref="D296:D297"/>
    <mergeCell ref="E296:E297"/>
    <mergeCell ref="F296:H29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0614-2FC7-4280-8F69-8148C5A5BFF9}">
  <sheetPr>
    <tabColor theme="9"/>
  </sheetPr>
  <dimension ref="A1:J85"/>
  <sheetViews>
    <sheetView topLeftCell="A67" workbookViewId="0">
      <selection activeCell="C83" sqref="C8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129</v>
      </c>
      <c r="B5" s="6">
        <v>44985.760376516206</v>
      </c>
      <c r="C5" s="5" t="s">
        <v>130</v>
      </c>
      <c r="D5" s="7"/>
      <c r="E5" s="8"/>
      <c r="F5" s="9">
        <v>665.01</v>
      </c>
      <c r="I5" s="10" t="s">
        <v>9</v>
      </c>
      <c r="J5" s="5" t="s">
        <v>130</v>
      </c>
    </row>
    <row r="6" spans="1:10">
      <c r="A6" s="5" t="s">
        <v>129</v>
      </c>
      <c r="B6" s="6">
        <v>44985.760376516206</v>
      </c>
      <c r="C6" s="5" t="s">
        <v>130</v>
      </c>
      <c r="D6" s="7"/>
      <c r="E6" s="8"/>
      <c r="H6" s="9">
        <v>52.8</v>
      </c>
      <c r="I6" s="5" t="s">
        <v>50</v>
      </c>
      <c r="J6" s="5" t="s">
        <v>130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112847508</v>
      </c>
      <c r="E8" s="15">
        <v>112847974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6" t="s">
        <v>0</v>
      </c>
      <c r="B13" s="66" t="s">
        <v>2</v>
      </c>
      <c r="C13" s="66" t="s">
        <v>3</v>
      </c>
      <c r="D13" s="66" t="s">
        <v>4</v>
      </c>
      <c r="E13" s="66" t="s">
        <v>5</v>
      </c>
      <c r="F13" s="68" t="s">
        <v>6</v>
      </c>
      <c r="G13" s="69"/>
      <c r="H13" s="70"/>
      <c r="I13" s="66" t="s">
        <v>7</v>
      </c>
      <c r="J13" s="66" t="s">
        <v>8</v>
      </c>
    </row>
    <row r="14" spans="1:10">
      <c r="A14" s="67"/>
      <c r="B14" s="67"/>
      <c r="C14" s="67"/>
      <c r="D14" s="67"/>
      <c r="E14" s="67"/>
      <c r="F14" s="4" t="s">
        <v>9</v>
      </c>
      <c r="G14" s="4" t="s">
        <v>10</v>
      </c>
      <c r="H14" s="4" t="s">
        <v>11</v>
      </c>
      <c r="I14" s="67"/>
      <c r="J14" s="67"/>
    </row>
    <row r="15" spans="1:10">
      <c r="A15" s="5" t="s">
        <v>240</v>
      </c>
      <c r="B15" s="6">
        <v>44986.79446153935</v>
      </c>
      <c r="C15" s="5" t="s">
        <v>241</v>
      </c>
      <c r="D15" s="7"/>
      <c r="E15" s="8"/>
      <c r="F15" s="9">
        <v>1635.23</v>
      </c>
      <c r="I15" s="10" t="s">
        <v>9</v>
      </c>
      <c r="J15" s="5" t="s">
        <v>130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32</v>
      </c>
      <c r="B17" s="13" t="s">
        <v>33</v>
      </c>
      <c r="C17" s="13" t="s">
        <v>34</v>
      </c>
      <c r="D17" s="32">
        <v>112851425</v>
      </c>
      <c r="E17" s="15">
        <v>112851495</v>
      </c>
      <c r="H17" s="9"/>
      <c r="I17" s="10"/>
      <c r="J17" s="5"/>
    </row>
    <row r="18" spans="1:10" ht="15.75">
      <c r="A18" s="5"/>
      <c r="B18" s="6"/>
      <c r="C18" s="5"/>
      <c r="D18" s="39">
        <v>112851390</v>
      </c>
      <c r="E18" s="43" t="s">
        <v>308</v>
      </c>
      <c r="F18" s="44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266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66" t="s">
        <v>0</v>
      </c>
      <c r="B22" s="66" t="s">
        <v>2</v>
      </c>
      <c r="C22" s="66" t="s">
        <v>3</v>
      </c>
      <c r="D22" s="66" t="s">
        <v>4</v>
      </c>
      <c r="E22" s="66" t="s">
        <v>5</v>
      </c>
      <c r="F22" s="68" t="s">
        <v>6</v>
      </c>
      <c r="G22" s="69"/>
      <c r="H22" s="70"/>
      <c r="I22" s="66" t="s">
        <v>7</v>
      </c>
      <c r="J22" s="66" t="s">
        <v>8</v>
      </c>
    </row>
    <row r="23" spans="1:10">
      <c r="A23" s="67"/>
      <c r="B23" s="67"/>
      <c r="C23" s="67"/>
      <c r="D23" s="67"/>
      <c r="E23" s="67"/>
      <c r="F23" s="4" t="s">
        <v>9</v>
      </c>
      <c r="G23" s="4" t="s">
        <v>10</v>
      </c>
      <c r="H23" s="4" t="s">
        <v>11</v>
      </c>
      <c r="I23" s="67"/>
      <c r="J23" s="67"/>
    </row>
    <row r="24" spans="1:10">
      <c r="A24" s="5" t="s">
        <v>283</v>
      </c>
      <c r="B24" s="6">
        <v>44987.793464016206</v>
      </c>
      <c r="C24" s="5" t="s">
        <v>130</v>
      </c>
      <c r="D24" s="7"/>
      <c r="E24" s="8"/>
      <c r="F24" s="9">
        <v>427.66</v>
      </c>
      <c r="I24" s="10" t="s">
        <v>9</v>
      </c>
      <c r="J24" s="5" t="s">
        <v>130</v>
      </c>
    </row>
    <row r="25" spans="1:10">
      <c r="A25" s="5" t="s">
        <v>283</v>
      </c>
      <c r="B25" s="6">
        <v>44987.793464016206</v>
      </c>
      <c r="C25" s="5" t="s">
        <v>130</v>
      </c>
      <c r="D25" s="7"/>
      <c r="E25" s="8"/>
      <c r="H25" s="9">
        <v>57.48</v>
      </c>
      <c r="I25" s="5" t="s">
        <v>50</v>
      </c>
      <c r="J25" s="5" t="s">
        <v>130</v>
      </c>
    </row>
    <row r="26" spans="1:10">
      <c r="A26" s="64" t="s">
        <v>310</v>
      </c>
      <c r="B26" s="64"/>
      <c r="C26" s="64"/>
      <c r="D26" s="65" t="s">
        <v>311</v>
      </c>
      <c r="E26" s="65"/>
      <c r="F26" s="35"/>
    </row>
    <row r="27" spans="1:10">
      <c r="A27" s="13" t="s">
        <v>33</v>
      </c>
      <c r="B27" s="13" t="s">
        <v>32</v>
      </c>
      <c r="C27" s="13" t="s">
        <v>34</v>
      </c>
      <c r="D27" s="13" t="s">
        <v>315</v>
      </c>
      <c r="E27" s="13" t="s">
        <v>314</v>
      </c>
      <c r="F27" s="31"/>
    </row>
    <row r="28" spans="1:10" ht="15.75">
      <c r="D28" s="32">
        <v>112862285</v>
      </c>
      <c r="E28" s="15">
        <v>112862481</v>
      </c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323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6" t="s">
        <v>0</v>
      </c>
      <c r="B32" s="66" t="s">
        <v>2</v>
      </c>
      <c r="C32" s="66" t="s">
        <v>3</v>
      </c>
      <c r="D32" s="66" t="s">
        <v>4</v>
      </c>
      <c r="E32" s="66" t="s">
        <v>5</v>
      </c>
      <c r="F32" s="68" t="s">
        <v>6</v>
      </c>
      <c r="G32" s="69"/>
      <c r="H32" s="70"/>
      <c r="I32" s="66" t="s">
        <v>7</v>
      </c>
      <c r="J32" s="66" t="s">
        <v>8</v>
      </c>
    </row>
    <row r="33" spans="1:10">
      <c r="A33" s="67"/>
      <c r="B33" s="67"/>
      <c r="C33" s="67"/>
      <c r="D33" s="67"/>
      <c r="E33" s="67"/>
      <c r="F33" s="4" t="s">
        <v>9</v>
      </c>
      <c r="G33" s="4" t="s">
        <v>10</v>
      </c>
      <c r="H33" s="4" t="s">
        <v>11</v>
      </c>
      <c r="I33" s="67"/>
      <c r="J33" s="67"/>
    </row>
    <row r="34" spans="1:10">
      <c r="A34" s="5" t="s">
        <v>346</v>
      </c>
      <c r="B34" s="6">
        <v>44988.796141458333</v>
      </c>
      <c r="C34" s="5" t="s">
        <v>130</v>
      </c>
      <c r="D34" s="7"/>
      <c r="E34" s="8"/>
      <c r="F34" s="9">
        <v>2970.27</v>
      </c>
      <c r="I34" s="10" t="s">
        <v>9</v>
      </c>
      <c r="J34" s="5" t="s">
        <v>130</v>
      </c>
    </row>
    <row r="35" spans="1:10">
      <c r="A35" s="5" t="s">
        <v>346</v>
      </c>
      <c r="B35" s="6">
        <v>44988.796141458333</v>
      </c>
      <c r="C35" s="5" t="s">
        <v>130</v>
      </c>
      <c r="D35" s="7"/>
      <c r="E35" s="8"/>
      <c r="H35" s="9">
        <v>250.71</v>
      </c>
      <c r="I35" s="5" t="s">
        <v>50</v>
      </c>
      <c r="J35" s="5" t="s">
        <v>130</v>
      </c>
    </row>
    <row r="36" spans="1:10">
      <c r="A36" s="64" t="s">
        <v>310</v>
      </c>
      <c r="B36" s="64"/>
      <c r="C36" s="64"/>
      <c r="D36" s="65" t="s">
        <v>311</v>
      </c>
      <c r="E36" s="65"/>
      <c r="F36" s="35"/>
    </row>
    <row r="37" spans="1:10">
      <c r="A37" s="13" t="s">
        <v>33</v>
      </c>
      <c r="B37" s="13" t="s">
        <v>32</v>
      </c>
      <c r="C37" s="13" t="s">
        <v>34</v>
      </c>
      <c r="D37" s="13" t="s">
        <v>315</v>
      </c>
      <c r="E37" s="13" t="s">
        <v>314</v>
      </c>
      <c r="F37" s="31"/>
    </row>
    <row r="38" spans="1:10" ht="15.75">
      <c r="A38" s="5"/>
      <c r="B38" s="6"/>
      <c r="C38" s="5"/>
      <c r="D38" s="32">
        <v>112862284</v>
      </c>
      <c r="E38" s="15">
        <v>112862482</v>
      </c>
      <c r="F38" s="9"/>
      <c r="I38" s="10"/>
      <c r="J38" s="5"/>
    </row>
    <row r="39" spans="1:10">
      <c r="A39" s="5"/>
      <c r="B39" s="6"/>
      <c r="C39" s="5"/>
      <c r="D39" s="7"/>
      <c r="E39" s="8"/>
      <c r="F39" s="9"/>
      <c r="I39" s="10"/>
      <c r="J39" s="5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317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66" t="s">
        <v>0</v>
      </c>
      <c r="B42" s="66" t="s">
        <v>2</v>
      </c>
      <c r="C42" s="66" t="s">
        <v>3</v>
      </c>
      <c r="D42" s="66" t="s">
        <v>4</v>
      </c>
      <c r="E42" s="66" t="s">
        <v>5</v>
      </c>
      <c r="F42" s="68" t="s">
        <v>6</v>
      </c>
      <c r="G42" s="69"/>
      <c r="H42" s="70"/>
      <c r="I42" s="66" t="s">
        <v>7</v>
      </c>
      <c r="J42" s="66" t="s">
        <v>8</v>
      </c>
    </row>
    <row r="43" spans="1:10">
      <c r="A43" s="67"/>
      <c r="B43" s="67"/>
      <c r="C43" s="67"/>
      <c r="D43" s="67"/>
      <c r="E43" s="67"/>
      <c r="F43" s="4" t="s">
        <v>9</v>
      </c>
      <c r="G43" s="4" t="s">
        <v>10</v>
      </c>
      <c r="H43" s="4" t="s">
        <v>11</v>
      </c>
      <c r="I43" s="67"/>
      <c r="J43" s="67"/>
    </row>
    <row r="44" spans="1:10">
      <c r="A44" s="5" t="s">
        <v>347</v>
      </c>
      <c r="B44" s="6">
        <v>44989.585418263887</v>
      </c>
      <c r="C44" s="5" t="s">
        <v>130</v>
      </c>
      <c r="D44" s="7"/>
      <c r="E44" s="8"/>
      <c r="F44" s="9">
        <v>714.07</v>
      </c>
      <c r="I44" s="10" t="s">
        <v>9</v>
      </c>
      <c r="J44" s="5" t="s">
        <v>130</v>
      </c>
    </row>
    <row r="45" spans="1:10">
      <c r="A45" s="64" t="s">
        <v>310</v>
      </c>
      <c r="B45" s="64"/>
      <c r="C45" s="64"/>
      <c r="D45" s="65" t="s">
        <v>311</v>
      </c>
      <c r="E45" s="65"/>
      <c r="F45" s="35"/>
    </row>
    <row r="46" spans="1:10">
      <c r="A46" s="13" t="s">
        <v>33</v>
      </c>
      <c r="B46" s="13" t="s">
        <v>32</v>
      </c>
      <c r="C46" s="13" t="s">
        <v>34</v>
      </c>
      <c r="D46" s="13" t="s">
        <v>315</v>
      </c>
      <c r="E46" s="13" t="s">
        <v>314</v>
      </c>
      <c r="F46" s="31"/>
    </row>
    <row r="47" spans="1:10" ht="15.75">
      <c r="D47" s="32">
        <v>112863728</v>
      </c>
      <c r="E47" s="15">
        <v>112863836</v>
      </c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392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66" t="s">
        <v>0</v>
      </c>
      <c r="B51" s="66" t="s">
        <v>2</v>
      </c>
      <c r="C51" s="66" t="s">
        <v>3</v>
      </c>
      <c r="D51" s="66" t="s">
        <v>4</v>
      </c>
      <c r="E51" s="66" t="s">
        <v>5</v>
      </c>
      <c r="F51" s="68" t="s">
        <v>6</v>
      </c>
      <c r="G51" s="69"/>
      <c r="H51" s="70"/>
      <c r="I51" s="66" t="s">
        <v>7</v>
      </c>
      <c r="J51" s="66" t="s">
        <v>8</v>
      </c>
    </row>
    <row r="52" spans="1:10">
      <c r="A52" s="67"/>
      <c r="B52" s="67"/>
      <c r="C52" s="67"/>
      <c r="D52" s="67"/>
      <c r="E52" s="67"/>
      <c r="F52" s="4" t="s">
        <v>9</v>
      </c>
      <c r="G52" s="4" t="s">
        <v>10</v>
      </c>
      <c r="H52" s="4" t="s">
        <v>11</v>
      </c>
      <c r="I52" s="67"/>
      <c r="J52" s="67"/>
    </row>
    <row r="53" spans="1:10">
      <c r="A53" s="5" t="s">
        <v>405</v>
      </c>
      <c r="B53" s="6">
        <v>44991.798712754629</v>
      </c>
      <c r="C53" s="5" t="s">
        <v>130</v>
      </c>
      <c r="D53" s="7"/>
      <c r="E53" s="8"/>
      <c r="F53" s="9">
        <v>777.13</v>
      </c>
      <c r="I53" s="10" t="s">
        <v>9</v>
      </c>
      <c r="J53" s="5" t="s">
        <v>130</v>
      </c>
    </row>
    <row r="54" spans="1:10">
      <c r="A54" s="5" t="s">
        <v>405</v>
      </c>
      <c r="B54" s="6">
        <v>44991.798712754629</v>
      </c>
      <c r="C54" s="5" t="s">
        <v>130</v>
      </c>
      <c r="D54" s="7"/>
      <c r="E54" s="8"/>
      <c r="H54" s="9">
        <v>116.48</v>
      </c>
      <c r="I54" s="5" t="s">
        <v>50</v>
      </c>
      <c r="J54" s="5" t="s">
        <v>130</v>
      </c>
    </row>
    <row r="55" spans="1:10">
      <c r="A55" s="64" t="s">
        <v>310</v>
      </c>
      <c r="B55" s="64"/>
      <c r="C55" s="64"/>
      <c r="D55" s="65" t="s">
        <v>311</v>
      </c>
      <c r="E55" s="65"/>
      <c r="F55" s="35"/>
    </row>
    <row r="56" spans="1:10">
      <c r="A56" s="13" t="s">
        <v>33</v>
      </c>
      <c r="B56" s="13" t="s">
        <v>32</v>
      </c>
      <c r="C56" s="13" t="s">
        <v>34</v>
      </c>
      <c r="D56" s="13" t="s">
        <v>315</v>
      </c>
      <c r="E56" s="13" t="s">
        <v>314</v>
      </c>
      <c r="F56" s="31"/>
    </row>
    <row r="57" spans="1:10" ht="15.75">
      <c r="A57" s="5"/>
      <c r="B57" s="6"/>
      <c r="C57" s="5"/>
      <c r="D57" s="32">
        <v>112865447</v>
      </c>
      <c r="E57" s="15">
        <v>112865772</v>
      </c>
      <c r="F57" s="9"/>
      <c r="I57" s="10"/>
      <c r="J57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436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66" t="s">
        <v>0</v>
      </c>
      <c r="B61" s="66" t="s">
        <v>2</v>
      </c>
      <c r="C61" s="66" t="s">
        <v>3</v>
      </c>
      <c r="D61" s="66" t="s">
        <v>4</v>
      </c>
      <c r="E61" s="66" t="s">
        <v>5</v>
      </c>
      <c r="F61" s="68" t="s">
        <v>6</v>
      </c>
      <c r="G61" s="69"/>
      <c r="H61" s="70"/>
      <c r="I61" s="66" t="s">
        <v>7</v>
      </c>
      <c r="J61" s="66" t="s">
        <v>8</v>
      </c>
    </row>
    <row r="62" spans="1:10">
      <c r="A62" s="67"/>
      <c r="B62" s="67"/>
      <c r="C62" s="67"/>
      <c r="D62" s="67"/>
      <c r="E62" s="67"/>
      <c r="F62" s="4" t="s">
        <v>9</v>
      </c>
      <c r="G62" s="4" t="s">
        <v>10</v>
      </c>
      <c r="H62" s="4" t="s">
        <v>11</v>
      </c>
      <c r="I62" s="67"/>
      <c r="J62" s="67"/>
    </row>
    <row r="63" spans="1:10">
      <c r="A63" s="5" t="s">
        <v>450</v>
      </c>
      <c r="B63" s="6">
        <v>44992.797689722225</v>
      </c>
      <c r="C63" s="5" t="s">
        <v>130</v>
      </c>
      <c r="D63" s="7"/>
      <c r="E63" s="8"/>
      <c r="F63" s="9">
        <v>506.17</v>
      </c>
      <c r="I63" s="10" t="s">
        <v>9</v>
      </c>
      <c r="J63" s="5" t="s">
        <v>130</v>
      </c>
    </row>
    <row r="64" spans="1:10">
      <c r="A64" s="64" t="s">
        <v>310</v>
      </c>
      <c r="B64" s="64"/>
      <c r="C64" s="64"/>
      <c r="D64" s="65" t="s">
        <v>311</v>
      </c>
      <c r="E64" s="65"/>
      <c r="F64" s="35"/>
    </row>
    <row r="65" spans="1:10">
      <c r="A65" s="13" t="s">
        <v>33</v>
      </c>
      <c r="B65" s="13" t="s">
        <v>32</v>
      </c>
      <c r="C65" s="13" t="s">
        <v>34</v>
      </c>
      <c r="D65" s="13" t="s">
        <v>315</v>
      </c>
      <c r="E65" s="13" t="s">
        <v>314</v>
      </c>
      <c r="F65" s="31"/>
    </row>
    <row r="66" spans="1:10" ht="15.75">
      <c r="A66" s="5"/>
      <c r="B66" s="6"/>
      <c r="C66" s="5"/>
      <c r="D66" s="32">
        <v>112874258</v>
      </c>
      <c r="E66" s="15">
        <v>112899277</v>
      </c>
      <c r="F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474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66" t="s">
        <v>0</v>
      </c>
      <c r="B70" s="66" t="s">
        <v>2</v>
      </c>
      <c r="C70" s="66" t="s">
        <v>3</v>
      </c>
      <c r="D70" s="66" t="s">
        <v>4</v>
      </c>
      <c r="E70" s="66" t="s">
        <v>5</v>
      </c>
      <c r="F70" s="68" t="s">
        <v>6</v>
      </c>
      <c r="G70" s="69"/>
      <c r="H70" s="70"/>
      <c r="I70" s="66" t="s">
        <v>7</v>
      </c>
      <c r="J70" s="66" t="s">
        <v>8</v>
      </c>
    </row>
    <row r="71" spans="1:10">
      <c r="A71" s="67"/>
      <c r="B71" s="67"/>
      <c r="C71" s="67"/>
      <c r="D71" s="67"/>
      <c r="E71" s="67"/>
      <c r="F71" s="4" t="s">
        <v>9</v>
      </c>
      <c r="G71" s="4" t="s">
        <v>10</v>
      </c>
      <c r="H71" s="4" t="s">
        <v>11</v>
      </c>
      <c r="I71" s="67"/>
      <c r="J71" s="67"/>
    </row>
    <row r="72" spans="1:10">
      <c r="A72" s="5" t="s">
        <v>488</v>
      </c>
      <c r="B72" s="6">
        <v>44993.793736157408</v>
      </c>
      <c r="C72" s="5" t="s">
        <v>130</v>
      </c>
      <c r="D72" s="7"/>
      <c r="E72" s="8"/>
      <c r="F72" s="9">
        <v>1414.42</v>
      </c>
      <c r="I72" s="10" t="s">
        <v>9</v>
      </c>
      <c r="J72" s="5" t="s">
        <v>130</v>
      </c>
    </row>
    <row r="73" spans="1:10">
      <c r="A73" s="11" t="s">
        <v>31</v>
      </c>
      <c r="B73" s="3"/>
      <c r="C73" s="3"/>
      <c r="D73" s="7"/>
      <c r="E73" s="8"/>
      <c r="H73" s="9"/>
      <c r="I73" s="10"/>
      <c r="J73" s="5"/>
    </row>
    <row r="74" spans="1:10" ht="15.75">
      <c r="A74" s="13" t="s">
        <v>32</v>
      </c>
      <c r="B74" s="13" t="s">
        <v>33</v>
      </c>
      <c r="C74" s="13" t="s">
        <v>34</v>
      </c>
      <c r="D74" s="32"/>
      <c r="E74" s="15"/>
      <c r="H74" s="9"/>
      <c r="I74" s="10"/>
      <c r="J74" s="5"/>
    </row>
    <row r="75" spans="1:10" ht="15.75">
      <c r="A75" s="5"/>
      <c r="B75" s="6"/>
      <c r="C75" s="5"/>
      <c r="D75" s="32"/>
      <c r="E75" s="15"/>
      <c r="F75" s="9"/>
      <c r="I75" s="10"/>
      <c r="J75" s="5"/>
    </row>
    <row r="76" spans="1:10">
      <c r="A76" s="5"/>
      <c r="B76" s="6"/>
      <c r="C76" s="5"/>
      <c r="D76" s="7"/>
      <c r="E76" s="8"/>
      <c r="F76" s="9"/>
      <c r="I76" s="10"/>
      <c r="J76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514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6" t="s">
        <v>0</v>
      </c>
      <c r="B79" s="66" t="s">
        <v>2</v>
      </c>
      <c r="C79" s="66" t="s">
        <v>3</v>
      </c>
      <c r="D79" s="66" t="s">
        <v>4</v>
      </c>
      <c r="E79" s="66" t="s">
        <v>5</v>
      </c>
      <c r="F79" s="68" t="s">
        <v>6</v>
      </c>
      <c r="G79" s="69"/>
      <c r="H79" s="70"/>
      <c r="I79" s="66" t="s">
        <v>7</v>
      </c>
      <c r="J79" s="66" t="s">
        <v>8</v>
      </c>
    </row>
    <row r="80" spans="1:10">
      <c r="A80" s="67"/>
      <c r="B80" s="67"/>
      <c r="C80" s="67"/>
      <c r="D80" s="67"/>
      <c r="E80" s="67"/>
      <c r="F80" s="4" t="s">
        <v>9</v>
      </c>
      <c r="G80" s="4" t="s">
        <v>10</v>
      </c>
      <c r="H80" s="4" t="s">
        <v>11</v>
      </c>
      <c r="I80" s="67"/>
      <c r="J80" s="67"/>
    </row>
    <row r="81" spans="1:10">
      <c r="A81" s="5" t="s">
        <v>528</v>
      </c>
      <c r="B81" s="6">
        <v>44994.795448518518</v>
      </c>
      <c r="C81" s="5" t="s">
        <v>130</v>
      </c>
      <c r="D81" s="7"/>
      <c r="E81" s="8"/>
      <c r="F81" s="9">
        <v>1030.8800000000001</v>
      </c>
      <c r="I81" s="10" t="s">
        <v>9</v>
      </c>
      <c r="J81" s="5" t="s">
        <v>130</v>
      </c>
    </row>
    <row r="82" spans="1:10">
      <c r="A82" s="5" t="s">
        <v>528</v>
      </c>
      <c r="B82" s="6">
        <v>44994.795448518518</v>
      </c>
      <c r="C82" s="5" t="s">
        <v>130</v>
      </c>
      <c r="D82" s="7"/>
      <c r="E82" s="8"/>
      <c r="H82" s="9">
        <v>31</v>
      </c>
      <c r="I82" s="5" t="s">
        <v>50</v>
      </c>
      <c r="J82" s="5" t="s">
        <v>130</v>
      </c>
    </row>
    <row r="83" spans="1:10">
      <c r="A83" s="11" t="s">
        <v>31</v>
      </c>
      <c r="B83" s="3"/>
      <c r="C83" s="3"/>
      <c r="D83" s="7"/>
      <c r="E83" s="8"/>
      <c r="H83" s="9"/>
      <c r="I83" s="5"/>
      <c r="J83" s="5"/>
    </row>
    <row r="84" spans="1:10" ht="15.75">
      <c r="A84" s="13" t="s">
        <v>32</v>
      </c>
      <c r="B84" s="13" t="s">
        <v>33</v>
      </c>
      <c r="C84" s="13" t="s">
        <v>34</v>
      </c>
      <c r="D84" s="32"/>
      <c r="E84" s="15"/>
      <c r="H84" s="9"/>
      <c r="I84" s="5"/>
      <c r="J84" s="5"/>
    </row>
    <row r="85" spans="1:10">
      <c r="A85" s="5"/>
      <c r="B85" s="6"/>
      <c r="C85" s="5"/>
      <c r="D85" s="7"/>
      <c r="E85" s="8"/>
      <c r="H85" s="9"/>
      <c r="I85" s="5"/>
      <c r="J85" s="5"/>
    </row>
  </sheetData>
  <mergeCells count="82">
    <mergeCell ref="I79:I80"/>
    <mergeCell ref="J79:J80"/>
    <mergeCell ref="A79:A80"/>
    <mergeCell ref="B79:B80"/>
    <mergeCell ref="C79:C80"/>
    <mergeCell ref="D79:D80"/>
    <mergeCell ref="E79:E80"/>
    <mergeCell ref="F79:H79"/>
    <mergeCell ref="I70:I71"/>
    <mergeCell ref="J70:J71"/>
    <mergeCell ref="A70:A71"/>
    <mergeCell ref="B70:B71"/>
    <mergeCell ref="C70:C71"/>
    <mergeCell ref="D70:D71"/>
    <mergeCell ref="E70:E71"/>
    <mergeCell ref="F70:H70"/>
    <mergeCell ref="F13:H13"/>
    <mergeCell ref="I13:I14"/>
    <mergeCell ref="J13:J14"/>
    <mergeCell ref="A13:A14"/>
    <mergeCell ref="B13:B14"/>
    <mergeCell ref="C13:C14"/>
    <mergeCell ref="D13:D14"/>
    <mergeCell ref="E13:E14"/>
    <mergeCell ref="I3:I4"/>
    <mergeCell ref="J3:J4"/>
    <mergeCell ref="A3:A4"/>
    <mergeCell ref="B3:B4"/>
    <mergeCell ref="C3:C4"/>
    <mergeCell ref="D3:D4"/>
    <mergeCell ref="E3:E4"/>
    <mergeCell ref="F3:H3"/>
    <mergeCell ref="F22:H22"/>
    <mergeCell ref="I22:I23"/>
    <mergeCell ref="J22:J23"/>
    <mergeCell ref="A26:C26"/>
    <mergeCell ref="D26:E26"/>
    <mergeCell ref="A22:A23"/>
    <mergeCell ref="B22:B23"/>
    <mergeCell ref="C22:C23"/>
    <mergeCell ref="D22:D23"/>
    <mergeCell ref="E22:E23"/>
    <mergeCell ref="J42:J43"/>
    <mergeCell ref="A45:C45"/>
    <mergeCell ref="D45:E45"/>
    <mergeCell ref="I32:I33"/>
    <mergeCell ref="J32:J33"/>
    <mergeCell ref="A36:C36"/>
    <mergeCell ref="D36:E36"/>
    <mergeCell ref="A42:A43"/>
    <mergeCell ref="B42:B43"/>
    <mergeCell ref="C42:C43"/>
    <mergeCell ref="D42:D43"/>
    <mergeCell ref="E42:E43"/>
    <mergeCell ref="F42:H42"/>
    <mergeCell ref="A32:A33"/>
    <mergeCell ref="B32:B33"/>
    <mergeCell ref="C32:C33"/>
    <mergeCell ref="D32:D33"/>
    <mergeCell ref="E32:E33"/>
    <mergeCell ref="F32:H32"/>
    <mergeCell ref="I42:I43"/>
    <mergeCell ref="I51:I52"/>
    <mergeCell ref="J51:J52"/>
    <mergeCell ref="A55:C55"/>
    <mergeCell ref="D55:E55"/>
    <mergeCell ref="A51:A52"/>
    <mergeCell ref="B51:B52"/>
    <mergeCell ref="C51:C52"/>
    <mergeCell ref="D51:D52"/>
    <mergeCell ref="E51:E52"/>
    <mergeCell ref="F51:H51"/>
    <mergeCell ref="I61:I62"/>
    <mergeCell ref="J61:J62"/>
    <mergeCell ref="A64:C64"/>
    <mergeCell ref="D64:E64"/>
    <mergeCell ref="A61:A62"/>
    <mergeCell ref="B61:B62"/>
    <mergeCell ref="C61:C62"/>
    <mergeCell ref="D61:D62"/>
    <mergeCell ref="E61:E62"/>
    <mergeCell ref="F61:H6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B6CD-2B88-49EA-A866-B6BB657FB4D7}">
  <sheetPr>
    <tabColor theme="8"/>
  </sheetPr>
  <dimension ref="A1:J146"/>
  <sheetViews>
    <sheetView topLeftCell="A131" workbookViewId="0">
      <selection activeCell="D128" sqref="D12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24" bestFit="1" customWidth="1"/>
    <col min="6" max="6" width="12.855468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131</v>
      </c>
      <c r="B5" s="6">
        <v>44985.998739131945</v>
      </c>
      <c r="C5" s="5" t="s">
        <v>132</v>
      </c>
      <c r="D5" s="7"/>
      <c r="E5" s="8"/>
      <c r="G5" s="9">
        <v>4239.04</v>
      </c>
      <c r="I5" s="10" t="s">
        <v>10</v>
      </c>
      <c r="J5" s="8" t="s">
        <v>133</v>
      </c>
    </row>
    <row r="6" spans="1:10">
      <c r="A6" s="5" t="s">
        <v>131</v>
      </c>
      <c r="B6" s="6">
        <v>44985.998739131945</v>
      </c>
      <c r="C6" s="5" t="s">
        <v>132</v>
      </c>
      <c r="D6" s="7">
        <v>33210353</v>
      </c>
      <c r="E6" s="8" t="s">
        <v>134</v>
      </c>
      <c r="H6" s="9">
        <v>117.7</v>
      </c>
      <c r="I6" s="5" t="s">
        <v>38</v>
      </c>
      <c r="J6" s="8" t="s">
        <v>135</v>
      </c>
    </row>
    <row r="7" spans="1:10">
      <c r="A7" s="5" t="s">
        <v>131</v>
      </c>
      <c r="B7" s="6">
        <v>44985.998739131945</v>
      </c>
      <c r="C7" s="5" t="s">
        <v>132</v>
      </c>
      <c r="D7" s="17">
        <v>45133211906</v>
      </c>
      <c r="E7" s="8" t="s">
        <v>134</v>
      </c>
      <c r="H7" s="9">
        <v>3178</v>
      </c>
      <c r="I7" s="5" t="s">
        <v>38</v>
      </c>
      <c r="J7" s="5" t="s">
        <v>136</v>
      </c>
    </row>
    <row r="8" spans="1:10">
      <c r="A8" s="5" t="s">
        <v>131</v>
      </c>
      <c r="B8" s="6">
        <v>44985.998739131945</v>
      </c>
      <c r="C8" s="5" t="s">
        <v>132</v>
      </c>
      <c r="D8" s="7">
        <v>39937113</v>
      </c>
      <c r="E8" s="5" t="s">
        <v>43</v>
      </c>
      <c r="H8" s="9">
        <v>7261.9</v>
      </c>
      <c r="I8" s="5" t="s">
        <v>38</v>
      </c>
      <c r="J8" s="5" t="s">
        <v>136</v>
      </c>
    </row>
    <row r="9" spans="1:10">
      <c r="A9" s="5" t="s">
        <v>131</v>
      </c>
      <c r="B9" s="6">
        <v>44985.998739131945</v>
      </c>
      <c r="C9" s="5" t="s">
        <v>132</v>
      </c>
      <c r="D9" s="7">
        <v>5192069</v>
      </c>
      <c r="E9" s="5" t="s">
        <v>43</v>
      </c>
      <c r="H9" s="9">
        <v>6395.12</v>
      </c>
      <c r="I9" s="5" t="s">
        <v>38</v>
      </c>
      <c r="J9" s="8" t="s">
        <v>133</v>
      </c>
    </row>
    <row r="10" spans="1:10">
      <c r="A10" s="5" t="s">
        <v>131</v>
      </c>
      <c r="B10" s="6">
        <v>44985.998739131945</v>
      </c>
      <c r="C10" s="5" t="s">
        <v>132</v>
      </c>
      <c r="D10" s="7">
        <v>3363626</v>
      </c>
      <c r="E10" s="8" t="s">
        <v>134</v>
      </c>
      <c r="H10" s="9">
        <v>902.4</v>
      </c>
      <c r="I10" s="5" t="s">
        <v>38</v>
      </c>
      <c r="J10" s="5" t="s">
        <v>137</v>
      </c>
    </row>
    <row r="11" spans="1:10">
      <c r="A11" s="5" t="s">
        <v>131</v>
      </c>
      <c r="B11" s="6">
        <v>44985.998739131945</v>
      </c>
      <c r="C11" s="5" t="s">
        <v>132</v>
      </c>
      <c r="D11" s="7">
        <v>3270332</v>
      </c>
      <c r="E11" s="8" t="s">
        <v>134</v>
      </c>
      <c r="H11" s="9">
        <v>56.7</v>
      </c>
      <c r="I11" s="5" t="s">
        <v>38</v>
      </c>
      <c r="J11" s="5" t="s">
        <v>137</v>
      </c>
    </row>
    <row r="12" spans="1:10">
      <c r="A12" s="5" t="s">
        <v>131</v>
      </c>
      <c r="B12" s="6">
        <v>44985.998739131945</v>
      </c>
      <c r="C12" s="5" t="s">
        <v>132</v>
      </c>
      <c r="D12" s="7">
        <v>3360140</v>
      </c>
      <c r="E12" s="8" t="s">
        <v>134</v>
      </c>
      <c r="H12" s="9">
        <v>117.7</v>
      </c>
      <c r="I12" s="5" t="s">
        <v>38</v>
      </c>
      <c r="J12" s="5" t="s">
        <v>137</v>
      </c>
    </row>
    <row r="13" spans="1:10">
      <c r="A13" s="5" t="s">
        <v>131</v>
      </c>
      <c r="B13" s="6">
        <v>44985.998739131945</v>
      </c>
      <c r="C13" s="5" t="s">
        <v>132</v>
      </c>
      <c r="D13" s="7">
        <v>3302130</v>
      </c>
      <c r="E13" s="8" t="s">
        <v>134</v>
      </c>
      <c r="H13" s="9">
        <v>1208.21</v>
      </c>
      <c r="I13" s="5" t="s">
        <v>38</v>
      </c>
      <c r="J13" s="5" t="s">
        <v>137</v>
      </c>
    </row>
    <row r="14" spans="1:10">
      <c r="A14" s="5" t="s">
        <v>131</v>
      </c>
      <c r="B14" s="6">
        <v>44985.998739131945</v>
      </c>
      <c r="C14" s="5" t="s">
        <v>132</v>
      </c>
      <c r="D14" s="7"/>
      <c r="E14" s="8"/>
      <c r="F14" s="9">
        <v>9122.9</v>
      </c>
      <c r="I14" s="10" t="s">
        <v>9</v>
      </c>
      <c r="J14" s="8" t="s">
        <v>138</v>
      </c>
    </row>
    <row r="15" spans="1:10">
      <c r="A15" s="5" t="s">
        <v>131</v>
      </c>
      <c r="B15" s="6">
        <v>44985.998739131945</v>
      </c>
      <c r="C15" s="5" t="s">
        <v>132</v>
      </c>
      <c r="D15" s="7"/>
      <c r="E15" s="8"/>
      <c r="F15" s="9">
        <v>105948.6</v>
      </c>
      <c r="I15" s="10" t="s">
        <v>9</v>
      </c>
      <c r="J15" s="5" t="s">
        <v>136</v>
      </c>
    </row>
    <row r="16" spans="1:10">
      <c r="A16" s="5" t="s">
        <v>131</v>
      </c>
      <c r="B16" s="6">
        <v>44985.998739131945</v>
      </c>
      <c r="C16" s="5" t="s">
        <v>132</v>
      </c>
      <c r="D16" s="7"/>
      <c r="E16" s="8"/>
      <c r="F16" s="9">
        <v>76773.8</v>
      </c>
      <c r="I16" s="10" t="s">
        <v>9</v>
      </c>
      <c r="J16" s="5" t="s">
        <v>137</v>
      </c>
    </row>
    <row r="17" spans="1:10">
      <c r="A17" s="5" t="s">
        <v>131</v>
      </c>
      <c r="B17" s="6">
        <v>44985.998739131945</v>
      </c>
      <c r="C17" s="5" t="s">
        <v>132</v>
      </c>
      <c r="D17" s="7"/>
      <c r="E17" s="8"/>
      <c r="F17" s="9">
        <v>11089.1</v>
      </c>
      <c r="I17" s="10" t="s">
        <v>9</v>
      </c>
      <c r="J17" s="8" t="s">
        <v>135</v>
      </c>
    </row>
    <row r="18" spans="1:10">
      <c r="A18" s="11" t="s">
        <v>31</v>
      </c>
      <c r="B18" s="3"/>
      <c r="C18" s="3"/>
      <c r="D18" s="20">
        <f>205085.44+2088</f>
        <v>207173.44</v>
      </c>
      <c r="E18" s="8"/>
      <c r="F18" s="12">
        <f>SUM(F5:G17)</f>
        <v>207173.44000000003</v>
      </c>
      <c r="H18" s="9"/>
      <c r="I18" s="10"/>
      <c r="J18" s="5"/>
    </row>
    <row r="19" spans="1:10">
      <c r="A19" s="13" t="s">
        <v>32</v>
      </c>
      <c r="B19" s="13" t="s">
        <v>33</v>
      </c>
      <c r="C19" s="13" t="s">
        <v>34</v>
      </c>
      <c r="D19" s="7"/>
      <c r="E19" s="8"/>
      <c r="H19" s="9"/>
      <c r="I19" s="10"/>
      <c r="J19" s="5"/>
    </row>
    <row r="20" spans="1:10" ht="15.75">
      <c r="A20" s="5"/>
      <c r="B20" s="6"/>
      <c r="C20" s="5"/>
      <c r="D20" s="18">
        <v>112847523</v>
      </c>
      <c r="E20" s="15">
        <v>112847982</v>
      </c>
      <c r="H20" s="9"/>
      <c r="I20" s="10"/>
      <c r="J20" s="5"/>
    </row>
    <row r="21" spans="1:10" ht="15.75">
      <c r="D21" s="18">
        <v>112847536</v>
      </c>
      <c r="E21" s="15">
        <v>112848058</v>
      </c>
    </row>
    <row r="22" spans="1:10">
      <c r="D22" s="16" t="s">
        <v>35</v>
      </c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225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66" t="s">
        <v>0</v>
      </c>
      <c r="B26" s="66" t="s">
        <v>2</v>
      </c>
      <c r="C26" s="66" t="s">
        <v>3</v>
      </c>
      <c r="D26" s="66" t="s">
        <v>4</v>
      </c>
      <c r="E26" s="66" t="s">
        <v>5</v>
      </c>
      <c r="F26" s="68" t="s">
        <v>6</v>
      </c>
      <c r="G26" s="69"/>
      <c r="H26" s="70"/>
      <c r="I26" s="66" t="s">
        <v>7</v>
      </c>
      <c r="J26" s="66" t="s">
        <v>8</v>
      </c>
    </row>
    <row r="27" spans="1:10">
      <c r="A27" s="67"/>
      <c r="B27" s="67"/>
      <c r="C27" s="67"/>
      <c r="D27" s="67"/>
      <c r="E27" s="67"/>
      <c r="F27" s="4" t="s">
        <v>9</v>
      </c>
      <c r="G27" s="4" t="s">
        <v>10</v>
      </c>
      <c r="H27" s="4" t="s">
        <v>11</v>
      </c>
      <c r="I27" s="67"/>
      <c r="J27" s="67"/>
    </row>
    <row r="28" spans="1:10">
      <c r="A28" s="5" t="s">
        <v>242</v>
      </c>
      <c r="B28" s="6">
        <v>44986.808834722222</v>
      </c>
      <c r="C28" s="5" t="s">
        <v>132</v>
      </c>
      <c r="D28" s="7">
        <v>53215145</v>
      </c>
      <c r="E28" s="8" t="s">
        <v>134</v>
      </c>
      <c r="H28" s="9">
        <v>12124.59</v>
      </c>
      <c r="I28" s="5" t="s">
        <v>38</v>
      </c>
      <c r="J28" s="5" t="s">
        <v>136</v>
      </c>
    </row>
    <row r="29" spans="1:10">
      <c r="A29" s="5" t="s">
        <v>242</v>
      </c>
      <c r="B29" s="6">
        <v>44986.808834722222</v>
      </c>
      <c r="C29" s="5" t="s">
        <v>132</v>
      </c>
      <c r="D29" s="7"/>
      <c r="E29" s="8"/>
      <c r="F29" s="9">
        <v>45003.9</v>
      </c>
      <c r="I29" s="10" t="s">
        <v>9</v>
      </c>
      <c r="J29" s="5" t="s">
        <v>243</v>
      </c>
    </row>
    <row r="30" spans="1:10">
      <c r="A30" s="5" t="s">
        <v>242</v>
      </c>
      <c r="B30" s="6">
        <v>44986.808834722222</v>
      </c>
      <c r="C30" s="5" t="s">
        <v>132</v>
      </c>
      <c r="D30" s="7"/>
      <c r="F30" s="9">
        <v>57904.6</v>
      </c>
      <c r="I30" s="10" t="s">
        <v>9</v>
      </c>
      <c r="J30" s="5" t="s">
        <v>136</v>
      </c>
    </row>
    <row r="31" spans="1:10">
      <c r="A31" s="31"/>
      <c r="B31" s="31"/>
      <c r="C31" s="31"/>
      <c r="D31" s="7"/>
      <c r="E31" s="8"/>
      <c r="F31" s="12">
        <f>SUM(F28:G30)</f>
        <v>102908.5</v>
      </c>
      <c r="H31" s="9"/>
      <c r="I31" s="10"/>
      <c r="J31" s="5"/>
    </row>
    <row r="32" spans="1:10">
      <c r="A32" s="64" t="s">
        <v>310</v>
      </c>
      <c r="B32" s="64"/>
      <c r="C32" s="64"/>
      <c r="D32" s="65" t="s">
        <v>311</v>
      </c>
      <c r="E32" s="65"/>
      <c r="F32" s="65"/>
    </row>
    <row r="33" spans="1:10">
      <c r="A33" s="13" t="s">
        <v>33</v>
      </c>
      <c r="B33" s="13" t="s">
        <v>32</v>
      </c>
      <c r="C33" s="13" t="s">
        <v>34</v>
      </c>
      <c r="D33" s="13" t="s">
        <v>312</v>
      </c>
      <c r="E33" s="13" t="s">
        <v>313</v>
      </c>
      <c r="F33" s="13" t="s">
        <v>314</v>
      </c>
    </row>
    <row r="34" spans="1:10" ht="15.75">
      <c r="A34" s="5"/>
      <c r="B34" s="6"/>
      <c r="C34" s="5"/>
      <c r="D34" s="32">
        <v>112862315</v>
      </c>
      <c r="E34" s="38">
        <v>112862337</v>
      </c>
      <c r="F34" s="15">
        <v>112862483</v>
      </c>
      <c r="H34" s="9"/>
      <c r="I34" s="10"/>
      <c r="J34" s="5"/>
    </row>
    <row r="36" spans="1:10">
      <c r="A36" s="1" t="s">
        <v>0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3" t="s">
        <v>266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66" t="s">
        <v>0</v>
      </c>
      <c r="B38" s="66" t="s">
        <v>2</v>
      </c>
      <c r="C38" s="66" t="s">
        <v>3</v>
      </c>
      <c r="D38" s="66" t="s">
        <v>4</v>
      </c>
      <c r="E38" s="66" t="s">
        <v>5</v>
      </c>
      <c r="F38" s="68" t="s">
        <v>6</v>
      </c>
      <c r="G38" s="69"/>
      <c r="H38" s="70"/>
      <c r="I38" s="66" t="s">
        <v>7</v>
      </c>
      <c r="J38" s="66" t="s">
        <v>8</v>
      </c>
    </row>
    <row r="39" spans="1:10">
      <c r="A39" s="67"/>
      <c r="B39" s="67"/>
      <c r="C39" s="67"/>
      <c r="D39" s="67"/>
      <c r="E39" s="67"/>
      <c r="F39" s="4" t="s">
        <v>9</v>
      </c>
      <c r="G39" s="4" t="s">
        <v>10</v>
      </c>
      <c r="H39" s="4" t="s">
        <v>11</v>
      </c>
      <c r="I39" s="67"/>
      <c r="J39" s="67"/>
    </row>
    <row r="40" spans="1:10">
      <c r="A40" s="5" t="s">
        <v>284</v>
      </c>
      <c r="B40" s="6">
        <v>44987.696723692126</v>
      </c>
      <c r="C40" s="5" t="s">
        <v>132</v>
      </c>
      <c r="D40" s="7"/>
      <c r="E40" s="8"/>
      <c r="G40" s="9">
        <v>1688.96</v>
      </c>
      <c r="I40" s="10" t="s">
        <v>10</v>
      </c>
      <c r="J40" s="5" t="s">
        <v>136</v>
      </c>
    </row>
    <row r="41" spans="1:10">
      <c r="A41" s="5" t="s">
        <v>284</v>
      </c>
      <c r="B41" s="6">
        <v>44987.696723692126</v>
      </c>
      <c r="C41" s="5" t="s">
        <v>132</v>
      </c>
      <c r="D41" s="7">
        <v>40044713</v>
      </c>
      <c r="E41" s="5" t="s">
        <v>43</v>
      </c>
      <c r="H41" s="9">
        <v>26584</v>
      </c>
      <c r="I41" s="5" t="s">
        <v>38</v>
      </c>
      <c r="J41" s="5" t="s">
        <v>137</v>
      </c>
    </row>
    <row r="42" spans="1:10">
      <c r="A42" s="5" t="s">
        <v>284</v>
      </c>
      <c r="B42" s="6">
        <v>44987.696723692126</v>
      </c>
      <c r="C42" s="5" t="s">
        <v>132</v>
      </c>
      <c r="D42" s="7">
        <v>755527</v>
      </c>
      <c r="E42" s="8" t="s">
        <v>134</v>
      </c>
      <c r="H42" s="9">
        <v>1020</v>
      </c>
      <c r="I42" s="5" t="s">
        <v>38</v>
      </c>
      <c r="J42" s="5" t="s">
        <v>243</v>
      </c>
    </row>
    <row r="43" spans="1:10">
      <c r="A43" s="5" t="s">
        <v>284</v>
      </c>
      <c r="B43" s="6">
        <v>44987.696723692126</v>
      </c>
      <c r="C43" s="5" t="s">
        <v>132</v>
      </c>
      <c r="D43" s="7">
        <v>3214415</v>
      </c>
      <c r="E43" s="8" t="s">
        <v>134</v>
      </c>
      <c r="H43" s="9">
        <v>1536.4</v>
      </c>
      <c r="I43" s="5" t="s">
        <v>38</v>
      </c>
      <c r="J43" s="5" t="s">
        <v>243</v>
      </c>
    </row>
    <row r="44" spans="1:10">
      <c r="A44" s="5" t="s">
        <v>284</v>
      </c>
      <c r="B44" s="6">
        <v>44987.696723692126</v>
      </c>
      <c r="C44" s="5" t="s">
        <v>132</v>
      </c>
      <c r="D44" s="7">
        <v>3353238</v>
      </c>
      <c r="E44" s="8" t="s">
        <v>134</v>
      </c>
      <c r="H44" s="9">
        <v>3279.82</v>
      </c>
      <c r="I44" s="5" t="s">
        <v>38</v>
      </c>
      <c r="J44" s="5" t="s">
        <v>243</v>
      </c>
    </row>
    <row r="45" spans="1:10">
      <c r="A45" s="5" t="s">
        <v>284</v>
      </c>
      <c r="B45" s="6">
        <v>44987.696723692126</v>
      </c>
      <c r="C45" s="5" t="s">
        <v>132</v>
      </c>
      <c r="D45" s="7">
        <v>3369264</v>
      </c>
      <c r="E45" s="8" t="s">
        <v>134</v>
      </c>
      <c r="H45" s="9">
        <v>1948.56</v>
      </c>
      <c r="I45" s="5" t="s">
        <v>38</v>
      </c>
      <c r="J45" s="5" t="s">
        <v>243</v>
      </c>
    </row>
    <row r="46" spans="1:10">
      <c r="A46" s="5" t="s">
        <v>284</v>
      </c>
      <c r="B46" s="6">
        <v>44987.696723692126</v>
      </c>
      <c r="C46" s="5" t="s">
        <v>132</v>
      </c>
      <c r="D46" s="7">
        <v>7647820</v>
      </c>
      <c r="E46" s="5" t="s">
        <v>43</v>
      </c>
      <c r="H46" s="9">
        <v>1289.2</v>
      </c>
      <c r="I46" s="5" t="s">
        <v>38</v>
      </c>
      <c r="J46" s="8" t="s">
        <v>285</v>
      </c>
    </row>
    <row r="47" spans="1:10">
      <c r="A47" s="5" t="s">
        <v>284</v>
      </c>
      <c r="B47" s="6">
        <v>44987.696723692126</v>
      </c>
      <c r="C47" s="5" t="s">
        <v>132</v>
      </c>
      <c r="D47" s="7">
        <v>3276003</v>
      </c>
      <c r="E47" s="8" t="s">
        <v>134</v>
      </c>
      <c r="H47" s="9">
        <v>396.62</v>
      </c>
      <c r="I47" s="5" t="s">
        <v>38</v>
      </c>
      <c r="J47" s="5" t="s">
        <v>243</v>
      </c>
    </row>
    <row r="48" spans="1:10">
      <c r="A48" s="5" t="s">
        <v>284</v>
      </c>
      <c r="B48" s="6">
        <v>44987.696723692126</v>
      </c>
      <c r="C48" s="5" t="s">
        <v>132</v>
      </c>
      <c r="D48" s="7">
        <v>3148506354</v>
      </c>
      <c r="E48" s="5" t="s">
        <v>43</v>
      </c>
      <c r="H48" s="9">
        <v>17263.68</v>
      </c>
      <c r="I48" s="5" t="s">
        <v>38</v>
      </c>
      <c r="J48" s="5" t="s">
        <v>136</v>
      </c>
    </row>
    <row r="49" spans="1:10">
      <c r="A49" s="5" t="s">
        <v>284</v>
      </c>
      <c r="B49" s="6">
        <v>44987.696723692126</v>
      </c>
      <c r="C49" s="5" t="s">
        <v>132</v>
      </c>
      <c r="D49" s="7"/>
      <c r="E49" s="8"/>
      <c r="F49" s="9">
        <v>65791.199999999997</v>
      </c>
      <c r="I49" s="10" t="s">
        <v>9</v>
      </c>
      <c r="J49" s="5" t="s">
        <v>243</v>
      </c>
    </row>
    <row r="50" spans="1:10">
      <c r="A50" s="5" t="s">
        <v>284</v>
      </c>
      <c r="B50" s="6">
        <v>44987.696723692126</v>
      </c>
      <c r="C50" s="5" t="s">
        <v>132</v>
      </c>
      <c r="D50" s="7"/>
      <c r="E50" s="8"/>
      <c r="F50" s="9">
        <v>177872.9</v>
      </c>
      <c r="I50" s="10" t="s">
        <v>9</v>
      </c>
      <c r="J50" s="5" t="s">
        <v>136</v>
      </c>
    </row>
    <row r="51" spans="1:10">
      <c r="A51" s="5" t="s">
        <v>284</v>
      </c>
      <c r="B51" s="6">
        <v>44987.696723692126</v>
      </c>
      <c r="C51" s="5" t="s">
        <v>132</v>
      </c>
      <c r="D51" s="7"/>
      <c r="E51" s="8"/>
      <c r="F51" s="9">
        <v>24557.4</v>
      </c>
      <c r="I51" s="10" t="s">
        <v>9</v>
      </c>
      <c r="J51" s="5" t="s">
        <v>137</v>
      </c>
    </row>
    <row r="52" spans="1:10">
      <c r="A52" s="5" t="s">
        <v>284</v>
      </c>
      <c r="B52" s="6">
        <v>44987.696723692126</v>
      </c>
      <c r="C52" s="5" t="s">
        <v>132</v>
      </c>
      <c r="D52" s="7"/>
      <c r="E52" s="8"/>
      <c r="F52" s="9">
        <v>92</v>
      </c>
      <c r="I52" s="10" t="s">
        <v>9</v>
      </c>
      <c r="J52" s="8" t="s">
        <v>135</v>
      </c>
    </row>
    <row r="53" spans="1:10">
      <c r="A53" s="5" t="s">
        <v>284</v>
      </c>
      <c r="B53" s="6">
        <v>44987.696723692126</v>
      </c>
      <c r="C53" s="5" t="s">
        <v>132</v>
      </c>
      <c r="D53" s="7"/>
      <c r="E53" s="8"/>
      <c r="F53" s="9">
        <v>4965.8999999999996</v>
      </c>
      <c r="I53" s="10" t="s">
        <v>9</v>
      </c>
      <c r="J53" s="8" t="s">
        <v>286</v>
      </c>
    </row>
    <row r="54" spans="1:10">
      <c r="A54" s="5"/>
      <c r="B54" s="6"/>
      <c r="C54" s="5"/>
      <c r="D54" s="7"/>
      <c r="E54" s="8"/>
      <c r="F54" s="12">
        <f>SUM(F40:G53)</f>
        <v>274968.36000000004</v>
      </c>
      <c r="H54" s="9"/>
      <c r="I54" s="10"/>
      <c r="J54" s="5"/>
    </row>
    <row r="55" spans="1:10">
      <c r="A55" s="64" t="s">
        <v>310</v>
      </c>
      <c r="B55" s="64"/>
      <c r="C55" s="64"/>
      <c r="D55" s="65" t="s">
        <v>311</v>
      </c>
      <c r="E55" s="65"/>
      <c r="F55" s="65"/>
    </row>
    <row r="56" spans="1:10">
      <c r="A56" s="13" t="s">
        <v>33</v>
      </c>
      <c r="B56" s="13" t="s">
        <v>32</v>
      </c>
      <c r="C56" s="13" t="s">
        <v>34</v>
      </c>
      <c r="D56" s="13" t="s">
        <v>312</v>
      </c>
      <c r="E56" s="13" t="s">
        <v>313</v>
      </c>
      <c r="F56" s="13" t="s">
        <v>314</v>
      </c>
    </row>
    <row r="57" spans="1:10" ht="15.75">
      <c r="D57" s="32">
        <v>112862314</v>
      </c>
      <c r="E57" s="38">
        <v>112862336</v>
      </c>
      <c r="F57" s="15">
        <v>112862484</v>
      </c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323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66" t="s">
        <v>0</v>
      </c>
      <c r="B61" s="66" t="s">
        <v>2</v>
      </c>
      <c r="C61" s="66" t="s">
        <v>3</v>
      </c>
      <c r="D61" s="66" t="s">
        <v>4</v>
      </c>
      <c r="E61" s="66" t="s">
        <v>5</v>
      </c>
      <c r="F61" s="68" t="s">
        <v>6</v>
      </c>
      <c r="G61" s="69"/>
      <c r="H61" s="70"/>
      <c r="I61" s="66" t="s">
        <v>7</v>
      </c>
      <c r="J61" s="66" t="s">
        <v>8</v>
      </c>
    </row>
    <row r="62" spans="1:10">
      <c r="A62" s="67"/>
      <c r="B62" s="67"/>
      <c r="C62" s="67"/>
      <c r="D62" s="67"/>
      <c r="E62" s="67"/>
      <c r="F62" s="4" t="s">
        <v>9</v>
      </c>
      <c r="G62" s="4" t="s">
        <v>10</v>
      </c>
      <c r="H62" s="4" t="s">
        <v>11</v>
      </c>
      <c r="I62" s="67"/>
      <c r="J62" s="67"/>
    </row>
    <row r="63" spans="1:10">
      <c r="A63" s="5" t="s">
        <v>348</v>
      </c>
      <c r="B63" s="6">
        <v>44988.647764027781</v>
      </c>
      <c r="C63" s="5" t="s">
        <v>132</v>
      </c>
      <c r="D63" s="7"/>
      <c r="E63" s="8"/>
      <c r="F63" s="9">
        <v>2618.6</v>
      </c>
      <c r="I63" s="10" t="s">
        <v>9</v>
      </c>
      <c r="J63" s="8" t="s">
        <v>138</v>
      </c>
    </row>
    <row r="64" spans="1:10">
      <c r="A64" s="5"/>
      <c r="B64" s="6"/>
      <c r="C64" s="5"/>
      <c r="D64" s="7"/>
      <c r="E64" s="8"/>
      <c r="F64" s="9"/>
      <c r="I64" s="10"/>
      <c r="J64" s="8"/>
    </row>
    <row r="65" spans="1:10">
      <c r="A65" s="64" t="s">
        <v>310</v>
      </c>
      <c r="B65" s="64"/>
      <c r="C65" s="64"/>
      <c r="D65" s="65" t="s">
        <v>311</v>
      </c>
      <c r="E65" s="65"/>
      <c r="F65" s="65"/>
      <c r="H65" s="9"/>
      <c r="I65" s="10"/>
      <c r="J65" s="5"/>
    </row>
    <row r="66" spans="1:10">
      <c r="A66" s="13" t="s">
        <v>33</v>
      </c>
      <c r="B66" s="13" t="s">
        <v>32</v>
      </c>
      <c r="C66" s="13" t="s">
        <v>34</v>
      </c>
      <c r="D66" s="13" t="s">
        <v>312</v>
      </c>
      <c r="E66" s="13" t="s">
        <v>313</v>
      </c>
      <c r="F66" s="13" t="s">
        <v>314</v>
      </c>
      <c r="H66" s="9"/>
      <c r="I66" s="10"/>
      <c r="J66" s="5"/>
    </row>
    <row r="67" spans="1:10" ht="15.75">
      <c r="A67" s="5"/>
      <c r="B67" s="6"/>
      <c r="C67" s="5"/>
      <c r="D67" s="32">
        <v>112863708</v>
      </c>
      <c r="E67" s="32">
        <v>112863747</v>
      </c>
      <c r="F67" s="15">
        <v>112863840</v>
      </c>
      <c r="I67" s="10"/>
      <c r="J67" s="5"/>
    </row>
    <row r="68" spans="1:10">
      <c r="A68" s="5"/>
      <c r="B68" s="6"/>
      <c r="C68" s="5"/>
      <c r="D68" s="7"/>
      <c r="E68" s="8"/>
      <c r="F68" s="9"/>
      <c r="I68" s="10"/>
      <c r="J68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317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66" t="s">
        <v>0</v>
      </c>
      <c r="B71" s="66" t="s">
        <v>2</v>
      </c>
      <c r="C71" s="66" t="s">
        <v>3</v>
      </c>
      <c r="D71" s="66" t="s">
        <v>4</v>
      </c>
      <c r="E71" s="66" t="s">
        <v>5</v>
      </c>
      <c r="F71" s="68" t="s">
        <v>6</v>
      </c>
      <c r="G71" s="69"/>
      <c r="H71" s="70"/>
      <c r="I71" s="66" t="s">
        <v>7</v>
      </c>
      <c r="J71" s="66" t="s">
        <v>8</v>
      </c>
    </row>
    <row r="72" spans="1:10">
      <c r="A72" s="67"/>
      <c r="B72" s="67"/>
      <c r="C72" s="67"/>
      <c r="D72" s="67"/>
      <c r="E72" s="67"/>
      <c r="F72" s="4" t="s">
        <v>9</v>
      </c>
      <c r="G72" s="4" t="s">
        <v>10</v>
      </c>
      <c r="H72" s="4" t="s">
        <v>11</v>
      </c>
      <c r="I72" s="67"/>
      <c r="J72" s="67"/>
    </row>
    <row r="73" spans="1:10">
      <c r="A73" s="5" t="s">
        <v>349</v>
      </c>
      <c r="B73" s="6">
        <v>44989.644682349535</v>
      </c>
      <c r="C73" s="5" t="s">
        <v>132</v>
      </c>
      <c r="D73" s="7">
        <v>3280163</v>
      </c>
      <c r="E73" s="8" t="s">
        <v>134</v>
      </c>
      <c r="H73" s="9">
        <v>512.64</v>
      </c>
      <c r="I73" s="5" t="s">
        <v>38</v>
      </c>
      <c r="J73" s="5" t="s">
        <v>243</v>
      </c>
    </row>
    <row r="74" spans="1:10">
      <c r="A74" s="5" t="s">
        <v>349</v>
      </c>
      <c r="B74" s="6">
        <v>44989.644682349535</v>
      </c>
      <c r="C74" s="5" t="s">
        <v>132</v>
      </c>
      <c r="D74" s="7">
        <v>151411</v>
      </c>
      <c r="E74" s="5" t="s">
        <v>188</v>
      </c>
      <c r="H74" s="9">
        <v>7929.79</v>
      </c>
      <c r="I74" s="5" t="s">
        <v>38</v>
      </c>
      <c r="J74" s="8" t="s">
        <v>138</v>
      </c>
    </row>
    <row r="75" spans="1:10">
      <c r="A75" s="5" t="s">
        <v>349</v>
      </c>
      <c r="B75" s="6">
        <v>44989.644682349535</v>
      </c>
      <c r="C75" s="5" t="s">
        <v>132</v>
      </c>
      <c r="D75" s="17">
        <v>31499080707</v>
      </c>
      <c r="E75" s="5" t="s">
        <v>43</v>
      </c>
      <c r="H75" s="9">
        <v>2845.8</v>
      </c>
      <c r="I75" s="5" t="s">
        <v>38</v>
      </c>
      <c r="J75" s="5" t="s">
        <v>136</v>
      </c>
    </row>
    <row r="76" spans="1:10">
      <c r="A76" s="5" t="s">
        <v>349</v>
      </c>
      <c r="B76" s="6">
        <v>44989.644682349535</v>
      </c>
      <c r="C76" s="5" t="s">
        <v>132</v>
      </c>
      <c r="D76" s="7">
        <v>3584568</v>
      </c>
      <c r="E76" s="8" t="s">
        <v>134</v>
      </c>
      <c r="H76" s="9">
        <v>672.96</v>
      </c>
      <c r="I76" s="5" t="s">
        <v>38</v>
      </c>
      <c r="J76" s="5" t="s">
        <v>137</v>
      </c>
    </row>
    <row r="77" spans="1:10">
      <c r="A77" s="5" t="s">
        <v>349</v>
      </c>
      <c r="B77" s="6">
        <v>44989.644682349535</v>
      </c>
      <c r="C77" s="5" t="s">
        <v>132</v>
      </c>
      <c r="D77" s="7"/>
      <c r="E77" s="8"/>
      <c r="F77" s="9">
        <v>14910.6</v>
      </c>
      <c r="I77" s="10" t="s">
        <v>9</v>
      </c>
      <c r="J77" s="5" t="s">
        <v>243</v>
      </c>
    </row>
    <row r="78" spans="1:10">
      <c r="A78" s="5" t="s">
        <v>349</v>
      </c>
      <c r="B78" s="6">
        <v>44989.644682349535</v>
      </c>
      <c r="C78" s="5" t="s">
        <v>132</v>
      </c>
      <c r="D78" s="7"/>
      <c r="E78" s="8"/>
      <c r="F78" s="9">
        <v>4353.3</v>
      </c>
      <c r="I78" s="10" t="s">
        <v>9</v>
      </c>
      <c r="J78" s="8" t="s">
        <v>138</v>
      </c>
    </row>
    <row r="79" spans="1:10">
      <c r="A79" s="5" t="s">
        <v>349</v>
      </c>
      <c r="B79" s="6">
        <v>44989.644682349535</v>
      </c>
      <c r="C79" s="5" t="s">
        <v>132</v>
      </c>
      <c r="D79" s="7"/>
      <c r="E79" s="8"/>
      <c r="F79" s="9">
        <v>52279.4</v>
      </c>
      <c r="I79" s="10" t="s">
        <v>9</v>
      </c>
      <c r="J79" s="5" t="s">
        <v>136</v>
      </c>
    </row>
    <row r="80" spans="1:10">
      <c r="A80" s="5" t="s">
        <v>349</v>
      </c>
      <c r="B80" s="6">
        <v>44989.644682349535</v>
      </c>
      <c r="C80" s="5" t="s">
        <v>132</v>
      </c>
      <c r="D80" s="7"/>
      <c r="E80" s="8"/>
      <c r="F80" s="9">
        <v>16966</v>
      </c>
      <c r="I80" s="10" t="s">
        <v>9</v>
      </c>
      <c r="J80" s="5" t="s">
        <v>137</v>
      </c>
    </row>
    <row r="81" spans="1:10">
      <c r="A81" s="5" t="s">
        <v>349</v>
      </c>
      <c r="B81" s="6">
        <v>44989.644682349535</v>
      </c>
      <c r="C81" s="5" t="s">
        <v>132</v>
      </c>
      <c r="D81" s="7"/>
      <c r="E81" s="8"/>
      <c r="F81" s="9">
        <v>1050.0999999999999</v>
      </c>
      <c r="I81" s="10" t="s">
        <v>9</v>
      </c>
      <c r="J81" s="8" t="s">
        <v>135</v>
      </c>
    </row>
    <row r="82" spans="1:10">
      <c r="A82" s="5"/>
      <c r="B82" s="6"/>
      <c r="C82" s="5"/>
      <c r="D82" s="7"/>
      <c r="E82" s="8"/>
      <c r="F82" s="45">
        <f>SUM(F73:G81)</f>
        <v>89559.400000000009</v>
      </c>
      <c r="I82" s="10"/>
      <c r="J82" s="8"/>
    </row>
    <row r="83" spans="1:10">
      <c r="A83" s="64" t="s">
        <v>310</v>
      </c>
      <c r="B83" s="64"/>
      <c r="C83" s="64"/>
      <c r="D83" s="65" t="s">
        <v>311</v>
      </c>
      <c r="E83" s="65"/>
      <c r="F83" s="65"/>
      <c r="H83" s="9"/>
      <c r="I83" s="10"/>
      <c r="J83" s="5"/>
    </row>
    <row r="84" spans="1:10">
      <c r="A84" s="13" t="s">
        <v>33</v>
      </c>
      <c r="B84" s="13" t="s">
        <v>32</v>
      </c>
      <c r="C84" s="13" t="s">
        <v>34</v>
      </c>
      <c r="D84" s="13" t="s">
        <v>312</v>
      </c>
      <c r="E84" s="13" t="s">
        <v>313</v>
      </c>
      <c r="F84" s="13" t="s">
        <v>314</v>
      </c>
      <c r="H84" s="9"/>
      <c r="I84" s="10"/>
      <c r="J84" s="5"/>
    </row>
    <row r="85" spans="1:10" ht="15.75">
      <c r="A85" s="5"/>
      <c r="B85" s="6"/>
      <c r="C85" s="5"/>
      <c r="D85" s="32">
        <v>112863707</v>
      </c>
      <c r="E85" s="32">
        <v>112863746</v>
      </c>
      <c r="F85" s="15">
        <v>112863842</v>
      </c>
      <c r="I85" s="10"/>
      <c r="J85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392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66" t="s">
        <v>0</v>
      </c>
      <c r="B89" s="66" t="s">
        <v>2</v>
      </c>
      <c r="C89" s="66" t="s">
        <v>3</v>
      </c>
      <c r="D89" s="66" t="s">
        <v>4</v>
      </c>
      <c r="E89" s="66" t="s">
        <v>5</v>
      </c>
      <c r="F89" s="68" t="s">
        <v>6</v>
      </c>
      <c r="G89" s="69"/>
      <c r="H89" s="70"/>
      <c r="I89" s="66" t="s">
        <v>7</v>
      </c>
      <c r="J89" s="66" t="s">
        <v>8</v>
      </c>
    </row>
    <row r="90" spans="1:10">
      <c r="A90" s="67"/>
      <c r="B90" s="67"/>
      <c r="C90" s="67"/>
      <c r="D90" s="67"/>
      <c r="E90" s="67"/>
      <c r="F90" s="4" t="s">
        <v>9</v>
      </c>
      <c r="G90" s="4" t="s">
        <v>10</v>
      </c>
      <c r="H90" s="4" t="s">
        <v>11</v>
      </c>
      <c r="I90" s="67"/>
      <c r="J90" s="67"/>
    </row>
    <row r="91" spans="1:10">
      <c r="A91" s="5" t="s">
        <v>406</v>
      </c>
      <c r="B91" s="6">
        <v>44991.636292557872</v>
      </c>
      <c r="C91" s="5" t="s">
        <v>132</v>
      </c>
      <c r="D91" s="7">
        <v>3151062849</v>
      </c>
      <c r="E91" s="5" t="s">
        <v>43</v>
      </c>
      <c r="H91" s="9">
        <v>2709.5</v>
      </c>
      <c r="I91" s="5" t="s">
        <v>38</v>
      </c>
      <c r="J91" s="5" t="s">
        <v>136</v>
      </c>
    </row>
    <row r="92" spans="1:10">
      <c r="A92" s="5" t="s">
        <v>406</v>
      </c>
      <c r="B92" s="6">
        <v>44991.636292557872</v>
      </c>
      <c r="C92" s="5" t="s">
        <v>132</v>
      </c>
      <c r="D92" s="7">
        <v>110223</v>
      </c>
      <c r="E92" s="5" t="s">
        <v>188</v>
      </c>
      <c r="H92" s="9">
        <v>7233.5</v>
      </c>
      <c r="I92" s="5" t="s">
        <v>38</v>
      </c>
      <c r="J92" s="8" t="s">
        <v>133</v>
      </c>
    </row>
    <row r="93" spans="1:10">
      <c r="A93" s="5" t="s">
        <v>406</v>
      </c>
      <c r="B93" s="6">
        <v>44991.636292557872</v>
      </c>
      <c r="C93" s="5" t="s">
        <v>132</v>
      </c>
      <c r="D93" s="7"/>
      <c r="E93" s="8"/>
      <c r="F93" s="9">
        <v>0.4</v>
      </c>
      <c r="I93" s="10" t="s">
        <v>9</v>
      </c>
      <c r="J93" s="8" t="s">
        <v>133</v>
      </c>
    </row>
    <row r="94" spans="1:10">
      <c r="A94" s="5" t="s">
        <v>406</v>
      </c>
      <c r="B94" s="6">
        <v>44991.636292557872</v>
      </c>
      <c r="C94" s="5" t="s">
        <v>132</v>
      </c>
      <c r="D94" s="7"/>
      <c r="E94" s="8"/>
      <c r="F94" s="9">
        <v>120.7</v>
      </c>
      <c r="I94" s="10" t="s">
        <v>9</v>
      </c>
      <c r="J94" s="8" t="s">
        <v>135</v>
      </c>
    </row>
    <row r="95" spans="1:10">
      <c r="A95" s="5"/>
      <c r="B95" s="6"/>
      <c r="C95" s="5"/>
      <c r="D95" s="7"/>
      <c r="E95" s="8"/>
      <c r="F95" s="12">
        <f>SUM(F91:G94)</f>
        <v>121.10000000000001</v>
      </c>
      <c r="G95" s="9"/>
      <c r="I95" s="10"/>
      <c r="J95" s="5"/>
    </row>
    <row r="96" spans="1:10">
      <c r="A96" s="64" t="s">
        <v>310</v>
      </c>
      <c r="B96" s="64"/>
      <c r="C96" s="64"/>
      <c r="D96" s="65" t="s">
        <v>311</v>
      </c>
      <c r="E96" s="65"/>
      <c r="F96" s="65"/>
      <c r="H96" s="9"/>
      <c r="I96" s="10"/>
      <c r="J96" s="5"/>
    </row>
    <row r="97" spans="1:10">
      <c r="A97" s="13" t="s">
        <v>33</v>
      </c>
      <c r="B97" s="13" t="s">
        <v>32</v>
      </c>
      <c r="C97" s="13" t="s">
        <v>34</v>
      </c>
      <c r="D97" s="13" t="s">
        <v>312</v>
      </c>
      <c r="E97" s="13" t="s">
        <v>313</v>
      </c>
      <c r="F97" s="13" t="s">
        <v>314</v>
      </c>
      <c r="H97" s="9"/>
      <c r="I97" s="10"/>
      <c r="J97" s="5"/>
    </row>
    <row r="98" spans="1:10" ht="15.75">
      <c r="A98" s="5"/>
      <c r="B98" s="6"/>
      <c r="C98" s="5"/>
      <c r="D98" s="32">
        <v>112875178</v>
      </c>
      <c r="E98" s="38">
        <v>112879129</v>
      </c>
      <c r="F98" s="15">
        <v>112899318</v>
      </c>
      <c r="I98" s="10"/>
      <c r="J98" s="5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436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66" t="s">
        <v>0</v>
      </c>
      <c r="B102" s="66" t="s">
        <v>2</v>
      </c>
      <c r="C102" s="66" t="s">
        <v>3</v>
      </c>
      <c r="D102" s="66" t="s">
        <v>4</v>
      </c>
      <c r="E102" s="66" t="s">
        <v>5</v>
      </c>
      <c r="F102" s="68" t="s">
        <v>6</v>
      </c>
      <c r="G102" s="69"/>
      <c r="H102" s="70"/>
      <c r="I102" s="66" t="s">
        <v>7</v>
      </c>
      <c r="J102" s="66" t="s">
        <v>8</v>
      </c>
    </row>
    <row r="103" spans="1:10">
      <c r="A103" s="67"/>
      <c r="B103" s="67"/>
      <c r="C103" s="67"/>
      <c r="D103" s="67"/>
      <c r="E103" s="67"/>
      <c r="F103" s="4" t="s">
        <v>9</v>
      </c>
      <c r="G103" s="4" t="s">
        <v>10</v>
      </c>
      <c r="H103" s="4" t="s">
        <v>11</v>
      </c>
      <c r="I103" s="67"/>
      <c r="J103" s="67"/>
    </row>
    <row r="104" spans="1:10">
      <c r="A104" s="5" t="s">
        <v>451</v>
      </c>
      <c r="B104" s="6">
        <v>44992.638813750003</v>
      </c>
      <c r="C104" s="5" t="s">
        <v>132</v>
      </c>
      <c r="D104" s="7">
        <v>13377847</v>
      </c>
      <c r="E104" s="8" t="s">
        <v>134</v>
      </c>
      <c r="H104" s="9">
        <v>462.8</v>
      </c>
      <c r="I104" s="5" t="s">
        <v>38</v>
      </c>
      <c r="J104" s="8" t="s">
        <v>138</v>
      </c>
    </row>
    <row r="105" spans="1:10">
      <c r="A105" s="5" t="s">
        <v>451</v>
      </c>
      <c r="B105" s="6">
        <v>44992.638813750003</v>
      </c>
      <c r="C105" s="5" t="s">
        <v>132</v>
      </c>
      <c r="D105" s="7">
        <v>13377786</v>
      </c>
      <c r="E105" s="8" t="s">
        <v>134</v>
      </c>
      <c r="H105" s="9">
        <v>444</v>
      </c>
      <c r="I105" s="5" t="s">
        <v>38</v>
      </c>
      <c r="J105" s="8" t="s">
        <v>138</v>
      </c>
    </row>
    <row r="106" spans="1:10">
      <c r="A106" s="5" t="s">
        <v>451</v>
      </c>
      <c r="B106" s="6">
        <v>44992.638813750003</v>
      </c>
      <c r="C106" s="5" t="s">
        <v>132</v>
      </c>
      <c r="D106" s="7">
        <v>10772415</v>
      </c>
      <c r="E106" s="8" t="s">
        <v>134</v>
      </c>
      <c r="H106" s="9">
        <v>1020</v>
      </c>
      <c r="I106" s="5" t="s">
        <v>38</v>
      </c>
      <c r="J106" s="8" t="s">
        <v>138</v>
      </c>
    </row>
    <row r="107" spans="1:10">
      <c r="A107" s="5" t="s">
        <v>451</v>
      </c>
      <c r="B107" s="6">
        <v>44992.638813750003</v>
      </c>
      <c r="C107" s="5" t="s">
        <v>132</v>
      </c>
      <c r="D107" s="7">
        <v>40719992</v>
      </c>
      <c r="E107" s="5" t="s">
        <v>43</v>
      </c>
      <c r="H107" s="9">
        <v>5255.3</v>
      </c>
      <c r="I107" s="5" t="s">
        <v>38</v>
      </c>
      <c r="J107" s="5" t="s">
        <v>136</v>
      </c>
    </row>
    <row r="108" spans="1:10">
      <c r="A108" s="5" t="s">
        <v>451</v>
      </c>
      <c r="B108" s="6">
        <v>44992.638813750003</v>
      </c>
      <c r="C108" s="5" t="s">
        <v>132</v>
      </c>
      <c r="D108" s="7">
        <v>10775441</v>
      </c>
      <c r="E108" s="8" t="s">
        <v>134</v>
      </c>
      <c r="H108" s="9">
        <v>1607.09</v>
      </c>
      <c r="I108" s="5" t="s">
        <v>38</v>
      </c>
      <c r="J108" s="8" t="s">
        <v>133</v>
      </c>
    </row>
    <row r="109" spans="1:10">
      <c r="A109" s="5" t="s">
        <v>451</v>
      </c>
      <c r="B109" s="6">
        <v>44992.638813750003</v>
      </c>
      <c r="C109" s="5" t="s">
        <v>132</v>
      </c>
      <c r="D109" s="7">
        <v>53228441</v>
      </c>
      <c r="E109" s="8" t="s">
        <v>134</v>
      </c>
      <c r="H109" s="9">
        <v>652.1</v>
      </c>
      <c r="I109" s="5" t="s">
        <v>38</v>
      </c>
      <c r="J109" s="8" t="s">
        <v>138</v>
      </c>
    </row>
    <row r="110" spans="1:10">
      <c r="A110" s="5" t="s">
        <v>451</v>
      </c>
      <c r="B110" s="6">
        <v>44992.638813750003</v>
      </c>
      <c r="C110" s="5" t="s">
        <v>132</v>
      </c>
      <c r="D110" s="7"/>
      <c r="E110" s="8"/>
      <c r="F110" s="9">
        <v>34100.5</v>
      </c>
      <c r="I110" s="10" t="s">
        <v>9</v>
      </c>
      <c r="J110" s="8" t="s">
        <v>138</v>
      </c>
    </row>
    <row r="111" spans="1:10">
      <c r="A111" s="5" t="s">
        <v>451</v>
      </c>
      <c r="B111" s="6">
        <v>44992.638813750003</v>
      </c>
      <c r="C111" s="5" t="s">
        <v>132</v>
      </c>
      <c r="D111" s="7"/>
      <c r="E111" s="8"/>
      <c r="F111" s="9">
        <v>21877.200000000001</v>
      </c>
      <c r="I111" s="10" t="s">
        <v>9</v>
      </c>
      <c r="J111" s="5" t="s">
        <v>136</v>
      </c>
    </row>
    <row r="112" spans="1:10">
      <c r="A112" s="5" t="s">
        <v>451</v>
      </c>
      <c r="B112" s="6">
        <v>44992.638813750003</v>
      </c>
      <c r="C112" s="5" t="s">
        <v>132</v>
      </c>
      <c r="D112" s="7"/>
      <c r="E112" s="8"/>
      <c r="F112" s="9">
        <v>4564.1000000000004</v>
      </c>
      <c r="I112" s="10" t="s">
        <v>9</v>
      </c>
      <c r="J112" s="5" t="s">
        <v>137</v>
      </c>
    </row>
    <row r="113" spans="1:10">
      <c r="A113" s="5"/>
      <c r="B113" s="6"/>
      <c r="C113" s="5"/>
      <c r="D113" s="7"/>
      <c r="E113" s="8"/>
      <c r="F113" s="26">
        <f>SUM(F104:G112)</f>
        <v>60541.799999999996</v>
      </c>
      <c r="G113" s="9"/>
      <c r="I113" s="10"/>
      <c r="J113" s="5"/>
    </row>
    <row r="114" spans="1:10">
      <c r="A114" s="64" t="s">
        <v>310</v>
      </c>
      <c r="B114" s="64"/>
      <c r="C114" s="64"/>
      <c r="D114" s="65" t="s">
        <v>311</v>
      </c>
      <c r="E114" s="65"/>
      <c r="F114" s="65"/>
      <c r="H114" s="9"/>
      <c r="I114" s="10"/>
      <c r="J114" s="5"/>
    </row>
    <row r="115" spans="1:10">
      <c r="A115" s="13" t="s">
        <v>33</v>
      </c>
      <c r="B115" s="13" t="s">
        <v>32</v>
      </c>
      <c r="C115" s="13" t="s">
        <v>34</v>
      </c>
      <c r="D115" s="13" t="s">
        <v>312</v>
      </c>
      <c r="E115" s="13" t="s">
        <v>313</v>
      </c>
      <c r="F115" s="13" t="s">
        <v>314</v>
      </c>
      <c r="H115" s="9"/>
      <c r="I115" s="10"/>
      <c r="J115" s="5"/>
    </row>
    <row r="116" spans="1:10" ht="15.75">
      <c r="A116" s="5"/>
      <c r="B116" s="6"/>
      <c r="C116" s="5"/>
      <c r="D116" s="32">
        <v>112875160</v>
      </c>
      <c r="E116" s="38">
        <v>112879110</v>
      </c>
      <c r="F116" s="15">
        <v>112899319</v>
      </c>
      <c r="I116" s="10"/>
      <c r="J116" s="5"/>
    </row>
    <row r="117" spans="1:10">
      <c r="A117" s="5"/>
      <c r="B117" s="6"/>
      <c r="C117" s="5"/>
      <c r="D117" s="7"/>
      <c r="E117" s="8"/>
      <c r="G117" s="9"/>
      <c r="I117" s="10"/>
      <c r="J117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474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66" t="s">
        <v>0</v>
      </c>
      <c r="B120" s="66" t="s">
        <v>2</v>
      </c>
      <c r="C120" s="66" t="s">
        <v>3</v>
      </c>
      <c r="D120" s="66" t="s">
        <v>4</v>
      </c>
      <c r="E120" s="66" t="s">
        <v>5</v>
      </c>
      <c r="F120" s="68" t="s">
        <v>6</v>
      </c>
      <c r="G120" s="69"/>
      <c r="H120" s="70"/>
      <c r="I120" s="66" t="s">
        <v>7</v>
      </c>
      <c r="J120" s="66" t="s">
        <v>8</v>
      </c>
    </row>
    <row r="121" spans="1:10">
      <c r="A121" s="67"/>
      <c r="B121" s="67"/>
      <c r="C121" s="67"/>
      <c r="D121" s="67"/>
      <c r="E121" s="67"/>
      <c r="F121" s="4" t="s">
        <v>9</v>
      </c>
      <c r="G121" s="4" t="s">
        <v>10</v>
      </c>
      <c r="H121" s="4" t="s">
        <v>11</v>
      </c>
      <c r="I121" s="67"/>
      <c r="J121" s="67"/>
    </row>
    <row r="122" spans="1:10">
      <c r="A122" s="5" t="s">
        <v>489</v>
      </c>
      <c r="B122" s="6">
        <v>44993.520677002314</v>
      </c>
      <c r="C122" s="5" t="s">
        <v>132</v>
      </c>
      <c r="D122" s="7"/>
      <c r="E122" s="8"/>
      <c r="G122" s="9">
        <v>3182.04</v>
      </c>
      <c r="I122" s="10" t="s">
        <v>10</v>
      </c>
      <c r="J122" s="5" t="s">
        <v>136</v>
      </c>
    </row>
    <row r="123" spans="1:10">
      <c r="A123" s="5" t="s">
        <v>489</v>
      </c>
      <c r="B123" s="6">
        <v>44993.520677002314</v>
      </c>
      <c r="C123" s="5" t="s">
        <v>132</v>
      </c>
      <c r="D123" s="7">
        <v>3595755</v>
      </c>
      <c r="E123" s="8" t="s">
        <v>134</v>
      </c>
      <c r="H123" s="9">
        <v>8640</v>
      </c>
      <c r="I123" s="5" t="s">
        <v>38</v>
      </c>
      <c r="J123" s="5" t="s">
        <v>137</v>
      </c>
    </row>
    <row r="124" spans="1:10">
      <c r="A124" s="5" t="s">
        <v>489</v>
      </c>
      <c r="B124" s="6">
        <v>44993.520677002314</v>
      </c>
      <c r="C124" s="5" t="s">
        <v>132</v>
      </c>
      <c r="D124" s="7">
        <v>94745</v>
      </c>
      <c r="E124" s="5" t="s">
        <v>188</v>
      </c>
      <c r="H124" s="9">
        <v>26622.2</v>
      </c>
      <c r="I124" s="5" t="s">
        <v>38</v>
      </c>
      <c r="J124" s="5" t="s">
        <v>243</v>
      </c>
    </row>
    <row r="125" spans="1:10">
      <c r="A125" s="5" t="s">
        <v>489</v>
      </c>
      <c r="B125" s="6">
        <v>44993.520677002314</v>
      </c>
      <c r="C125" s="5" t="s">
        <v>132</v>
      </c>
      <c r="D125" s="7"/>
      <c r="E125" s="8"/>
      <c r="F125" s="9">
        <v>33780.6</v>
      </c>
      <c r="I125" s="10" t="s">
        <v>9</v>
      </c>
      <c r="J125" s="5" t="s">
        <v>243</v>
      </c>
    </row>
    <row r="126" spans="1:10">
      <c r="A126" s="5" t="s">
        <v>489</v>
      </c>
      <c r="B126" s="6">
        <v>44993.520677002314</v>
      </c>
      <c r="C126" s="5" t="s">
        <v>132</v>
      </c>
      <c r="D126" s="7"/>
      <c r="E126" s="8"/>
      <c r="F126" s="9">
        <v>22687.8</v>
      </c>
      <c r="I126" s="10" t="s">
        <v>9</v>
      </c>
      <c r="J126" s="5" t="s">
        <v>136</v>
      </c>
    </row>
    <row r="127" spans="1:10">
      <c r="A127" s="5" t="s">
        <v>489</v>
      </c>
      <c r="B127" s="6">
        <v>44993.520677002314</v>
      </c>
      <c r="C127" s="5" t="s">
        <v>132</v>
      </c>
      <c r="D127" s="7"/>
      <c r="E127" s="8"/>
      <c r="F127" s="9">
        <v>5327.7</v>
      </c>
      <c r="I127" s="10" t="s">
        <v>9</v>
      </c>
      <c r="J127" s="5" t="s">
        <v>137</v>
      </c>
    </row>
    <row r="128" spans="1:10">
      <c r="A128" s="11" t="s">
        <v>31</v>
      </c>
      <c r="B128" s="3"/>
      <c r="C128" s="3"/>
      <c r="D128" s="7"/>
      <c r="E128" s="8"/>
      <c r="F128" s="26">
        <f>SUM(F122:G127)</f>
        <v>64978.14</v>
      </c>
      <c r="G128" s="9"/>
      <c r="I128" s="10"/>
      <c r="J128" s="5"/>
    </row>
    <row r="129" spans="1:10" ht="15.75">
      <c r="A129" s="13" t="s">
        <v>32</v>
      </c>
      <c r="B129" s="13" t="s">
        <v>33</v>
      </c>
      <c r="C129" s="13" t="s">
        <v>34</v>
      </c>
      <c r="D129" s="32"/>
      <c r="E129" s="15"/>
      <c r="H129" s="9"/>
      <c r="I129" s="10"/>
      <c r="J129" s="5"/>
    </row>
    <row r="130" spans="1:10" ht="15.75">
      <c r="D130" s="32"/>
      <c r="E130" s="15"/>
      <c r="H130" s="9"/>
      <c r="I130" s="10"/>
      <c r="J130" s="5"/>
    </row>
    <row r="131" spans="1:10" ht="15.75">
      <c r="A131" s="5"/>
      <c r="B131" s="6"/>
      <c r="C131" s="5"/>
      <c r="D131" s="32"/>
      <c r="E131" s="32"/>
      <c r="F131" s="15"/>
      <c r="I131" s="10"/>
      <c r="J131" s="5"/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514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66" t="s">
        <v>0</v>
      </c>
      <c r="B134" s="66" t="s">
        <v>2</v>
      </c>
      <c r="C134" s="66" t="s">
        <v>3</v>
      </c>
      <c r="D134" s="66" t="s">
        <v>4</v>
      </c>
      <c r="E134" s="66" t="s">
        <v>5</v>
      </c>
      <c r="F134" s="68" t="s">
        <v>6</v>
      </c>
      <c r="G134" s="69"/>
      <c r="H134" s="70"/>
      <c r="I134" s="66" t="s">
        <v>7</v>
      </c>
      <c r="J134" s="66" t="s">
        <v>8</v>
      </c>
    </row>
    <row r="135" spans="1:10">
      <c r="A135" s="67"/>
      <c r="B135" s="67"/>
      <c r="C135" s="67"/>
      <c r="D135" s="67"/>
      <c r="E135" s="67"/>
      <c r="F135" s="4" t="s">
        <v>9</v>
      </c>
      <c r="G135" s="4" t="s">
        <v>10</v>
      </c>
      <c r="H135" s="4" t="s">
        <v>11</v>
      </c>
      <c r="I135" s="67"/>
      <c r="J135" s="67"/>
    </row>
    <row r="136" spans="1:10">
      <c r="A136" s="5" t="s">
        <v>529</v>
      </c>
      <c r="B136" s="6">
        <v>44994.622834594906</v>
      </c>
      <c r="C136" s="5" t="s">
        <v>132</v>
      </c>
      <c r="D136" s="7">
        <v>3324388</v>
      </c>
      <c r="E136" s="8" t="s">
        <v>134</v>
      </c>
      <c r="H136" s="9">
        <v>512.17999999999995</v>
      </c>
      <c r="I136" s="5" t="s">
        <v>38</v>
      </c>
      <c r="J136" s="5" t="s">
        <v>243</v>
      </c>
    </row>
    <row r="137" spans="1:10">
      <c r="A137" s="5" t="s">
        <v>529</v>
      </c>
      <c r="B137" s="6">
        <v>44994.622834594906</v>
      </c>
      <c r="C137" s="5" t="s">
        <v>132</v>
      </c>
      <c r="D137" s="7">
        <v>55770162</v>
      </c>
      <c r="E137" s="5" t="s">
        <v>43</v>
      </c>
      <c r="H137" s="9">
        <v>1831.2</v>
      </c>
      <c r="I137" s="5" t="s">
        <v>38</v>
      </c>
      <c r="J137" s="8" t="s">
        <v>133</v>
      </c>
    </row>
    <row r="138" spans="1:10">
      <c r="A138" s="5" t="s">
        <v>529</v>
      </c>
      <c r="B138" s="6">
        <v>44994.622834594906</v>
      </c>
      <c r="C138" s="5" t="s">
        <v>132</v>
      </c>
      <c r="D138" s="7"/>
      <c r="E138" s="8"/>
      <c r="F138" s="9">
        <v>23982.6</v>
      </c>
      <c r="I138" s="10" t="s">
        <v>9</v>
      </c>
      <c r="J138" s="5" t="s">
        <v>243</v>
      </c>
    </row>
    <row r="139" spans="1:10">
      <c r="A139" s="5" t="s">
        <v>529</v>
      </c>
      <c r="B139" s="6">
        <v>44994.622834594906</v>
      </c>
      <c r="C139" s="5" t="s">
        <v>132</v>
      </c>
      <c r="D139" s="7"/>
      <c r="E139" s="8"/>
      <c r="F139" s="9">
        <v>24942.6</v>
      </c>
      <c r="I139" s="10" t="s">
        <v>9</v>
      </c>
      <c r="J139" s="8" t="s">
        <v>138</v>
      </c>
    </row>
    <row r="140" spans="1:10">
      <c r="A140" s="5" t="s">
        <v>529</v>
      </c>
      <c r="B140" s="6">
        <v>44994.622834594906</v>
      </c>
      <c r="C140" s="5" t="s">
        <v>132</v>
      </c>
      <c r="D140" s="7"/>
      <c r="E140" s="8"/>
      <c r="F140" s="9">
        <v>15912.4</v>
      </c>
      <c r="I140" s="10" t="s">
        <v>9</v>
      </c>
      <c r="J140" s="5" t="s">
        <v>136</v>
      </c>
    </row>
    <row r="141" spans="1:10">
      <c r="A141" s="5" t="s">
        <v>529</v>
      </c>
      <c r="B141" s="6">
        <v>44994.622834594906</v>
      </c>
      <c r="C141" s="5" t="s">
        <v>132</v>
      </c>
      <c r="D141" s="7"/>
      <c r="E141" s="8"/>
      <c r="F141" s="9">
        <v>6646.6</v>
      </c>
      <c r="I141" s="10" t="s">
        <v>9</v>
      </c>
      <c r="J141" s="5" t="s">
        <v>137</v>
      </c>
    </row>
    <row r="142" spans="1:10">
      <c r="A142" s="5" t="s">
        <v>529</v>
      </c>
      <c r="B142" s="6">
        <v>44994.622834594906</v>
      </c>
      <c r="C142" s="5" t="s">
        <v>132</v>
      </c>
      <c r="D142" s="7"/>
      <c r="E142" s="8"/>
      <c r="F142" s="9">
        <v>324.89999999999998</v>
      </c>
      <c r="I142" s="10" t="s">
        <v>9</v>
      </c>
      <c r="J142" s="8" t="s">
        <v>135</v>
      </c>
    </row>
    <row r="143" spans="1:10">
      <c r="A143" s="11" t="s">
        <v>31</v>
      </c>
      <c r="B143" s="3"/>
      <c r="C143" s="3"/>
      <c r="D143" s="7"/>
      <c r="E143" s="8"/>
      <c r="F143" s="12">
        <f>SUM(F136:G142)</f>
        <v>71809.099999999991</v>
      </c>
      <c r="H143" s="9"/>
      <c r="I143" s="5"/>
      <c r="J143" s="5"/>
    </row>
    <row r="144" spans="1:10" ht="15.75">
      <c r="A144" s="13" t="s">
        <v>32</v>
      </c>
      <c r="B144" s="13" t="s">
        <v>33</v>
      </c>
      <c r="C144" s="13" t="s">
        <v>34</v>
      </c>
      <c r="D144" s="32"/>
      <c r="E144" s="15"/>
      <c r="H144" s="9"/>
      <c r="I144" s="5"/>
      <c r="J144" s="5"/>
    </row>
    <row r="145" spans="1:10">
      <c r="A145" s="5"/>
      <c r="B145" s="6"/>
      <c r="C145" s="5"/>
      <c r="D145" s="7"/>
      <c r="E145" s="8"/>
      <c r="H145" s="9"/>
      <c r="I145" s="5"/>
      <c r="J145" s="5"/>
    </row>
    <row r="146" spans="1:10">
      <c r="A146" s="5"/>
      <c r="B146" s="6"/>
      <c r="C146" s="5"/>
      <c r="D146" s="7"/>
      <c r="E146" s="8"/>
      <c r="H146" s="9"/>
      <c r="I146" s="5"/>
      <c r="J146" s="5"/>
    </row>
  </sheetData>
  <mergeCells count="84"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I120:I121"/>
    <mergeCell ref="J120:J121"/>
    <mergeCell ref="A120:A121"/>
    <mergeCell ref="B120:B121"/>
    <mergeCell ref="C120:C121"/>
    <mergeCell ref="D120:D121"/>
    <mergeCell ref="E120:E121"/>
    <mergeCell ref="F120:H120"/>
    <mergeCell ref="F26:H26"/>
    <mergeCell ref="I26:I27"/>
    <mergeCell ref="J26:J27"/>
    <mergeCell ref="A26:A27"/>
    <mergeCell ref="B26:B27"/>
    <mergeCell ref="C26:C27"/>
    <mergeCell ref="D26:D27"/>
    <mergeCell ref="E26:E27"/>
    <mergeCell ref="I3:I4"/>
    <mergeCell ref="J3:J4"/>
    <mergeCell ref="A3:A4"/>
    <mergeCell ref="B3:B4"/>
    <mergeCell ref="C3:C4"/>
    <mergeCell ref="D3:D4"/>
    <mergeCell ref="E3:E4"/>
    <mergeCell ref="F3:H3"/>
    <mergeCell ref="I71:I72"/>
    <mergeCell ref="J71:J72"/>
    <mergeCell ref="A83:C83"/>
    <mergeCell ref="D83:F83"/>
    <mergeCell ref="A32:C32"/>
    <mergeCell ref="D32:F32"/>
    <mergeCell ref="F38:H38"/>
    <mergeCell ref="I38:I39"/>
    <mergeCell ref="J38:J39"/>
    <mergeCell ref="A55:C55"/>
    <mergeCell ref="D55:F55"/>
    <mergeCell ref="A38:A39"/>
    <mergeCell ref="B38:B39"/>
    <mergeCell ref="C38:C39"/>
    <mergeCell ref="D38:D39"/>
    <mergeCell ref="E38:E39"/>
    <mergeCell ref="A65:C65"/>
    <mergeCell ref="D65:F65"/>
    <mergeCell ref="A71:A72"/>
    <mergeCell ref="B71:B72"/>
    <mergeCell ref="C71:C72"/>
    <mergeCell ref="D71:D72"/>
    <mergeCell ref="E71:E72"/>
    <mergeCell ref="F71:H71"/>
    <mergeCell ref="F61:H61"/>
    <mergeCell ref="I61:I62"/>
    <mergeCell ref="J61:J62"/>
    <mergeCell ref="A61:A62"/>
    <mergeCell ref="B61:B62"/>
    <mergeCell ref="C61:C62"/>
    <mergeCell ref="D61:D62"/>
    <mergeCell ref="E61:E62"/>
    <mergeCell ref="I89:I90"/>
    <mergeCell ref="J89:J90"/>
    <mergeCell ref="A96:C96"/>
    <mergeCell ref="D96:F96"/>
    <mergeCell ref="A89:A90"/>
    <mergeCell ref="B89:B90"/>
    <mergeCell ref="C89:C90"/>
    <mergeCell ref="D89:D90"/>
    <mergeCell ref="E89:E90"/>
    <mergeCell ref="F89:H89"/>
    <mergeCell ref="I102:I103"/>
    <mergeCell ref="J102:J103"/>
    <mergeCell ref="A114:C114"/>
    <mergeCell ref="D114:F114"/>
    <mergeCell ref="A102:A103"/>
    <mergeCell ref="B102:B103"/>
    <mergeCell ref="C102:C103"/>
    <mergeCell ref="D102:D103"/>
    <mergeCell ref="E102:E103"/>
    <mergeCell ref="F102:H10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E70E-3AFE-4C0B-8587-99A2A7723076}">
  <sheetPr>
    <tabColor theme="9"/>
  </sheetPr>
  <dimension ref="A1:J94"/>
  <sheetViews>
    <sheetView topLeftCell="A79" workbookViewId="0">
      <selection activeCell="D82" sqref="D8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139</v>
      </c>
      <c r="B5" s="6">
        <v>44985.753294629627</v>
      </c>
      <c r="C5" s="5" t="s">
        <v>140</v>
      </c>
      <c r="D5" s="7"/>
      <c r="E5" s="8"/>
      <c r="F5" s="9">
        <v>3396.45</v>
      </c>
      <c r="I5" s="10" t="s">
        <v>9</v>
      </c>
      <c r="J5" s="5" t="s">
        <v>140</v>
      </c>
    </row>
    <row r="6" spans="1:10">
      <c r="A6" s="5" t="s">
        <v>139</v>
      </c>
      <c r="B6" s="6">
        <v>44985.753294629627</v>
      </c>
      <c r="C6" s="5" t="s">
        <v>140</v>
      </c>
      <c r="D6" s="7"/>
      <c r="E6" s="8"/>
      <c r="H6" s="9">
        <v>239</v>
      </c>
      <c r="I6" s="5" t="s">
        <v>50</v>
      </c>
      <c r="J6" s="5" t="s">
        <v>140</v>
      </c>
    </row>
    <row r="7" spans="1:10">
      <c r="A7" s="5" t="s">
        <v>139</v>
      </c>
      <c r="B7" s="6">
        <v>44985.753294629627</v>
      </c>
      <c r="C7" s="5" t="s">
        <v>140</v>
      </c>
      <c r="D7" s="7"/>
      <c r="E7" s="8"/>
      <c r="H7" s="9">
        <v>118.54</v>
      </c>
      <c r="I7" s="10" t="s">
        <v>141</v>
      </c>
      <c r="J7" s="5" t="s">
        <v>140</v>
      </c>
    </row>
    <row r="8" spans="1:10">
      <c r="A8" s="11" t="s">
        <v>31</v>
      </c>
      <c r="B8" s="3"/>
      <c r="C8" s="3"/>
      <c r="D8" s="7"/>
      <c r="E8" s="8"/>
      <c r="H8" s="9"/>
      <c r="I8" s="10"/>
      <c r="J8" s="5"/>
    </row>
    <row r="9" spans="1:10" ht="15.75">
      <c r="A9" s="13" t="s">
        <v>32</v>
      </c>
      <c r="B9" s="13" t="s">
        <v>33</v>
      </c>
      <c r="C9" s="13" t="s">
        <v>34</v>
      </c>
      <c r="D9" s="18">
        <v>112847509</v>
      </c>
      <c r="E9" s="15">
        <v>112847988</v>
      </c>
      <c r="H9" s="9"/>
      <c r="I9" s="10"/>
      <c r="J9" s="5"/>
    </row>
    <row r="10" spans="1:10">
      <c r="D10" s="16" t="s">
        <v>35</v>
      </c>
      <c r="E10" s="8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225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66" t="s">
        <v>0</v>
      </c>
      <c r="B14" s="66" t="s">
        <v>2</v>
      </c>
      <c r="C14" s="66" t="s">
        <v>3</v>
      </c>
      <c r="D14" s="66" t="s">
        <v>4</v>
      </c>
      <c r="E14" s="66" t="s">
        <v>5</v>
      </c>
      <c r="F14" s="68" t="s">
        <v>6</v>
      </c>
      <c r="G14" s="69"/>
      <c r="H14" s="70"/>
      <c r="I14" s="66" t="s">
        <v>7</v>
      </c>
      <c r="J14" s="66" t="s">
        <v>8</v>
      </c>
    </row>
    <row r="15" spans="1:10">
      <c r="A15" s="67"/>
      <c r="B15" s="67"/>
      <c r="C15" s="67"/>
      <c r="D15" s="67"/>
      <c r="E15" s="67"/>
      <c r="F15" s="4" t="s">
        <v>9</v>
      </c>
      <c r="G15" s="4" t="s">
        <v>10</v>
      </c>
      <c r="H15" s="4" t="s">
        <v>11</v>
      </c>
      <c r="I15" s="67"/>
      <c r="J15" s="67"/>
    </row>
    <row r="16" spans="1:10">
      <c r="A16" s="5" t="s">
        <v>244</v>
      </c>
      <c r="B16" s="6">
        <v>44986.758733726849</v>
      </c>
      <c r="C16" s="5" t="s">
        <v>140</v>
      </c>
      <c r="D16" s="7"/>
      <c r="E16" s="8"/>
      <c r="F16" s="9">
        <v>4089.66</v>
      </c>
      <c r="I16" s="10" t="s">
        <v>9</v>
      </c>
      <c r="J16" s="5" t="s">
        <v>140</v>
      </c>
    </row>
    <row r="17" spans="1:10">
      <c r="A17" s="5" t="s">
        <v>244</v>
      </c>
      <c r="B17" s="6">
        <v>44986.758733726849</v>
      </c>
      <c r="C17" s="5" t="s">
        <v>140</v>
      </c>
      <c r="D17" s="7"/>
      <c r="E17" s="8"/>
      <c r="H17" s="9">
        <v>177.51</v>
      </c>
      <c r="I17" s="5" t="s">
        <v>50</v>
      </c>
      <c r="J17" s="5" t="s">
        <v>140</v>
      </c>
    </row>
    <row r="18" spans="1:10">
      <c r="A18" s="5" t="s">
        <v>244</v>
      </c>
      <c r="B18" s="6">
        <v>44986.758733726849</v>
      </c>
      <c r="C18" s="5" t="s">
        <v>140</v>
      </c>
      <c r="D18" s="7"/>
      <c r="E18" s="8"/>
      <c r="H18" s="9">
        <v>124.31</v>
      </c>
      <c r="I18" s="10" t="s">
        <v>141</v>
      </c>
      <c r="J18" s="5" t="s">
        <v>140</v>
      </c>
    </row>
    <row r="19" spans="1:10">
      <c r="A19" s="11" t="s">
        <v>31</v>
      </c>
      <c r="B19" s="3"/>
      <c r="C19" s="3"/>
      <c r="D19" s="7"/>
      <c r="E19" s="8"/>
      <c r="H19" s="9"/>
      <c r="I19" s="10"/>
      <c r="J19" s="5"/>
    </row>
    <row r="20" spans="1:10" ht="15.75">
      <c r="A20" s="13" t="s">
        <v>32</v>
      </c>
      <c r="B20" s="13" t="s">
        <v>33</v>
      </c>
      <c r="C20" s="13" t="s">
        <v>34</v>
      </c>
      <c r="D20" s="32">
        <v>112851426</v>
      </c>
      <c r="E20" s="15">
        <v>112851499</v>
      </c>
      <c r="H20" s="9"/>
      <c r="I20" s="10"/>
      <c r="J20" s="5"/>
    </row>
    <row r="21" spans="1:10" ht="15.75">
      <c r="D21" s="39">
        <v>112851391</v>
      </c>
      <c r="E21" s="41" t="s">
        <v>308</v>
      </c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266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66" t="s">
        <v>0</v>
      </c>
      <c r="B25" s="66" t="s">
        <v>2</v>
      </c>
      <c r="C25" s="66" t="s">
        <v>3</v>
      </c>
      <c r="D25" s="66" t="s">
        <v>4</v>
      </c>
      <c r="E25" s="66" t="s">
        <v>5</v>
      </c>
      <c r="F25" s="68" t="s">
        <v>6</v>
      </c>
      <c r="G25" s="69"/>
      <c r="H25" s="70"/>
      <c r="I25" s="66" t="s">
        <v>7</v>
      </c>
      <c r="J25" s="66" t="s">
        <v>8</v>
      </c>
    </row>
    <row r="26" spans="1:10">
      <c r="A26" s="67"/>
      <c r="B26" s="67"/>
      <c r="C26" s="67"/>
      <c r="D26" s="67"/>
      <c r="E26" s="67"/>
      <c r="F26" s="4" t="s">
        <v>9</v>
      </c>
      <c r="G26" s="4" t="s">
        <v>10</v>
      </c>
      <c r="H26" s="4" t="s">
        <v>11</v>
      </c>
      <c r="I26" s="67"/>
      <c r="J26" s="67"/>
    </row>
    <row r="27" spans="1:10">
      <c r="A27" s="5" t="s">
        <v>287</v>
      </c>
      <c r="B27" s="6">
        <v>44987.756611874996</v>
      </c>
      <c r="C27" s="5" t="s">
        <v>140</v>
      </c>
      <c r="D27" s="7"/>
      <c r="E27" s="8"/>
      <c r="F27" s="9">
        <v>4986.0600000000004</v>
      </c>
      <c r="I27" s="10" t="s">
        <v>9</v>
      </c>
      <c r="J27" s="5" t="s">
        <v>140</v>
      </c>
    </row>
    <row r="28" spans="1:10">
      <c r="A28" s="5" t="s">
        <v>287</v>
      </c>
      <c r="B28" s="6">
        <v>44987.756611874996</v>
      </c>
      <c r="C28" s="5" t="s">
        <v>140</v>
      </c>
      <c r="D28" s="7"/>
      <c r="E28" s="8"/>
      <c r="H28" s="9">
        <v>69.739999999999995</v>
      </c>
      <c r="I28" s="5" t="s">
        <v>50</v>
      </c>
      <c r="J28" s="5" t="s">
        <v>140</v>
      </c>
    </row>
    <row r="29" spans="1:10">
      <c r="A29" s="64" t="s">
        <v>310</v>
      </c>
      <c r="B29" s="64"/>
      <c r="C29" s="64"/>
      <c r="D29" s="65" t="s">
        <v>311</v>
      </c>
      <c r="E29" s="65"/>
      <c r="F29" s="35"/>
    </row>
    <row r="30" spans="1:10">
      <c r="A30" s="13" t="s">
        <v>33</v>
      </c>
      <c r="B30" s="13" t="s">
        <v>32</v>
      </c>
      <c r="C30" s="13" t="s">
        <v>34</v>
      </c>
      <c r="D30" s="13" t="s">
        <v>315</v>
      </c>
      <c r="E30" s="13" t="s">
        <v>314</v>
      </c>
      <c r="F30" s="31"/>
    </row>
    <row r="31" spans="1:10" ht="15.75">
      <c r="D31" s="32">
        <v>112862287</v>
      </c>
      <c r="E31" s="15">
        <v>112862485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323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66" t="s">
        <v>0</v>
      </c>
      <c r="B35" s="66" t="s">
        <v>2</v>
      </c>
      <c r="C35" s="66" t="s">
        <v>3</v>
      </c>
      <c r="D35" s="66" t="s">
        <v>4</v>
      </c>
      <c r="E35" s="66" t="s">
        <v>5</v>
      </c>
      <c r="F35" s="68" t="s">
        <v>6</v>
      </c>
      <c r="G35" s="69"/>
      <c r="H35" s="70"/>
      <c r="I35" s="66" t="s">
        <v>7</v>
      </c>
      <c r="J35" s="66" t="s">
        <v>8</v>
      </c>
    </row>
    <row r="36" spans="1:10">
      <c r="A36" s="67"/>
      <c r="B36" s="67"/>
      <c r="C36" s="67"/>
      <c r="D36" s="67"/>
      <c r="E36" s="67"/>
      <c r="F36" s="4" t="s">
        <v>9</v>
      </c>
      <c r="G36" s="4" t="s">
        <v>10</v>
      </c>
      <c r="H36" s="4" t="s">
        <v>11</v>
      </c>
      <c r="I36" s="67"/>
      <c r="J36" s="67"/>
    </row>
    <row r="37" spans="1:10">
      <c r="A37" s="5" t="s">
        <v>350</v>
      </c>
      <c r="B37" s="6">
        <v>44988.755252442126</v>
      </c>
      <c r="C37" s="5" t="s">
        <v>140</v>
      </c>
      <c r="D37" s="7"/>
      <c r="E37" s="8"/>
      <c r="F37" s="9">
        <v>4702.26</v>
      </c>
      <c r="I37" s="10" t="s">
        <v>9</v>
      </c>
      <c r="J37" s="5" t="s">
        <v>140</v>
      </c>
    </row>
    <row r="38" spans="1:10">
      <c r="A38" s="5" t="s">
        <v>350</v>
      </c>
      <c r="B38" s="6">
        <v>44988.755252442126</v>
      </c>
      <c r="C38" s="5" t="s">
        <v>140</v>
      </c>
      <c r="D38" s="7"/>
      <c r="E38" s="8"/>
      <c r="H38" s="9">
        <v>84.6</v>
      </c>
      <c r="I38" s="5" t="s">
        <v>50</v>
      </c>
      <c r="J38" s="5" t="s">
        <v>140</v>
      </c>
    </row>
    <row r="39" spans="1:10">
      <c r="A39" s="5" t="s">
        <v>350</v>
      </c>
      <c r="B39" s="6">
        <v>44988.755252442126</v>
      </c>
      <c r="C39" s="5" t="s">
        <v>140</v>
      </c>
      <c r="D39" s="7"/>
      <c r="E39" s="8"/>
      <c r="H39" s="9">
        <v>506</v>
      </c>
      <c r="I39" s="10" t="s">
        <v>141</v>
      </c>
      <c r="J39" s="5" t="s">
        <v>140</v>
      </c>
    </row>
    <row r="40" spans="1:10">
      <c r="A40" s="64" t="s">
        <v>310</v>
      </c>
      <c r="B40" s="64"/>
      <c r="C40" s="64"/>
      <c r="D40" s="65" t="s">
        <v>311</v>
      </c>
      <c r="E40" s="65"/>
      <c r="F40" s="35"/>
    </row>
    <row r="41" spans="1:10">
      <c r="A41" s="13" t="s">
        <v>33</v>
      </c>
      <c r="B41" s="13" t="s">
        <v>32</v>
      </c>
      <c r="C41" s="13" t="s">
        <v>34</v>
      </c>
      <c r="D41" s="13" t="s">
        <v>315</v>
      </c>
      <c r="E41" s="13" t="s">
        <v>314</v>
      </c>
      <c r="F41" s="31"/>
    </row>
    <row r="42" spans="1:10" ht="15.75">
      <c r="A42" s="5"/>
      <c r="B42" s="6"/>
      <c r="C42" s="5"/>
      <c r="D42" s="32">
        <v>112862286</v>
      </c>
      <c r="E42" s="15">
        <v>112862486</v>
      </c>
      <c r="F42" s="9"/>
      <c r="I42" s="10"/>
      <c r="J42" s="5"/>
    </row>
    <row r="43" spans="1:10">
      <c r="A43" s="5"/>
      <c r="B43" s="6"/>
      <c r="C43" s="5"/>
      <c r="D43" s="7"/>
      <c r="E43" s="8"/>
      <c r="F43" s="9"/>
      <c r="I43" s="10"/>
      <c r="J43" s="5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317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66" t="s">
        <v>0</v>
      </c>
      <c r="B46" s="66" t="s">
        <v>2</v>
      </c>
      <c r="C46" s="66" t="s">
        <v>3</v>
      </c>
      <c r="D46" s="66" t="s">
        <v>4</v>
      </c>
      <c r="E46" s="66" t="s">
        <v>5</v>
      </c>
      <c r="F46" s="68" t="s">
        <v>6</v>
      </c>
      <c r="G46" s="69"/>
      <c r="H46" s="70"/>
      <c r="I46" s="66" t="s">
        <v>7</v>
      </c>
      <c r="J46" s="66" t="s">
        <v>8</v>
      </c>
    </row>
    <row r="47" spans="1:10">
      <c r="A47" s="67"/>
      <c r="B47" s="67"/>
      <c r="C47" s="67"/>
      <c r="D47" s="67"/>
      <c r="E47" s="67"/>
      <c r="F47" s="4" t="s">
        <v>9</v>
      </c>
      <c r="G47" s="4" t="s">
        <v>10</v>
      </c>
      <c r="H47" s="4" t="s">
        <v>11</v>
      </c>
      <c r="I47" s="67"/>
      <c r="J47" s="67"/>
    </row>
    <row r="48" spans="1:10">
      <c r="A48" s="5" t="s">
        <v>351</v>
      </c>
      <c r="B48" s="6">
        <v>44989.543763761576</v>
      </c>
      <c r="C48" s="5" t="s">
        <v>140</v>
      </c>
      <c r="D48" s="7"/>
      <c r="E48" s="8"/>
      <c r="F48" s="9">
        <v>4439.7700000000004</v>
      </c>
      <c r="I48" s="10" t="s">
        <v>9</v>
      </c>
      <c r="J48" s="5" t="s">
        <v>140</v>
      </c>
    </row>
    <row r="49" spans="1:10">
      <c r="A49" s="5" t="s">
        <v>351</v>
      </c>
      <c r="B49" s="6">
        <v>44989.543763761576</v>
      </c>
      <c r="C49" s="5" t="s">
        <v>140</v>
      </c>
      <c r="D49" s="7"/>
      <c r="E49" s="8"/>
      <c r="H49" s="9">
        <v>80</v>
      </c>
      <c r="I49" s="10" t="s">
        <v>141</v>
      </c>
      <c r="J49" s="5" t="s">
        <v>140</v>
      </c>
    </row>
    <row r="50" spans="1:10">
      <c r="A50" s="64" t="s">
        <v>310</v>
      </c>
      <c r="B50" s="64"/>
      <c r="C50" s="64"/>
      <c r="D50" s="65" t="s">
        <v>311</v>
      </c>
      <c r="E50" s="65"/>
      <c r="F50" s="35"/>
    </row>
    <row r="51" spans="1:10">
      <c r="A51" s="13" t="s">
        <v>33</v>
      </c>
      <c r="B51" s="13" t="s">
        <v>32</v>
      </c>
      <c r="C51" s="13" t="s">
        <v>34</v>
      </c>
      <c r="D51" s="13" t="s">
        <v>315</v>
      </c>
      <c r="E51" s="13" t="s">
        <v>314</v>
      </c>
      <c r="F51" s="31"/>
    </row>
    <row r="52" spans="1:10" ht="15.75">
      <c r="A52" s="5"/>
      <c r="B52" s="6"/>
      <c r="C52" s="5"/>
      <c r="D52" s="32">
        <v>112863729</v>
      </c>
      <c r="E52" s="15">
        <v>112863848</v>
      </c>
      <c r="F52" s="9"/>
      <c r="I52" s="10"/>
      <c r="J52" s="5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392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66" t="s">
        <v>0</v>
      </c>
      <c r="B56" s="66" t="s">
        <v>2</v>
      </c>
      <c r="C56" s="66" t="s">
        <v>3</v>
      </c>
      <c r="D56" s="66" t="s">
        <v>4</v>
      </c>
      <c r="E56" s="66" t="s">
        <v>5</v>
      </c>
      <c r="F56" s="68" t="s">
        <v>6</v>
      </c>
      <c r="G56" s="69"/>
      <c r="H56" s="70"/>
      <c r="I56" s="66" t="s">
        <v>7</v>
      </c>
      <c r="J56" s="66" t="s">
        <v>8</v>
      </c>
    </row>
    <row r="57" spans="1:10">
      <c r="A57" s="67"/>
      <c r="B57" s="67"/>
      <c r="C57" s="67"/>
      <c r="D57" s="67"/>
      <c r="E57" s="67"/>
      <c r="F57" s="4" t="s">
        <v>9</v>
      </c>
      <c r="G57" s="4" t="s">
        <v>10</v>
      </c>
      <c r="H57" s="4" t="s">
        <v>11</v>
      </c>
      <c r="I57" s="67"/>
      <c r="J57" s="67"/>
    </row>
    <row r="58" spans="1:10">
      <c r="A58" s="5" t="s">
        <v>407</v>
      </c>
      <c r="B58" s="6">
        <v>44991.756045532406</v>
      </c>
      <c r="C58" s="5" t="s">
        <v>140</v>
      </c>
      <c r="D58" s="7"/>
      <c r="E58" s="8"/>
      <c r="F58" s="9">
        <v>3916.99</v>
      </c>
      <c r="I58" s="10" t="s">
        <v>9</v>
      </c>
      <c r="J58" s="5" t="s">
        <v>140</v>
      </c>
    </row>
    <row r="59" spans="1:10">
      <c r="A59" s="5" t="s">
        <v>407</v>
      </c>
      <c r="B59" s="6">
        <v>44991.756045532406</v>
      </c>
      <c r="C59" s="5" t="s">
        <v>140</v>
      </c>
      <c r="D59" s="7"/>
      <c r="E59" s="8"/>
      <c r="H59" s="9">
        <v>97.5</v>
      </c>
      <c r="I59" s="5" t="s">
        <v>50</v>
      </c>
      <c r="J59" s="5" t="s">
        <v>140</v>
      </c>
    </row>
    <row r="60" spans="1:10">
      <c r="A60" s="5" t="s">
        <v>407</v>
      </c>
      <c r="B60" s="6">
        <v>44991.756045532406</v>
      </c>
      <c r="C60" s="5" t="s">
        <v>140</v>
      </c>
      <c r="D60" s="7"/>
      <c r="E60" s="8"/>
      <c r="H60" s="9">
        <v>47.3</v>
      </c>
      <c r="I60" s="10" t="s">
        <v>141</v>
      </c>
      <c r="J60" s="5" t="s">
        <v>140</v>
      </c>
    </row>
    <row r="61" spans="1:10">
      <c r="A61" s="64" t="s">
        <v>310</v>
      </c>
      <c r="B61" s="64"/>
      <c r="C61" s="64"/>
      <c r="D61" s="65" t="s">
        <v>311</v>
      </c>
      <c r="E61" s="65"/>
      <c r="F61" s="35"/>
    </row>
    <row r="62" spans="1:10">
      <c r="A62" s="13" t="s">
        <v>33</v>
      </c>
      <c r="B62" s="13" t="s">
        <v>32</v>
      </c>
      <c r="C62" s="13" t="s">
        <v>34</v>
      </c>
      <c r="D62" s="13" t="s">
        <v>315</v>
      </c>
      <c r="E62" s="13" t="s">
        <v>314</v>
      </c>
      <c r="F62" s="31"/>
    </row>
    <row r="63" spans="1:10" ht="15.75">
      <c r="A63" s="5"/>
      <c r="B63" s="6"/>
      <c r="C63" s="5"/>
      <c r="D63" s="32">
        <v>112865449</v>
      </c>
      <c r="E63" s="15">
        <v>112865743</v>
      </c>
      <c r="F63" s="9"/>
      <c r="I63" s="10"/>
      <c r="J63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436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66" t="s">
        <v>0</v>
      </c>
      <c r="B67" s="66" t="s">
        <v>2</v>
      </c>
      <c r="C67" s="66" t="s">
        <v>3</v>
      </c>
      <c r="D67" s="66" t="s">
        <v>4</v>
      </c>
      <c r="E67" s="66" t="s">
        <v>5</v>
      </c>
      <c r="F67" s="68" t="s">
        <v>6</v>
      </c>
      <c r="G67" s="69"/>
      <c r="H67" s="70"/>
      <c r="I67" s="66" t="s">
        <v>7</v>
      </c>
      <c r="J67" s="66" t="s">
        <v>8</v>
      </c>
    </row>
    <row r="68" spans="1:10">
      <c r="A68" s="67"/>
      <c r="B68" s="67"/>
      <c r="C68" s="67"/>
      <c r="D68" s="67"/>
      <c r="E68" s="67"/>
      <c r="F68" s="4" t="s">
        <v>9</v>
      </c>
      <c r="G68" s="4" t="s">
        <v>10</v>
      </c>
      <c r="H68" s="4" t="s">
        <v>11</v>
      </c>
      <c r="I68" s="67"/>
      <c r="J68" s="67"/>
    </row>
    <row r="69" spans="1:10">
      <c r="A69" s="5" t="s">
        <v>452</v>
      </c>
      <c r="B69" s="6">
        <v>44992.757771666664</v>
      </c>
      <c r="C69" s="5" t="s">
        <v>140</v>
      </c>
      <c r="D69" s="7"/>
      <c r="E69" s="8"/>
      <c r="F69" s="9">
        <v>4001.67</v>
      </c>
      <c r="I69" s="10" t="s">
        <v>9</v>
      </c>
      <c r="J69" s="5" t="s">
        <v>140</v>
      </c>
    </row>
    <row r="70" spans="1:10">
      <c r="A70" s="5" t="s">
        <v>452</v>
      </c>
      <c r="B70" s="6">
        <v>44992.757771666664</v>
      </c>
      <c r="C70" s="5" t="s">
        <v>140</v>
      </c>
      <c r="D70" s="7"/>
      <c r="E70" s="8"/>
      <c r="H70" s="9">
        <v>143</v>
      </c>
      <c r="I70" s="5" t="s">
        <v>50</v>
      </c>
      <c r="J70" s="5" t="s">
        <v>140</v>
      </c>
    </row>
    <row r="71" spans="1:10">
      <c r="A71" s="5" t="s">
        <v>452</v>
      </c>
      <c r="B71" s="6">
        <v>44992.757771666664</v>
      </c>
      <c r="C71" s="5" t="s">
        <v>140</v>
      </c>
      <c r="D71" s="7"/>
      <c r="E71" s="8"/>
      <c r="H71" s="9">
        <v>147</v>
      </c>
      <c r="I71" s="10" t="s">
        <v>141</v>
      </c>
      <c r="J71" s="5" t="s">
        <v>140</v>
      </c>
    </row>
    <row r="72" spans="1:10">
      <c r="A72" s="64" t="s">
        <v>310</v>
      </c>
      <c r="B72" s="64"/>
      <c r="C72" s="64"/>
      <c r="D72" s="65" t="s">
        <v>311</v>
      </c>
      <c r="E72" s="65"/>
      <c r="F72" s="35"/>
    </row>
    <row r="73" spans="1:10">
      <c r="A73" s="13" t="s">
        <v>33</v>
      </c>
      <c r="B73" s="13" t="s">
        <v>32</v>
      </c>
      <c r="C73" s="13" t="s">
        <v>34</v>
      </c>
      <c r="D73" s="13" t="s">
        <v>315</v>
      </c>
      <c r="E73" s="13" t="s">
        <v>314</v>
      </c>
      <c r="F73" s="31"/>
    </row>
    <row r="74" spans="1:10" ht="15.75">
      <c r="A74" s="5"/>
      <c r="B74" s="6"/>
      <c r="C74" s="5"/>
      <c r="D74" s="32">
        <v>112874338</v>
      </c>
      <c r="E74" s="15">
        <v>112899324</v>
      </c>
      <c r="F74" s="9"/>
      <c r="I74" s="10"/>
      <c r="J74" s="5"/>
    </row>
    <row r="75" spans="1:10" ht="15.75">
      <c r="A75" s="5"/>
      <c r="B75" s="6"/>
      <c r="C75" s="5"/>
      <c r="D75" s="32"/>
      <c r="E75" s="15"/>
      <c r="F75" s="9"/>
      <c r="I75" s="10"/>
      <c r="J75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474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66" t="s">
        <v>0</v>
      </c>
      <c r="B78" s="66" t="s">
        <v>2</v>
      </c>
      <c r="C78" s="66" t="s">
        <v>3</v>
      </c>
      <c r="D78" s="66" t="s">
        <v>4</v>
      </c>
      <c r="E78" s="66" t="s">
        <v>5</v>
      </c>
      <c r="F78" s="68" t="s">
        <v>6</v>
      </c>
      <c r="G78" s="69"/>
      <c r="H78" s="70"/>
      <c r="I78" s="66" t="s">
        <v>7</v>
      </c>
      <c r="J78" s="66" t="s">
        <v>8</v>
      </c>
    </row>
    <row r="79" spans="1:10">
      <c r="A79" s="67"/>
      <c r="B79" s="67"/>
      <c r="C79" s="67"/>
      <c r="D79" s="67"/>
      <c r="E79" s="67"/>
      <c r="F79" s="4" t="s">
        <v>9</v>
      </c>
      <c r="G79" s="4" t="s">
        <v>10</v>
      </c>
      <c r="H79" s="4" t="s">
        <v>11</v>
      </c>
      <c r="I79" s="67"/>
      <c r="J79" s="67"/>
    </row>
    <row r="80" spans="1:10">
      <c r="A80" s="5" t="s">
        <v>490</v>
      </c>
      <c r="B80" s="6">
        <v>44993.764729675924</v>
      </c>
      <c r="C80" s="5" t="s">
        <v>140</v>
      </c>
      <c r="D80" s="7"/>
      <c r="E80" s="8"/>
      <c r="F80" s="9">
        <v>4242.6400000000003</v>
      </c>
      <c r="I80" s="10" t="s">
        <v>9</v>
      </c>
      <c r="J80" s="5" t="s">
        <v>140</v>
      </c>
    </row>
    <row r="81" spans="1:10">
      <c r="A81" s="5" t="s">
        <v>490</v>
      </c>
      <c r="B81" s="6">
        <v>44993.764729675924</v>
      </c>
      <c r="C81" s="5" t="s">
        <v>140</v>
      </c>
      <c r="D81" s="7"/>
      <c r="E81" s="8"/>
      <c r="H81" s="9">
        <v>136</v>
      </c>
      <c r="I81" s="10" t="s">
        <v>141</v>
      </c>
      <c r="J81" s="5" t="s">
        <v>140</v>
      </c>
    </row>
    <row r="82" spans="1:10">
      <c r="A82" s="11" t="s">
        <v>31</v>
      </c>
      <c r="B82" s="3"/>
      <c r="C82" s="3"/>
      <c r="D82" s="7"/>
      <c r="E82" s="8"/>
      <c r="H82" s="9"/>
      <c r="I82" s="10"/>
      <c r="J82" s="5"/>
    </row>
    <row r="83" spans="1:10" ht="15.75">
      <c r="A83" s="13" t="s">
        <v>32</v>
      </c>
      <c r="B83" s="13" t="s">
        <v>33</v>
      </c>
      <c r="C83" s="13" t="s">
        <v>34</v>
      </c>
      <c r="D83" s="32"/>
      <c r="E83" s="15"/>
      <c r="H83" s="9"/>
      <c r="I83" s="10"/>
      <c r="J83" s="5"/>
    </row>
    <row r="84" spans="1:10" ht="15.75">
      <c r="A84" s="5"/>
      <c r="B84" s="6"/>
      <c r="C84" s="5"/>
      <c r="D84" s="32"/>
      <c r="E84" s="15"/>
      <c r="F84" s="9"/>
      <c r="I84" s="10"/>
      <c r="J84" s="5"/>
    </row>
    <row r="85" spans="1:10">
      <c r="A85" s="5"/>
      <c r="B85" s="6"/>
      <c r="C85" s="5"/>
      <c r="D85" s="7"/>
      <c r="E85" s="8"/>
      <c r="F85" s="9"/>
      <c r="I85" s="10"/>
      <c r="J85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514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66" t="s">
        <v>0</v>
      </c>
      <c r="B88" s="66" t="s">
        <v>2</v>
      </c>
      <c r="C88" s="66" t="s">
        <v>3</v>
      </c>
      <c r="D88" s="66" t="s">
        <v>4</v>
      </c>
      <c r="E88" s="66" t="s">
        <v>5</v>
      </c>
      <c r="F88" s="68" t="s">
        <v>6</v>
      </c>
      <c r="G88" s="69"/>
      <c r="H88" s="70"/>
      <c r="I88" s="66" t="s">
        <v>7</v>
      </c>
      <c r="J88" s="66" t="s">
        <v>8</v>
      </c>
    </row>
    <row r="89" spans="1:10">
      <c r="A89" s="67"/>
      <c r="B89" s="67"/>
      <c r="C89" s="67"/>
      <c r="D89" s="67"/>
      <c r="E89" s="67"/>
      <c r="F89" s="4" t="s">
        <v>9</v>
      </c>
      <c r="G89" s="4" t="s">
        <v>10</v>
      </c>
      <c r="H89" s="4" t="s">
        <v>11</v>
      </c>
      <c r="I89" s="67"/>
      <c r="J89" s="67"/>
    </row>
    <row r="90" spans="1:10">
      <c r="A90" s="5" t="s">
        <v>530</v>
      </c>
      <c r="B90" s="6">
        <v>44994.769055520832</v>
      </c>
      <c r="C90" s="5" t="s">
        <v>140</v>
      </c>
      <c r="D90" s="7"/>
      <c r="E90" s="8"/>
      <c r="F90" s="9">
        <v>3877.15</v>
      </c>
      <c r="I90" s="10" t="s">
        <v>9</v>
      </c>
      <c r="J90" s="5" t="s">
        <v>140</v>
      </c>
    </row>
    <row r="91" spans="1:10">
      <c r="A91" s="5" t="s">
        <v>530</v>
      </c>
      <c r="B91" s="6">
        <v>44994.769055520832</v>
      </c>
      <c r="C91" s="5" t="s">
        <v>140</v>
      </c>
      <c r="D91" s="7"/>
      <c r="E91" s="8"/>
      <c r="H91" s="9">
        <v>648.49</v>
      </c>
      <c r="I91" s="5" t="s">
        <v>50</v>
      </c>
      <c r="J91" s="5" t="s">
        <v>140</v>
      </c>
    </row>
    <row r="92" spans="1:10">
      <c r="A92" s="11" t="s">
        <v>31</v>
      </c>
      <c r="B92" s="3"/>
      <c r="C92" s="3"/>
      <c r="D92" s="7"/>
      <c r="E92" s="8"/>
      <c r="H92" s="9"/>
      <c r="I92" s="5"/>
      <c r="J92" s="5"/>
    </row>
    <row r="93" spans="1:10" ht="15.75">
      <c r="A93" s="13" t="s">
        <v>32</v>
      </c>
      <c r="B93" s="13" t="s">
        <v>33</v>
      </c>
      <c r="C93" s="13" t="s">
        <v>34</v>
      </c>
      <c r="D93" s="32"/>
      <c r="E93" s="15"/>
      <c r="H93" s="9"/>
      <c r="I93" s="5"/>
      <c r="J93" s="5"/>
    </row>
    <row r="94" spans="1:10">
      <c r="A94" s="5"/>
      <c r="B94" s="6"/>
      <c r="C94" s="5"/>
      <c r="D94" s="7"/>
      <c r="E94" s="8"/>
      <c r="H94" s="9"/>
      <c r="I94" s="5"/>
      <c r="J94" s="5"/>
    </row>
  </sheetData>
  <mergeCells count="82">
    <mergeCell ref="F88:H88"/>
    <mergeCell ref="I88:I89"/>
    <mergeCell ref="J88:J89"/>
    <mergeCell ref="A88:A89"/>
    <mergeCell ref="B88:B89"/>
    <mergeCell ref="C88:C89"/>
    <mergeCell ref="D88:D89"/>
    <mergeCell ref="E88:E89"/>
    <mergeCell ref="I78:I79"/>
    <mergeCell ref="J78:J79"/>
    <mergeCell ref="A78:A79"/>
    <mergeCell ref="B78:B79"/>
    <mergeCell ref="C78:C79"/>
    <mergeCell ref="D78:D79"/>
    <mergeCell ref="E78:E79"/>
    <mergeCell ref="F78:H78"/>
    <mergeCell ref="F14:H14"/>
    <mergeCell ref="I14:I15"/>
    <mergeCell ref="J14:J15"/>
    <mergeCell ref="A14:A15"/>
    <mergeCell ref="B14:B15"/>
    <mergeCell ref="C14:C15"/>
    <mergeCell ref="D14:D15"/>
    <mergeCell ref="E14:E15"/>
    <mergeCell ref="I3:I4"/>
    <mergeCell ref="J3:J4"/>
    <mergeCell ref="A3:A4"/>
    <mergeCell ref="B3:B4"/>
    <mergeCell ref="C3:C4"/>
    <mergeCell ref="D3:D4"/>
    <mergeCell ref="E3:E4"/>
    <mergeCell ref="F3:H3"/>
    <mergeCell ref="I25:I26"/>
    <mergeCell ref="J25:J26"/>
    <mergeCell ref="A25:A26"/>
    <mergeCell ref="B25:B26"/>
    <mergeCell ref="C25:C26"/>
    <mergeCell ref="D25:D26"/>
    <mergeCell ref="E25:E26"/>
    <mergeCell ref="F25:H25"/>
    <mergeCell ref="B46:B47"/>
    <mergeCell ref="C46:C47"/>
    <mergeCell ref="D46:D47"/>
    <mergeCell ref="E46:E47"/>
    <mergeCell ref="A29:C29"/>
    <mergeCell ref="D29:E29"/>
    <mergeCell ref="F35:H35"/>
    <mergeCell ref="I35:I36"/>
    <mergeCell ref="J35:J36"/>
    <mergeCell ref="A50:C50"/>
    <mergeCell ref="D50:E50"/>
    <mergeCell ref="A35:A36"/>
    <mergeCell ref="B35:B36"/>
    <mergeCell ref="C35:C36"/>
    <mergeCell ref="D35:D36"/>
    <mergeCell ref="E35:E36"/>
    <mergeCell ref="F46:H46"/>
    <mergeCell ref="I46:I47"/>
    <mergeCell ref="J46:J47"/>
    <mergeCell ref="A40:C40"/>
    <mergeCell ref="D40:E40"/>
    <mergeCell ref="A46:A47"/>
    <mergeCell ref="I56:I57"/>
    <mergeCell ref="J56:J57"/>
    <mergeCell ref="A61:C61"/>
    <mergeCell ref="D61:E61"/>
    <mergeCell ref="A56:A57"/>
    <mergeCell ref="B56:B57"/>
    <mergeCell ref="C56:C57"/>
    <mergeCell ref="D56:D57"/>
    <mergeCell ref="E56:E57"/>
    <mergeCell ref="F56:H56"/>
    <mergeCell ref="I67:I68"/>
    <mergeCell ref="J67:J68"/>
    <mergeCell ref="A72:C72"/>
    <mergeCell ref="D72:E72"/>
    <mergeCell ref="A67:A68"/>
    <mergeCell ref="B67:B68"/>
    <mergeCell ref="C67:C68"/>
    <mergeCell ref="D67:D68"/>
    <mergeCell ref="E67:E68"/>
    <mergeCell ref="F67:H6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77E9-51C4-40B6-89C8-9633D377A44B}">
  <sheetPr>
    <tabColor theme="8"/>
  </sheetPr>
  <dimension ref="A1:J379"/>
  <sheetViews>
    <sheetView topLeftCell="A364" workbookViewId="0">
      <selection activeCell="C384" sqref="C38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142</v>
      </c>
      <c r="B5" s="6">
        <v>44985.927398113425</v>
      </c>
      <c r="C5" s="5" t="s">
        <v>143</v>
      </c>
      <c r="D5" s="7"/>
      <c r="E5" s="8"/>
      <c r="G5" s="9">
        <v>1414</v>
      </c>
      <c r="I5" s="10" t="s">
        <v>10</v>
      </c>
      <c r="J5" s="5" t="s">
        <v>144</v>
      </c>
    </row>
    <row r="6" spans="1:10">
      <c r="A6" s="5" t="s">
        <v>142</v>
      </c>
      <c r="B6" s="6">
        <v>44985.927398113425</v>
      </c>
      <c r="C6" s="5" t="s">
        <v>143</v>
      </c>
      <c r="D6" s="7"/>
      <c r="E6" s="8"/>
      <c r="G6" s="9">
        <v>2324</v>
      </c>
      <c r="I6" s="10" t="s">
        <v>10</v>
      </c>
      <c r="J6" s="5" t="s">
        <v>145</v>
      </c>
    </row>
    <row r="7" spans="1:10">
      <c r="A7" s="5" t="s">
        <v>146</v>
      </c>
      <c r="B7" s="6">
        <v>44985.927398113425</v>
      </c>
      <c r="C7" s="5" t="s">
        <v>143</v>
      </c>
      <c r="D7" s="7">
        <v>175512</v>
      </c>
      <c r="E7" s="5" t="s">
        <v>104</v>
      </c>
      <c r="H7" s="9">
        <v>12153.7608</v>
      </c>
      <c r="I7" s="5" t="s">
        <v>38</v>
      </c>
      <c r="J7" s="5" t="s">
        <v>147</v>
      </c>
    </row>
    <row r="8" spans="1:10">
      <c r="A8" s="5" t="s">
        <v>142</v>
      </c>
      <c r="B8" s="6">
        <v>44985.927398113425</v>
      </c>
      <c r="C8" s="5" t="s">
        <v>143</v>
      </c>
      <c r="D8" s="7">
        <v>5192069</v>
      </c>
      <c r="E8" s="5" t="s">
        <v>43</v>
      </c>
      <c r="H8" s="9">
        <v>7770.37</v>
      </c>
      <c r="I8" s="5" t="s">
        <v>38</v>
      </c>
      <c r="J8" s="5" t="s">
        <v>144</v>
      </c>
    </row>
    <row r="9" spans="1:10">
      <c r="A9" s="5" t="s">
        <v>142</v>
      </c>
      <c r="B9" s="6">
        <v>44985.927398113425</v>
      </c>
      <c r="C9" s="5" t="s">
        <v>143</v>
      </c>
      <c r="D9" s="7">
        <v>110426</v>
      </c>
      <c r="E9" s="5" t="s">
        <v>104</v>
      </c>
      <c r="H9" s="9">
        <v>12876</v>
      </c>
      <c r="I9" s="5" t="s">
        <v>38</v>
      </c>
      <c r="J9" s="8" t="s">
        <v>148</v>
      </c>
    </row>
    <row r="10" spans="1:10">
      <c r="A10" s="5" t="s">
        <v>142</v>
      </c>
      <c r="B10" s="6">
        <v>44985.927398113425</v>
      </c>
      <c r="C10" s="5" t="s">
        <v>143</v>
      </c>
      <c r="D10" s="7">
        <v>175512</v>
      </c>
      <c r="E10" s="5" t="s">
        <v>104</v>
      </c>
      <c r="H10" s="9">
        <v>10339.428</v>
      </c>
      <c r="I10" s="5" t="s">
        <v>38</v>
      </c>
      <c r="J10" s="5" t="s">
        <v>147</v>
      </c>
    </row>
    <row r="11" spans="1:10">
      <c r="A11" s="5" t="s">
        <v>142</v>
      </c>
      <c r="B11" s="6">
        <v>44985.927398113425</v>
      </c>
      <c r="C11" s="5" t="s">
        <v>143</v>
      </c>
      <c r="D11" s="7">
        <v>175512</v>
      </c>
      <c r="E11" s="5" t="s">
        <v>104</v>
      </c>
      <c r="H11" s="9">
        <v>4000.1208000000001</v>
      </c>
      <c r="I11" s="5" t="s">
        <v>38</v>
      </c>
      <c r="J11" s="5" t="s">
        <v>147</v>
      </c>
    </row>
    <row r="12" spans="1:10">
      <c r="A12" s="5" t="s">
        <v>142</v>
      </c>
      <c r="B12" s="6">
        <v>44985.927398113425</v>
      </c>
      <c r="C12" s="5" t="s">
        <v>143</v>
      </c>
      <c r="D12" s="7">
        <v>175512</v>
      </c>
      <c r="E12" s="5" t="s">
        <v>104</v>
      </c>
      <c r="H12" s="9">
        <v>5820.0216</v>
      </c>
      <c r="I12" s="5" t="s">
        <v>38</v>
      </c>
      <c r="J12" s="5" t="s">
        <v>147</v>
      </c>
    </row>
    <row r="13" spans="1:10">
      <c r="A13" s="5" t="s">
        <v>142</v>
      </c>
      <c r="B13" s="6">
        <v>44985.927398113425</v>
      </c>
      <c r="C13" s="5" t="s">
        <v>143</v>
      </c>
      <c r="D13" s="7">
        <v>175512</v>
      </c>
      <c r="E13" s="5" t="s">
        <v>104</v>
      </c>
      <c r="H13" s="9">
        <v>1870.5696</v>
      </c>
      <c r="I13" s="5" t="s">
        <v>38</v>
      </c>
      <c r="J13" s="5" t="s">
        <v>147</v>
      </c>
    </row>
    <row r="14" spans="1:10">
      <c r="A14" s="5" t="s">
        <v>142</v>
      </c>
      <c r="B14" s="6">
        <v>44985.927398113425</v>
      </c>
      <c r="C14" s="5" t="s">
        <v>143</v>
      </c>
      <c r="D14" s="7">
        <v>175512</v>
      </c>
      <c r="E14" s="5" t="s">
        <v>104</v>
      </c>
      <c r="H14" s="9">
        <v>3670.1471999999999</v>
      </c>
      <c r="I14" s="5" t="s">
        <v>38</v>
      </c>
      <c r="J14" s="5" t="s">
        <v>147</v>
      </c>
    </row>
    <row r="15" spans="1:10">
      <c r="A15" s="5" t="s">
        <v>142</v>
      </c>
      <c r="B15" s="6">
        <v>44985.927398113425</v>
      </c>
      <c r="C15" s="5" t="s">
        <v>143</v>
      </c>
      <c r="D15" s="7">
        <v>175512</v>
      </c>
      <c r="E15" s="5" t="s">
        <v>104</v>
      </c>
      <c r="H15" s="9">
        <v>32258.8344</v>
      </c>
      <c r="I15" s="5" t="s">
        <v>38</v>
      </c>
      <c r="J15" s="5" t="s">
        <v>147</v>
      </c>
    </row>
    <row r="16" spans="1:10">
      <c r="A16" s="5" t="s">
        <v>142</v>
      </c>
      <c r="B16" s="6">
        <v>44985.927398113425</v>
      </c>
      <c r="C16" s="5" t="s">
        <v>143</v>
      </c>
      <c r="D16" s="7">
        <v>175512</v>
      </c>
      <c r="E16" s="5" t="s">
        <v>104</v>
      </c>
      <c r="H16" s="9">
        <v>1366.3176000000001</v>
      </c>
      <c r="I16" s="5" t="s">
        <v>38</v>
      </c>
      <c r="J16" s="5" t="s">
        <v>147</v>
      </c>
    </row>
    <row r="17" spans="1:10">
      <c r="A17" s="5" t="s">
        <v>142</v>
      </c>
      <c r="B17" s="6">
        <v>44985.927398113425</v>
      </c>
      <c r="C17" s="5" t="s">
        <v>143</v>
      </c>
      <c r="D17" s="17">
        <v>53412301107</v>
      </c>
      <c r="E17" s="8" t="s">
        <v>149</v>
      </c>
      <c r="H17" s="9">
        <v>146.94999999999999</v>
      </c>
      <c r="I17" s="5" t="s">
        <v>38</v>
      </c>
      <c r="J17" s="5" t="s">
        <v>144</v>
      </c>
    </row>
    <row r="18" spans="1:10">
      <c r="A18" s="5" t="s">
        <v>142</v>
      </c>
      <c r="B18" s="6">
        <v>44985.927398113425</v>
      </c>
      <c r="C18" s="5" t="s">
        <v>143</v>
      </c>
      <c r="D18" s="17">
        <v>45143577239</v>
      </c>
      <c r="E18" s="8" t="s">
        <v>149</v>
      </c>
      <c r="H18" s="9">
        <v>385</v>
      </c>
      <c r="I18" s="5" t="s">
        <v>38</v>
      </c>
      <c r="J18" s="5" t="s">
        <v>144</v>
      </c>
    </row>
    <row r="19" spans="1:10">
      <c r="A19" s="5" t="s">
        <v>142</v>
      </c>
      <c r="B19" s="6">
        <v>44985.927398113425</v>
      </c>
      <c r="C19" s="5" t="s">
        <v>143</v>
      </c>
      <c r="D19" s="17">
        <v>45113362260</v>
      </c>
      <c r="E19" s="8" t="s">
        <v>149</v>
      </c>
      <c r="H19" s="9">
        <v>476.57</v>
      </c>
      <c r="I19" s="5" t="s">
        <v>38</v>
      </c>
      <c r="J19" s="5" t="s">
        <v>144</v>
      </c>
    </row>
    <row r="20" spans="1:10">
      <c r="A20" s="5" t="s">
        <v>142</v>
      </c>
      <c r="B20" s="6">
        <v>44985.927398113425</v>
      </c>
      <c r="C20" s="5" t="s">
        <v>143</v>
      </c>
      <c r="D20" s="17">
        <v>159803818601</v>
      </c>
      <c r="E20" s="8" t="s">
        <v>149</v>
      </c>
      <c r="H20" s="9">
        <v>870</v>
      </c>
      <c r="I20" s="5" t="s">
        <v>38</v>
      </c>
      <c r="J20" s="5" t="s">
        <v>145</v>
      </c>
    </row>
    <row r="21" spans="1:10">
      <c r="A21" s="5" t="s">
        <v>142</v>
      </c>
      <c r="B21" s="6">
        <v>44985.927398113425</v>
      </c>
      <c r="C21" s="5" t="s">
        <v>143</v>
      </c>
      <c r="D21" s="17">
        <v>53112351232</v>
      </c>
      <c r="E21" s="8" t="s">
        <v>149</v>
      </c>
      <c r="H21" s="9">
        <v>439.99</v>
      </c>
      <c r="I21" s="5" t="s">
        <v>38</v>
      </c>
      <c r="J21" s="5" t="s">
        <v>144</v>
      </c>
    </row>
    <row r="22" spans="1:10">
      <c r="A22" s="5" t="s">
        <v>142</v>
      </c>
      <c r="B22" s="6">
        <v>44985.927398113425</v>
      </c>
      <c r="C22" s="5" t="s">
        <v>143</v>
      </c>
      <c r="D22" s="17">
        <v>45173269465</v>
      </c>
      <c r="E22" s="8" t="s">
        <v>149</v>
      </c>
      <c r="H22" s="9">
        <v>3379.87</v>
      </c>
      <c r="I22" s="5" t="s">
        <v>38</v>
      </c>
      <c r="J22" s="5" t="s">
        <v>144</v>
      </c>
    </row>
    <row r="23" spans="1:10">
      <c r="A23" s="5" t="s">
        <v>142</v>
      </c>
      <c r="B23" s="6">
        <v>44985.927398113425</v>
      </c>
      <c r="C23" s="5" t="s">
        <v>143</v>
      </c>
      <c r="D23" s="17">
        <v>159803818602</v>
      </c>
      <c r="E23" s="8" t="s">
        <v>149</v>
      </c>
      <c r="H23" s="9">
        <v>130</v>
      </c>
      <c r="I23" s="5" t="s">
        <v>38</v>
      </c>
      <c r="J23" s="5" t="s">
        <v>145</v>
      </c>
    </row>
    <row r="24" spans="1:10">
      <c r="A24" s="5" t="s">
        <v>142</v>
      </c>
      <c r="B24" s="6">
        <v>44985.927398113425</v>
      </c>
      <c r="C24" s="5" t="s">
        <v>143</v>
      </c>
      <c r="D24" s="17">
        <v>45173269791</v>
      </c>
      <c r="E24" s="8" t="s">
        <v>149</v>
      </c>
      <c r="H24" s="9">
        <v>905.66</v>
      </c>
      <c r="I24" s="5" t="s">
        <v>38</v>
      </c>
      <c r="J24" s="5" t="s">
        <v>144</v>
      </c>
    </row>
    <row r="25" spans="1:10">
      <c r="A25" s="5" t="s">
        <v>142</v>
      </c>
      <c r="B25" s="6">
        <v>44985.927398113425</v>
      </c>
      <c r="C25" s="5" t="s">
        <v>143</v>
      </c>
      <c r="D25" s="17">
        <v>45123347895</v>
      </c>
      <c r="E25" s="8" t="s">
        <v>149</v>
      </c>
      <c r="H25" s="9">
        <v>797.91</v>
      </c>
      <c r="I25" s="5" t="s">
        <v>38</v>
      </c>
      <c r="J25" s="8" t="s">
        <v>150</v>
      </c>
    </row>
    <row r="26" spans="1:10">
      <c r="A26" s="5" t="s">
        <v>142</v>
      </c>
      <c r="B26" s="6">
        <v>44985.927398113425</v>
      </c>
      <c r="C26" s="5" t="s">
        <v>143</v>
      </c>
      <c r="D26" s="17">
        <v>45123347895</v>
      </c>
      <c r="E26" s="8" t="s">
        <v>149</v>
      </c>
      <c r="H26" s="9">
        <v>0.09</v>
      </c>
      <c r="I26" s="5" t="s">
        <v>38</v>
      </c>
      <c r="J26" s="8" t="s">
        <v>150</v>
      </c>
    </row>
    <row r="27" spans="1:10">
      <c r="A27" s="5" t="s">
        <v>142</v>
      </c>
      <c r="B27" s="6">
        <v>44985.927398113425</v>
      </c>
      <c r="C27" s="5" t="s">
        <v>143</v>
      </c>
      <c r="D27" s="17">
        <v>45123345438</v>
      </c>
      <c r="E27" s="8" t="s">
        <v>149</v>
      </c>
      <c r="H27" s="9">
        <v>3593.27</v>
      </c>
      <c r="I27" s="5" t="s">
        <v>38</v>
      </c>
      <c r="J27" s="5" t="s">
        <v>145</v>
      </c>
    </row>
    <row r="28" spans="1:10">
      <c r="A28" s="5" t="s">
        <v>142</v>
      </c>
      <c r="B28" s="6">
        <v>44985.927398113425</v>
      </c>
      <c r="C28" s="5" t="s">
        <v>143</v>
      </c>
      <c r="D28" s="17">
        <v>45163301924</v>
      </c>
      <c r="E28" s="8" t="s">
        <v>149</v>
      </c>
      <c r="H28" s="9">
        <v>179.98</v>
      </c>
      <c r="I28" s="5" t="s">
        <v>38</v>
      </c>
      <c r="J28" s="5" t="s">
        <v>144</v>
      </c>
    </row>
    <row r="29" spans="1:10">
      <c r="A29" s="5" t="s">
        <v>142</v>
      </c>
      <c r="B29" s="6">
        <v>44985.927398113425</v>
      </c>
      <c r="C29" s="5" t="s">
        <v>143</v>
      </c>
      <c r="D29" s="17">
        <v>45123347617</v>
      </c>
      <c r="E29" s="8" t="s">
        <v>149</v>
      </c>
      <c r="H29" s="9">
        <v>7355.18</v>
      </c>
      <c r="I29" s="5" t="s">
        <v>38</v>
      </c>
      <c r="J29" s="5" t="s">
        <v>145</v>
      </c>
    </row>
    <row r="30" spans="1:10">
      <c r="A30" s="5" t="s">
        <v>142</v>
      </c>
      <c r="B30" s="6">
        <v>44985.927398113425</v>
      </c>
      <c r="C30" s="5" t="s">
        <v>143</v>
      </c>
      <c r="D30" s="17">
        <v>51317573615</v>
      </c>
      <c r="E30" s="8" t="s">
        <v>149</v>
      </c>
      <c r="H30" s="9">
        <v>1090.01</v>
      </c>
      <c r="I30" s="5" t="s">
        <v>38</v>
      </c>
      <c r="J30" s="5" t="s">
        <v>144</v>
      </c>
    </row>
    <row r="31" spans="1:10">
      <c r="A31" s="5" t="s">
        <v>142</v>
      </c>
      <c r="B31" s="6">
        <v>44985.927398113425</v>
      </c>
      <c r="C31" s="5" t="s">
        <v>143</v>
      </c>
      <c r="D31" s="17">
        <v>45153210973</v>
      </c>
      <c r="E31" s="8" t="s">
        <v>149</v>
      </c>
      <c r="H31" s="9">
        <v>20000</v>
      </c>
      <c r="I31" s="5" t="s">
        <v>38</v>
      </c>
      <c r="J31" s="8" t="s">
        <v>150</v>
      </c>
    </row>
    <row r="32" spans="1:10">
      <c r="A32" s="5" t="s">
        <v>142</v>
      </c>
      <c r="B32" s="6">
        <v>44985.927398113425</v>
      </c>
      <c r="C32" s="5" t="s">
        <v>143</v>
      </c>
      <c r="D32" s="17">
        <v>45133213310</v>
      </c>
      <c r="E32" s="8" t="s">
        <v>149</v>
      </c>
      <c r="H32" s="9">
        <v>2878.96</v>
      </c>
      <c r="I32" s="5" t="s">
        <v>38</v>
      </c>
      <c r="J32" s="5" t="s">
        <v>145</v>
      </c>
    </row>
    <row r="33" spans="1:10">
      <c r="A33" s="5" t="s">
        <v>142</v>
      </c>
      <c r="B33" s="6">
        <v>44985.927398113425</v>
      </c>
      <c r="C33" s="5" t="s">
        <v>143</v>
      </c>
      <c r="D33" s="17">
        <v>45163302994</v>
      </c>
      <c r="E33" s="8" t="s">
        <v>149</v>
      </c>
      <c r="H33" s="9">
        <v>3000</v>
      </c>
      <c r="I33" s="5" t="s">
        <v>38</v>
      </c>
      <c r="J33" s="5" t="s">
        <v>145</v>
      </c>
    </row>
    <row r="34" spans="1:10">
      <c r="A34" s="5" t="s">
        <v>142</v>
      </c>
      <c r="B34" s="6">
        <v>44985.927398113425</v>
      </c>
      <c r="C34" s="5" t="s">
        <v>143</v>
      </c>
      <c r="D34" s="17">
        <v>45143577049</v>
      </c>
      <c r="E34" s="8" t="s">
        <v>149</v>
      </c>
      <c r="H34" s="9">
        <v>2450.7800000000002</v>
      </c>
      <c r="I34" s="5" t="s">
        <v>38</v>
      </c>
      <c r="J34" s="8" t="s">
        <v>150</v>
      </c>
    </row>
    <row r="35" spans="1:10">
      <c r="A35" s="5" t="s">
        <v>142</v>
      </c>
      <c r="B35" s="6">
        <v>44985.927398113425</v>
      </c>
      <c r="C35" s="5" t="s">
        <v>143</v>
      </c>
      <c r="D35" s="17">
        <v>51517602056</v>
      </c>
      <c r="E35" s="8" t="s">
        <v>149</v>
      </c>
      <c r="H35" s="9">
        <v>286</v>
      </c>
      <c r="I35" s="5" t="s">
        <v>38</v>
      </c>
      <c r="J35" s="5" t="s">
        <v>144</v>
      </c>
    </row>
    <row r="36" spans="1:10">
      <c r="A36" s="5" t="s">
        <v>146</v>
      </c>
      <c r="B36" s="6">
        <v>44985.927398113425</v>
      </c>
      <c r="C36" s="5" t="s">
        <v>143</v>
      </c>
      <c r="D36" s="7"/>
      <c r="E36" s="8"/>
      <c r="F36" s="9">
        <v>13745.9</v>
      </c>
      <c r="I36" s="10" t="s">
        <v>9</v>
      </c>
      <c r="J36" s="5" t="s">
        <v>151</v>
      </c>
    </row>
    <row r="37" spans="1:10">
      <c r="A37" s="5" t="s">
        <v>142</v>
      </c>
      <c r="B37" s="6">
        <v>44985.927398113425</v>
      </c>
      <c r="C37" s="5" t="s">
        <v>143</v>
      </c>
      <c r="D37" s="7"/>
      <c r="E37" s="8"/>
      <c r="F37" s="9">
        <v>13139.8</v>
      </c>
      <c r="I37" s="10" t="s">
        <v>9</v>
      </c>
      <c r="J37" s="5" t="s">
        <v>152</v>
      </c>
    </row>
    <row r="38" spans="1:10">
      <c r="A38" s="5" t="s">
        <v>142</v>
      </c>
      <c r="B38" s="6">
        <v>44985.927398113425</v>
      </c>
      <c r="C38" s="5" t="s">
        <v>143</v>
      </c>
      <c r="D38" s="7"/>
      <c r="E38" s="8"/>
      <c r="F38" s="9">
        <v>12177.8</v>
      </c>
      <c r="I38" s="10" t="s">
        <v>9</v>
      </c>
      <c r="J38" s="5" t="s">
        <v>153</v>
      </c>
    </row>
    <row r="39" spans="1:10">
      <c r="A39" s="5" t="s">
        <v>142</v>
      </c>
      <c r="B39" s="6">
        <v>44985.927398113425</v>
      </c>
      <c r="C39" s="5" t="s">
        <v>143</v>
      </c>
      <c r="D39" s="7"/>
      <c r="E39" s="8"/>
      <c r="F39" s="9">
        <v>56631.9</v>
      </c>
      <c r="I39" s="10" t="s">
        <v>9</v>
      </c>
      <c r="J39" s="8" t="s">
        <v>154</v>
      </c>
    </row>
    <row r="40" spans="1:10">
      <c r="A40" s="5" t="s">
        <v>142</v>
      </c>
      <c r="B40" s="6">
        <v>44985.927398113425</v>
      </c>
      <c r="C40" s="5" t="s">
        <v>143</v>
      </c>
      <c r="D40" s="7"/>
      <c r="E40" s="8"/>
      <c r="F40" s="9">
        <v>66137.8</v>
      </c>
      <c r="I40" s="10" t="s">
        <v>9</v>
      </c>
      <c r="J40" s="5" t="s">
        <v>145</v>
      </c>
    </row>
    <row r="41" spans="1:10">
      <c r="A41" s="5" t="s">
        <v>142</v>
      </c>
      <c r="B41" s="6">
        <v>44985.927398113425</v>
      </c>
      <c r="C41" s="5" t="s">
        <v>143</v>
      </c>
      <c r="D41" s="7"/>
      <c r="E41" s="8"/>
      <c r="F41" s="9">
        <v>12018.4</v>
      </c>
      <c r="I41" s="10" t="s">
        <v>9</v>
      </c>
      <c r="J41" s="8" t="s">
        <v>155</v>
      </c>
    </row>
    <row r="42" spans="1:10">
      <c r="A42" s="5" t="s">
        <v>142</v>
      </c>
      <c r="B42" s="6">
        <v>44985.927398113425</v>
      </c>
      <c r="C42" s="5" t="s">
        <v>143</v>
      </c>
      <c r="D42" s="7"/>
      <c r="E42" s="8"/>
      <c r="F42" s="9">
        <v>12963.7</v>
      </c>
      <c r="I42" s="10" t="s">
        <v>9</v>
      </c>
      <c r="J42" s="5" t="s">
        <v>156</v>
      </c>
    </row>
    <row r="43" spans="1:10">
      <c r="A43" s="5" t="s">
        <v>142</v>
      </c>
      <c r="B43" s="6">
        <v>44985.927398113425</v>
      </c>
      <c r="C43" s="5" t="s">
        <v>143</v>
      </c>
      <c r="D43" s="7"/>
      <c r="E43" s="8"/>
      <c r="F43" s="9">
        <v>17628.3</v>
      </c>
      <c r="I43" s="10" t="s">
        <v>9</v>
      </c>
      <c r="J43" s="5" t="s">
        <v>157</v>
      </c>
    </row>
    <row r="44" spans="1:10">
      <c r="A44" s="5" t="s">
        <v>142</v>
      </c>
      <c r="B44" s="6">
        <v>44985.927398113425</v>
      </c>
      <c r="C44" s="5" t="s">
        <v>143</v>
      </c>
      <c r="D44" s="7"/>
      <c r="E44" s="8"/>
      <c r="F44" s="9">
        <v>89490.5</v>
      </c>
      <c r="I44" s="10" t="s">
        <v>9</v>
      </c>
      <c r="J44" s="5" t="s">
        <v>158</v>
      </c>
    </row>
    <row r="45" spans="1:10">
      <c r="A45" s="5" t="s">
        <v>142</v>
      </c>
      <c r="B45" s="6">
        <v>44985.927398113425</v>
      </c>
      <c r="C45" s="5" t="s">
        <v>143</v>
      </c>
      <c r="D45" s="7"/>
      <c r="E45" s="8"/>
      <c r="F45" s="9">
        <v>19895.2</v>
      </c>
      <c r="I45" s="10" t="s">
        <v>9</v>
      </c>
      <c r="J45" s="8" t="s">
        <v>159</v>
      </c>
    </row>
    <row r="46" spans="1:10">
      <c r="A46" s="5" t="s">
        <v>142</v>
      </c>
      <c r="B46" s="6">
        <v>44985.927398113425</v>
      </c>
      <c r="C46" s="5" t="s">
        <v>143</v>
      </c>
      <c r="D46" s="7"/>
      <c r="E46" s="8"/>
      <c r="F46" s="9">
        <v>9490.2999999999993</v>
      </c>
      <c r="I46" s="10" t="s">
        <v>9</v>
      </c>
      <c r="J46" s="5" t="s">
        <v>160</v>
      </c>
    </row>
    <row r="47" spans="1:10">
      <c r="A47" s="5" t="s">
        <v>142</v>
      </c>
      <c r="B47" s="6">
        <v>44985.927398113425</v>
      </c>
      <c r="C47" s="5" t="s">
        <v>143</v>
      </c>
      <c r="D47" s="7"/>
      <c r="E47" s="8"/>
      <c r="F47" s="9">
        <v>16123.8</v>
      </c>
      <c r="I47" s="10" t="s">
        <v>9</v>
      </c>
      <c r="J47" s="8" t="s">
        <v>161</v>
      </c>
    </row>
    <row r="48" spans="1:10">
      <c r="A48" s="5" t="s">
        <v>142</v>
      </c>
      <c r="B48" s="6">
        <v>44985.927398113425</v>
      </c>
      <c r="C48" s="5" t="s">
        <v>143</v>
      </c>
      <c r="D48" s="7"/>
      <c r="E48" s="8"/>
      <c r="F48" s="9">
        <v>13311.4</v>
      </c>
      <c r="I48" s="10" t="s">
        <v>9</v>
      </c>
      <c r="J48" s="8" t="s">
        <v>162</v>
      </c>
    </row>
    <row r="49" spans="1:10">
      <c r="A49" s="5" t="s">
        <v>142</v>
      </c>
      <c r="B49" s="6">
        <v>44985.927398113425</v>
      </c>
      <c r="C49" s="5" t="s">
        <v>143</v>
      </c>
      <c r="D49" s="7"/>
      <c r="E49" s="8"/>
      <c r="F49" s="9">
        <v>32056.1</v>
      </c>
      <c r="I49" s="10" t="s">
        <v>9</v>
      </c>
      <c r="J49" s="8" t="s">
        <v>148</v>
      </c>
    </row>
    <row r="50" spans="1:10">
      <c r="A50" s="5" t="s">
        <v>142</v>
      </c>
      <c r="B50" s="6">
        <v>44985.927398113425</v>
      </c>
      <c r="C50" s="5" t="s">
        <v>143</v>
      </c>
      <c r="D50" s="7"/>
      <c r="E50" s="8"/>
      <c r="F50" s="9">
        <v>13917.1</v>
      </c>
      <c r="I50" s="10" t="s">
        <v>9</v>
      </c>
      <c r="J50" s="8" t="s">
        <v>163</v>
      </c>
    </row>
    <row r="51" spans="1:10">
      <c r="A51" s="5" t="s">
        <v>142</v>
      </c>
      <c r="B51" s="6">
        <v>44985.927398113425</v>
      </c>
      <c r="C51" s="5" t="s">
        <v>143</v>
      </c>
      <c r="D51" s="7"/>
      <c r="E51" s="8"/>
      <c r="F51" s="9">
        <v>9965.4</v>
      </c>
      <c r="I51" s="10" t="s">
        <v>9</v>
      </c>
      <c r="J51" s="8" t="s">
        <v>164</v>
      </c>
    </row>
    <row r="52" spans="1:10">
      <c r="A52" s="5" t="s">
        <v>142</v>
      </c>
      <c r="B52" s="6">
        <v>44985.927398113425</v>
      </c>
      <c r="C52" s="5" t="s">
        <v>143</v>
      </c>
      <c r="D52" s="7"/>
      <c r="E52" s="8"/>
      <c r="F52" s="9">
        <v>8610.7000000000007</v>
      </c>
      <c r="I52" s="10" t="s">
        <v>9</v>
      </c>
      <c r="J52" s="8" t="s">
        <v>165</v>
      </c>
    </row>
    <row r="53" spans="1:10">
      <c r="A53" s="5" t="s">
        <v>142</v>
      </c>
      <c r="B53" s="6">
        <v>44985.927398113425</v>
      </c>
      <c r="C53" s="5" t="s">
        <v>143</v>
      </c>
      <c r="D53" s="7"/>
      <c r="E53" s="8"/>
      <c r="F53" s="9">
        <v>305042.2</v>
      </c>
      <c r="I53" s="10" t="s">
        <v>9</v>
      </c>
      <c r="J53" s="8" t="s">
        <v>150</v>
      </c>
    </row>
    <row r="54" spans="1:10">
      <c r="A54" s="5" t="s">
        <v>142</v>
      </c>
      <c r="B54" s="6">
        <v>44985.927398113425</v>
      </c>
      <c r="C54" s="5" t="s">
        <v>143</v>
      </c>
      <c r="D54" s="7"/>
      <c r="E54" s="8"/>
      <c r="F54" s="9">
        <v>7904.5</v>
      </c>
      <c r="I54" s="10" t="s">
        <v>9</v>
      </c>
      <c r="J54" s="5" t="s">
        <v>166</v>
      </c>
    </row>
    <row r="55" spans="1:10">
      <c r="A55" s="5" t="s">
        <v>142</v>
      </c>
      <c r="B55" s="6">
        <v>44985.927398113425</v>
      </c>
      <c r="C55" s="5" t="s">
        <v>143</v>
      </c>
      <c r="D55" s="7"/>
      <c r="E55" s="8"/>
      <c r="F55" s="9">
        <v>5415.8</v>
      </c>
      <c r="I55" s="10" t="s">
        <v>9</v>
      </c>
      <c r="J55" s="5" t="s">
        <v>167</v>
      </c>
    </row>
    <row r="56" spans="1:10">
      <c r="A56" s="5" t="s">
        <v>142</v>
      </c>
      <c r="B56" s="6">
        <v>44985.927398113425</v>
      </c>
      <c r="C56" s="5" t="s">
        <v>143</v>
      </c>
      <c r="D56" s="7"/>
      <c r="E56" s="8"/>
      <c r="F56" s="9">
        <v>19227.2</v>
      </c>
      <c r="I56" s="10" t="s">
        <v>9</v>
      </c>
      <c r="J56" s="5" t="s">
        <v>168</v>
      </c>
    </row>
    <row r="57" spans="1:10">
      <c r="A57" s="5" t="s">
        <v>142</v>
      </c>
      <c r="B57" s="6">
        <v>44985.927398113425</v>
      </c>
      <c r="C57" s="5" t="s">
        <v>143</v>
      </c>
      <c r="D57" s="7"/>
      <c r="E57" s="8"/>
      <c r="F57" s="9">
        <v>53891.8</v>
      </c>
      <c r="I57" s="10" t="s">
        <v>9</v>
      </c>
      <c r="J57" s="5" t="s">
        <v>147</v>
      </c>
    </row>
    <row r="58" spans="1:10">
      <c r="A58" s="11" t="s">
        <v>31</v>
      </c>
      <c r="B58" s="3"/>
      <c r="C58" s="3"/>
      <c r="D58" s="7"/>
      <c r="E58" s="8"/>
      <c r="F58" s="26">
        <f>SUM(F5:G57)</f>
        <v>812523.60000000009</v>
      </c>
      <c r="H58" s="9"/>
      <c r="I58" s="10"/>
      <c r="J58" s="5"/>
    </row>
    <row r="59" spans="1:10" ht="15.75">
      <c r="A59" s="13" t="s">
        <v>32</v>
      </c>
      <c r="B59" s="13" t="s">
        <v>33</v>
      </c>
      <c r="C59" s="13" t="s">
        <v>34</v>
      </c>
      <c r="D59" s="18">
        <v>112847525</v>
      </c>
      <c r="E59" s="15">
        <v>112847990</v>
      </c>
      <c r="H59" s="9"/>
      <c r="I59" s="10"/>
      <c r="J59" s="5"/>
    </row>
    <row r="60" spans="1:10">
      <c r="D60" s="16" t="s">
        <v>35</v>
      </c>
      <c r="E60" s="8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225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66" t="s">
        <v>0</v>
      </c>
      <c r="B64" s="66" t="s">
        <v>2</v>
      </c>
      <c r="C64" s="66" t="s">
        <v>3</v>
      </c>
      <c r="D64" s="66" t="s">
        <v>4</v>
      </c>
      <c r="E64" s="66" t="s">
        <v>5</v>
      </c>
      <c r="F64" s="68" t="s">
        <v>6</v>
      </c>
      <c r="G64" s="69"/>
      <c r="H64" s="70"/>
      <c r="I64" s="66" t="s">
        <v>7</v>
      </c>
      <c r="J64" s="66" t="s">
        <v>8</v>
      </c>
    </row>
    <row r="65" spans="1:10">
      <c r="A65" s="67"/>
      <c r="B65" s="67"/>
      <c r="C65" s="67"/>
      <c r="D65" s="67"/>
      <c r="E65" s="67"/>
      <c r="F65" s="4" t="s">
        <v>9</v>
      </c>
      <c r="G65" s="4" t="s">
        <v>10</v>
      </c>
      <c r="H65" s="4" t="s">
        <v>11</v>
      </c>
      <c r="I65" s="67"/>
      <c r="J65" s="67"/>
    </row>
    <row r="66" spans="1:10">
      <c r="A66" s="5" t="s">
        <v>245</v>
      </c>
      <c r="B66" s="6">
        <v>44986.84414079861</v>
      </c>
      <c r="C66" s="5" t="s">
        <v>143</v>
      </c>
      <c r="D66" s="7"/>
      <c r="E66" s="8"/>
      <c r="G66" s="9">
        <v>8960</v>
      </c>
      <c r="I66" s="10" t="s">
        <v>10</v>
      </c>
      <c r="J66" s="5" t="s">
        <v>145</v>
      </c>
    </row>
    <row r="67" spans="1:10">
      <c r="A67" s="5" t="s">
        <v>246</v>
      </c>
      <c r="B67" s="6">
        <v>44986.84414079861</v>
      </c>
      <c r="C67" s="5" t="s">
        <v>143</v>
      </c>
      <c r="D67" s="17">
        <v>45153214609</v>
      </c>
      <c r="E67" s="8" t="s">
        <v>149</v>
      </c>
      <c r="H67" s="9">
        <v>746.2</v>
      </c>
      <c r="I67" s="5" t="s">
        <v>38</v>
      </c>
      <c r="J67" s="5" t="s">
        <v>144</v>
      </c>
    </row>
    <row r="68" spans="1:10">
      <c r="A68" s="5" t="s">
        <v>245</v>
      </c>
      <c r="B68" s="6">
        <v>44986.84414079861</v>
      </c>
      <c r="C68" s="5" t="s">
        <v>143</v>
      </c>
      <c r="D68" s="17">
        <v>45133216615</v>
      </c>
      <c r="E68" s="8" t="s">
        <v>149</v>
      </c>
      <c r="H68" s="9">
        <v>679.78</v>
      </c>
      <c r="I68" s="5" t="s">
        <v>38</v>
      </c>
      <c r="J68" s="5" t="s">
        <v>144</v>
      </c>
    </row>
    <row r="69" spans="1:10">
      <c r="A69" s="5" t="s">
        <v>245</v>
      </c>
      <c r="B69" s="6">
        <v>44986.84414079861</v>
      </c>
      <c r="C69" s="5" t="s">
        <v>143</v>
      </c>
      <c r="D69" s="17">
        <v>45143580019</v>
      </c>
      <c r="E69" s="8" t="s">
        <v>149</v>
      </c>
      <c r="H69" s="9">
        <v>190</v>
      </c>
      <c r="I69" s="5" t="s">
        <v>38</v>
      </c>
      <c r="J69" s="5" t="s">
        <v>144</v>
      </c>
    </row>
    <row r="70" spans="1:10">
      <c r="A70" s="5" t="s">
        <v>245</v>
      </c>
      <c r="B70" s="6">
        <v>44986.84414079861</v>
      </c>
      <c r="C70" s="5" t="s">
        <v>143</v>
      </c>
      <c r="D70" s="17">
        <v>45153214250</v>
      </c>
      <c r="E70" s="8" t="s">
        <v>149</v>
      </c>
      <c r="H70" s="9">
        <v>104.56</v>
      </c>
      <c r="I70" s="5" t="s">
        <v>38</v>
      </c>
      <c r="J70" s="5" t="s">
        <v>144</v>
      </c>
    </row>
    <row r="71" spans="1:10">
      <c r="A71" s="5" t="s">
        <v>245</v>
      </c>
      <c r="B71" s="6">
        <v>44986.84414079861</v>
      </c>
      <c r="C71" s="5" t="s">
        <v>143</v>
      </c>
      <c r="D71" s="17">
        <v>45123352004</v>
      </c>
      <c r="E71" s="8" t="s">
        <v>149</v>
      </c>
      <c r="H71" s="9">
        <v>121.01</v>
      </c>
      <c r="I71" s="5" t="s">
        <v>38</v>
      </c>
      <c r="J71" s="5" t="s">
        <v>144</v>
      </c>
    </row>
    <row r="72" spans="1:10">
      <c r="A72" s="5" t="s">
        <v>245</v>
      </c>
      <c r="B72" s="6">
        <v>44986.84414079861</v>
      </c>
      <c r="C72" s="5" t="s">
        <v>143</v>
      </c>
      <c r="D72" s="17">
        <v>45143580517</v>
      </c>
      <c r="E72" s="8" t="s">
        <v>149</v>
      </c>
      <c r="H72" s="9">
        <v>2979.75</v>
      </c>
      <c r="I72" s="5" t="s">
        <v>38</v>
      </c>
      <c r="J72" s="5" t="s">
        <v>144</v>
      </c>
    </row>
    <row r="73" spans="1:10">
      <c r="A73" s="5" t="s">
        <v>245</v>
      </c>
      <c r="B73" s="6">
        <v>44986.84414079861</v>
      </c>
      <c r="C73" s="5" t="s">
        <v>143</v>
      </c>
      <c r="D73" s="17">
        <v>53212340563</v>
      </c>
      <c r="E73" s="8" t="s">
        <v>149</v>
      </c>
      <c r="H73" s="9">
        <v>280.14</v>
      </c>
      <c r="I73" s="5" t="s">
        <v>38</v>
      </c>
      <c r="J73" s="5" t="s">
        <v>144</v>
      </c>
    </row>
    <row r="74" spans="1:10">
      <c r="A74" s="5" t="s">
        <v>245</v>
      </c>
      <c r="B74" s="6">
        <v>44986.84414079861</v>
      </c>
      <c r="C74" s="5" t="s">
        <v>143</v>
      </c>
      <c r="D74" s="17">
        <v>45163306595</v>
      </c>
      <c r="E74" s="8" t="s">
        <v>149</v>
      </c>
      <c r="H74" s="9">
        <v>153.97999999999999</v>
      </c>
      <c r="I74" s="5" t="s">
        <v>38</v>
      </c>
      <c r="J74" s="5" t="s">
        <v>144</v>
      </c>
    </row>
    <row r="75" spans="1:10">
      <c r="A75" s="5" t="s">
        <v>245</v>
      </c>
      <c r="B75" s="6">
        <v>44986.84414079861</v>
      </c>
      <c r="C75" s="5" t="s">
        <v>143</v>
      </c>
      <c r="D75" s="17">
        <v>45123350529</v>
      </c>
      <c r="E75" s="8" t="s">
        <v>149</v>
      </c>
      <c r="H75" s="9">
        <v>14132.37</v>
      </c>
      <c r="I75" s="5" t="s">
        <v>38</v>
      </c>
      <c r="J75" s="8" t="s">
        <v>150</v>
      </c>
    </row>
    <row r="76" spans="1:10">
      <c r="A76" s="5" t="s">
        <v>245</v>
      </c>
      <c r="B76" s="6">
        <v>44986.84414079861</v>
      </c>
      <c r="C76" s="5" t="s">
        <v>143</v>
      </c>
      <c r="D76" s="17">
        <v>451233505291</v>
      </c>
      <c r="E76" s="8" t="s">
        <v>149</v>
      </c>
      <c r="H76" s="9">
        <v>0.1</v>
      </c>
      <c r="I76" s="5" t="s">
        <v>38</v>
      </c>
      <c r="J76" s="8" t="s">
        <v>150</v>
      </c>
    </row>
    <row r="77" spans="1:10">
      <c r="A77" s="5" t="s">
        <v>245</v>
      </c>
      <c r="B77" s="6">
        <v>44986.84414079861</v>
      </c>
      <c r="C77" s="5" t="s">
        <v>143</v>
      </c>
      <c r="D77" s="17">
        <v>45133217514</v>
      </c>
      <c r="E77" s="8" t="s">
        <v>149</v>
      </c>
      <c r="H77" s="9">
        <v>58860.1</v>
      </c>
      <c r="I77" s="5" t="s">
        <v>38</v>
      </c>
      <c r="J77" s="5" t="s">
        <v>145</v>
      </c>
    </row>
    <row r="78" spans="1:10">
      <c r="A78" s="5" t="s">
        <v>245</v>
      </c>
      <c r="B78" s="6">
        <v>44986.84414079861</v>
      </c>
      <c r="C78" s="5" t="s">
        <v>143</v>
      </c>
      <c r="D78" s="7">
        <v>141913</v>
      </c>
      <c r="E78" s="5" t="s">
        <v>104</v>
      </c>
      <c r="H78" s="9">
        <v>1392</v>
      </c>
      <c r="I78" s="5" t="s">
        <v>38</v>
      </c>
      <c r="J78" s="5" t="s">
        <v>145</v>
      </c>
    </row>
    <row r="79" spans="1:10">
      <c r="A79" s="5" t="s">
        <v>245</v>
      </c>
      <c r="B79" s="6">
        <v>44986.84414079861</v>
      </c>
      <c r="C79" s="5" t="s">
        <v>143</v>
      </c>
      <c r="D79" s="7"/>
      <c r="E79" s="8"/>
      <c r="F79" s="9">
        <v>1</v>
      </c>
      <c r="I79" s="10" t="s">
        <v>9</v>
      </c>
      <c r="J79" s="5" t="s">
        <v>144</v>
      </c>
    </row>
    <row r="80" spans="1:10">
      <c r="A80" s="5" t="s">
        <v>245</v>
      </c>
      <c r="B80" s="6">
        <v>44986.84414079861</v>
      </c>
      <c r="C80" s="5" t="s">
        <v>143</v>
      </c>
      <c r="D80" s="7"/>
      <c r="E80" s="8"/>
      <c r="F80" s="9">
        <v>8964.7999999999993</v>
      </c>
      <c r="I80" s="10" t="s">
        <v>9</v>
      </c>
      <c r="J80" s="5" t="s">
        <v>152</v>
      </c>
    </row>
    <row r="81" spans="1:10">
      <c r="A81" s="5" t="s">
        <v>245</v>
      </c>
      <c r="B81" s="6">
        <v>44986.84414079861</v>
      </c>
      <c r="C81" s="5" t="s">
        <v>143</v>
      </c>
      <c r="D81" s="7"/>
      <c r="E81" s="8"/>
      <c r="F81" s="9">
        <v>48949.7</v>
      </c>
      <c r="I81" s="10" t="s">
        <v>9</v>
      </c>
      <c r="J81" s="8" t="s">
        <v>154</v>
      </c>
    </row>
    <row r="82" spans="1:10">
      <c r="A82" s="5" t="s">
        <v>245</v>
      </c>
      <c r="B82" s="6">
        <v>44986.84414079861</v>
      </c>
      <c r="C82" s="5" t="s">
        <v>143</v>
      </c>
      <c r="D82" s="7"/>
      <c r="E82" s="8"/>
      <c r="F82" s="9">
        <v>61635</v>
      </c>
      <c r="I82" s="10" t="s">
        <v>9</v>
      </c>
      <c r="J82" s="5" t="s">
        <v>145</v>
      </c>
    </row>
    <row r="83" spans="1:10">
      <c r="A83" s="5" t="s">
        <v>245</v>
      </c>
      <c r="B83" s="6">
        <v>44986.84414079861</v>
      </c>
      <c r="C83" s="5" t="s">
        <v>143</v>
      </c>
      <c r="D83" s="7"/>
      <c r="E83" s="8"/>
      <c r="F83" s="9">
        <v>8644.2000000000007</v>
      </c>
      <c r="I83" s="10" t="s">
        <v>9</v>
      </c>
      <c r="J83" s="8" t="s">
        <v>155</v>
      </c>
    </row>
    <row r="84" spans="1:10">
      <c r="A84" s="5" t="s">
        <v>245</v>
      </c>
      <c r="B84" s="6">
        <v>44986.84414079861</v>
      </c>
      <c r="C84" s="5" t="s">
        <v>143</v>
      </c>
      <c r="D84" s="7"/>
      <c r="E84" s="8"/>
      <c r="F84" s="9">
        <v>10352</v>
      </c>
      <c r="I84" s="10" t="s">
        <v>9</v>
      </c>
      <c r="J84" s="5" t="s">
        <v>156</v>
      </c>
    </row>
    <row r="85" spans="1:10">
      <c r="A85" s="5" t="s">
        <v>245</v>
      </c>
      <c r="B85" s="6">
        <v>44986.84414079861</v>
      </c>
      <c r="C85" s="5" t="s">
        <v>143</v>
      </c>
      <c r="D85" s="7"/>
      <c r="E85" s="8"/>
      <c r="F85" s="9">
        <v>2530.9</v>
      </c>
      <c r="I85" s="10" t="s">
        <v>9</v>
      </c>
      <c r="J85" s="5" t="s">
        <v>157</v>
      </c>
    </row>
    <row r="86" spans="1:10">
      <c r="A86" s="5" t="s">
        <v>245</v>
      </c>
      <c r="B86" s="6">
        <v>44986.84414079861</v>
      </c>
      <c r="C86" s="5" t="s">
        <v>143</v>
      </c>
      <c r="D86" s="7"/>
      <c r="E86" s="8"/>
      <c r="F86" s="9">
        <v>11377.5</v>
      </c>
      <c r="I86" s="10" t="s">
        <v>9</v>
      </c>
      <c r="J86" s="5" t="s">
        <v>158</v>
      </c>
    </row>
    <row r="87" spans="1:10">
      <c r="A87" s="5" t="s">
        <v>245</v>
      </c>
      <c r="B87" s="6">
        <v>44986.84414079861</v>
      </c>
      <c r="C87" s="5" t="s">
        <v>143</v>
      </c>
      <c r="D87" s="7"/>
      <c r="E87" s="8"/>
      <c r="F87" s="9">
        <v>9158</v>
      </c>
      <c r="I87" s="10" t="s">
        <v>9</v>
      </c>
      <c r="J87" s="8" t="s">
        <v>159</v>
      </c>
    </row>
    <row r="88" spans="1:10">
      <c r="A88" s="5" t="s">
        <v>245</v>
      </c>
      <c r="B88" s="6">
        <v>44986.84414079861</v>
      </c>
      <c r="C88" s="5" t="s">
        <v>143</v>
      </c>
      <c r="D88" s="7"/>
      <c r="E88" s="8"/>
      <c r="F88" s="9">
        <v>24712.400000000001</v>
      </c>
      <c r="I88" s="10" t="s">
        <v>9</v>
      </c>
      <c r="J88" s="5" t="s">
        <v>160</v>
      </c>
    </row>
    <row r="89" spans="1:10">
      <c r="A89" s="5" t="s">
        <v>245</v>
      </c>
      <c r="B89" s="6">
        <v>44986.84414079861</v>
      </c>
      <c r="C89" s="5" t="s">
        <v>143</v>
      </c>
      <c r="D89" s="7"/>
      <c r="E89" s="8"/>
      <c r="F89" s="9">
        <v>12951.3</v>
      </c>
      <c r="I89" s="10" t="s">
        <v>9</v>
      </c>
      <c r="J89" s="8" t="s">
        <v>161</v>
      </c>
    </row>
    <row r="90" spans="1:10">
      <c r="A90" s="5" t="s">
        <v>245</v>
      </c>
      <c r="B90" s="6">
        <v>44986.84414079861</v>
      </c>
      <c r="C90" s="5" t="s">
        <v>143</v>
      </c>
      <c r="D90" s="7"/>
      <c r="E90" s="8"/>
      <c r="F90" s="9">
        <v>9319.5</v>
      </c>
      <c r="I90" s="10" t="s">
        <v>9</v>
      </c>
      <c r="J90" s="8" t="s">
        <v>162</v>
      </c>
    </row>
    <row r="91" spans="1:10">
      <c r="A91" s="5" t="s">
        <v>245</v>
      </c>
      <c r="B91" s="6">
        <v>44986.84414079861</v>
      </c>
      <c r="C91" s="5" t="s">
        <v>143</v>
      </c>
      <c r="D91" s="7"/>
      <c r="E91" s="8"/>
      <c r="F91" s="9">
        <v>90</v>
      </c>
      <c r="I91" s="10" t="s">
        <v>9</v>
      </c>
      <c r="J91" s="8" t="s">
        <v>148</v>
      </c>
    </row>
    <row r="92" spans="1:10">
      <c r="A92" s="5" t="s">
        <v>245</v>
      </c>
      <c r="B92" s="6">
        <v>44986.84414079861</v>
      </c>
      <c r="C92" s="5" t="s">
        <v>143</v>
      </c>
      <c r="D92" s="7"/>
      <c r="E92" s="8"/>
      <c r="F92" s="9">
        <v>13124.9</v>
      </c>
      <c r="I92" s="10" t="s">
        <v>9</v>
      </c>
      <c r="J92" s="8" t="s">
        <v>163</v>
      </c>
    </row>
    <row r="93" spans="1:10">
      <c r="A93" s="5" t="s">
        <v>245</v>
      </c>
      <c r="B93" s="6">
        <v>44986.84414079861</v>
      </c>
      <c r="C93" s="5" t="s">
        <v>143</v>
      </c>
      <c r="D93" s="7"/>
      <c r="E93" s="8"/>
      <c r="F93" s="9">
        <v>13223.4</v>
      </c>
      <c r="I93" s="10" t="s">
        <v>9</v>
      </c>
      <c r="J93" s="8" t="s">
        <v>164</v>
      </c>
    </row>
    <row r="94" spans="1:10">
      <c r="A94" s="5" t="s">
        <v>245</v>
      </c>
      <c r="B94" s="6">
        <v>44986.84414079861</v>
      </c>
      <c r="C94" s="5" t="s">
        <v>143</v>
      </c>
      <c r="D94" s="7"/>
      <c r="E94" s="8"/>
      <c r="F94" s="9">
        <v>168974</v>
      </c>
      <c r="I94" s="10" t="s">
        <v>9</v>
      </c>
      <c r="J94" s="8" t="s">
        <v>150</v>
      </c>
    </row>
    <row r="95" spans="1:10">
      <c r="A95" s="5" t="s">
        <v>245</v>
      </c>
      <c r="B95" s="6">
        <v>44986.84414079861</v>
      </c>
      <c r="C95" s="5" t="s">
        <v>143</v>
      </c>
      <c r="D95" s="7"/>
      <c r="E95" s="8"/>
      <c r="F95" s="9">
        <v>21321.3</v>
      </c>
      <c r="I95" s="10" t="s">
        <v>9</v>
      </c>
      <c r="J95" s="5" t="s">
        <v>166</v>
      </c>
    </row>
    <row r="96" spans="1:10">
      <c r="A96" s="5" t="s">
        <v>245</v>
      </c>
      <c r="B96" s="6">
        <v>44986.84414079861</v>
      </c>
      <c r="C96" s="5" t="s">
        <v>143</v>
      </c>
      <c r="D96" s="7"/>
      <c r="E96" s="8"/>
      <c r="F96" s="9">
        <v>5045.2</v>
      </c>
      <c r="I96" s="10" t="s">
        <v>9</v>
      </c>
      <c r="J96" s="5" t="s">
        <v>151</v>
      </c>
    </row>
    <row r="97" spans="1:10">
      <c r="A97" s="5" t="s">
        <v>245</v>
      </c>
      <c r="B97" s="6">
        <v>44986.84414079861</v>
      </c>
      <c r="C97" s="5" t="s">
        <v>143</v>
      </c>
      <c r="D97" s="7"/>
      <c r="E97" s="8"/>
      <c r="F97" s="9">
        <v>5903.2</v>
      </c>
      <c r="I97" s="10" t="s">
        <v>9</v>
      </c>
      <c r="J97" s="5" t="s">
        <v>167</v>
      </c>
    </row>
    <row r="98" spans="1:10">
      <c r="A98" s="5" t="s">
        <v>245</v>
      </c>
      <c r="B98" s="6">
        <v>44986.84414079861</v>
      </c>
      <c r="C98" s="5" t="s">
        <v>143</v>
      </c>
      <c r="D98" s="7"/>
      <c r="E98" s="8"/>
      <c r="F98" s="9">
        <v>3594.3</v>
      </c>
      <c r="I98" s="10" t="s">
        <v>9</v>
      </c>
      <c r="J98" s="5" t="s">
        <v>168</v>
      </c>
    </row>
    <row r="99" spans="1:10">
      <c r="A99" s="11" t="s">
        <v>31</v>
      </c>
      <c r="B99" s="3"/>
      <c r="C99" s="3"/>
      <c r="D99" s="7"/>
      <c r="E99" s="8"/>
      <c r="F99" s="26">
        <f>SUM(F66:G98)</f>
        <v>448832.6</v>
      </c>
      <c r="H99" s="9"/>
      <c r="I99" s="10"/>
      <c r="J99" s="5"/>
    </row>
    <row r="100" spans="1:10" ht="15.75">
      <c r="A100" s="13" t="s">
        <v>32</v>
      </c>
      <c r="B100" s="13" t="s">
        <v>33</v>
      </c>
      <c r="C100" s="13" t="s">
        <v>34</v>
      </c>
      <c r="D100" s="32">
        <v>112851215</v>
      </c>
      <c r="E100" s="15">
        <v>112851500</v>
      </c>
      <c r="H100" s="9"/>
      <c r="I100" s="10"/>
      <c r="J100" s="5"/>
    </row>
    <row r="101" spans="1:10">
      <c r="A101" s="5"/>
      <c r="B101" s="6"/>
      <c r="C101" s="5"/>
      <c r="D101" s="21"/>
      <c r="E101" s="8"/>
      <c r="H101" s="9"/>
      <c r="I101" s="10"/>
      <c r="J101" s="5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266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66" t="s">
        <v>0</v>
      </c>
      <c r="B105" s="66" t="s">
        <v>2</v>
      </c>
      <c r="C105" s="66" t="s">
        <v>3</v>
      </c>
      <c r="D105" s="66" t="s">
        <v>4</v>
      </c>
      <c r="E105" s="66" t="s">
        <v>5</v>
      </c>
      <c r="F105" s="68" t="s">
        <v>6</v>
      </c>
      <c r="G105" s="69"/>
      <c r="H105" s="70"/>
      <c r="I105" s="66" t="s">
        <v>7</v>
      </c>
      <c r="J105" s="66" t="s">
        <v>8</v>
      </c>
    </row>
    <row r="106" spans="1:10">
      <c r="A106" s="67"/>
      <c r="B106" s="67"/>
      <c r="C106" s="67"/>
      <c r="D106" s="67"/>
      <c r="E106" s="67"/>
      <c r="F106" s="4" t="s">
        <v>9</v>
      </c>
      <c r="G106" s="4" t="s">
        <v>10</v>
      </c>
      <c r="H106" s="4" t="s">
        <v>11</v>
      </c>
      <c r="I106" s="67"/>
      <c r="J106" s="67"/>
    </row>
    <row r="107" spans="1:10">
      <c r="A107" s="5" t="s">
        <v>291</v>
      </c>
      <c r="B107" s="6">
        <v>44987.813992037038</v>
      </c>
      <c r="C107" s="5" t="s">
        <v>143</v>
      </c>
      <c r="D107" s="17">
        <v>45133220122</v>
      </c>
      <c r="E107" s="8" t="s">
        <v>149</v>
      </c>
      <c r="H107" s="9">
        <v>203.34</v>
      </c>
      <c r="I107" s="5" t="s">
        <v>38</v>
      </c>
      <c r="J107" s="5" t="s">
        <v>144</v>
      </c>
    </row>
    <row r="108" spans="1:10">
      <c r="A108" s="5" t="s">
        <v>288</v>
      </c>
      <c r="B108" s="6">
        <v>44987.813992037038</v>
      </c>
      <c r="C108" s="5" t="s">
        <v>143</v>
      </c>
      <c r="D108" s="17">
        <v>45173277202</v>
      </c>
      <c r="E108" s="8" t="s">
        <v>149</v>
      </c>
      <c r="H108" s="9">
        <v>8153.14</v>
      </c>
      <c r="I108" s="5" t="s">
        <v>38</v>
      </c>
      <c r="J108" s="8" t="s">
        <v>150</v>
      </c>
    </row>
    <row r="109" spans="1:10">
      <c r="A109" s="5" t="s">
        <v>288</v>
      </c>
      <c r="B109" s="6">
        <v>44987.813992037038</v>
      </c>
      <c r="C109" s="5" t="s">
        <v>143</v>
      </c>
      <c r="D109" s="17">
        <v>83720096027</v>
      </c>
      <c r="E109" s="8" t="s">
        <v>149</v>
      </c>
      <c r="H109" s="9">
        <v>14000</v>
      </c>
      <c r="I109" s="5" t="s">
        <v>38</v>
      </c>
      <c r="J109" s="8" t="s">
        <v>150</v>
      </c>
    </row>
    <row r="110" spans="1:10">
      <c r="A110" s="5" t="s">
        <v>288</v>
      </c>
      <c r="B110" s="6">
        <v>44987.813992037038</v>
      </c>
      <c r="C110" s="5" t="s">
        <v>143</v>
      </c>
      <c r="D110" s="7">
        <v>17755996</v>
      </c>
      <c r="E110" s="5" t="s">
        <v>290</v>
      </c>
      <c r="H110" s="9">
        <v>1565.5</v>
      </c>
      <c r="I110" s="5" t="s">
        <v>38</v>
      </c>
      <c r="J110" s="5" t="s">
        <v>144</v>
      </c>
    </row>
    <row r="111" spans="1:10">
      <c r="A111" s="5" t="s">
        <v>288</v>
      </c>
      <c r="B111" s="6">
        <v>44987.813992037038</v>
      </c>
      <c r="C111" s="5" t="s">
        <v>143</v>
      </c>
      <c r="D111" s="17">
        <v>45143581048</v>
      </c>
      <c r="E111" s="8" t="s">
        <v>149</v>
      </c>
      <c r="H111" s="9">
        <v>276</v>
      </c>
      <c r="I111" s="5" t="s">
        <v>38</v>
      </c>
      <c r="J111" s="5" t="s">
        <v>144</v>
      </c>
    </row>
    <row r="112" spans="1:10">
      <c r="A112" s="5" t="s">
        <v>288</v>
      </c>
      <c r="B112" s="6">
        <v>44987.813992037038</v>
      </c>
      <c r="C112" s="5" t="s">
        <v>143</v>
      </c>
      <c r="D112" s="17">
        <v>45123353248</v>
      </c>
      <c r="E112" s="8" t="s">
        <v>149</v>
      </c>
      <c r="H112" s="9">
        <v>336</v>
      </c>
      <c r="I112" s="5" t="s">
        <v>38</v>
      </c>
      <c r="J112" s="5" t="s">
        <v>144</v>
      </c>
    </row>
    <row r="113" spans="1:10">
      <c r="A113" s="5" t="s">
        <v>288</v>
      </c>
      <c r="B113" s="6">
        <v>44987.813992037038</v>
      </c>
      <c r="C113" s="5" t="s">
        <v>143</v>
      </c>
      <c r="D113" s="17">
        <v>51117680915</v>
      </c>
      <c r="E113" s="8" t="s">
        <v>149</v>
      </c>
      <c r="H113" s="9">
        <v>593.88</v>
      </c>
      <c r="I113" s="5" t="s">
        <v>38</v>
      </c>
      <c r="J113" s="5" t="s">
        <v>144</v>
      </c>
    </row>
    <row r="114" spans="1:10">
      <c r="A114" s="5" t="s">
        <v>288</v>
      </c>
      <c r="B114" s="6">
        <v>44987.813992037038</v>
      </c>
      <c r="C114" s="5" t="s">
        <v>143</v>
      </c>
      <c r="D114" s="17">
        <v>45153217455</v>
      </c>
      <c r="E114" s="8" t="s">
        <v>149</v>
      </c>
      <c r="H114" s="9">
        <v>601.63</v>
      </c>
      <c r="I114" s="5" t="s">
        <v>38</v>
      </c>
      <c r="J114" s="5" t="s">
        <v>144</v>
      </c>
    </row>
    <row r="115" spans="1:10">
      <c r="A115" s="5" t="s">
        <v>288</v>
      </c>
      <c r="B115" s="6">
        <v>44987.813992037038</v>
      </c>
      <c r="C115" s="5" t="s">
        <v>143</v>
      </c>
      <c r="D115" s="17">
        <v>45133220390</v>
      </c>
      <c r="E115" s="8" t="s">
        <v>149</v>
      </c>
      <c r="H115" s="9">
        <v>720.6</v>
      </c>
      <c r="I115" s="5" t="s">
        <v>38</v>
      </c>
      <c r="J115" s="5" t="s">
        <v>144</v>
      </c>
    </row>
    <row r="116" spans="1:10">
      <c r="A116" s="5" t="s">
        <v>288</v>
      </c>
      <c r="B116" s="6">
        <v>44987.813992037038</v>
      </c>
      <c r="C116" s="5" t="s">
        <v>143</v>
      </c>
      <c r="D116" s="17">
        <v>45123355168</v>
      </c>
      <c r="E116" s="8" t="s">
        <v>149</v>
      </c>
      <c r="H116" s="9">
        <v>1373.06</v>
      </c>
      <c r="I116" s="5" t="s">
        <v>38</v>
      </c>
      <c r="J116" s="5" t="s">
        <v>144</v>
      </c>
    </row>
    <row r="117" spans="1:10">
      <c r="A117" s="5" t="s">
        <v>288</v>
      </c>
      <c r="B117" s="6">
        <v>44987.813992037038</v>
      </c>
      <c r="C117" s="5" t="s">
        <v>143</v>
      </c>
      <c r="D117" s="17">
        <v>45163309290</v>
      </c>
      <c r="E117" s="8" t="s">
        <v>149</v>
      </c>
      <c r="H117" s="9">
        <v>70</v>
      </c>
      <c r="I117" s="5" t="s">
        <v>38</v>
      </c>
      <c r="J117" s="5" t="s">
        <v>144</v>
      </c>
    </row>
    <row r="118" spans="1:10">
      <c r="A118" s="5" t="s">
        <v>288</v>
      </c>
      <c r="B118" s="6">
        <v>44987.813992037038</v>
      </c>
      <c r="C118" s="5" t="s">
        <v>143</v>
      </c>
      <c r="D118" s="17">
        <v>45143583434</v>
      </c>
      <c r="E118" s="8" t="s">
        <v>149</v>
      </c>
      <c r="H118" s="9">
        <v>177</v>
      </c>
      <c r="I118" s="5" t="s">
        <v>38</v>
      </c>
      <c r="J118" s="5" t="s">
        <v>144</v>
      </c>
    </row>
    <row r="119" spans="1:10">
      <c r="A119" s="5" t="s">
        <v>288</v>
      </c>
      <c r="B119" s="6">
        <v>44987.813992037038</v>
      </c>
      <c r="C119" s="5" t="s">
        <v>143</v>
      </c>
      <c r="D119" s="17">
        <v>45173277217</v>
      </c>
      <c r="E119" s="8" t="s">
        <v>149</v>
      </c>
      <c r="H119" s="9">
        <v>630</v>
      </c>
      <c r="I119" s="5" t="s">
        <v>38</v>
      </c>
      <c r="J119" s="5" t="s">
        <v>144</v>
      </c>
    </row>
    <row r="120" spans="1:10">
      <c r="A120" s="5" t="s">
        <v>288</v>
      </c>
      <c r="B120" s="6">
        <v>44987.813992037038</v>
      </c>
      <c r="C120" s="5" t="s">
        <v>143</v>
      </c>
      <c r="D120" s="17">
        <v>45143583460</v>
      </c>
      <c r="E120" s="8" t="s">
        <v>149</v>
      </c>
      <c r="H120" s="9">
        <v>78.819999999999993</v>
      </c>
      <c r="I120" s="5" t="s">
        <v>38</v>
      </c>
      <c r="J120" s="5" t="s">
        <v>144</v>
      </c>
    </row>
    <row r="121" spans="1:10">
      <c r="A121" s="5" t="s">
        <v>288</v>
      </c>
      <c r="B121" s="6">
        <v>44987.813992037038</v>
      </c>
      <c r="C121" s="5" t="s">
        <v>143</v>
      </c>
      <c r="D121" s="17">
        <v>45113370842</v>
      </c>
      <c r="E121" s="8" t="s">
        <v>149</v>
      </c>
      <c r="H121" s="9">
        <v>897.2</v>
      </c>
      <c r="I121" s="5" t="s">
        <v>38</v>
      </c>
      <c r="J121" s="5" t="s">
        <v>144</v>
      </c>
    </row>
    <row r="122" spans="1:10">
      <c r="A122" s="5" t="s">
        <v>288</v>
      </c>
      <c r="B122" s="6">
        <v>44987.813992037038</v>
      </c>
      <c r="C122" s="5" t="s">
        <v>143</v>
      </c>
      <c r="D122" s="7"/>
      <c r="E122" s="8"/>
      <c r="F122" s="9">
        <v>14485.2</v>
      </c>
      <c r="I122" s="10" t="s">
        <v>9</v>
      </c>
      <c r="J122" s="5" t="s">
        <v>152</v>
      </c>
    </row>
    <row r="123" spans="1:10">
      <c r="A123" s="5" t="s">
        <v>288</v>
      </c>
      <c r="B123" s="6">
        <v>44987.813992037038</v>
      </c>
      <c r="C123" s="5" t="s">
        <v>143</v>
      </c>
      <c r="D123" s="7"/>
      <c r="E123" s="8"/>
      <c r="F123" s="9">
        <v>5012.3</v>
      </c>
      <c r="I123" s="10" t="s">
        <v>9</v>
      </c>
      <c r="J123" s="8" t="s">
        <v>289</v>
      </c>
    </row>
    <row r="124" spans="1:10">
      <c r="A124" s="5" t="s">
        <v>288</v>
      </c>
      <c r="B124" s="6">
        <v>44987.813992037038</v>
      </c>
      <c r="C124" s="5" t="s">
        <v>143</v>
      </c>
      <c r="D124" s="7"/>
      <c r="E124" s="8"/>
      <c r="F124" s="9">
        <v>47543.3</v>
      </c>
      <c r="I124" s="10" t="s">
        <v>9</v>
      </c>
      <c r="J124" s="5" t="s">
        <v>145</v>
      </c>
    </row>
    <row r="125" spans="1:10">
      <c r="A125" s="5" t="s">
        <v>288</v>
      </c>
      <c r="B125" s="6">
        <v>44987.813992037038</v>
      </c>
      <c r="C125" s="5" t="s">
        <v>143</v>
      </c>
      <c r="D125" s="7"/>
      <c r="E125" s="8"/>
      <c r="F125" s="9">
        <v>9854.5</v>
      </c>
      <c r="I125" s="10" t="s">
        <v>9</v>
      </c>
      <c r="J125" s="5" t="s">
        <v>156</v>
      </c>
    </row>
    <row r="126" spans="1:10">
      <c r="A126" s="5" t="s">
        <v>288</v>
      </c>
      <c r="B126" s="6">
        <v>44987.813992037038</v>
      </c>
      <c r="C126" s="5" t="s">
        <v>143</v>
      </c>
      <c r="D126" s="7"/>
      <c r="E126" s="8"/>
      <c r="F126" s="9">
        <v>7333.2</v>
      </c>
      <c r="I126" s="10" t="s">
        <v>9</v>
      </c>
      <c r="J126" s="5" t="s">
        <v>157</v>
      </c>
    </row>
    <row r="127" spans="1:10">
      <c r="A127" s="5" t="s">
        <v>288</v>
      </c>
      <c r="B127" s="6">
        <v>44987.813992037038</v>
      </c>
      <c r="C127" s="5" t="s">
        <v>143</v>
      </c>
      <c r="D127" s="7"/>
      <c r="E127" s="8"/>
      <c r="F127" s="9">
        <v>20081.099999999999</v>
      </c>
      <c r="I127" s="10" t="s">
        <v>9</v>
      </c>
      <c r="J127" s="5" t="s">
        <v>158</v>
      </c>
    </row>
    <row r="128" spans="1:10">
      <c r="A128" s="5" t="s">
        <v>288</v>
      </c>
      <c r="B128" s="6">
        <v>44987.813992037038</v>
      </c>
      <c r="C128" s="5" t="s">
        <v>143</v>
      </c>
      <c r="D128" s="7"/>
      <c r="E128" s="8"/>
      <c r="F128" s="9">
        <v>4862.5</v>
      </c>
      <c r="I128" s="10" t="s">
        <v>9</v>
      </c>
      <c r="J128" s="5" t="s">
        <v>160</v>
      </c>
    </row>
    <row r="129" spans="1:10">
      <c r="A129" s="5" t="s">
        <v>288</v>
      </c>
      <c r="B129" s="6">
        <v>44987.813992037038</v>
      </c>
      <c r="C129" s="5" t="s">
        <v>143</v>
      </c>
      <c r="D129" s="7"/>
      <c r="E129" s="8"/>
      <c r="F129" s="9">
        <v>6714.7</v>
      </c>
      <c r="I129" s="10" t="s">
        <v>9</v>
      </c>
      <c r="J129" s="8" t="s">
        <v>161</v>
      </c>
    </row>
    <row r="130" spans="1:10">
      <c r="A130" s="5" t="s">
        <v>288</v>
      </c>
      <c r="B130" s="6">
        <v>44987.813992037038</v>
      </c>
      <c r="C130" s="5" t="s">
        <v>143</v>
      </c>
      <c r="D130" s="7"/>
      <c r="E130" s="8"/>
      <c r="F130" s="9">
        <v>6123.8</v>
      </c>
      <c r="I130" s="10" t="s">
        <v>9</v>
      </c>
      <c r="J130" s="8" t="s">
        <v>162</v>
      </c>
    </row>
    <row r="131" spans="1:10">
      <c r="A131" s="5" t="s">
        <v>288</v>
      </c>
      <c r="B131" s="6">
        <v>44987.813992037038</v>
      </c>
      <c r="C131" s="5" t="s">
        <v>143</v>
      </c>
      <c r="D131" s="7"/>
      <c r="E131" s="8"/>
      <c r="F131" s="9">
        <v>13977.7</v>
      </c>
      <c r="I131" s="10" t="s">
        <v>9</v>
      </c>
      <c r="J131" s="8" t="s">
        <v>148</v>
      </c>
    </row>
    <row r="132" spans="1:10">
      <c r="A132" s="5" t="s">
        <v>288</v>
      </c>
      <c r="B132" s="6">
        <v>44987.813992037038</v>
      </c>
      <c r="C132" s="5" t="s">
        <v>143</v>
      </c>
      <c r="D132" s="7"/>
      <c r="E132" s="8"/>
      <c r="F132" s="9">
        <v>10047.9</v>
      </c>
      <c r="I132" s="10" t="s">
        <v>9</v>
      </c>
      <c r="J132" s="8" t="s">
        <v>163</v>
      </c>
    </row>
    <row r="133" spans="1:10">
      <c r="A133" s="5" t="s">
        <v>288</v>
      </c>
      <c r="B133" s="6">
        <v>44987.813992037038</v>
      </c>
      <c r="C133" s="5" t="s">
        <v>143</v>
      </c>
      <c r="D133" s="7"/>
      <c r="E133" s="8"/>
      <c r="F133" s="9">
        <v>6734.7</v>
      </c>
      <c r="I133" s="10" t="s">
        <v>9</v>
      </c>
      <c r="J133" s="8" t="s">
        <v>164</v>
      </c>
    </row>
    <row r="134" spans="1:10">
      <c r="A134" s="5" t="s">
        <v>288</v>
      </c>
      <c r="B134" s="6">
        <v>44987.813992037038</v>
      </c>
      <c r="C134" s="5" t="s">
        <v>143</v>
      </c>
      <c r="D134" s="7"/>
      <c r="E134" s="8"/>
      <c r="F134" s="9">
        <v>4138.8</v>
      </c>
      <c r="I134" s="10" t="s">
        <v>9</v>
      </c>
      <c r="J134" s="8" t="s">
        <v>165</v>
      </c>
    </row>
    <row r="135" spans="1:10">
      <c r="A135" s="5" t="s">
        <v>288</v>
      </c>
      <c r="B135" s="6">
        <v>44987.813992037038</v>
      </c>
      <c r="C135" s="5" t="s">
        <v>143</v>
      </c>
      <c r="D135" s="7"/>
      <c r="E135" s="8"/>
      <c r="F135" s="9">
        <v>141185.5</v>
      </c>
      <c r="I135" s="10" t="s">
        <v>9</v>
      </c>
      <c r="J135" s="8" t="s">
        <v>150</v>
      </c>
    </row>
    <row r="136" spans="1:10">
      <c r="A136" s="5" t="s">
        <v>288</v>
      </c>
      <c r="B136" s="6">
        <v>44987.813992037038</v>
      </c>
      <c r="C136" s="5" t="s">
        <v>143</v>
      </c>
      <c r="D136" s="7"/>
      <c r="E136" s="8"/>
      <c r="F136" s="9">
        <v>2969.4</v>
      </c>
      <c r="I136" s="10" t="s">
        <v>9</v>
      </c>
      <c r="J136" s="5" t="s">
        <v>167</v>
      </c>
    </row>
    <row r="137" spans="1:10">
      <c r="A137" s="11"/>
      <c r="B137" s="3"/>
      <c r="C137" s="3"/>
      <c r="D137" s="20">
        <f>294800.6+6264</f>
        <v>301064.59999999998</v>
      </c>
      <c r="E137" s="8"/>
      <c r="F137" s="12">
        <f>SUM(F107:G136)</f>
        <v>301064.60000000003</v>
      </c>
      <c r="H137" s="9"/>
      <c r="I137" s="10"/>
      <c r="J137" s="5"/>
    </row>
    <row r="138" spans="1:10">
      <c r="A138" s="64" t="s">
        <v>310</v>
      </c>
      <c r="B138" s="64"/>
      <c r="C138" s="64"/>
      <c r="D138" s="65" t="s">
        <v>311</v>
      </c>
      <c r="E138" s="65"/>
      <c r="F138" s="65"/>
    </row>
    <row r="139" spans="1:10">
      <c r="A139" s="13" t="s">
        <v>33</v>
      </c>
      <c r="B139" s="13" t="s">
        <v>32</v>
      </c>
      <c r="C139" s="13" t="s">
        <v>34</v>
      </c>
      <c r="D139" s="13" t="s">
        <v>312</v>
      </c>
      <c r="E139" s="13" t="s">
        <v>313</v>
      </c>
      <c r="F139" s="13" t="s">
        <v>314</v>
      </c>
    </row>
    <row r="140" spans="1:10" ht="15.75">
      <c r="D140" s="34">
        <v>112862317</v>
      </c>
      <c r="E140" s="32">
        <v>112862338</v>
      </c>
      <c r="F140" s="15">
        <v>112862487</v>
      </c>
    </row>
    <row r="141" spans="1:10">
      <c r="A141" s="64" t="s">
        <v>310</v>
      </c>
      <c r="B141" s="64"/>
      <c r="C141" s="64"/>
      <c r="D141" s="65" t="s">
        <v>316</v>
      </c>
      <c r="E141" s="65"/>
      <c r="F141" s="65"/>
    </row>
    <row r="142" spans="1:10">
      <c r="A142" s="13" t="s">
        <v>33</v>
      </c>
      <c r="B142" s="13" t="s">
        <v>32</v>
      </c>
      <c r="C142" s="13" t="s">
        <v>34</v>
      </c>
      <c r="D142" s="13" t="s">
        <v>312</v>
      </c>
      <c r="E142" s="13" t="s">
        <v>313</v>
      </c>
      <c r="F142" s="13" t="s">
        <v>314</v>
      </c>
    </row>
    <row r="143" spans="1:10" ht="15.75">
      <c r="D143" s="34">
        <v>112862328</v>
      </c>
      <c r="E143" s="32">
        <v>112862350</v>
      </c>
      <c r="F143" s="15">
        <v>112862544</v>
      </c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323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66" t="s">
        <v>0</v>
      </c>
      <c r="B147" s="66" t="s">
        <v>2</v>
      </c>
      <c r="C147" s="66" t="s">
        <v>3</v>
      </c>
      <c r="D147" s="66" t="s">
        <v>4</v>
      </c>
      <c r="E147" s="66" t="s">
        <v>5</v>
      </c>
      <c r="F147" s="68" t="s">
        <v>6</v>
      </c>
      <c r="G147" s="69"/>
      <c r="H147" s="70"/>
      <c r="I147" s="66" t="s">
        <v>7</v>
      </c>
      <c r="J147" s="66" t="s">
        <v>8</v>
      </c>
    </row>
    <row r="148" spans="1:10">
      <c r="A148" s="67"/>
      <c r="B148" s="67"/>
      <c r="C148" s="67"/>
      <c r="D148" s="67"/>
      <c r="E148" s="67"/>
      <c r="F148" s="4" t="s">
        <v>9</v>
      </c>
      <c r="G148" s="4" t="s">
        <v>10</v>
      </c>
      <c r="H148" s="4" t="s">
        <v>11</v>
      </c>
      <c r="I148" s="67"/>
      <c r="J148" s="67"/>
    </row>
    <row r="149" spans="1:10">
      <c r="A149" s="5" t="s">
        <v>354</v>
      </c>
      <c r="B149" s="6">
        <v>44988.809168888889</v>
      </c>
      <c r="C149" s="5" t="s">
        <v>143</v>
      </c>
      <c r="D149" s="7"/>
      <c r="E149" s="8"/>
      <c r="G149" s="9">
        <v>20610.98</v>
      </c>
      <c r="I149" s="10" t="s">
        <v>10</v>
      </c>
      <c r="J149" s="5" t="s">
        <v>145</v>
      </c>
    </row>
    <row r="150" spans="1:10">
      <c r="A150" s="5" t="s">
        <v>355</v>
      </c>
      <c r="B150" s="6">
        <v>44988.809168888889</v>
      </c>
      <c r="C150" s="5" t="s">
        <v>143</v>
      </c>
      <c r="D150" s="17">
        <v>45153218285</v>
      </c>
      <c r="E150" s="8" t="s">
        <v>149</v>
      </c>
      <c r="H150" s="9">
        <v>1140.33</v>
      </c>
      <c r="I150" s="5" t="s">
        <v>38</v>
      </c>
      <c r="J150" s="5" t="s">
        <v>144</v>
      </c>
    </row>
    <row r="151" spans="1:10">
      <c r="A151" s="5" t="s">
        <v>354</v>
      </c>
      <c r="B151" s="6">
        <v>44988.809168888889</v>
      </c>
      <c r="C151" s="5" t="s">
        <v>143</v>
      </c>
      <c r="D151" s="17">
        <v>51117683019</v>
      </c>
      <c r="E151" s="8" t="s">
        <v>149</v>
      </c>
      <c r="H151" s="9">
        <v>325.10000000000002</v>
      </c>
      <c r="I151" s="5" t="s">
        <v>38</v>
      </c>
      <c r="J151" s="5" t="s">
        <v>144</v>
      </c>
    </row>
    <row r="152" spans="1:10">
      <c r="A152" s="5" t="s">
        <v>354</v>
      </c>
      <c r="B152" s="6">
        <v>44988.809168888889</v>
      </c>
      <c r="C152" s="5" t="s">
        <v>143</v>
      </c>
      <c r="D152" s="17">
        <v>53712322327</v>
      </c>
      <c r="E152" s="8" t="s">
        <v>149</v>
      </c>
      <c r="H152" s="9">
        <v>112.97</v>
      </c>
      <c r="I152" s="5" t="s">
        <v>38</v>
      </c>
      <c r="J152" s="5" t="s">
        <v>144</v>
      </c>
    </row>
    <row r="153" spans="1:10">
      <c r="A153" s="5" t="s">
        <v>354</v>
      </c>
      <c r="B153" s="6">
        <v>44988.809168888889</v>
      </c>
      <c r="C153" s="5" t="s">
        <v>143</v>
      </c>
      <c r="D153" s="17">
        <v>45143586019</v>
      </c>
      <c r="E153" s="8" t="s">
        <v>149</v>
      </c>
      <c r="H153" s="9">
        <v>2644.26</v>
      </c>
      <c r="I153" s="5" t="s">
        <v>38</v>
      </c>
      <c r="J153" s="5" t="s">
        <v>144</v>
      </c>
    </row>
    <row r="154" spans="1:10">
      <c r="A154" s="5" t="s">
        <v>354</v>
      </c>
      <c r="B154" s="6">
        <v>44988.809168888889</v>
      </c>
      <c r="C154" s="5" t="s">
        <v>143</v>
      </c>
      <c r="D154" s="17">
        <v>45173279922</v>
      </c>
      <c r="E154" s="8" t="s">
        <v>149</v>
      </c>
      <c r="H154" s="9">
        <v>161.97</v>
      </c>
      <c r="I154" s="5" t="s">
        <v>38</v>
      </c>
      <c r="J154" s="5" t="s">
        <v>144</v>
      </c>
    </row>
    <row r="155" spans="1:10">
      <c r="A155" s="5" t="s">
        <v>354</v>
      </c>
      <c r="B155" s="6">
        <v>44988.809168888889</v>
      </c>
      <c r="C155" s="5" t="s">
        <v>143</v>
      </c>
      <c r="D155" s="17">
        <v>53112360568</v>
      </c>
      <c r="E155" s="8" t="s">
        <v>149</v>
      </c>
      <c r="H155" s="9">
        <v>154.19999999999999</v>
      </c>
      <c r="I155" s="5" t="s">
        <v>38</v>
      </c>
      <c r="J155" s="5" t="s">
        <v>144</v>
      </c>
    </row>
    <row r="156" spans="1:10">
      <c r="A156" s="5" t="s">
        <v>354</v>
      </c>
      <c r="B156" s="6">
        <v>44988.809168888889</v>
      </c>
      <c r="C156" s="5" t="s">
        <v>143</v>
      </c>
      <c r="D156" s="17">
        <v>531123605681</v>
      </c>
      <c r="E156" s="8" t="s">
        <v>149</v>
      </c>
      <c r="H156" s="9">
        <v>114</v>
      </c>
      <c r="I156" s="5" t="s">
        <v>38</v>
      </c>
      <c r="J156" s="5" t="s">
        <v>144</v>
      </c>
    </row>
    <row r="157" spans="1:10">
      <c r="A157" s="5" t="s">
        <v>354</v>
      </c>
      <c r="B157" s="6">
        <v>44988.809168888889</v>
      </c>
      <c r="C157" s="5" t="s">
        <v>143</v>
      </c>
      <c r="D157" s="7"/>
      <c r="E157" s="8"/>
      <c r="F157" s="9">
        <v>7412.5</v>
      </c>
      <c r="I157" s="10" t="s">
        <v>9</v>
      </c>
      <c r="J157" s="5" t="s">
        <v>152</v>
      </c>
    </row>
    <row r="158" spans="1:10">
      <c r="A158" s="5" t="s">
        <v>354</v>
      </c>
      <c r="B158" s="6">
        <v>44988.809168888889</v>
      </c>
      <c r="C158" s="5" t="s">
        <v>143</v>
      </c>
      <c r="D158" s="7"/>
      <c r="E158" s="8"/>
      <c r="F158" s="9">
        <v>8236</v>
      </c>
      <c r="I158" s="10" t="s">
        <v>9</v>
      </c>
      <c r="J158" s="8" t="s">
        <v>154</v>
      </c>
    </row>
    <row r="159" spans="1:10">
      <c r="A159" s="5" t="s">
        <v>354</v>
      </c>
      <c r="B159" s="6">
        <v>44988.809168888889</v>
      </c>
      <c r="C159" s="5" t="s">
        <v>143</v>
      </c>
      <c r="D159" s="7"/>
      <c r="E159" s="8"/>
      <c r="F159" s="9">
        <v>23073</v>
      </c>
      <c r="I159" s="10" t="s">
        <v>9</v>
      </c>
      <c r="J159" s="5" t="s">
        <v>145</v>
      </c>
    </row>
    <row r="160" spans="1:10">
      <c r="A160" s="5" t="s">
        <v>354</v>
      </c>
      <c r="B160" s="6">
        <v>44988.809168888889</v>
      </c>
      <c r="C160" s="5" t="s">
        <v>143</v>
      </c>
      <c r="D160" s="7"/>
      <c r="E160" s="8"/>
      <c r="F160" s="9">
        <v>8376.7999999999993</v>
      </c>
      <c r="I160" s="10" t="s">
        <v>9</v>
      </c>
      <c r="J160" s="8" t="s">
        <v>155</v>
      </c>
    </row>
    <row r="161" spans="1:10">
      <c r="A161" s="5" t="s">
        <v>354</v>
      </c>
      <c r="B161" s="6">
        <v>44988.809168888889</v>
      </c>
      <c r="C161" s="5" t="s">
        <v>143</v>
      </c>
      <c r="D161" s="7"/>
      <c r="E161" s="8"/>
      <c r="F161" s="9">
        <v>8982.2999999999993</v>
      </c>
      <c r="I161" s="10" t="s">
        <v>9</v>
      </c>
      <c r="J161" s="5" t="s">
        <v>156</v>
      </c>
    </row>
    <row r="162" spans="1:10">
      <c r="A162" s="5" t="s">
        <v>354</v>
      </c>
      <c r="B162" s="6">
        <v>44988.809168888889</v>
      </c>
      <c r="C162" s="5" t="s">
        <v>143</v>
      </c>
      <c r="D162" s="7"/>
      <c r="E162" s="8"/>
      <c r="F162" s="9">
        <v>10830.1</v>
      </c>
      <c r="I162" s="10" t="s">
        <v>9</v>
      </c>
      <c r="J162" s="5" t="s">
        <v>157</v>
      </c>
    </row>
    <row r="163" spans="1:10">
      <c r="A163" s="5" t="s">
        <v>354</v>
      </c>
      <c r="B163" s="6">
        <v>44988.809168888889</v>
      </c>
      <c r="C163" s="5" t="s">
        <v>143</v>
      </c>
      <c r="D163" s="7"/>
      <c r="E163" s="8"/>
      <c r="F163" s="9">
        <v>13334</v>
      </c>
      <c r="I163" s="10" t="s">
        <v>9</v>
      </c>
      <c r="J163" s="5" t="s">
        <v>158</v>
      </c>
    </row>
    <row r="164" spans="1:10">
      <c r="A164" s="5" t="s">
        <v>354</v>
      </c>
      <c r="B164" s="6">
        <v>44988.809168888889</v>
      </c>
      <c r="C164" s="5" t="s">
        <v>143</v>
      </c>
      <c r="D164" s="7"/>
      <c r="E164" s="8"/>
      <c r="F164" s="9">
        <v>30327.4</v>
      </c>
      <c r="I164" s="10" t="s">
        <v>9</v>
      </c>
      <c r="J164" s="8" t="s">
        <v>159</v>
      </c>
    </row>
    <row r="165" spans="1:10">
      <c r="A165" s="5" t="s">
        <v>354</v>
      </c>
      <c r="B165" s="6">
        <v>44988.809168888889</v>
      </c>
      <c r="C165" s="5" t="s">
        <v>143</v>
      </c>
      <c r="D165" s="7"/>
      <c r="E165" s="8"/>
      <c r="F165" s="9">
        <v>10073</v>
      </c>
      <c r="I165" s="10" t="s">
        <v>9</v>
      </c>
      <c r="J165" s="5" t="s">
        <v>160</v>
      </c>
    </row>
    <row r="166" spans="1:10">
      <c r="A166" s="5" t="s">
        <v>354</v>
      </c>
      <c r="B166" s="6">
        <v>44988.809168888889</v>
      </c>
      <c r="C166" s="5" t="s">
        <v>143</v>
      </c>
      <c r="D166" s="7"/>
      <c r="E166" s="8"/>
      <c r="F166" s="9">
        <v>10440.700000000001</v>
      </c>
      <c r="I166" s="10" t="s">
        <v>9</v>
      </c>
      <c r="J166" s="8" t="s">
        <v>161</v>
      </c>
    </row>
    <row r="167" spans="1:10">
      <c r="A167" s="5" t="s">
        <v>354</v>
      </c>
      <c r="B167" s="6">
        <v>44988.809168888889</v>
      </c>
      <c r="C167" s="5" t="s">
        <v>143</v>
      </c>
      <c r="D167" s="7"/>
      <c r="E167" s="8"/>
      <c r="F167" s="9">
        <v>8564.5</v>
      </c>
      <c r="I167" s="10" t="s">
        <v>9</v>
      </c>
      <c r="J167" s="8" t="s">
        <v>162</v>
      </c>
    </row>
    <row r="168" spans="1:10">
      <c r="A168" s="5" t="s">
        <v>354</v>
      </c>
      <c r="B168" s="6">
        <v>44988.809168888889</v>
      </c>
      <c r="C168" s="5" t="s">
        <v>143</v>
      </c>
      <c r="D168" s="7"/>
      <c r="E168" s="8"/>
      <c r="F168" s="9">
        <v>17245</v>
      </c>
      <c r="I168" s="10" t="s">
        <v>9</v>
      </c>
      <c r="J168" s="8" t="s">
        <v>163</v>
      </c>
    </row>
    <row r="169" spans="1:10">
      <c r="A169" s="5" t="s">
        <v>354</v>
      </c>
      <c r="B169" s="6">
        <v>44988.809168888889</v>
      </c>
      <c r="C169" s="5" t="s">
        <v>143</v>
      </c>
      <c r="D169" s="7"/>
      <c r="E169" s="8"/>
      <c r="F169" s="9">
        <v>12353.5</v>
      </c>
      <c r="I169" s="10" t="s">
        <v>9</v>
      </c>
      <c r="J169" s="8" t="s">
        <v>164</v>
      </c>
    </row>
    <row r="170" spans="1:10">
      <c r="A170" s="5" t="s">
        <v>354</v>
      </c>
      <c r="B170" s="6">
        <v>44988.809168888889</v>
      </c>
      <c r="C170" s="5" t="s">
        <v>143</v>
      </c>
      <c r="D170" s="7"/>
      <c r="E170" s="8"/>
      <c r="F170" s="9">
        <v>8073.8</v>
      </c>
      <c r="I170" s="10" t="s">
        <v>9</v>
      </c>
      <c r="J170" s="8" t="s">
        <v>165</v>
      </c>
    </row>
    <row r="171" spans="1:10">
      <c r="A171" s="5" t="s">
        <v>354</v>
      </c>
      <c r="B171" s="6">
        <v>44988.809168888889</v>
      </c>
      <c r="C171" s="5" t="s">
        <v>143</v>
      </c>
      <c r="D171" s="7"/>
      <c r="E171" s="8"/>
      <c r="F171" s="9">
        <v>54935</v>
      </c>
      <c r="I171" s="10" t="s">
        <v>9</v>
      </c>
      <c r="J171" s="8" t="s">
        <v>150</v>
      </c>
    </row>
    <row r="172" spans="1:10">
      <c r="A172" s="5" t="s">
        <v>354</v>
      </c>
      <c r="B172" s="6">
        <v>44988.809168888889</v>
      </c>
      <c r="C172" s="5" t="s">
        <v>143</v>
      </c>
      <c r="D172" s="7"/>
      <c r="E172" s="8"/>
      <c r="F172" s="9">
        <v>8407.4</v>
      </c>
      <c r="I172" s="10" t="s">
        <v>9</v>
      </c>
      <c r="J172" s="5" t="s">
        <v>167</v>
      </c>
    </row>
    <row r="173" spans="1:10">
      <c r="A173" s="5"/>
      <c r="B173" s="6"/>
      <c r="C173" s="5"/>
      <c r="D173" s="20">
        <f>259883.98+1392</f>
        <v>261275.98</v>
      </c>
      <c r="E173" s="8"/>
      <c r="F173" s="47">
        <f>SUM(F149:G172)</f>
        <v>261275.98</v>
      </c>
      <c r="H173" s="9"/>
      <c r="I173" s="10"/>
      <c r="J173" s="5"/>
    </row>
    <row r="174" spans="1:10">
      <c r="A174" s="64" t="s">
        <v>310</v>
      </c>
      <c r="B174" s="64"/>
      <c r="C174" s="64"/>
      <c r="D174" s="65" t="s">
        <v>311</v>
      </c>
      <c r="E174" s="65"/>
      <c r="F174" s="65"/>
      <c r="H174" s="9"/>
      <c r="I174" s="10"/>
      <c r="J174" s="5"/>
    </row>
    <row r="175" spans="1:10">
      <c r="A175" s="13" t="s">
        <v>33</v>
      </c>
      <c r="B175" s="13" t="s">
        <v>32</v>
      </c>
      <c r="C175" s="13" t="s">
        <v>34</v>
      </c>
      <c r="D175" s="13" t="s">
        <v>312</v>
      </c>
      <c r="E175" s="13" t="s">
        <v>313</v>
      </c>
      <c r="F175" s="13" t="s">
        <v>314</v>
      </c>
      <c r="H175" s="9"/>
      <c r="I175" s="10"/>
      <c r="J175" s="5"/>
    </row>
    <row r="176" spans="1:10" ht="15.75">
      <c r="D176" s="34">
        <v>112863709</v>
      </c>
      <c r="E176" s="32">
        <v>112863749</v>
      </c>
      <c r="F176" s="15">
        <v>112863851</v>
      </c>
    </row>
    <row r="177" spans="1:10">
      <c r="A177" s="64" t="s">
        <v>310</v>
      </c>
      <c r="B177" s="64"/>
      <c r="C177" s="64"/>
      <c r="D177" s="65" t="s">
        <v>316</v>
      </c>
      <c r="E177" s="65"/>
      <c r="F177" s="65"/>
      <c r="H177" s="9"/>
      <c r="I177" s="10"/>
      <c r="J177" s="5"/>
    </row>
    <row r="178" spans="1:10">
      <c r="A178" s="13" t="s">
        <v>33</v>
      </c>
      <c r="B178" s="13" t="s">
        <v>32</v>
      </c>
      <c r="C178" s="13" t="s">
        <v>34</v>
      </c>
      <c r="D178" s="13" t="s">
        <v>312</v>
      </c>
      <c r="E178" s="13" t="s">
        <v>313</v>
      </c>
      <c r="F178" s="13" t="s">
        <v>314</v>
      </c>
      <c r="H178" s="9"/>
      <c r="I178" s="10"/>
      <c r="J178" s="5"/>
    </row>
    <row r="179" spans="1:10" ht="15.75">
      <c r="D179" s="32">
        <v>112863716</v>
      </c>
      <c r="E179" s="32">
        <v>112863756</v>
      </c>
      <c r="F179" s="15">
        <v>112863910</v>
      </c>
    </row>
    <row r="180" spans="1:10" ht="15.75">
      <c r="D180" s="32"/>
      <c r="E180" s="32"/>
      <c r="F180" s="15"/>
    </row>
    <row r="181" spans="1:10">
      <c r="A181" s="1" t="s">
        <v>0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3" t="s">
        <v>317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66" t="s">
        <v>0</v>
      </c>
      <c r="B183" s="66" t="s">
        <v>2</v>
      </c>
      <c r="C183" s="66" t="s">
        <v>3</v>
      </c>
      <c r="D183" s="66" t="s">
        <v>4</v>
      </c>
      <c r="E183" s="66" t="s">
        <v>5</v>
      </c>
      <c r="F183" s="68" t="s">
        <v>6</v>
      </c>
      <c r="G183" s="69"/>
      <c r="H183" s="70"/>
      <c r="I183" s="66" t="s">
        <v>7</v>
      </c>
      <c r="J183" s="66" t="s">
        <v>8</v>
      </c>
    </row>
    <row r="184" spans="1:10">
      <c r="A184" s="67"/>
      <c r="B184" s="67"/>
      <c r="C184" s="67"/>
      <c r="D184" s="67"/>
      <c r="E184" s="67"/>
      <c r="F184" s="4" t="s">
        <v>9</v>
      </c>
      <c r="G184" s="4" t="s">
        <v>10</v>
      </c>
      <c r="H184" s="4" t="s">
        <v>11</v>
      </c>
      <c r="I184" s="67"/>
      <c r="J184" s="67"/>
    </row>
    <row r="185" spans="1:10">
      <c r="A185" s="5" t="s">
        <v>353</v>
      </c>
      <c r="B185" s="6">
        <v>44989.556953576386</v>
      </c>
      <c r="C185" s="5" t="s">
        <v>143</v>
      </c>
      <c r="D185" s="7">
        <v>96304</v>
      </c>
      <c r="E185" s="8" t="s">
        <v>149</v>
      </c>
      <c r="H185" s="9">
        <v>27915.39</v>
      </c>
      <c r="I185" s="5" t="s">
        <v>38</v>
      </c>
      <c r="J185" s="8" t="s">
        <v>150</v>
      </c>
    </row>
    <row r="186" spans="1:10">
      <c r="A186" s="5" t="s">
        <v>353</v>
      </c>
      <c r="B186" s="6">
        <v>44989.556953576386</v>
      </c>
      <c r="C186" s="5" t="s">
        <v>143</v>
      </c>
      <c r="D186" s="7">
        <v>426092</v>
      </c>
      <c r="E186" s="8" t="s">
        <v>149</v>
      </c>
      <c r="H186" s="9">
        <v>52744.4</v>
      </c>
      <c r="I186" s="5" t="s">
        <v>38</v>
      </c>
      <c r="J186" s="5" t="s">
        <v>145</v>
      </c>
    </row>
    <row r="187" spans="1:10">
      <c r="A187" s="64" t="s">
        <v>310</v>
      </c>
      <c r="B187" s="64"/>
      <c r="C187" s="64"/>
      <c r="D187" s="65" t="s">
        <v>311</v>
      </c>
      <c r="E187" s="65"/>
      <c r="F187" s="65"/>
      <c r="H187" s="9"/>
      <c r="I187" s="10"/>
      <c r="J187" s="5"/>
    </row>
    <row r="188" spans="1:10">
      <c r="A188" s="13" t="s">
        <v>33</v>
      </c>
      <c r="B188" s="13" t="s">
        <v>32</v>
      </c>
      <c r="C188" s="13" t="s">
        <v>34</v>
      </c>
      <c r="D188" s="13" t="s">
        <v>312</v>
      </c>
      <c r="E188" s="13" t="s">
        <v>313</v>
      </c>
      <c r="F188" s="13" t="s">
        <v>314</v>
      </c>
      <c r="H188" s="9"/>
      <c r="I188" s="10"/>
      <c r="J188" s="5"/>
    </row>
    <row r="189" spans="1:10" ht="15.75">
      <c r="A189" s="47" t="s">
        <v>352</v>
      </c>
      <c r="B189" s="28"/>
      <c r="D189" s="32"/>
      <c r="E189" s="32"/>
      <c r="F189" s="15"/>
    </row>
    <row r="190" spans="1:10">
      <c r="A190" s="5"/>
      <c r="B190" s="6"/>
      <c r="C190" s="5"/>
      <c r="D190" s="7"/>
      <c r="E190" s="8"/>
      <c r="H190" s="9"/>
      <c r="I190" s="5"/>
      <c r="J190" s="5"/>
    </row>
    <row r="191" spans="1:10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3" t="s">
        <v>392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66" t="s">
        <v>0</v>
      </c>
      <c r="B193" s="66" t="s">
        <v>2</v>
      </c>
      <c r="C193" s="66" t="s">
        <v>3</v>
      </c>
      <c r="D193" s="66" t="s">
        <v>4</v>
      </c>
      <c r="E193" s="66" t="s">
        <v>5</v>
      </c>
      <c r="F193" s="68" t="s">
        <v>6</v>
      </c>
      <c r="G193" s="69"/>
      <c r="H193" s="70"/>
      <c r="I193" s="66" t="s">
        <v>7</v>
      </c>
      <c r="J193" s="66" t="s">
        <v>8</v>
      </c>
    </row>
    <row r="194" spans="1:10">
      <c r="A194" s="67"/>
      <c r="B194" s="67"/>
      <c r="C194" s="67"/>
      <c r="D194" s="67"/>
      <c r="E194" s="67"/>
      <c r="F194" s="4" t="s">
        <v>9</v>
      </c>
      <c r="G194" s="4" t="s">
        <v>10</v>
      </c>
      <c r="H194" s="4" t="s">
        <v>11</v>
      </c>
      <c r="I194" s="67"/>
      <c r="J194" s="67"/>
    </row>
    <row r="195" spans="1:10">
      <c r="A195" s="5" t="s">
        <v>408</v>
      </c>
      <c r="B195" s="6">
        <v>44991.808671145831</v>
      </c>
      <c r="C195" s="5" t="s">
        <v>143</v>
      </c>
      <c r="D195" s="7"/>
      <c r="E195" s="8"/>
      <c r="G195" s="9">
        <v>6130.87</v>
      </c>
      <c r="I195" s="10" t="s">
        <v>10</v>
      </c>
      <c r="J195" s="5" t="s">
        <v>145</v>
      </c>
    </row>
    <row r="196" spans="1:10">
      <c r="A196" s="5" t="s">
        <v>411</v>
      </c>
      <c r="B196" s="6">
        <v>44991.808671145831</v>
      </c>
      <c r="C196" s="5" t="s">
        <v>143</v>
      </c>
      <c r="D196" s="7">
        <v>963031</v>
      </c>
      <c r="E196" s="8" t="s">
        <v>149</v>
      </c>
      <c r="H196" s="9">
        <v>46134.23</v>
      </c>
      <c r="I196" s="5" t="s">
        <v>38</v>
      </c>
      <c r="J196" s="8" t="s">
        <v>150</v>
      </c>
    </row>
    <row r="197" spans="1:10">
      <c r="A197" s="5" t="s">
        <v>408</v>
      </c>
      <c r="B197" s="6">
        <v>44991.808671145831</v>
      </c>
      <c r="C197" s="5" t="s">
        <v>143</v>
      </c>
      <c r="D197" s="17">
        <v>53412311241</v>
      </c>
      <c r="E197" s="8" t="s">
        <v>149</v>
      </c>
      <c r="H197" s="9">
        <v>525.91999999999996</v>
      </c>
      <c r="I197" s="5" t="s">
        <v>38</v>
      </c>
      <c r="J197" s="5" t="s">
        <v>144</v>
      </c>
    </row>
    <row r="198" spans="1:10">
      <c r="A198" s="5" t="s">
        <v>408</v>
      </c>
      <c r="B198" s="6">
        <v>44991.808671145831</v>
      </c>
      <c r="C198" s="5" t="s">
        <v>143</v>
      </c>
      <c r="D198" s="17">
        <v>45133223865</v>
      </c>
      <c r="E198" s="8" t="s">
        <v>149</v>
      </c>
      <c r="H198" s="9">
        <v>335.95</v>
      </c>
      <c r="I198" s="5" t="s">
        <v>38</v>
      </c>
      <c r="J198" s="5" t="s">
        <v>144</v>
      </c>
    </row>
    <row r="199" spans="1:10">
      <c r="A199" s="5" t="s">
        <v>408</v>
      </c>
      <c r="B199" s="6">
        <v>44991.808671145831</v>
      </c>
      <c r="C199" s="5" t="s">
        <v>143</v>
      </c>
      <c r="D199" s="17">
        <v>53612318190</v>
      </c>
      <c r="E199" s="8" t="s">
        <v>149</v>
      </c>
      <c r="H199" s="9">
        <v>455.9</v>
      </c>
      <c r="I199" s="5" t="s">
        <v>38</v>
      </c>
      <c r="J199" s="5" t="s">
        <v>145</v>
      </c>
    </row>
    <row r="200" spans="1:10">
      <c r="A200" s="5" t="s">
        <v>408</v>
      </c>
      <c r="B200" s="6">
        <v>44991.808671145831</v>
      </c>
      <c r="C200" s="5" t="s">
        <v>143</v>
      </c>
      <c r="D200" s="17">
        <v>45153221618</v>
      </c>
      <c r="E200" s="8" t="s">
        <v>149</v>
      </c>
      <c r="H200" s="9">
        <v>5723.7</v>
      </c>
      <c r="I200" s="5" t="s">
        <v>38</v>
      </c>
      <c r="J200" s="5" t="s">
        <v>145</v>
      </c>
    </row>
    <row r="201" spans="1:10">
      <c r="A201" s="5" t="s">
        <v>408</v>
      </c>
      <c r="B201" s="6">
        <v>44991.808671145831</v>
      </c>
      <c r="C201" s="5" t="s">
        <v>143</v>
      </c>
      <c r="D201" s="17">
        <v>45173281760</v>
      </c>
      <c r="E201" s="8" t="s">
        <v>149</v>
      </c>
      <c r="H201" s="9">
        <v>352.48</v>
      </c>
      <c r="I201" s="5" t="s">
        <v>38</v>
      </c>
      <c r="J201" s="5" t="s">
        <v>144</v>
      </c>
    </row>
    <row r="202" spans="1:10">
      <c r="A202" s="5" t="s">
        <v>408</v>
      </c>
      <c r="B202" s="6">
        <v>44991.808671145831</v>
      </c>
      <c r="C202" s="5" t="s">
        <v>143</v>
      </c>
      <c r="D202" s="17">
        <v>45153221339</v>
      </c>
      <c r="E202" s="8" t="s">
        <v>149</v>
      </c>
      <c r="H202" s="9">
        <v>500</v>
      </c>
      <c r="I202" s="5" t="s">
        <v>38</v>
      </c>
      <c r="J202" s="5" t="s">
        <v>145</v>
      </c>
    </row>
    <row r="203" spans="1:10">
      <c r="A203" s="5" t="s">
        <v>408</v>
      </c>
      <c r="B203" s="6">
        <v>44991.808671145831</v>
      </c>
      <c r="C203" s="5" t="s">
        <v>143</v>
      </c>
      <c r="D203" s="17">
        <v>45123358912</v>
      </c>
      <c r="E203" s="8" t="s">
        <v>149</v>
      </c>
      <c r="H203" s="9">
        <v>600</v>
      </c>
      <c r="I203" s="5" t="s">
        <v>38</v>
      </c>
      <c r="J203" s="5" t="s">
        <v>145</v>
      </c>
    </row>
    <row r="204" spans="1:10">
      <c r="A204" s="5" t="s">
        <v>408</v>
      </c>
      <c r="B204" s="6">
        <v>44991.808671145831</v>
      </c>
      <c r="C204" s="5" t="s">
        <v>143</v>
      </c>
      <c r="D204" s="17">
        <v>45153221327</v>
      </c>
      <c r="E204" s="8" t="s">
        <v>149</v>
      </c>
      <c r="H204" s="9">
        <v>500</v>
      </c>
      <c r="I204" s="5" t="s">
        <v>38</v>
      </c>
      <c r="J204" s="5" t="s">
        <v>145</v>
      </c>
    </row>
    <row r="205" spans="1:10">
      <c r="A205" s="5" t="s">
        <v>408</v>
      </c>
      <c r="B205" s="6">
        <v>44991.808671145831</v>
      </c>
      <c r="C205" s="5" t="s">
        <v>143</v>
      </c>
      <c r="D205" s="17">
        <v>45143587072</v>
      </c>
      <c r="E205" s="8" t="s">
        <v>149</v>
      </c>
      <c r="H205" s="9">
        <v>500</v>
      </c>
      <c r="I205" s="5" t="s">
        <v>38</v>
      </c>
      <c r="J205" s="5" t="s">
        <v>145</v>
      </c>
    </row>
    <row r="206" spans="1:10">
      <c r="A206" s="5" t="s">
        <v>408</v>
      </c>
      <c r="B206" s="6">
        <v>44991.808671145831</v>
      </c>
      <c r="C206" s="5" t="s">
        <v>143</v>
      </c>
      <c r="D206" s="17">
        <v>45163312836</v>
      </c>
      <c r="E206" s="8" t="s">
        <v>149</v>
      </c>
      <c r="H206" s="9">
        <v>1000</v>
      </c>
      <c r="I206" s="5" t="s">
        <v>38</v>
      </c>
      <c r="J206" s="5" t="s">
        <v>145</v>
      </c>
    </row>
    <row r="207" spans="1:10">
      <c r="A207" s="5" t="s">
        <v>408</v>
      </c>
      <c r="B207" s="6">
        <v>44991.808671145831</v>
      </c>
      <c r="C207" s="5" t="s">
        <v>143</v>
      </c>
      <c r="D207" s="17">
        <v>45163312832</v>
      </c>
      <c r="E207" s="8" t="s">
        <v>149</v>
      </c>
      <c r="H207" s="9">
        <v>1000</v>
      </c>
      <c r="I207" s="5" t="s">
        <v>38</v>
      </c>
      <c r="J207" s="5" t="s">
        <v>145</v>
      </c>
    </row>
    <row r="208" spans="1:10">
      <c r="A208" s="5" t="s">
        <v>408</v>
      </c>
      <c r="B208" s="6">
        <v>44991.808671145831</v>
      </c>
      <c r="C208" s="5" t="s">
        <v>143</v>
      </c>
      <c r="D208" s="17">
        <v>45163314359</v>
      </c>
      <c r="E208" s="8" t="s">
        <v>149</v>
      </c>
      <c r="H208" s="9">
        <v>575.84</v>
      </c>
      <c r="I208" s="5" t="s">
        <v>38</v>
      </c>
      <c r="J208" s="5" t="s">
        <v>144</v>
      </c>
    </row>
    <row r="209" spans="1:10">
      <c r="A209" s="5" t="s">
        <v>408</v>
      </c>
      <c r="B209" s="6">
        <v>44991.808671145831</v>
      </c>
      <c r="C209" s="5" t="s">
        <v>143</v>
      </c>
      <c r="D209" s="7">
        <v>963032</v>
      </c>
      <c r="E209" s="8" t="s">
        <v>149</v>
      </c>
      <c r="H209" s="9">
        <v>24317.01</v>
      </c>
      <c r="I209" s="5" t="s">
        <v>38</v>
      </c>
      <c r="J209" s="8" t="s">
        <v>150</v>
      </c>
    </row>
    <row r="210" spans="1:10">
      <c r="A210" s="5" t="s">
        <v>408</v>
      </c>
      <c r="B210" s="6">
        <v>44991.808671145831</v>
      </c>
      <c r="C210" s="5" t="s">
        <v>143</v>
      </c>
      <c r="D210" s="17">
        <v>45153217710</v>
      </c>
      <c r="E210" s="8" t="s">
        <v>410</v>
      </c>
      <c r="H210" s="9">
        <v>1137.98</v>
      </c>
      <c r="I210" s="5" t="s">
        <v>38</v>
      </c>
      <c r="J210" s="5" t="s">
        <v>145</v>
      </c>
    </row>
    <row r="211" spans="1:10">
      <c r="A211" s="5" t="s">
        <v>408</v>
      </c>
      <c r="B211" s="6">
        <v>44991.808671145831</v>
      </c>
      <c r="C211" s="5" t="s">
        <v>143</v>
      </c>
      <c r="D211" s="7">
        <v>168598</v>
      </c>
      <c r="E211" s="5" t="s">
        <v>97</v>
      </c>
      <c r="H211" s="9">
        <v>2243.66</v>
      </c>
      <c r="I211" s="5" t="s">
        <v>38</v>
      </c>
      <c r="J211" s="5" t="s">
        <v>145</v>
      </c>
    </row>
    <row r="212" spans="1:10">
      <c r="A212" s="5" t="s">
        <v>408</v>
      </c>
      <c r="B212" s="6">
        <v>44991.808671145831</v>
      </c>
      <c r="C212" s="5" t="s">
        <v>143</v>
      </c>
      <c r="D212" s="17">
        <v>45133228747</v>
      </c>
      <c r="E212" s="8" t="s">
        <v>149</v>
      </c>
      <c r="H212" s="9">
        <v>4000</v>
      </c>
      <c r="I212" s="5" t="s">
        <v>38</v>
      </c>
      <c r="J212" s="8" t="s">
        <v>150</v>
      </c>
    </row>
    <row r="213" spans="1:10">
      <c r="A213" s="5" t="s">
        <v>408</v>
      </c>
      <c r="B213" s="6">
        <v>44991.808671145831</v>
      </c>
      <c r="C213" s="5" t="s">
        <v>143</v>
      </c>
      <c r="D213" s="17">
        <v>14920335284</v>
      </c>
      <c r="E213" s="8" t="s">
        <v>149</v>
      </c>
      <c r="H213" s="9">
        <v>790</v>
      </c>
      <c r="I213" s="5" t="s">
        <v>38</v>
      </c>
      <c r="J213" s="5" t="s">
        <v>145</v>
      </c>
    </row>
    <row r="214" spans="1:10">
      <c r="A214" s="5" t="s">
        <v>408</v>
      </c>
      <c r="B214" s="6">
        <v>44991.808671145831</v>
      </c>
      <c r="C214" s="5" t="s">
        <v>143</v>
      </c>
      <c r="D214" s="7"/>
      <c r="E214" s="8"/>
      <c r="F214" s="9">
        <v>15.6</v>
      </c>
      <c r="I214" s="10" t="s">
        <v>9</v>
      </c>
      <c r="J214" s="5" t="s">
        <v>144</v>
      </c>
    </row>
    <row r="215" spans="1:10">
      <c r="A215" s="5" t="s">
        <v>408</v>
      </c>
      <c r="B215" s="6">
        <v>44991.808671145831</v>
      </c>
      <c r="C215" s="5" t="s">
        <v>143</v>
      </c>
      <c r="D215" s="7"/>
      <c r="E215" s="8"/>
      <c r="F215" s="9">
        <v>10943.7</v>
      </c>
      <c r="I215" s="10" t="s">
        <v>9</v>
      </c>
      <c r="J215" s="5" t="s">
        <v>152</v>
      </c>
    </row>
    <row r="216" spans="1:10">
      <c r="A216" s="5" t="s">
        <v>408</v>
      </c>
      <c r="B216" s="6">
        <v>44991.808671145831</v>
      </c>
      <c r="C216" s="5" t="s">
        <v>143</v>
      </c>
      <c r="D216" s="7"/>
      <c r="E216" s="8"/>
      <c r="F216" s="9">
        <v>10057.4</v>
      </c>
      <c r="I216" s="10" t="s">
        <v>9</v>
      </c>
      <c r="J216" s="5" t="s">
        <v>153</v>
      </c>
    </row>
    <row r="217" spans="1:10">
      <c r="A217" s="5" t="s">
        <v>408</v>
      </c>
      <c r="B217" s="6">
        <v>44991.808671145831</v>
      </c>
      <c r="C217" s="5" t="s">
        <v>143</v>
      </c>
      <c r="D217" s="7"/>
      <c r="E217" s="8"/>
      <c r="F217" s="9">
        <v>12327.2</v>
      </c>
      <c r="I217" s="10" t="s">
        <v>9</v>
      </c>
      <c r="J217" s="8" t="s">
        <v>154</v>
      </c>
    </row>
    <row r="218" spans="1:10">
      <c r="A218" s="5" t="s">
        <v>408</v>
      </c>
      <c r="B218" s="6">
        <v>44991.808671145831</v>
      </c>
      <c r="C218" s="5" t="s">
        <v>143</v>
      </c>
      <c r="D218" s="7"/>
      <c r="E218" s="8"/>
      <c r="F218" s="9">
        <v>16471.900000000001</v>
      </c>
      <c r="I218" s="10" t="s">
        <v>9</v>
      </c>
      <c r="J218" s="8" t="s">
        <v>289</v>
      </c>
    </row>
    <row r="219" spans="1:10">
      <c r="A219" s="5" t="s">
        <v>408</v>
      </c>
      <c r="B219" s="6">
        <v>44991.808671145831</v>
      </c>
      <c r="C219" s="5" t="s">
        <v>143</v>
      </c>
      <c r="D219" s="7"/>
      <c r="E219" s="8"/>
      <c r="F219" s="9">
        <v>136660.4</v>
      </c>
      <c r="I219" s="10" t="s">
        <v>9</v>
      </c>
      <c r="J219" s="5" t="s">
        <v>145</v>
      </c>
    </row>
    <row r="220" spans="1:10">
      <c r="A220" s="5" t="s">
        <v>408</v>
      </c>
      <c r="B220" s="6">
        <v>44991.808671145831</v>
      </c>
      <c r="C220" s="5" t="s">
        <v>143</v>
      </c>
      <c r="D220" s="7"/>
      <c r="E220" s="8"/>
      <c r="F220" s="9">
        <v>5407.7</v>
      </c>
      <c r="I220" s="10" t="s">
        <v>9</v>
      </c>
      <c r="J220" s="8" t="s">
        <v>155</v>
      </c>
    </row>
    <row r="221" spans="1:10">
      <c r="A221" s="5" t="s">
        <v>408</v>
      </c>
      <c r="B221" s="6">
        <v>44991.808671145831</v>
      </c>
      <c r="C221" s="5" t="s">
        <v>143</v>
      </c>
      <c r="D221" s="7"/>
      <c r="E221" s="8"/>
      <c r="F221" s="9">
        <v>9995.7000000000007</v>
      </c>
      <c r="I221" s="10" t="s">
        <v>9</v>
      </c>
      <c r="J221" s="5" t="s">
        <v>156</v>
      </c>
    </row>
    <row r="222" spans="1:10">
      <c r="A222" s="5" t="s">
        <v>408</v>
      </c>
      <c r="B222" s="6">
        <v>44991.808671145831</v>
      </c>
      <c r="C222" s="5" t="s">
        <v>143</v>
      </c>
      <c r="D222" s="7"/>
      <c r="E222" s="8"/>
      <c r="F222" s="9">
        <v>14823.5</v>
      </c>
      <c r="I222" s="10" t="s">
        <v>9</v>
      </c>
      <c r="J222" s="5" t="s">
        <v>157</v>
      </c>
    </row>
    <row r="223" spans="1:10">
      <c r="A223" s="5" t="s">
        <v>408</v>
      </c>
      <c r="B223" s="6">
        <v>44991.808671145831</v>
      </c>
      <c r="C223" s="5" t="s">
        <v>143</v>
      </c>
      <c r="D223" s="7"/>
      <c r="E223" s="8"/>
      <c r="F223" s="9">
        <v>21386.1</v>
      </c>
      <c r="I223" s="10" t="s">
        <v>9</v>
      </c>
      <c r="J223" s="5" t="s">
        <v>158</v>
      </c>
    </row>
    <row r="224" spans="1:10">
      <c r="A224" s="5" t="s">
        <v>408</v>
      </c>
      <c r="B224" s="6">
        <v>44991.808671145831</v>
      </c>
      <c r="C224" s="5" t="s">
        <v>143</v>
      </c>
      <c r="D224" s="7"/>
      <c r="E224" s="8"/>
      <c r="F224" s="9">
        <v>22644</v>
      </c>
      <c r="I224" s="10" t="s">
        <v>9</v>
      </c>
      <c r="J224" s="8" t="s">
        <v>159</v>
      </c>
    </row>
    <row r="225" spans="1:10">
      <c r="A225" s="5" t="s">
        <v>408</v>
      </c>
      <c r="B225" s="6">
        <v>44991.808671145831</v>
      </c>
      <c r="C225" s="5" t="s">
        <v>143</v>
      </c>
      <c r="D225" s="7"/>
      <c r="E225" s="8"/>
      <c r="F225" s="9">
        <v>19125.3</v>
      </c>
      <c r="I225" s="10" t="s">
        <v>9</v>
      </c>
      <c r="J225" s="5" t="s">
        <v>160</v>
      </c>
    </row>
    <row r="226" spans="1:10">
      <c r="A226" s="5" t="s">
        <v>408</v>
      </c>
      <c r="B226" s="6">
        <v>44991.808671145831</v>
      </c>
      <c r="C226" s="5" t="s">
        <v>143</v>
      </c>
      <c r="D226" s="7"/>
      <c r="E226" s="8"/>
      <c r="F226" s="9">
        <v>53042.8</v>
      </c>
      <c r="I226" s="10" t="s">
        <v>9</v>
      </c>
      <c r="J226" s="5" t="s">
        <v>409</v>
      </c>
    </row>
    <row r="227" spans="1:10">
      <c r="A227" s="5" t="s">
        <v>408</v>
      </c>
      <c r="B227" s="6">
        <v>44991.808671145831</v>
      </c>
      <c r="C227" s="5" t="s">
        <v>143</v>
      </c>
      <c r="D227" s="7"/>
      <c r="E227" s="8"/>
      <c r="F227" s="9">
        <v>16289.4</v>
      </c>
      <c r="I227" s="10" t="s">
        <v>9</v>
      </c>
      <c r="J227" s="8" t="s">
        <v>161</v>
      </c>
    </row>
    <row r="228" spans="1:10">
      <c r="A228" s="5" t="s">
        <v>408</v>
      </c>
      <c r="B228" s="6">
        <v>44991.808671145831</v>
      </c>
      <c r="C228" s="5" t="s">
        <v>143</v>
      </c>
      <c r="D228" s="7"/>
      <c r="E228" s="8"/>
      <c r="F228" s="9">
        <v>13358.4</v>
      </c>
      <c r="I228" s="10" t="s">
        <v>9</v>
      </c>
      <c r="J228" s="8" t="s">
        <v>162</v>
      </c>
    </row>
    <row r="229" spans="1:10">
      <c r="A229" s="5" t="s">
        <v>408</v>
      </c>
      <c r="B229" s="6">
        <v>44991.808671145831</v>
      </c>
      <c r="C229" s="5" t="s">
        <v>143</v>
      </c>
      <c r="D229" s="7"/>
      <c r="E229" s="8"/>
      <c r="F229" s="9">
        <v>2399.1999999999998</v>
      </c>
      <c r="I229" s="10" t="s">
        <v>9</v>
      </c>
      <c r="J229" s="8" t="s">
        <v>148</v>
      </c>
    </row>
    <row r="230" spans="1:10">
      <c r="A230" s="5" t="s">
        <v>408</v>
      </c>
      <c r="B230" s="6">
        <v>44991.808671145831</v>
      </c>
      <c r="C230" s="5" t="s">
        <v>143</v>
      </c>
      <c r="D230" s="7"/>
      <c r="E230" s="8"/>
      <c r="F230" s="9">
        <v>13242.7</v>
      </c>
      <c r="I230" s="10" t="s">
        <v>9</v>
      </c>
      <c r="J230" s="8" t="s">
        <v>163</v>
      </c>
    </row>
    <row r="231" spans="1:10">
      <c r="A231" s="5" t="s">
        <v>408</v>
      </c>
      <c r="B231" s="6">
        <v>44991.808671145831</v>
      </c>
      <c r="C231" s="5" t="s">
        <v>143</v>
      </c>
      <c r="D231" s="7"/>
      <c r="E231" s="8"/>
      <c r="F231" s="9">
        <v>20739.7</v>
      </c>
      <c r="I231" s="10" t="s">
        <v>9</v>
      </c>
      <c r="J231" s="8" t="s">
        <v>164</v>
      </c>
    </row>
    <row r="232" spans="1:10">
      <c r="A232" s="5" t="s">
        <v>408</v>
      </c>
      <c r="B232" s="6">
        <v>44991.808671145831</v>
      </c>
      <c r="C232" s="5" t="s">
        <v>143</v>
      </c>
      <c r="D232" s="7"/>
      <c r="E232" s="8"/>
      <c r="F232" s="9">
        <v>14645.1</v>
      </c>
      <c r="I232" s="10" t="s">
        <v>9</v>
      </c>
      <c r="J232" s="8" t="s">
        <v>165</v>
      </c>
    </row>
    <row r="233" spans="1:10">
      <c r="A233" s="5" t="s">
        <v>408</v>
      </c>
      <c r="B233" s="6">
        <v>44991.808671145831</v>
      </c>
      <c r="C233" s="5" t="s">
        <v>143</v>
      </c>
      <c r="D233" s="7"/>
      <c r="E233" s="8"/>
      <c r="F233" s="9">
        <v>100870.1</v>
      </c>
      <c r="I233" s="10" t="s">
        <v>9</v>
      </c>
      <c r="J233" s="8" t="s">
        <v>150</v>
      </c>
    </row>
    <row r="234" spans="1:10">
      <c r="A234" s="5" t="s">
        <v>408</v>
      </c>
      <c r="B234" s="6">
        <v>44991.808671145831</v>
      </c>
      <c r="C234" s="5" t="s">
        <v>143</v>
      </c>
      <c r="D234" s="7"/>
      <c r="E234" s="8"/>
      <c r="F234" s="9">
        <v>4776.8</v>
      </c>
      <c r="I234" s="10" t="s">
        <v>9</v>
      </c>
      <c r="J234" s="5" t="s">
        <v>167</v>
      </c>
    </row>
    <row r="235" spans="1:10">
      <c r="A235" s="5"/>
      <c r="B235" s="6"/>
      <c r="C235" s="5"/>
      <c r="D235" s="7"/>
      <c r="E235" s="8"/>
      <c r="F235" s="47">
        <f>SUM(F195:G234)</f>
        <v>525353.57000000018</v>
      </c>
      <c r="G235" s="9"/>
      <c r="I235" s="10"/>
      <c r="J235" s="5"/>
    </row>
    <row r="236" spans="1:10">
      <c r="A236" s="64" t="s">
        <v>310</v>
      </c>
      <c r="B236" s="64"/>
      <c r="C236" s="64"/>
      <c r="D236" s="65" t="s">
        <v>311</v>
      </c>
      <c r="E236" s="65"/>
      <c r="F236" s="65"/>
      <c r="H236" s="9"/>
      <c r="I236" s="10"/>
      <c r="J236" s="5"/>
    </row>
    <row r="237" spans="1:10">
      <c r="A237" s="13" t="s">
        <v>33</v>
      </c>
      <c r="B237" s="13" t="s">
        <v>32</v>
      </c>
      <c r="C237" s="13" t="s">
        <v>34</v>
      </c>
      <c r="D237" s="13" t="s">
        <v>312</v>
      </c>
      <c r="E237" s="13" t="s">
        <v>313</v>
      </c>
      <c r="F237" s="13" t="s">
        <v>314</v>
      </c>
      <c r="H237" s="9"/>
      <c r="I237" s="10"/>
      <c r="J237" s="5"/>
    </row>
    <row r="238" spans="1:10" ht="15.75">
      <c r="A238" s="5"/>
      <c r="B238" s="6"/>
      <c r="C238" s="5"/>
      <c r="D238" s="32">
        <v>112865461</v>
      </c>
      <c r="E238" s="32">
        <v>112865482</v>
      </c>
      <c r="F238" s="15">
        <v>112865707</v>
      </c>
      <c r="I238" s="10"/>
      <c r="J238" s="5"/>
    </row>
    <row r="239" spans="1:10">
      <c r="A239" s="5"/>
      <c r="B239" s="6"/>
      <c r="C239" s="5"/>
      <c r="D239" s="7"/>
      <c r="E239" s="8"/>
      <c r="G239" s="9"/>
      <c r="I239" s="10"/>
      <c r="J239" s="5"/>
    </row>
    <row r="240" spans="1:10">
      <c r="A240" s="1" t="s">
        <v>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3" t="s">
        <v>436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66" t="s">
        <v>0</v>
      </c>
      <c r="B242" s="66" t="s">
        <v>2</v>
      </c>
      <c r="C242" s="66" t="s">
        <v>3</v>
      </c>
      <c r="D242" s="66" t="s">
        <v>4</v>
      </c>
      <c r="E242" s="66" t="s">
        <v>5</v>
      </c>
      <c r="F242" s="68" t="s">
        <v>6</v>
      </c>
      <c r="G242" s="69"/>
      <c r="H242" s="70"/>
      <c r="I242" s="66" t="s">
        <v>7</v>
      </c>
      <c r="J242" s="66" t="s">
        <v>8</v>
      </c>
    </row>
    <row r="243" spans="1:10">
      <c r="A243" s="67"/>
      <c r="B243" s="67"/>
      <c r="C243" s="67"/>
      <c r="D243" s="67"/>
      <c r="E243" s="67"/>
      <c r="F243" s="4" t="s">
        <v>9</v>
      </c>
      <c r="G243" s="4" t="s">
        <v>10</v>
      </c>
      <c r="H243" s="4" t="s">
        <v>11</v>
      </c>
      <c r="I243" s="67"/>
      <c r="J243" s="67"/>
    </row>
    <row r="244" spans="1:10">
      <c r="A244" s="5" t="s">
        <v>453</v>
      </c>
      <c r="B244" s="6">
        <v>44992.851428148148</v>
      </c>
      <c r="C244" s="5" t="s">
        <v>143</v>
      </c>
      <c r="D244" s="7"/>
      <c r="E244" s="8"/>
      <c r="G244" s="9">
        <v>15681.58</v>
      </c>
      <c r="I244" s="10" t="s">
        <v>10</v>
      </c>
      <c r="J244" s="5" t="s">
        <v>145</v>
      </c>
    </row>
    <row r="245" spans="1:10">
      <c r="A245" s="5" t="s">
        <v>453</v>
      </c>
      <c r="B245" s="6">
        <v>44992.851428148148</v>
      </c>
      <c r="C245" s="5" t="s">
        <v>143</v>
      </c>
      <c r="D245" s="7">
        <v>40636762</v>
      </c>
      <c r="E245" s="8" t="s">
        <v>455</v>
      </c>
      <c r="H245" s="9">
        <v>4911.07</v>
      </c>
      <c r="I245" s="5" t="s">
        <v>38</v>
      </c>
      <c r="J245" s="5" t="s">
        <v>144</v>
      </c>
    </row>
    <row r="246" spans="1:10">
      <c r="A246" s="5" t="s">
        <v>453</v>
      </c>
      <c r="B246" s="6">
        <v>44992.851428148148</v>
      </c>
      <c r="C246" s="5" t="s">
        <v>143</v>
      </c>
      <c r="D246" s="17">
        <v>23550689491</v>
      </c>
      <c r="E246" s="8" t="s">
        <v>149</v>
      </c>
      <c r="H246" s="9">
        <v>1100</v>
      </c>
      <c r="I246" s="5" t="s">
        <v>38</v>
      </c>
      <c r="J246" s="5" t="s">
        <v>145</v>
      </c>
    </row>
    <row r="247" spans="1:10">
      <c r="A247" s="5" t="s">
        <v>453</v>
      </c>
      <c r="B247" s="6">
        <v>44992.851428148148</v>
      </c>
      <c r="C247" s="5" t="s">
        <v>143</v>
      </c>
      <c r="D247" s="17">
        <v>45153226200</v>
      </c>
      <c r="E247" s="8" t="s">
        <v>149</v>
      </c>
      <c r="H247" s="9">
        <v>2000</v>
      </c>
      <c r="I247" s="5" t="s">
        <v>38</v>
      </c>
      <c r="J247" s="5" t="s">
        <v>145</v>
      </c>
    </row>
    <row r="248" spans="1:10">
      <c r="A248" s="5" t="s">
        <v>453</v>
      </c>
      <c r="B248" s="6">
        <v>44992.851428148148</v>
      </c>
      <c r="C248" s="5" t="s">
        <v>143</v>
      </c>
      <c r="D248" s="17">
        <v>45113379745</v>
      </c>
      <c r="E248" s="8" t="s">
        <v>149</v>
      </c>
      <c r="H248" s="9">
        <v>2000</v>
      </c>
      <c r="I248" s="5" t="s">
        <v>38</v>
      </c>
      <c r="J248" s="5" t="s">
        <v>145</v>
      </c>
    </row>
    <row r="249" spans="1:10">
      <c r="A249" s="5" t="s">
        <v>453</v>
      </c>
      <c r="B249" s="6">
        <v>44992.851428148148</v>
      </c>
      <c r="C249" s="5" t="s">
        <v>143</v>
      </c>
      <c r="D249" s="17">
        <v>45153226190</v>
      </c>
      <c r="E249" s="8" t="s">
        <v>149</v>
      </c>
      <c r="H249" s="9">
        <v>2000</v>
      </c>
      <c r="I249" s="5" t="s">
        <v>38</v>
      </c>
      <c r="J249" s="5" t="s">
        <v>145</v>
      </c>
    </row>
    <row r="250" spans="1:10">
      <c r="A250" s="5" t="s">
        <v>453</v>
      </c>
      <c r="B250" s="6">
        <v>44992.851428148148</v>
      </c>
      <c r="C250" s="5" t="s">
        <v>143</v>
      </c>
      <c r="D250" s="17">
        <v>45163319732</v>
      </c>
      <c r="E250" s="8" t="s">
        <v>149</v>
      </c>
      <c r="H250" s="9">
        <v>6071.04</v>
      </c>
      <c r="I250" s="5" t="s">
        <v>38</v>
      </c>
      <c r="J250" s="5" t="s">
        <v>145</v>
      </c>
    </row>
    <row r="251" spans="1:10">
      <c r="A251" s="5" t="s">
        <v>453</v>
      </c>
      <c r="B251" s="6">
        <v>44992.851428148148</v>
      </c>
      <c r="C251" s="5" t="s">
        <v>143</v>
      </c>
      <c r="D251" s="17">
        <v>45173287908</v>
      </c>
      <c r="E251" s="8" t="s">
        <v>149</v>
      </c>
      <c r="H251" s="9">
        <v>459.13</v>
      </c>
      <c r="I251" s="5" t="s">
        <v>38</v>
      </c>
      <c r="J251" s="5" t="s">
        <v>145</v>
      </c>
    </row>
    <row r="252" spans="1:10">
      <c r="A252" s="5" t="s">
        <v>453</v>
      </c>
      <c r="B252" s="6">
        <v>44992.851428148148</v>
      </c>
      <c r="C252" s="5" t="s">
        <v>143</v>
      </c>
      <c r="D252" s="17">
        <v>45143594816</v>
      </c>
      <c r="E252" s="8" t="s">
        <v>149</v>
      </c>
      <c r="H252" s="9">
        <v>2094.62</v>
      </c>
      <c r="I252" s="5" t="s">
        <v>38</v>
      </c>
      <c r="J252" s="5" t="s">
        <v>145</v>
      </c>
    </row>
    <row r="253" spans="1:10">
      <c r="A253" s="5" t="s">
        <v>453</v>
      </c>
      <c r="B253" s="6">
        <v>44992.851428148148</v>
      </c>
      <c r="C253" s="5" t="s">
        <v>143</v>
      </c>
      <c r="D253" s="17">
        <v>45113382941</v>
      </c>
      <c r="E253" s="8" t="s">
        <v>149</v>
      </c>
      <c r="H253" s="9">
        <v>700</v>
      </c>
      <c r="I253" s="5" t="s">
        <v>38</v>
      </c>
      <c r="J253" s="5" t="s">
        <v>145</v>
      </c>
    </row>
    <row r="254" spans="1:10">
      <c r="A254" s="5" t="s">
        <v>453</v>
      </c>
      <c r="B254" s="6">
        <v>44992.851428148148</v>
      </c>
      <c r="C254" s="5" t="s">
        <v>143</v>
      </c>
      <c r="D254" s="17">
        <v>451732287518</v>
      </c>
      <c r="E254" s="8" t="s">
        <v>149</v>
      </c>
      <c r="H254" s="9">
        <v>1021.56</v>
      </c>
      <c r="I254" s="5" t="s">
        <v>38</v>
      </c>
      <c r="J254" s="5" t="s">
        <v>144</v>
      </c>
    </row>
    <row r="255" spans="1:10">
      <c r="A255" s="5" t="s">
        <v>453</v>
      </c>
      <c r="B255" s="6">
        <v>44992.851428148148</v>
      </c>
      <c r="C255" s="5" t="s">
        <v>143</v>
      </c>
      <c r="D255" s="17">
        <v>45133231021</v>
      </c>
      <c r="E255" s="8" t="s">
        <v>149</v>
      </c>
      <c r="H255" s="9">
        <v>292.32</v>
      </c>
      <c r="I255" s="5" t="s">
        <v>38</v>
      </c>
      <c r="J255" s="5" t="s">
        <v>144</v>
      </c>
    </row>
    <row r="256" spans="1:10">
      <c r="A256" s="5" t="s">
        <v>453</v>
      </c>
      <c r="B256" s="6">
        <v>44992.851428148148</v>
      </c>
      <c r="C256" s="5" t="s">
        <v>143</v>
      </c>
      <c r="D256" s="17">
        <v>53512327611</v>
      </c>
      <c r="E256" s="8" t="s">
        <v>149</v>
      </c>
      <c r="H256" s="9">
        <v>519.91999999999996</v>
      </c>
      <c r="I256" s="5" t="s">
        <v>38</v>
      </c>
      <c r="J256" s="5" t="s">
        <v>144</v>
      </c>
    </row>
    <row r="257" spans="1:10">
      <c r="A257" s="5" t="s">
        <v>453</v>
      </c>
      <c r="B257" s="6">
        <v>44992.851428148148</v>
      </c>
      <c r="C257" s="5" t="s">
        <v>143</v>
      </c>
      <c r="D257" s="17">
        <v>45173288539</v>
      </c>
      <c r="E257" s="8" t="s">
        <v>149</v>
      </c>
      <c r="H257" s="9">
        <v>90</v>
      </c>
      <c r="I257" s="5" t="s">
        <v>38</v>
      </c>
      <c r="J257" s="5" t="s">
        <v>144</v>
      </c>
    </row>
    <row r="258" spans="1:10">
      <c r="A258" s="5" t="s">
        <v>453</v>
      </c>
      <c r="B258" s="6">
        <v>44992.851428148148</v>
      </c>
      <c r="C258" s="5" t="s">
        <v>143</v>
      </c>
      <c r="D258" s="17">
        <v>45113382676</v>
      </c>
      <c r="E258" s="8" t="s">
        <v>149</v>
      </c>
      <c r="H258" s="9">
        <v>521.39</v>
      </c>
      <c r="I258" s="5" t="s">
        <v>38</v>
      </c>
      <c r="J258" s="5" t="s">
        <v>144</v>
      </c>
    </row>
    <row r="259" spans="1:10">
      <c r="A259" s="5" t="s">
        <v>453</v>
      </c>
      <c r="B259" s="6">
        <v>44992.851428148148</v>
      </c>
      <c r="C259" s="5" t="s">
        <v>143</v>
      </c>
      <c r="D259" s="17">
        <v>45143594102</v>
      </c>
      <c r="E259" s="8" t="s">
        <v>149</v>
      </c>
      <c r="H259" s="9">
        <v>271.12</v>
      </c>
      <c r="I259" s="5" t="s">
        <v>38</v>
      </c>
      <c r="J259" s="5" t="s">
        <v>144</v>
      </c>
    </row>
    <row r="260" spans="1:10">
      <c r="A260" s="5" t="s">
        <v>453</v>
      </c>
      <c r="B260" s="6">
        <v>44992.851428148148</v>
      </c>
      <c r="C260" s="5" t="s">
        <v>143</v>
      </c>
      <c r="D260" s="17">
        <v>45153228403</v>
      </c>
      <c r="E260" s="8" t="s">
        <v>149</v>
      </c>
      <c r="H260" s="9">
        <v>319.04000000000002</v>
      </c>
      <c r="I260" s="5" t="s">
        <v>38</v>
      </c>
      <c r="J260" s="5" t="s">
        <v>144</v>
      </c>
    </row>
    <row r="261" spans="1:10">
      <c r="A261" s="5" t="s">
        <v>453</v>
      </c>
      <c r="B261" s="6">
        <v>44992.851428148148</v>
      </c>
      <c r="C261" s="5" t="s">
        <v>143</v>
      </c>
      <c r="D261" s="17">
        <v>45173288449</v>
      </c>
      <c r="E261" s="8" t="s">
        <v>149</v>
      </c>
      <c r="H261" s="9">
        <v>230.62</v>
      </c>
      <c r="I261" s="5" t="s">
        <v>38</v>
      </c>
      <c r="J261" s="5" t="s">
        <v>144</v>
      </c>
    </row>
    <row r="262" spans="1:10">
      <c r="A262" s="5" t="s">
        <v>453</v>
      </c>
      <c r="B262" s="6">
        <v>44992.851428148148</v>
      </c>
      <c r="C262" s="5" t="s">
        <v>143</v>
      </c>
      <c r="D262" s="17">
        <v>45163320855</v>
      </c>
      <c r="E262" s="8" t="s">
        <v>149</v>
      </c>
      <c r="H262" s="9">
        <v>455.56</v>
      </c>
      <c r="I262" s="5" t="s">
        <v>38</v>
      </c>
      <c r="J262" s="5" t="s">
        <v>144</v>
      </c>
    </row>
    <row r="263" spans="1:10">
      <c r="A263" s="5" t="s">
        <v>453</v>
      </c>
      <c r="B263" s="6">
        <v>44992.851428148148</v>
      </c>
      <c r="C263" s="5" t="s">
        <v>143</v>
      </c>
      <c r="D263" s="17">
        <v>45123367431</v>
      </c>
      <c r="E263" s="8" t="s">
        <v>149</v>
      </c>
      <c r="H263" s="9">
        <v>783.8</v>
      </c>
      <c r="I263" s="5" t="s">
        <v>38</v>
      </c>
      <c r="J263" s="5" t="s">
        <v>144</v>
      </c>
    </row>
    <row r="264" spans="1:10">
      <c r="A264" s="5" t="s">
        <v>454</v>
      </c>
      <c r="B264" s="6">
        <v>44992.851428148148</v>
      </c>
      <c r="C264" s="5" t="s">
        <v>143</v>
      </c>
      <c r="D264" s="7"/>
      <c r="E264" s="8"/>
      <c r="F264" s="9">
        <v>14109</v>
      </c>
      <c r="I264" s="10" t="s">
        <v>9</v>
      </c>
      <c r="J264" s="8" t="s">
        <v>163</v>
      </c>
    </row>
    <row r="265" spans="1:10">
      <c r="A265" s="5" t="s">
        <v>453</v>
      </c>
      <c r="B265" s="6">
        <v>44992.851428148148</v>
      </c>
      <c r="C265" s="5" t="s">
        <v>143</v>
      </c>
      <c r="D265" s="7"/>
      <c r="E265" s="8"/>
      <c r="F265" s="9">
        <v>10415</v>
      </c>
      <c r="I265" s="10" t="s">
        <v>9</v>
      </c>
      <c r="J265" s="5" t="s">
        <v>153</v>
      </c>
    </row>
    <row r="266" spans="1:10">
      <c r="A266" s="5" t="s">
        <v>453</v>
      </c>
      <c r="B266" s="6">
        <v>44992.851428148148</v>
      </c>
      <c r="C266" s="5" t="s">
        <v>143</v>
      </c>
      <c r="D266" s="7"/>
      <c r="E266" s="8"/>
      <c r="F266" s="9">
        <v>27992.7</v>
      </c>
      <c r="I266" s="10" t="s">
        <v>9</v>
      </c>
      <c r="J266" s="8" t="s">
        <v>154</v>
      </c>
    </row>
    <row r="267" spans="1:10">
      <c r="A267" s="5" t="s">
        <v>453</v>
      </c>
      <c r="B267" s="6">
        <v>44992.851428148148</v>
      </c>
      <c r="C267" s="5" t="s">
        <v>143</v>
      </c>
      <c r="D267" s="7"/>
      <c r="E267" s="8"/>
      <c r="F267" s="9">
        <v>56216.6</v>
      </c>
      <c r="I267" s="10" t="s">
        <v>9</v>
      </c>
      <c r="J267" s="5" t="s">
        <v>145</v>
      </c>
    </row>
    <row r="268" spans="1:10">
      <c r="A268" s="5" t="s">
        <v>453</v>
      </c>
      <c r="B268" s="6">
        <v>44992.851428148148</v>
      </c>
      <c r="C268" s="5" t="s">
        <v>143</v>
      </c>
      <c r="D268" s="7"/>
      <c r="E268" s="8"/>
      <c r="F268" s="9">
        <v>9827.5</v>
      </c>
      <c r="I268" s="10" t="s">
        <v>9</v>
      </c>
      <c r="J268" s="8" t="s">
        <v>155</v>
      </c>
    </row>
    <row r="269" spans="1:10">
      <c r="A269" s="5" t="s">
        <v>453</v>
      </c>
      <c r="B269" s="6">
        <v>44992.851428148148</v>
      </c>
      <c r="C269" s="5" t="s">
        <v>143</v>
      </c>
      <c r="D269" s="7"/>
      <c r="E269" s="8"/>
      <c r="F269" s="9">
        <v>8100.3</v>
      </c>
      <c r="I269" s="10" t="s">
        <v>9</v>
      </c>
      <c r="J269" s="5" t="s">
        <v>156</v>
      </c>
    </row>
    <row r="270" spans="1:10">
      <c r="A270" s="5" t="s">
        <v>453</v>
      </c>
      <c r="B270" s="6">
        <v>44992.851428148148</v>
      </c>
      <c r="C270" s="5" t="s">
        <v>143</v>
      </c>
      <c r="D270" s="7"/>
      <c r="E270" s="8"/>
      <c r="F270" s="9">
        <v>7826.2</v>
      </c>
      <c r="I270" s="10" t="s">
        <v>9</v>
      </c>
      <c r="J270" s="5" t="s">
        <v>157</v>
      </c>
    </row>
    <row r="271" spans="1:10">
      <c r="A271" s="5" t="s">
        <v>453</v>
      </c>
      <c r="B271" s="6">
        <v>44992.851428148148</v>
      </c>
      <c r="C271" s="5" t="s">
        <v>143</v>
      </c>
      <c r="D271" s="7"/>
      <c r="E271" s="8"/>
      <c r="F271" s="9">
        <v>13649</v>
      </c>
      <c r="I271" s="10" t="s">
        <v>9</v>
      </c>
      <c r="J271" s="5" t="s">
        <v>158</v>
      </c>
    </row>
    <row r="272" spans="1:10">
      <c r="A272" s="5" t="s">
        <v>453</v>
      </c>
      <c r="B272" s="6">
        <v>44992.851428148148</v>
      </c>
      <c r="C272" s="5" t="s">
        <v>143</v>
      </c>
      <c r="D272" s="7"/>
      <c r="E272" s="8"/>
      <c r="F272" s="9">
        <v>16338.4</v>
      </c>
      <c r="I272" s="10" t="s">
        <v>9</v>
      </c>
      <c r="J272" s="8" t="s">
        <v>159</v>
      </c>
    </row>
    <row r="273" spans="1:10">
      <c r="A273" s="5" t="s">
        <v>453</v>
      </c>
      <c r="B273" s="6">
        <v>44992.851428148148</v>
      </c>
      <c r="C273" s="5" t="s">
        <v>143</v>
      </c>
      <c r="D273" s="7"/>
      <c r="E273" s="8"/>
      <c r="F273" s="9">
        <v>12312.3</v>
      </c>
      <c r="I273" s="10" t="s">
        <v>9</v>
      </c>
      <c r="J273" s="5" t="s">
        <v>160</v>
      </c>
    </row>
    <row r="274" spans="1:10">
      <c r="A274" s="5" t="s">
        <v>453</v>
      </c>
      <c r="B274" s="6">
        <v>44992.851428148148</v>
      </c>
      <c r="C274" s="5" t="s">
        <v>143</v>
      </c>
      <c r="D274" s="7"/>
      <c r="E274" s="8"/>
      <c r="F274" s="9">
        <v>11159</v>
      </c>
      <c r="I274" s="10" t="s">
        <v>9</v>
      </c>
      <c r="J274" s="8" t="s">
        <v>161</v>
      </c>
    </row>
    <row r="275" spans="1:10">
      <c r="A275" s="5" t="s">
        <v>453</v>
      </c>
      <c r="B275" s="6">
        <v>44992.851428148148</v>
      </c>
      <c r="C275" s="5" t="s">
        <v>143</v>
      </c>
      <c r="D275" s="7"/>
      <c r="E275" s="8"/>
      <c r="F275" s="9">
        <v>10695.4</v>
      </c>
      <c r="I275" s="10" t="s">
        <v>9</v>
      </c>
      <c r="J275" s="8" t="s">
        <v>162</v>
      </c>
    </row>
    <row r="276" spans="1:10">
      <c r="A276" s="5" t="s">
        <v>453</v>
      </c>
      <c r="B276" s="6">
        <v>44992.851428148148</v>
      </c>
      <c r="C276" s="5" t="s">
        <v>143</v>
      </c>
      <c r="D276" s="7"/>
      <c r="E276" s="8"/>
      <c r="F276" s="9">
        <v>48222.400000000001</v>
      </c>
      <c r="I276" s="10" t="s">
        <v>9</v>
      </c>
      <c r="J276" s="8" t="s">
        <v>148</v>
      </c>
    </row>
    <row r="277" spans="1:10">
      <c r="A277" s="5" t="s">
        <v>453</v>
      </c>
      <c r="B277" s="6">
        <v>44992.851428148148</v>
      </c>
      <c r="C277" s="5" t="s">
        <v>143</v>
      </c>
      <c r="D277" s="7"/>
      <c r="E277" s="8"/>
      <c r="F277" s="9">
        <v>16963.099999999999</v>
      </c>
      <c r="I277" s="10" t="s">
        <v>9</v>
      </c>
      <c r="J277" s="8" t="s">
        <v>164</v>
      </c>
    </row>
    <row r="278" spans="1:10">
      <c r="A278" s="5" t="s">
        <v>453</v>
      </c>
      <c r="B278" s="6">
        <v>44992.851428148148</v>
      </c>
      <c r="C278" s="5" t="s">
        <v>143</v>
      </c>
      <c r="D278" s="7"/>
      <c r="E278" s="8"/>
      <c r="F278" s="9">
        <v>8134.9</v>
      </c>
      <c r="I278" s="10" t="s">
        <v>9</v>
      </c>
      <c r="J278" s="8" t="s">
        <v>165</v>
      </c>
    </row>
    <row r="279" spans="1:10">
      <c r="A279" s="5" t="s">
        <v>453</v>
      </c>
      <c r="B279" s="6">
        <v>44992.851428148148</v>
      </c>
      <c r="C279" s="5" t="s">
        <v>143</v>
      </c>
      <c r="D279" s="7"/>
      <c r="E279" s="8"/>
      <c r="F279" s="9">
        <v>192279.1</v>
      </c>
      <c r="I279" s="10" t="s">
        <v>9</v>
      </c>
      <c r="J279" s="8" t="s">
        <v>150</v>
      </c>
    </row>
    <row r="280" spans="1:10">
      <c r="A280" s="5" t="s">
        <v>453</v>
      </c>
      <c r="B280" s="6">
        <v>44992.851428148148</v>
      </c>
      <c r="C280" s="5" t="s">
        <v>143</v>
      </c>
      <c r="D280" s="7"/>
      <c r="E280" s="8"/>
      <c r="F280" s="9">
        <v>10073.5</v>
      </c>
      <c r="I280" s="10" t="s">
        <v>9</v>
      </c>
      <c r="J280" s="5" t="s">
        <v>166</v>
      </c>
    </row>
    <row r="281" spans="1:10">
      <c r="A281" s="5" t="s">
        <v>453</v>
      </c>
      <c r="B281" s="6">
        <v>44992.851428148148</v>
      </c>
      <c r="C281" s="5" t="s">
        <v>143</v>
      </c>
      <c r="D281" s="7"/>
      <c r="E281" s="8"/>
      <c r="F281" s="9">
        <v>3684.5</v>
      </c>
      <c r="I281" s="10" t="s">
        <v>9</v>
      </c>
      <c r="J281" s="5" t="s">
        <v>167</v>
      </c>
    </row>
    <row r="282" spans="1:10">
      <c r="A282" s="5" t="s">
        <v>453</v>
      </c>
      <c r="B282" s="6">
        <v>44992.851428148148</v>
      </c>
      <c r="C282" s="5" t="s">
        <v>143</v>
      </c>
      <c r="D282" s="7"/>
      <c r="E282" s="8"/>
      <c r="F282" s="9">
        <v>68236.5</v>
      </c>
      <c r="I282" s="10" t="s">
        <v>9</v>
      </c>
      <c r="J282" s="5" t="s">
        <v>168</v>
      </c>
    </row>
    <row r="283" spans="1:10">
      <c r="A283" s="5"/>
      <c r="B283" s="6"/>
      <c r="C283" s="5"/>
      <c r="D283" s="20">
        <f>554956.98+6960</f>
        <v>561916.98</v>
      </c>
      <c r="E283" s="8"/>
      <c r="F283" s="47">
        <f>SUM(F244:G282)</f>
        <v>561916.98</v>
      </c>
      <c r="G283" s="9"/>
      <c r="I283" s="10"/>
      <c r="J283" s="5"/>
    </row>
    <row r="284" spans="1:10">
      <c r="A284" s="64" t="s">
        <v>310</v>
      </c>
      <c r="B284" s="64"/>
      <c r="C284" s="64"/>
      <c r="D284" s="65" t="s">
        <v>311</v>
      </c>
      <c r="E284" s="65"/>
      <c r="F284" s="65"/>
      <c r="H284" s="9"/>
      <c r="I284" s="10"/>
      <c r="J284" s="5"/>
    </row>
    <row r="285" spans="1:10">
      <c r="A285" s="13" t="s">
        <v>33</v>
      </c>
      <c r="B285" s="13" t="s">
        <v>32</v>
      </c>
      <c r="C285" s="13" t="s">
        <v>34</v>
      </c>
      <c r="D285" s="13" t="s">
        <v>312</v>
      </c>
      <c r="E285" s="13" t="s">
        <v>313</v>
      </c>
      <c r="F285" s="13" t="s">
        <v>314</v>
      </c>
      <c r="H285" s="9"/>
      <c r="I285" s="10"/>
      <c r="J285" s="5"/>
    </row>
    <row r="286" spans="1:10" ht="15.75">
      <c r="A286" s="5"/>
      <c r="B286" s="6"/>
      <c r="C286" s="5"/>
      <c r="D286" s="32">
        <v>112875237</v>
      </c>
      <c r="E286" s="32">
        <v>112879229</v>
      </c>
      <c r="F286" s="15">
        <v>112899330</v>
      </c>
      <c r="I286" s="10"/>
      <c r="J286" s="5"/>
    </row>
    <row r="287" spans="1:10">
      <c r="A287" s="64" t="s">
        <v>310</v>
      </c>
      <c r="B287" s="64"/>
      <c r="C287" s="64"/>
      <c r="D287" s="65" t="s">
        <v>316</v>
      </c>
      <c r="E287" s="65"/>
      <c r="F287" s="65"/>
      <c r="H287" s="9"/>
      <c r="I287" s="10"/>
      <c r="J287" s="5"/>
    </row>
    <row r="288" spans="1:10">
      <c r="A288" s="13" t="s">
        <v>33</v>
      </c>
      <c r="B288" s="13" t="s">
        <v>32</v>
      </c>
      <c r="C288" s="13" t="s">
        <v>34</v>
      </c>
      <c r="D288" s="13" t="s">
        <v>312</v>
      </c>
      <c r="E288" s="13" t="s">
        <v>313</v>
      </c>
      <c r="F288" s="13" t="s">
        <v>314</v>
      </c>
      <c r="H288" s="9"/>
      <c r="I288" s="10"/>
      <c r="J288" s="5"/>
    </row>
    <row r="289" spans="1:10" ht="15.75">
      <c r="A289" s="5"/>
      <c r="B289" s="6"/>
      <c r="C289" s="5"/>
      <c r="D289" s="32">
        <v>112875671</v>
      </c>
      <c r="E289" s="32">
        <v>112879844</v>
      </c>
      <c r="F289" s="15">
        <v>112899524</v>
      </c>
      <c r="G289" s="9"/>
      <c r="I289" s="10"/>
      <c r="J289" s="5"/>
    </row>
    <row r="291" spans="1:10">
      <c r="A291" s="1" t="s">
        <v>0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3" t="s">
        <v>474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66" t="s">
        <v>0</v>
      </c>
      <c r="B293" s="66" t="s">
        <v>2</v>
      </c>
      <c r="C293" s="66" t="s">
        <v>3</v>
      </c>
      <c r="D293" s="66" t="s">
        <v>4</v>
      </c>
      <c r="E293" s="66" t="s">
        <v>5</v>
      </c>
      <c r="F293" s="68" t="s">
        <v>6</v>
      </c>
      <c r="G293" s="69"/>
      <c r="H293" s="70"/>
      <c r="I293" s="66" t="s">
        <v>7</v>
      </c>
      <c r="J293" s="66" t="s">
        <v>8</v>
      </c>
    </row>
    <row r="294" spans="1:10">
      <c r="A294" s="67"/>
      <c r="B294" s="67"/>
      <c r="C294" s="67"/>
      <c r="D294" s="67"/>
      <c r="E294" s="67"/>
      <c r="F294" s="4" t="s">
        <v>9</v>
      </c>
      <c r="G294" s="4" t="s">
        <v>10</v>
      </c>
      <c r="H294" s="4" t="s">
        <v>11</v>
      </c>
      <c r="I294" s="67"/>
      <c r="J294" s="67"/>
    </row>
    <row r="295" spans="1:10">
      <c r="A295" s="5" t="s">
        <v>491</v>
      </c>
      <c r="B295" s="6">
        <v>44993.819914074076</v>
      </c>
      <c r="C295" s="5" t="s">
        <v>143</v>
      </c>
      <c r="D295" s="7"/>
      <c r="E295" s="8"/>
      <c r="G295" s="9">
        <v>2880</v>
      </c>
      <c r="I295" s="10" t="s">
        <v>10</v>
      </c>
      <c r="J295" s="5" t="s">
        <v>145</v>
      </c>
    </row>
    <row r="296" spans="1:10">
      <c r="A296" s="5" t="s">
        <v>491</v>
      </c>
      <c r="B296" s="6">
        <v>44993.819914074076</v>
      </c>
      <c r="C296" s="5" t="s">
        <v>143</v>
      </c>
      <c r="D296" s="17">
        <v>45163321353</v>
      </c>
      <c r="E296" s="8" t="s">
        <v>149</v>
      </c>
      <c r="H296" s="9">
        <v>27480</v>
      </c>
      <c r="I296" s="5" t="s">
        <v>38</v>
      </c>
      <c r="J296" s="5" t="s">
        <v>145</v>
      </c>
    </row>
    <row r="297" spans="1:10">
      <c r="A297" s="5" t="s">
        <v>491</v>
      </c>
      <c r="B297" s="6">
        <v>44993.819914074076</v>
      </c>
      <c r="C297" s="5" t="s">
        <v>143</v>
      </c>
      <c r="D297" s="17">
        <v>451532302071</v>
      </c>
      <c r="E297" s="8" t="s">
        <v>149</v>
      </c>
      <c r="H297" s="9">
        <v>10264.469999999999</v>
      </c>
      <c r="I297" s="5" t="s">
        <v>38</v>
      </c>
      <c r="J297" s="8" t="s">
        <v>150</v>
      </c>
    </row>
    <row r="298" spans="1:10">
      <c r="A298" s="5" t="s">
        <v>491</v>
      </c>
      <c r="B298" s="6">
        <v>44993.819914074076</v>
      </c>
      <c r="C298" s="5" t="s">
        <v>143</v>
      </c>
      <c r="D298" s="17">
        <v>451532302072</v>
      </c>
      <c r="E298" s="8" t="s">
        <v>149</v>
      </c>
      <c r="H298" s="9">
        <v>6912</v>
      </c>
      <c r="I298" s="5" t="s">
        <v>38</v>
      </c>
      <c r="J298" s="8" t="s">
        <v>150</v>
      </c>
    </row>
    <row r="299" spans="1:10">
      <c r="A299" s="5" t="s">
        <v>491</v>
      </c>
      <c r="B299" s="6">
        <v>44993.819914074076</v>
      </c>
      <c r="C299" s="5" t="s">
        <v>143</v>
      </c>
      <c r="D299" s="17">
        <v>451532302073</v>
      </c>
      <c r="E299" s="8" t="s">
        <v>149</v>
      </c>
      <c r="H299" s="9">
        <v>4823.53</v>
      </c>
      <c r="I299" s="5" t="s">
        <v>38</v>
      </c>
      <c r="J299" s="8" t="s">
        <v>150</v>
      </c>
    </row>
    <row r="300" spans="1:10">
      <c r="A300" s="5" t="s">
        <v>491</v>
      </c>
      <c r="B300" s="6">
        <v>44993.819914074076</v>
      </c>
      <c r="C300" s="5" t="s">
        <v>143</v>
      </c>
      <c r="D300" s="17">
        <v>45153231453</v>
      </c>
      <c r="E300" s="8" t="s">
        <v>149</v>
      </c>
      <c r="H300" s="9">
        <v>49.08</v>
      </c>
      <c r="I300" s="5" t="s">
        <v>38</v>
      </c>
      <c r="J300" s="5" t="s">
        <v>144</v>
      </c>
    </row>
    <row r="301" spans="1:10">
      <c r="A301" s="5" t="s">
        <v>491</v>
      </c>
      <c r="B301" s="6">
        <v>44993.819914074076</v>
      </c>
      <c r="C301" s="5" t="s">
        <v>143</v>
      </c>
      <c r="D301" s="17">
        <v>45163332195</v>
      </c>
      <c r="E301" s="8" t="s">
        <v>149</v>
      </c>
      <c r="H301" s="9">
        <v>485.02</v>
      </c>
      <c r="I301" s="5" t="s">
        <v>38</v>
      </c>
      <c r="J301" s="5" t="s">
        <v>144</v>
      </c>
    </row>
    <row r="302" spans="1:10">
      <c r="A302" s="5" t="s">
        <v>491</v>
      </c>
      <c r="B302" s="6">
        <v>44993.819914074076</v>
      </c>
      <c r="C302" s="5" t="s">
        <v>143</v>
      </c>
      <c r="D302" s="17">
        <v>45153231617</v>
      </c>
      <c r="E302" s="8" t="s">
        <v>149</v>
      </c>
      <c r="H302" s="9">
        <v>147.96</v>
      </c>
      <c r="I302" s="5" t="s">
        <v>38</v>
      </c>
      <c r="J302" s="5" t="s">
        <v>144</v>
      </c>
    </row>
    <row r="303" spans="1:10">
      <c r="A303" s="5" t="s">
        <v>491</v>
      </c>
      <c r="B303" s="6">
        <v>44993.819914074076</v>
      </c>
      <c r="C303" s="5" t="s">
        <v>143</v>
      </c>
      <c r="D303" s="17">
        <v>45123369700</v>
      </c>
      <c r="E303" s="8" t="s">
        <v>149</v>
      </c>
      <c r="H303" s="9">
        <v>1099.98</v>
      </c>
      <c r="I303" s="5" t="s">
        <v>38</v>
      </c>
      <c r="J303" s="5" t="s">
        <v>144</v>
      </c>
    </row>
    <row r="304" spans="1:10">
      <c r="A304" s="5" t="s">
        <v>491</v>
      </c>
      <c r="B304" s="6">
        <v>44993.819914074076</v>
      </c>
      <c r="C304" s="5" t="s">
        <v>143</v>
      </c>
      <c r="D304" s="17">
        <v>45153231249</v>
      </c>
      <c r="E304" s="8" t="s">
        <v>149</v>
      </c>
      <c r="H304" s="9">
        <v>9600</v>
      </c>
      <c r="I304" s="5" t="s">
        <v>38</v>
      </c>
      <c r="J304" s="5" t="s">
        <v>145</v>
      </c>
    </row>
    <row r="305" spans="1:10">
      <c r="A305" s="5" t="s">
        <v>491</v>
      </c>
      <c r="B305" s="6">
        <v>44993.819914074076</v>
      </c>
      <c r="C305" s="5" t="s">
        <v>143</v>
      </c>
      <c r="D305" s="17">
        <v>53612325732</v>
      </c>
      <c r="E305" s="8" t="s">
        <v>149</v>
      </c>
      <c r="H305" s="9">
        <v>683.32</v>
      </c>
      <c r="I305" s="5" t="s">
        <v>38</v>
      </c>
      <c r="J305" s="5" t="s">
        <v>145</v>
      </c>
    </row>
    <row r="306" spans="1:10">
      <c r="A306" s="5" t="s">
        <v>491</v>
      </c>
      <c r="B306" s="6">
        <v>44993.819914074076</v>
      </c>
      <c r="C306" s="5" t="s">
        <v>143</v>
      </c>
      <c r="D306" s="17">
        <v>45163319529</v>
      </c>
      <c r="E306" s="8" t="s">
        <v>149</v>
      </c>
      <c r="H306" s="9">
        <v>143.94999999999999</v>
      </c>
      <c r="I306" s="5" t="s">
        <v>38</v>
      </c>
      <c r="J306" s="5" t="s">
        <v>144</v>
      </c>
    </row>
    <row r="307" spans="1:10">
      <c r="A307" s="5" t="s">
        <v>491</v>
      </c>
      <c r="B307" s="6">
        <v>44993.819914074076</v>
      </c>
      <c r="C307" s="5" t="s">
        <v>143</v>
      </c>
      <c r="D307" s="17">
        <v>45163320803</v>
      </c>
      <c r="E307" s="8" t="s">
        <v>149</v>
      </c>
      <c r="H307" s="9">
        <v>1446.48</v>
      </c>
      <c r="I307" s="5" t="s">
        <v>38</v>
      </c>
      <c r="J307" s="5" t="s">
        <v>144</v>
      </c>
    </row>
    <row r="308" spans="1:10">
      <c r="A308" s="5" t="s">
        <v>491</v>
      </c>
      <c r="B308" s="6">
        <v>44993.819914074076</v>
      </c>
      <c r="C308" s="5" t="s">
        <v>143</v>
      </c>
      <c r="D308" s="17">
        <v>45163320908</v>
      </c>
      <c r="E308" s="8" t="s">
        <v>149</v>
      </c>
      <c r="H308" s="9">
        <v>2635.42</v>
      </c>
      <c r="I308" s="5" t="s">
        <v>38</v>
      </c>
      <c r="J308" s="5" t="s">
        <v>144</v>
      </c>
    </row>
    <row r="309" spans="1:10">
      <c r="A309" s="5" t="s">
        <v>491</v>
      </c>
      <c r="B309" s="6">
        <v>44993.819914074076</v>
      </c>
      <c r="C309" s="5" t="s">
        <v>143</v>
      </c>
      <c r="D309" s="7">
        <v>232785</v>
      </c>
      <c r="E309" s="5" t="s">
        <v>97</v>
      </c>
      <c r="H309" s="9">
        <v>2808.24</v>
      </c>
      <c r="I309" s="5" t="s">
        <v>38</v>
      </c>
      <c r="J309" s="5" t="s">
        <v>145</v>
      </c>
    </row>
    <row r="310" spans="1:10">
      <c r="A310" s="5" t="s">
        <v>491</v>
      </c>
      <c r="B310" s="6">
        <v>44993.819914074076</v>
      </c>
      <c r="C310" s="5" t="s">
        <v>143</v>
      </c>
      <c r="D310" s="7">
        <v>40929078</v>
      </c>
      <c r="E310" s="8" t="s">
        <v>455</v>
      </c>
      <c r="H310" s="9">
        <v>18786.43</v>
      </c>
      <c r="I310" s="5" t="s">
        <v>38</v>
      </c>
      <c r="J310" s="5" t="s">
        <v>144</v>
      </c>
    </row>
    <row r="311" spans="1:10">
      <c r="A311" s="5" t="s">
        <v>492</v>
      </c>
      <c r="B311" s="6">
        <v>44993.819914074076</v>
      </c>
      <c r="C311" s="5" t="s">
        <v>143</v>
      </c>
      <c r="D311" s="7"/>
      <c r="E311" s="8"/>
      <c r="F311" s="9">
        <v>14746.2</v>
      </c>
      <c r="I311" s="10" t="s">
        <v>9</v>
      </c>
      <c r="J311" s="5" t="s">
        <v>158</v>
      </c>
    </row>
    <row r="312" spans="1:10">
      <c r="A312" s="5" t="s">
        <v>491</v>
      </c>
      <c r="B312" s="6">
        <v>44993.819914074076</v>
      </c>
      <c r="C312" s="5" t="s">
        <v>143</v>
      </c>
      <c r="D312" s="7"/>
      <c r="E312" s="8"/>
      <c r="F312" s="9">
        <v>2</v>
      </c>
      <c r="I312" s="10" t="s">
        <v>9</v>
      </c>
      <c r="J312" s="5" t="s">
        <v>144</v>
      </c>
    </row>
    <row r="313" spans="1:10">
      <c r="A313" s="5" t="s">
        <v>491</v>
      </c>
      <c r="B313" s="6">
        <v>44993.819914074076</v>
      </c>
      <c r="C313" s="5" t="s">
        <v>143</v>
      </c>
      <c r="D313" s="7"/>
      <c r="E313" s="8"/>
      <c r="F313" s="9">
        <v>6878.3</v>
      </c>
      <c r="I313" s="10" t="s">
        <v>9</v>
      </c>
      <c r="J313" s="5" t="s">
        <v>153</v>
      </c>
    </row>
    <row r="314" spans="1:10">
      <c r="A314" s="5" t="s">
        <v>491</v>
      </c>
      <c r="B314" s="6">
        <v>44993.819914074076</v>
      </c>
      <c r="C314" s="5" t="s">
        <v>143</v>
      </c>
      <c r="D314" s="7"/>
      <c r="E314" s="8"/>
      <c r="F314" s="9">
        <v>18920.099999999999</v>
      </c>
      <c r="I314" s="10" t="s">
        <v>9</v>
      </c>
      <c r="J314" s="8" t="s">
        <v>154</v>
      </c>
    </row>
    <row r="315" spans="1:10">
      <c r="A315" s="5" t="s">
        <v>491</v>
      </c>
      <c r="B315" s="6">
        <v>44993.819914074076</v>
      </c>
      <c r="C315" s="5" t="s">
        <v>143</v>
      </c>
      <c r="D315" s="7"/>
      <c r="E315" s="8"/>
      <c r="F315" s="9">
        <v>32347.9</v>
      </c>
      <c r="I315" s="10" t="s">
        <v>9</v>
      </c>
      <c r="J315" s="5" t="s">
        <v>145</v>
      </c>
    </row>
    <row r="316" spans="1:10">
      <c r="A316" s="5" t="s">
        <v>491</v>
      </c>
      <c r="B316" s="6">
        <v>44993.819914074076</v>
      </c>
      <c r="C316" s="5" t="s">
        <v>143</v>
      </c>
      <c r="D316" s="7"/>
      <c r="E316" s="8"/>
      <c r="F316" s="9">
        <v>3045.3</v>
      </c>
      <c r="I316" s="10" t="s">
        <v>9</v>
      </c>
      <c r="J316" s="8" t="s">
        <v>155</v>
      </c>
    </row>
    <row r="317" spans="1:10">
      <c r="A317" s="5" t="s">
        <v>491</v>
      </c>
      <c r="B317" s="6">
        <v>44993.819914074076</v>
      </c>
      <c r="C317" s="5" t="s">
        <v>143</v>
      </c>
      <c r="D317" s="7"/>
      <c r="E317" s="8"/>
      <c r="F317" s="9">
        <v>16141.8</v>
      </c>
      <c r="I317" s="10" t="s">
        <v>9</v>
      </c>
      <c r="J317" s="5" t="s">
        <v>156</v>
      </c>
    </row>
    <row r="318" spans="1:10">
      <c r="A318" s="5" t="s">
        <v>491</v>
      </c>
      <c r="B318" s="6">
        <v>44993.819914074076</v>
      </c>
      <c r="C318" s="5" t="s">
        <v>143</v>
      </c>
      <c r="D318" s="7"/>
      <c r="E318" s="8"/>
      <c r="F318" s="9">
        <v>13482.4</v>
      </c>
      <c r="I318" s="10" t="s">
        <v>9</v>
      </c>
      <c r="J318" s="5" t="s">
        <v>157</v>
      </c>
    </row>
    <row r="319" spans="1:10">
      <c r="A319" s="5" t="s">
        <v>491</v>
      </c>
      <c r="B319" s="6">
        <v>44993.819914074076</v>
      </c>
      <c r="C319" s="5" t="s">
        <v>143</v>
      </c>
      <c r="D319" s="7"/>
      <c r="E319" s="8"/>
      <c r="F319" s="9">
        <v>12144.6</v>
      </c>
      <c r="I319" s="10" t="s">
        <v>9</v>
      </c>
      <c r="J319" s="8" t="s">
        <v>159</v>
      </c>
    </row>
    <row r="320" spans="1:10">
      <c r="A320" s="5" t="s">
        <v>491</v>
      </c>
      <c r="B320" s="6">
        <v>44993.819914074076</v>
      </c>
      <c r="C320" s="5" t="s">
        <v>143</v>
      </c>
      <c r="D320" s="7"/>
      <c r="E320" s="8"/>
      <c r="F320" s="9">
        <v>4733.3999999999996</v>
      </c>
      <c r="I320" s="10" t="s">
        <v>9</v>
      </c>
      <c r="J320" s="5" t="s">
        <v>160</v>
      </c>
    </row>
    <row r="321" spans="1:10">
      <c r="A321" s="5" t="s">
        <v>491</v>
      </c>
      <c r="B321" s="6">
        <v>44993.819914074076</v>
      </c>
      <c r="C321" s="5" t="s">
        <v>143</v>
      </c>
      <c r="D321" s="7"/>
      <c r="E321" s="8"/>
      <c r="F321" s="9">
        <v>7775.1</v>
      </c>
      <c r="I321" s="10" t="s">
        <v>9</v>
      </c>
      <c r="J321" s="8" t="s">
        <v>161</v>
      </c>
    </row>
    <row r="322" spans="1:10">
      <c r="A322" s="5" t="s">
        <v>491</v>
      </c>
      <c r="B322" s="6">
        <v>44993.819914074076</v>
      </c>
      <c r="C322" s="5" t="s">
        <v>143</v>
      </c>
      <c r="D322" s="7"/>
      <c r="E322" s="8"/>
      <c r="F322" s="9">
        <v>18916.7</v>
      </c>
      <c r="I322" s="10" t="s">
        <v>9</v>
      </c>
      <c r="J322" s="8" t="s">
        <v>162</v>
      </c>
    </row>
    <row r="323" spans="1:10">
      <c r="A323" s="5" t="s">
        <v>491</v>
      </c>
      <c r="B323" s="6">
        <v>44993.819914074076</v>
      </c>
      <c r="C323" s="5" t="s">
        <v>143</v>
      </c>
      <c r="D323" s="7"/>
      <c r="E323" s="8"/>
      <c r="F323" s="9">
        <v>19191.599999999999</v>
      </c>
      <c r="I323" s="10" t="s">
        <v>9</v>
      </c>
      <c r="J323" s="8" t="s">
        <v>148</v>
      </c>
    </row>
    <row r="324" spans="1:10">
      <c r="A324" s="5" t="s">
        <v>491</v>
      </c>
      <c r="B324" s="6">
        <v>44993.819914074076</v>
      </c>
      <c r="C324" s="5" t="s">
        <v>143</v>
      </c>
      <c r="D324" s="7"/>
      <c r="E324" s="8"/>
      <c r="F324" s="9">
        <v>10870</v>
      </c>
      <c r="I324" s="10" t="s">
        <v>9</v>
      </c>
      <c r="J324" s="8" t="s">
        <v>163</v>
      </c>
    </row>
    <row r="325" spans="1:10">
      <c r="A325" s="5" t="s">
        <v>491</v>
      </c>
      <c r="B325" s="6">
        <v>44993.819914074076</v>
      </c>
      <c r="C325" s="5" t="s">
        <v>143</v>
      </c>
      <c r="D325" s="7"/>
      <c r="E325" s="8"/>
      <c r="F325" s="9">
        <v>9410.5</v>
      </c>
      <c r="I325" s="10" t="s">
        <v>9</v>
      </c>
      <c r="J325" s="8" t="s">
        <v>164</v>
      </c>
    </row>
    <row r="326" spans="1:10">
      <c r="A326" s="5" t="s">
        <v>491</v>
      </c>
      <c r="B326" s="6">
        <v>44993.819914074076</v>
      </c>
      <c r="C326" s="5" t="s">
        <v>143</v>
      </c>
      <c r="D326" s="7"/>
      <c r="E326" s="8"/>
      <c r="F326" s="9">
        <v>9500.7000000000007</v>
      </c>
      <c r="I326" s="10" t="s">
        <v>9</v>
      </c>
      <c r="J326" s="8" t="s">
        <v>165</v>
      </c>
    </row>
    <row r="327" spans="1:10">
      <c r="A327" s="5" t="s">
        <v>491</v>
      </c>
      <c r="B327" s="6">
        <v>44993.819914074076</v>
      </c>
      <c r="C327" s="5" t="s">
        <v>143</v>
      </c>
      <c r="D327" s="7"/>
      <c r="E327" s="8"/>
      <c r="F327" s="9">
        <v>225639.2</v>
      </c>
      <c r="I327" s="10" t="s">
        <v>9</v>
      </c>
      <c r="J327" s="8" t="s">
        <v>150</v>
      </c>
    </row>
    <row r="328" spans="1:10">
      <c r="A328" s="5" t="s">
        <v>491</v>
      </c>
      <c r="B328" s="6">
        <v>44993.819914074076</v>
      </c>
      <c r="C328" s="5" t="s">
        <v>143</v>
      </c>
      <c r="D328" s="7"/>
      <c r="E328" s="8"/>
      <c r="F328" s="9">
        <v>13061.2</v>
      </c>
      <c r="I328" s="10" t="s">
        <v>9</v>
      </c>
      <c r="J328" s="5" t="s">
        <v>166</v>
      </c>
    </row>
    <row r="329" spans="1:10">
      <c r="A329" s="5" t="s">
        <v>491</v>
      </c>
      <c r="B329" s="6">
        <v>44993.819914074076</v>
      </c>
      <c r="C329" s="5" t="s">
        <v>143</v>
      </c>
      <c r="D329" s="7"/>
      <c r="E329" s="8"/>
      <c r="F329" s="9">
        <v>8449.7999999999993</v>
      </c>
      <c r="I329" s="10" t="s">
        <v>9</v>
      </c>
      <c r="J329" s="5" t="s">
        <v>151</v>
      </c>
    </row>
    <row r="330" spans="1:10">
      <c r="A330" s="5" t="s">
        <v>491</v>
      </c>
      <c r="B330" s="6">
        <v>44993.819914074076</v>
      </c>
      <c r="C330" s="5" t="s">
        <v>143</v>
      </c>
      <c r="D330" s="7"/>
      <c r="E330" s="8"/>
      <c r="F330" s="9">
        <v>6742.4</v>
      </c>
      <c r="I330" s="10" t="s">
        <v>9</v>
      </c>
      <c r="J330" s="5" t="s">
        <v>167</v>
      </c>
    </row>
    <row r="331" spans="1:10">
      <c r="A331" s="11" t="s">
        <v>31</v>
      </c>
      <c r="B331" s="3"/>
      <c r="C331" s="3"/>
      <c r="D331" s="7"/>
      <c r="E331" s="8"/>
      <c r="F331" s="26">
        <f>SUM(F295:G330)</f>
        <v>454879.20000000007</v>
      </c>
      <c r="H331" s="9"/>
      <c r="I331" s="10"/>
      <c r="J331" s="5"/>
    </row>
    <row r="332" spans="1:10" ht="15.75">
      <c r="A332" s="13" t="s">
        <v>32</v>
      </c>
      <c r="B332" s="13" t="s">
        <v>33</v>
      </c>
      <c r="C332" s="13" t="s">
        <v>34</v>
      </c>
      <c r="D332" s="32"/>
      <c r="E332" s="15"/>
      <c r="F332" s="15"/>
      <c r="I332" s="10"/>
      <c r="J332" s="5"/>
    </row>
    <row r="333" spans="1:10">
      <c r="A333" s="5"/>
      <c r="B333" s="6"/>
      <c r="C333" s="5"/>
      <c r="D333" s="7"/>
      <c r="E333" s="8"/>
      <c r="H333" s="9"/>
      <c r="I333" s="10"/>
      <c r="J333" s="5"/>
    </row>
    <row r="335" spans="1:10">
      <c r="A335" s="1" t="s">
        <v>0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3" t="s">
        <v>514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66" t="s">
        <v>0</v>
      </c>
      <c r="B337" s="66" t="s">
        <v>2</v>
      </c>
      <c r="C337" s="66" t="s">
        <v>3</v>
      </c>
      <c r="D337" s="66" t="s">
        <v>4</v>
      </c>
      <c r="E337" s="66" t="s">
        <v>5</v>
      </c>
      <c r="F337" s="68" t="s">
        <v>6</v>
      </c>
      <c r="G337" s="69"/>
      <c r="H337" s="70"/>
      <c r="I337" s="66" t="s">
        <v>7</v>
      </c>
      <c r="J337" s="66" t="s">
        <v>8</v>
      </c>
    </row>
    <row r="338" spans="1:10">
      <c r="A338" s="67"/>
      <c r="B338" s="67"/>
      <c r="C338" s="67"/>
      <c r="D338" s="67"/>
      <c r="E338" s="67"/>
      <c r="F338" s="4" t="s">
        <v>9</v>
      </c>
      <c r="G338" s="4" t="s">
        <v>10</v>
      </c>
      <c r="H338" s="4" t="s">
        <v>11</v>
      </c>
      <c r="I338" s="67"/>
      <c r="J338" s="67"/>
    </row>
    <row r="339" spans="1:10">
      <c r="A339" s="5" t="s">
        <v>531</v>
      </c>
      <c r="B339" s="6">
        <v>44994.824828564815</v>
      </c>
      <c r="C339" s="5" t="s">
        <v>143</v>
      </c>
      <c r="D339" s="17">
        <v>45123371897</v>
      </c>
      <c r="E339" s="8" t="s">
        <v>149</v>
      </c>
      <c r="H339" s="9">
        <v>3129.87</v>
      </c>
      <c r="I339" s="5" t="s">
        <v>38</v>
      </c>
      <c r="J339" s="5" t="s">
        <v>145</v>
      </c>
    </row>
    <row r="340" spans="1:10">
      <c r="A340" s="5" t="s">
        <v>531</v>
      </c>
      <c r="B340" s="6">
        <v>44994.824828564815</v>
      </c>
      <c r="C340" s="5" t="s">
        <v>143</v>
      </c>
      <c r="D340" s="17">
        <v>45113385685</v>
      </c>
      <c r="E340" s="8" t="s">
        <v>149</v>
      </c>
      <c r="H340" s="9">
        <v>463.99</v>
      </c>
      <c r="I340" s="5" t="s">
        <v>38</v>
      </c>
      <c r="J340" s="5" t="s">
        <v>144</v>
      </c>
    </row>
    <row r="341" spans="1:10">
      <c r="A341" s="5" t="s">
        <v>531</v>
      </c>
      <c r="B341" s="6">
        <v>44994.824828564815</v>
      </c>
      <c r="C341" s="5" t="s">
        <v>143</v>
      </c>
      <c r="D341" s="17">
        <v>45133235049</v>
      </c>
      <c r="E341" s="8" t="s">
        <v>149</v>
      </c>
      <c r="H341" s="9">
        <v>287.33999999999997</v>
      </c>
      <c r="I341" s="5" t="s">
        <v>38</v>
      </c>
      <c r="J341" s="5" t="s">
        <v>144</v>
      </c>
    </row>
    <row r="342" spans="1:10">
      <c r="A342" s="5" t="s">
        <v>531</v>
      </c>
      <c r="B342" s="6">
        <v>44994.824828564815</v>
      </c>
      <c r="C342" s="5" t="s">
        <v>143</v>
      </c>
      <c r="D342" s="17">
        <v>53112370674</v>
      </c>
      <c r="E342" s="8" t="s">
        <v>149</v>
      </c>
      <c r="H342" s="9">
        <v>200</v>
      </c>
      <c r="I342" s="5" t="s">
        <v>38</v>
      </c>
      <c r="J342" s="5" t="s">
        <v>144</v>
      </c>
    </row>
    <row r="343" spans="1:10">
      <c r="A343" s="5" t="s">
        <v>531</v>
      </c>
      <c r="B343" s="6">
        <v>44994.824828564815</v>
      </c>
      <c r="C343" s="5" t="s">
        <v>143</v>
      </c>
      <c r="D343" s="17">
        <v>531123706741</v>
      </c>
      <c r="E343" s="8" t="s">
        <v>149</v>
      </c>
      <c r="H343" s="9">
        <v>262.60000000000002</v>
      </c>
      <c r="I343" s="5" t="s">
        <v>38</v>
      </c>
      <c r="J343" s="5" t="s">
        <v>144</v>
      </c>
    </row>
    <row r="344" spans="1:10">
      <c r="A344" s="5" t="s">
        <v>531</v>
      </c>
      <c r="B344" s="6">
        <v>44994.824828564815</v>
      </c>
      <c r="C344" s="5" t="s">
        <v>143</v>
      </c>
      <c r="D344" s="17">
        <v>45143598971</v>
      </c>
      <c r="E344" s="8" t="s">
        <v>149</v>
      </c>
      <c r="H344" s="9">
        <v>791.91</v>
      </c>
      <c r="I344" s="5" t="s">
        <v>38</v>
      </c>
      <c r="J344" s="5" t="s">
        <v>144</v>
      </c>
    </row>
    <row r="345" spans="1:10">
      <c r="A345" s="5" t="s">
        <v>531</v>
      </c>
      <c r="B345" s="6">
        <v>44994.824828564815</v>
      </c>
      <c r="C345" s="5" t="s">
        <v>143</v>
      </c>
      <c r="D345" s="17">
        <v>45153233195</v>
      </c>
      <c r="E345" s="8" t="s">
        <v>149</v>
      </c>
      <c r="H345" s="9">
        <v>20217.28</v>
      </c>
      <c r="I345" s="5" t="s">
        <v>38</v>
      </c>
      <c r="J345" s="5" t="s">
        <v>144</v>
      </c>
    </row>
    <row r="346" spans="1:10">
      <c r="A346" s="5" t="s">
        <v>531</v>
      </c>
      <c r="B346" s="6">
        <v>44994.824828564815</v>
      </c>
      <c r="C346" s="5" t="s">
        <v>143</v>
      </c>
      <c r="D346" s="17">
        <v>45143599164</v>
      </c>
      <c r="E346" s="8" t="s">
        <v>149</v>
      </c>
      <c r="H346" s="9">
        <v>4258.08</v>
      </c>
      <c r="I346" s="5" t="s">
        <v>38</v>
      </c>
      <c r="J346" s="5" t="s">
        <v>144</v>
      </c>
    </row>
    <row r="347" spans="1:10">
      <c r="A347" s="5" t="s">
        <v>531</v>
      </c>
      <c r="B347" s="6">
        <v>44994.824828564815</v>
      </c>
      <c r="C347" s="5" t="s">
        <v>143</v>
      </c>
      <c r="D347" s="17">
        <v>45173292599</v>
      </c>
      <c r="E347" s="8" t="s">
        <v>149</v>
      </c>
      <c r="H347" s="9">
        <v>25235.31</v>
      </c>
      <c r="I347" s="5" t="s">
        <v>38</v>
      </c>
      <c r="J347" s="5" t="s">
        <v>144</v>
      </c>
    </row>
    <row r="348" spans="1:10">
      <c r="A348" s="5" t="s">
        <v>531</v>
      </c>
      <c r="B348" s="6">
        <v>44994.824828564815</v>
      </c>
      <c r="C348" s="5" t="s">
        <v>143</v>
      </c>
      <c r="D348" s="17">
        <v>451732925991</v>
      </c>
      <c r="E348" s="8" t="s">
        <v>149</v>
      </c>
      <c r="H348" s="9">
        <v>102074.26</v>
      </c>
      <c r="I348" s="5" t="s">
        <v>38</v>
      </c>
      <c r="J348" s="5" t="s">
        <v>144</v>
      </c>
    </row>
    <row r="349" spans="1:10">
      <c r="A349" s="5" t="s">
        <v>531</v>
      </c>
      <c r="B349" s="6">
        <v>44994.824828564815</v>
      </c>
      <c r="C349" s="5" t="s">
        <v>143</v>
      </c>
      <c r="D349" s="17">
        <v>45133237744</v>
      </c>
      <c r="E349" s="8" t="s">
        <v>149</v>
      </c>
      <c r="H349" s="9">
        <v>3371.94</v>
      </c>
      <c r="I349" s="5" t="s">
        <v>38</v>
      </c>
      <c r="J349" s="5" t="s">
        <v>144</v>
      </c>
    </row>
    <row r="350" spans="1:10">
      <c r="A350" s="5" t="s">
        <v>531</v>
      </c>
      <c r="B350" s="6">
        <v>44994.824828564815</v>
      </c>
      <c r="C350" s="5" t="s">
        <v>143</v>
      </c>
      <c r="D350" s="17">
        <v>45123373605</v>
      </c>
      <c r="E350" s="8" t="s">
        <v>149</v>
      </c>
      <c r="H350" s="9">
        <v>336.01</v>
      </c>
      <c r="I350" s="5" t="s">
        <v>38</v>
      </c>
      <c r="J350" s="5" t="s">
        <v>144</v>
      </c>
    </row>
    <row r="351" spans="1:10">
      <c r="A351" s="5" t="s">
        <v>531</v>
      </c>
      <c r="B351" s="6">
        <v>44994.824828564815</v>
      </c>
      <c r="C351" s="5" t="s">
        <v>143</v>
      </c>
      <c r="D351" s="17">
        <v>45153235698</v>
      </c>
      <c r="E351" s="8" t="s">
        <v>149</v>
      </c>
      <c r="H351" s="9">
        <v>1257.56</v>
      </c>
      <c r="I351" s="5" t="s">
        <v>38</v>
      </c>
      <c r="J351" s="5" t="s">
        <v>144</v>
      </c>
    </row>
    <row r="352" spans="1:10">
      <c r="A352" s="5" t="s">
        <v>531</v>
      </c>
      <c r="B352" s="6">
        <v>44994.824828564815</v>
      </c>
      <c r="C352" s="5" t="s">
        <v>143</v>
      </c>
      <c r="D352" s="17">
        <v>53512332382</v>
      </c>
      <c r="E352" s="8" t="s">
        <v>149</v>
      </c>
      <c r="H352" s="9">
        <v>174.1</v>
      </c>
      <c r="I352" s="5" t="s">
        <v>38</v>
      </c>
      <c r="J352" s="5" t="s">
        <v>144</v>
      </c>
    </row>
    <row r="353" spans="1:10">
      <c r="A353" s="5" t="s">
        <v>531</v>
      </c>
      <c r="B353" s="6">
        <v>44994.824828564815</v>
      </c>
      <c r="C353" s="5" t="s">
        <v>143</v>
      </c>
      <c r="D353" s="17">
        <v>45113389478</v>
      </c>
      <c r="E353" s="8" t="s">
        <v>149</v>
      </c>
      <c r="H353" s="9">
        <v>768.28</v>
      </c>
      <c r="I353" s="5" t="s">
        <v>38</v>
      </c>
      <c r="J353" s="5" t="s">
        <v>144</v>
      </c>
    </row>
    <row r="354" spans="1:10">
      <c r="A354" s="5" t="s">
        <v>531</v>
      </c>
      <c r="B354" s="6">
        <v>44994.824828564815</v>
      </c>
      <c r="C354" s="5" t="s">
        <v>143</v>
      </c>
      <c r="D354" s="17">
        <v>45143601714</v>
      </c>
      <c r="E354" s="8" t="s">
        <v>149</v>
      </c>
      <c r="H354" s="9">
        <v>258.33</v>
      </c>
      <c r="I354" s="5" t="s">
        <v>38</v>
      </c>
      <c r="J354" s="5" t="s">
        <v>144</v>
      </c>
    </row>
    <row r="355" spans="1:10">
      <c r="A355" s="5" t="s">
        <v>531</v>
      </c>
      <c r="B355" s="6">
        <v>44994.824828564815</v>
      </c>
      <c r="C355" s="5" t="s">
        <v>143</v>
      </c>
      <c r="D355" s="17">
        <v>45163327542</v>
      </c>
      <c r="E355" s="8" t="s">
        <v>149</v>
      </c>
      <c r="H355" s="9">
        <v>110.51</v>
      </c>
      <c r="I355" s="5" t="s">
        <v>38</v>
      </c>
      <c r="J355" s="5" t="s">
        <v>144</v>
      </c>
    </row>
    <row r="356" spans="1:10">
      <c r="A356" s="5" t="s">
        <v>531</v>
      </c>
      <c r="B356" s="6">
        <v>44994.824828564815</v>
      </c>
      <c r="C356" s="5" t="s">
        <v>143</v>
      </c>
      <c r="D356" s="17">
        <v>45113389757</v>
      </c>
      <c r="E356" s="8" t="s">
        <v>149</v>
      </c>
      <c r="H356" s="9">
        <v>600</v>
      </c>
      <c r="I356" s="5" t="s">
        <v>38</v>
      </c>
      <c r="J356" s="5" t="s">
        <v>144</v>
      </c>
    </row>
    <row r="357" spans="1:10">
      <c r="A357" s="5" t="s">
        <v>531</v>
      </c>
      <c r="B357" s="6">
        <v>44994.824828564815</v>
      </c>
      <c r="C357" s="5" t="s">
        <v>143</v>
      </c>
      <c r="D357" s="17">
        <v>45173295008</v>
      </c>
      <c r="E357" s="8" t="s">
        <v>149</v>
      </c>
      <c r="H357" s="9">
        <v>4830.74</v>
      </c>
      <c r="I357" s="5" t="s">
        <v>38</v>
      </c>
      <c r="J357" s="8" t="s">
        <v>150</v>
      </c>
    </row>
    <row r="358" spans="1:10">
      <c r="A358" s="5" t="s">
        <v>531</v>
      </c>
      <c r="B358" s="6">
        <v>44994.824828564815</v>
      </c>
      <c r="C358" s="5" t="s">
        <v>143</v>
      </c>
      <c r="D358" s="17">
        <v>451633275421</v>
      </c>
      <c r="E358" s="8" t="s">
        <v>149</v>
      </c>
      <c r="H358" s="9">
        <v>84.48</v>
      </c>
      <c r="I358" s="5" t="s">
        <v>38</v>
      </c>
      <c r="J358" s="5" t="s">
        <v>144</v>
      </c>
    </row>
    <row r="359" spans="1:10">
      <c r="A359" s="5" t="s">
        <v>531</v>
      </c>
      <c r="B359" s="6">
        <v>44994.824828564815</v>
      </c>
      <c r="C359" s="5" t="s">
        <v>143</v>
      </c>
      <c r="D359" s="17">
        <v>45133237793</v>
      </c>
      <c r="E359" s="8" t="s">
        <v>149</v>
      </c>
      <c r="H359" s="9">
        <v>31687.8</v>
      </c>
      <c r="I359" s="5" t="s">
        <v>38</v>
      </c>
      <c r="J359" s="5" t="s">
        <v>145</v>
      </c>
    </row>
    <row r="360" spans="1:10">
      <c r="A360" s="5" t="s">
        <v>532</v>
      </c>
      <c r="B360" s="6">
        <v>44994.824828564815</v>
      </c>
      <c r="C360" s="5" t="s">
        <v>143</v>
      </c>
      <c r="D360" s="7"/>
      <c r="E360" s="8"/>
      <c r="F360" s="9">
        <v>18129.8</v>
      </c>
      <c r="I360" s="10" t="s">
        <v>9</v>
      </c>
      <c r="J360" s="8" t="s">
        <v>163</v>
      </c>
    </row>
    <row r="361" spans="1:10">
      <c r="A361" s="5" t="s">
        <v>531</v>
      </c>
      <c r="B361" s="6">
        <v>44994.824828564815</v>
      </c>
      <c r="C361" s="5" t="s">
        <v>143</v>
      </c>
      <c r="D361" s="7"/>
      <c r="E361" s="8"/>
      <c r="F361" s="9">
        <v>9599.7999999999993</v>
      </c>
      <c r="I361" s="10" t="s">
        <v>9</v>
      </c>
      <c r="J361" s="5" t="s">
        <v>153</v>
      </c>
    </row>
    <row r="362" spans="1:10">
      <c r="A362" s="5" t="s">
        <v>531</v>
      </c>
      <c r="B362" s="6">
        <v>44994.824828564815</v>
      </c>
      <c r="C362" s="5" t="s">
        <v>143</v>
      </c>
      <c r="D362" s="7"/>
      <c r="E362" s="8"/>
      <c r="F362" s="9">
        <v>10483.200000000001</v>
      </c>
      <c r="I362" s="10" t="s">
        <v>9</v>
      </c>
      <c r="J362" s="8" t="s">
        <v>154</v>
      </c>
    </row>
    <row r="363" spans="1:10">
      <c r="A363" s="5" t="s">
        <v>531</v>
      </c>
      <c r="B363" s="6">
        <v>44994.824828564815</v>
      </c>
      <c r="C363" s="5" t="s">
        <v>143</v>
      </c>
      <c r="D363" s="7"/>
      <c r="E363" s="8"/>
      <c r="F363" s="9">
        <v>64045.2</v>
      </c>
      <c r="I363" s="10" t="s">
        <v>9</v>
      </c>
      <c r="J363" s="5" t="s">
        <v>145</v>
      </c>
    </row>
    <row r="364" spans="1:10">
      <c r="A364" s="5" t="s">
        <v>531</v>
      </c>
      <c r="B364" s="6">
        <v>44994.824828564815</v>
      </c>
      <c r="C364" s="5" t="s">
        <v>143</v>
      </c>
      <c r="D364" s="7"/>
      <c r="E364" s="8"/>
      <c r="F364" s="9">
        <v>17829.7</v>
      </c>
      <c r="I364" s="10" t="s">
        <v>9</v>
      </c>
      <c r="J364" s="5" t="s">
        <v>156</v>
      </c>
    </row>
    <row r="365" spans="1:10">
      <c r="A365" s="5" t="s">
        <v>531</v>
      </c>
      <c r="B365" s="6">
        <v>44994.824828564815</v>
      </c>
      <c r="C365" s="5" t="s">
        <v>143</v>
      </c>
      <c r="D365" s="7"/>
      <c r="E365" s="8"/>
      <c r="F365" s="9">
        <v>8589.2999999999993</v>
      </c>
      <c r="I365" s="10" t="s">
        <v>9</v>
      </c>
      <c r="J365" s="5" t="s">
        <v>157</v>
      </c>
    </row>
    <row r="366" spans="1:10">
      <c r="A366" s="5" t="s">
        <v>531</v>
      </c>
      <c r="B366" s="6">
        <v>44994.824828564815</v>
      </c>
      <c r="C366" s="5" t="s">
        <v>143</v>
      </c>
      <c r="D366" s="7"/>
      <c r="E366" s="8"/>
      <c r="F366" s="9">
        <v>14592</v>
      </c>
      <c r="I366" s="10" t="s">
        <v>9</v>
      </c>
      <c r="J366" s="5" t="s">
        <v>158</v>
      </c>
    </row>
    <row r="367" spans="1:10">
      <c r="A367" s="5" t="s">
        <v>531</v>
      </c>
      <c r="B367" s="6">
        <v>44994.824828564815</v>
      </c>
      <c r="C367" s="5" t="s">
        <v>143</v>
      </c>
      <c r="D367" s="7"/>
      <c r="E367" s="8"/>
      <c r="F367" s="9">
        <v>14631.1</v>
      </c>
      <c r="I367" s="10" t="s">
        <v>9</v>
      </c>
      <c r="J367" s="8" t="s">
        <v>159</v>
      </c>
    </row>
    <row r="368" spans="1:10">
      <c r="A368" s="5" t="s">
        <v>531</v>
      </c>
      <c r="B368" s="6">
        <v>44994.824828564815</v>
      </c>
      <c r="C368" s="5" t="s">
        <v>143</v>
      </c>
      <c r="D368" s="7"/>
      <c r="E368" s="8"/>
      <c r="F368" s="9">
        <v>17218</v>
      </c>
      <c r="I368" s="10" t="s">
        <v>9</v>
      </c>
      <c r="J368" s="5" t="s">
        <v>160</v>
      </c>
    </row>
    <row r="369" spans="1:10">
      <c r="A369" s="5" t="s">
        <v>531</v>
      </c>
      <c r="B369" s="6">
        <v>44994.824828564815</v>
      </c>
      <c r="C369" s="5" t="s">
        <v>143</v>
      </c>
      <c r="D369" s="7"/>
      <c r="E369" s="8"/>
      <c r="F369" s="9">
        <v>15094.5</v>
      </c>
      <c r="I369" s="10" t="s">
        <v>9</v>
      </c>
      <c r="J369" s="8" t="s">
        <v>161</v>
      </c>
    </row>
    <row r="370" spans="1:10">
      <c r="A370" s="5" t="s">
        <v>531</v>
      </c>
      <c r="B370" s="6">
        <v>44994.824828564815</v>
      </c>
      <c r="C370" s="5" t="s">
        <v>143</v>
      </c>
      <c r="D370" s="7"/>
      <c r="E370" s="8"/>
      <c r="F370" s="9">
        <v>7372</v>
      </c>
      <c r="I370" s="10" t="s">
        <v>9</v>
      </c>
      <c r="J370" s="8" t="s">
        <v>162</v>
      </c>
    </row>
    <row r="371" spans="1:10">
      <c r="A371" s="5" t="s">
        <v>531</v>
      </c>
      <c r="B371" s="6">
        <v>44994.824828564815</v>
      </c>
      <c r="C371" s="5" t="s">
        <v>143</v>
      </c>
      <c r="D371" s="7"/>
      <c r="E371" s="8"/>
      <c r="F371" s="9">
        <v>18938.2</v>
      </c>
      <c r="I371" s="10" t="s">
        <v>9</v>
      </c>
      <c r="J371" s="8" t="s">
        <v>148</v>
      </c>
    </row>
    <row r="372" spans="1:10">
      <c r="A372" s="5" t="s">
        <v>531</v>
      </c>
      <c r="B372" s="6">
        <v>44994.824828564815</v>
      </c>
      <c r="C372" s="5" t="s">
        <v>143</v>
      </c>
      <c r="D372" s="7"/>
      <c r="E372" s="8"/>
      <c r="F372" s="9">
        <v>12127.6</v>
      </c>
      <c r="I372" s="10" t="s">
        <v>9</v>
      </c>
      <c r="J372" s="8" t="s">
        <v>164</v>
      </c>
    </row>
    <row r="373" spans="1:10">
      <c r="A373" s="5" t="s">
        <v>531</v>
      </c>
      <c r="B373" s="6">
        <v>44994.824828564815</v>
      </c>
      <c r="C373" s="5" t="s">
        <v>143</v>
      </c>
      <c r="D373" s="7"/>
      <c r="E373" s="8"/>
      <c r="F373" s="9">
        <v>6493.9</v>
      </c>
      <c r="I373" s="10" t="s">
        <v>9</v>
      </c>
      <c r="J373" s="8" t="s">
        <v>165</v>
      </c>
    </row>
    <row r="374" spans="1:10">
      <c r="A374" s="5" t="s">
        <v>531</v>
      </c>
      <c r="B374" s="6">
        <v>44994.824828564815</v>
      </c>
      <c r="C374" s="5" t="s">
        <v>143</v>
      </c>
      <c r="D374" s="7"/>
      <c r="E374" s="8"/>
      <c r="F374" s="9">
        <v>71038.3</v>
      </c>
      <c r="I374" s="10" t="s">
        <v>9</v>
      </c>
      <c r="J374" s="8" t="s">
        <v>150</v>
      </c>
    </row>
    <row r="375" spans="1:10">
      <c r="A375" s="5" t="s">
        <v>531</v>
      </c>
      <c r="B375" s="6">
        <v>44994.824828564815</v>
      </c>
      <c r="C375" s="5" t="s">
        <v>143</v>
      </c>
      <c r="D375" s="7"/>
      <c r="E375" s="8"/>
      <c r="F375" s="9">
        <v>11568.8</v>
      </c>
      <c r="I375" s="10" t="s">
        <v>9</v>
      </c>
      <c r="J375" s="5" t="s">
        <v>166</v>
      </c>
    </row>
    <row r="376" spans="1:10">
      <c r="A376" s="5" t="s">
        <v>531</v>
      </c>
      <c r="B376" s="6">
        <v>44994.824828564815</v>
      </c>
      <c r="C376" s="5" t="s">
        <v>143</v>
      </c>
      <c r="D376" s="7"/>
      <c r="E376" s="8"/>
      <c r="F376" s="9">
        <v>9689.1</v>
      </c>
      <c r="I376" s="10" t="s">
        <v>9</v>
      </c>
      <c r="J376" s="5" t="s">
        <v>167</v>
      </c>
    </row>
    <row r="377" spans="1:10">
      <c r="A377" s="11" t="s">
        <v>31</v>
      </c>
      <c r="B377" s="3"/>
      <c r="C377" s="3"/>
      <c r="D377" s="63">
        <f>324656.5+2784</f>
        <v>327440.5</v>
      </c>
      <c r="E377" s="8"/>
      <c r="F377" s="26">
        <f>SUM(F339:G376)</f>
        <v>327440.5</v>
      </c>
      <c r="H377" s="9"/>
      <c r="I377" s="10"/>
      <c r="J377" s="5"/>
    </row>
    <row r="378" spans="1:10" ht="15.75">
      <c r="A378" s="13" t="s">
        <v>32</v>
      </c>
      <c r="B378" s="13" t="s">
        <v>33</v>
      </c>
      <c r="C378" s="13" t="s">
        <v>34</v>
      </c>
      <c r="D378" s="32"/>
      <c r="E378" s="15"/>
      <c r="H378" s="9"/>
      <c r="I378" s="10"/>
      <c r="J378" s="5"/>
    </row>
    <row r="379" spans="1:10">
      <c r="A379" s="5"/>
      <c r="B379" s="6"/>
      <c r="C379" s="5"/>
      <c r="D379" s="7"/>
      <c r="E379" s="8"/>
      <c r="H379" s="9"/>
      <c r="I379" s="10"/>
      <c r="J379" s="5"/>
    </row>
  </sheetData>
  <mergeCells count="88">
    <mergeCell ref="I337:I338"/>
    <mergeCell ref="J337:J338"/>
    <mergeCell ref="A337:A338"/>
    <mergeCell ref="B337:B338"/>
    <mergeCell ref="C337:C338"/>
    <mergeCell ref="D337:D338"/>
    <mergeCell ref="E337:E338"/>
    <mergeCell ref="F337:H337"/>
    <mergeCell ref="A287:C287"/>
    <mergeCell ref="D287:F287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J105:J106"/>
    <mergeCell ref="A105:A106"/>
    <mergeCell ref="B105:B106"/>
    <mergeCell ref="F64:H64"/>
    <mergeCell ref="I64:I65"/>
    <mergeCell ref="J64:J65"/>
    <mergeCell ref="A64:A65"/>
    <mergeCell ref="B64:B65"/>
    <mergeCell ref="C64:C65"/>
    <mergeCell ref="D64:D65"/>
    <mergeCell ref="E64:E65"/>
    <mergeCell ref="C105:C106"/>
    <mergeCell ref="D105:D106"/>
    <mergeCell ref="E105:E106"/>
    <mergeCell ref="F105:H105"/>
    <mergeCell ref="I3:I4"/>
    <mergeCell ref="J3:J4"/>
    <mergeCell ref="A3:A4"/>
    <mergeCell ref="B3:B4"/>
    <mergeCell ref="C3:C4"/>
    <mergeCell ref="D3:D4"/>
    <mergeCell ref="E3:E4"/>
    <mergeCell ref="F3:H3"/>
    <mergeCell ref="I183:I184"/>
    <mergeCell ref="I147:I148"/>
    <mergeCell ref="A177:C177"/>
    <mergeCell ref="D177:F177"/>
    <mergeCell ref="A141:C141"/>
    <mergeCell ref="D141:F141"/>
    <mergeCell ref="B147:B148"/>
    <mergeCell ref="C147:C148"/>
    <mergeCell ref="D147:D148"/>
    <mergeCell ref="E147:E148"/>
    <mergeCell ref="F147:H147"/>
    <mergeCell ref="A138:C138"/>
    <mergeCell ref="D138:F138"/>
    <mergeCell ref="I105:I106"/>
    <mergeCell ref="J183:J184"/>
    <mergeCell ref="A187:C187"/>
    <mergeCell ref="D187:F187"/>
    <mergeCell ref="A183:A184"/>
    <mergeCell ref="B183:B184"/>
    <mergeCell ref="C183:C184"/>
    <mergeCell ref="D183:D184"/>
    <mergeCell ref="E183:E184"/>
    <mergeCell ref="F183:H183"/>
    <mergeCell ref="J147:J148"/>
    <mergeCell ref="A174:C174"/>
    <mergeCell ref="D174:F174"/>
    <mergeCell ref="A147:A148"/>
    <mergeCell ref="I193:I194"/>
    <mergeCell ref="J193:J194"/>
    <mergeCell ref="A236:C236"/>
    <mergeCell ref="D236:F236"/>
    <mergeCell ref="A193:A194"/>
    <mergeCell ref="B193:B194"/>
    <mergeCell ref="C193:C194"/>
    <mergeCell ref="D193:D194"/>
    <mergeCell ref="E193:E194"/>
    <mergeCell ref="F193:H193"/>
    <mergeCell ref="I242:I243"/>
    <mergeCell ref="J242:J243"/>
    <mergeCell ref="A284:C284"/>
    <mergeCell ref="D284:F284"/>
    <mergeCell ref="A242:A243"/>
    <mergeCell ref="B242:B243"/>
    <mergeCell ref="C242:C243"/>
    <mergeCell ref="D242:D243"/>
    <mergeCell ref="E242:E243"/>
    <mergeCell ref="F242:H24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8EDF-A372-4981-A5D0-4602B84E81E8}">
  <sheetPr>
    <tabColor theme="9"/>
  </sheetPr>
  <dimension ref="A1:J134"/>
  <sheetViews>
    <sheetView topLeftCell="A112" workbookViewId="0">
      <selection activeCell="D129" sqref="D12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169</v>
      </c>
      <c r="B5" s="6">
        <v>44985.801123148151</v>
      </c>
      <c r="C5" s="5" t="s">
        <v>170</v>
      </c>
      <c r="D5" s="7"/>
      <c r="E5" s="8"/>
      <c r="F5" s="9">
        <v>6015.6</v>
      </c>
      <c r="I5" s="10" t="s">
        <v>9</v>
      </c>
      <c r="J5" s="5" t="s">
        <v>170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112847510</v>
      </c>
      <c r="E7" s="15">
        <v>112847991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171</v>
      </c>
      <c r="B10" s="6">
        <v>44985.809592743055</v>
      </c>
      <c r="C10" s="5" t="s">
        <v>172</v>
      </c>
      <c r="D10" s="7"/>
      <c r="E10" s="8"/>
      <c r="F10" s="9">
        <v>5300.08</v>
      </c>
      <c r="I10" s="10" t="s">
        <v>9</v>
      </c>
      <c r="J10" s="5" t="s">
        <v>172</v>
      </c>
    </row>
    <row r="11" spans="1:10">
      <c r="A11" s="5" t="s">
        <v>171</v>
      </c>
      <c r="B11" s="6">
        <v>44985.809592743055</v>
      </c>
      <c r="C11" s="5" t="s">
        <v>172</v>
      </c>
      <c r="D11" s="7"/>
      <c r="E11" s="8"/>
      <c r="H11" s="9">
        <v>119.5</v>
      </c>
      <c r="I11" s="5" t="s">
        <v>50</v>
      </c>
      <c r="J11" s="5" t="s">
        <v>172</v>
      </c>
    </row>
    <row r="12" spans="1:10">
      <c r="A12" s="11" t="s">
        <v>31</v>
      </c>
      <c r="B12" s="3"/>
      <c r="C12" s="3"/>
      <c r="D12" s="7"/>
      <c r="E12" s="8"/>
      <c r="H12" s="9"/>
      <c r="I12" s="10"/>
      <c r="J12" s="5"/>
    </row>
    <row r="13" spans="1:10" ht="15.75">
      <c r="A13" s="13" t="s">
        <v>32</v>
      </c>
      <c r="B13" s="13" t="s">
        <v>33</v>
      </c>
      <c r="C13" s="13" t="s">
        <v>34</v>
      </c>
      <c r="D13" s="18">
        <v>112847511</v>
      </c>
      <c r="E13" s="15">
        <v>112847992</v>
      </c>
      <c r="H13" s="9"/>
      <c r="I13" s="10"/>
      <c r="J13" s="5"/>
    </row>
    <row r="14" spans="1:10">
      <c r="A14" s="5"/>
      <c r="B14" s="6"/>
      <c r="C14" s="5"/>
      <c r="D14" s="19" t="s">
        <v>35</v>
      </c>
      <c r="E14" s="8"/>
      <c r="H14" s="9"/>
      <c r="I14" s="10"/>
      <c r="J14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225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66" t="s">
        <v>0</v>
      </c>
      <c r="B18" s="66" t="s">
        <v>2</v>
      </c>
      <c r="C18" s="66" t="s">
        <v>3</v>
      </c>
      <c r="D18" s="66" t="s">
        <v>4</v>
      </c>
      <c r="E18" s="66" t="s">
        <v>5</v>
      </c>
      <c r="F18" s="68" t="s">
        <v>6</v>
      </c>
      <c r="G18" s="69"/>
      <c r="H18" s="70"/>
      <c r="I18" s="66" t="s">
        <v>7</v>
      </c>
      <c r="J18" s="66" t="s">
        <v>8</v>
      </c>
    </row>
    <row r="19" spans="1:10">
      <c r="A19" s="67"/>
      <c r="B19" s="67"/>
      <c r="C19" s="67"/>
      <c r="D19" s="67"/>
      <c r="E19" s="67"/>
      <c r="F19" s="4" t="s">
        <v>9</v>
      </c>
      <c r="G19" s="4" t="s">
        <v>10</v>
      </c>
      <c r="H19" s="4" t="s">
        <v>11</v>
      </c>
      <c r="I19" s="67"/>
      <c r="J19" s="67"/>
    </row>
    <row r="20" spans="1:10">
      <c r="A20" s="5" t="s">
        <v>247</v>
      </c>
      <c r="B20" s="6">
        <v>44986.679607060185</v>
      </c>
      <c r="C20" s="5" t="s">
        <v>170</v>
      </c>
      <c r="D20" s="10"/>
      <c r="E20" s="8"/>
      <c r="F20" s="9">
        <v>5838.43</v>
      </c>
      <c r="I20" s="10" t="s">
        <v>9</v>
      </c>
      <c r="J20" s="5" t="s">
        <v>170</v>
      </c>
    </row>
    <row r="21" spans="1:10">
      <c r="A21" s="11" t="s">
        <v>31</v>
      </c>
      <c r="B21" s="3"/>
      <c r="C21" s="3"/>
      <c r="D21" s="7"/>
      <c r="E21" s="8"/>
      <c r="H21" s="9"/>
      <c r="I21" s="10"/>
      <c r="J21" s="5"/>
    </row>
    <row r="22" spans="1:10" ht="15.75">
      <c r="A22" s="13" t="s">
        <v>32</v>
      </c>
      <c r="B22" s="13" t="s">
        <v>33</v>
      </c>
      <c r="C22" s="13" t="s">
        <v>34</v>
      </c>
      <c r="D22" s="32">
        <v>112851428</v>
      </c>
      <c r="E22" s="15">
        <v>112851501</v>
      </c>
      <c r="H22" s="9"/>
      <c r="I22" s="10"/>
      <c r="J22" s="5"/>
    </row>
    <row r="23" spans="1:10" ht="15.75">
      <c r="A23" s="5"/>
      <c r="B23" s="6"/>
      <c r="C23" s="5"/>
      <c r="D23" s="39">
        <v>112851400</v>
      </c>
      <c r="E23" s="43" t="s">
        <v>307</v>
      </c>
      <c r="H23" s="9"/>
      <c r="I23" s="10"/>
      <c r="J23" s="5"/>
    </row>
    <row r="24" spans="1:10">
      <c r="A24" s="5"/>
      <c r="B24" s="6"/>
      <c r="C24" s="5"/>
      <c r="D24" s="7"/>
      <c r="H24" s="9"/>
      <c r="I24" s="10"/>
      <c r="J24" s="5"/>
    </row>
    <row r="25" spans="1:10">
      <c r="A25" s="5" t="s">
        <v>248</v>
      </c>
      <c r="B25" s="6">
        <v>44986.794580243055</v>
      </c>
      <c r="C25" s="5" t="s">
        <v>172</v>
      </c>
      <c r="D25" s="7"/>
      <c r="E25" s="8"/>
      <c r="F25" s="9">
        <v>7210.44</v>
      </c>
      <c r="I25" s="10" t="s">
        <v>9</v>
      </c>
      <c r="J25" s="5" t="s">
        <v>172</v>
      </c>
    </row>
    <row r="26" spans="1:10">
      <c r="A26" s="11" t="s">
        <v>31</v>
      </c>
      <c r="B26" s="3"/>
      <c r="C26" s="3"/>
      <c r="D26" s="7"/>
      <c r="E26" s="8"/>
      <c r="H26" s="9"/>
      <c r="I26" s="10"/>
      <c r="J26" s="5"/>
    </row>
    <row r="27" spans="1:10" ht="15.75">
      <c r="A27" s="13" t="s">
        <v>32</v>
      </c>
      <c r="B27" s="13" t="s">
        <v>33</v>
      </c>
      <c r="C27" s="13" t="s">
        <v>34</v>
      </c>
      <c r="D27" s="32">
        <v>112851429</v>
      </c>
      <c r="E27" s="15">
        <v>112851502</v>
      </c>
      <c r="H27" s="9"/>
      <c r="I27" s="10"/>
      <c r="J27" s="5"/>
    </row>
    <row r="28" spans="1:10" ht="15.75">
      <c r="D28" s="39">
        <v>112851401</v>
      </c>
      <c r="E28" s="43" t="s">
        <v>307</v>
      </c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266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6" t="s">
        <v>0</v>
      </c>
      <c r="B32" s="66" t="s">
        <v>2</v>
      </c>
      <c r="C32" s="66" t="s">
        <v>3</v>
      </c>
      <c r="D32" s="66" t="s">
        <v>4</v>
      </c>
      <c r="E32" s="66" t="s">
        <v>5</v>
      </c>
      <c r="F32" s="68" t="s">
        <v>6</v>
      </c>
      <c r="G32" s="69"/>
      <c r="H32" s="70"/>
      <c r="I32" s="66" t="s">
        <v>7</v>
      </c>
      <c r="J32" s="66" t="s">
        <v>8</v>
      </c>
    </row>
    <row r="33" spans="1:10">
      <c r="A33" s="67"/>
      <c r="B33" s="67"/>
      <c r="C33" s="67"/>
      <c r="D33" s="67"/>
      <c r="E33" s="67"/>
      <c r="F33" s="4" t="s">
        <v>9</v>
      </c>
      <c r="G33" s="4" t="s">
        <v>10</v>
      </c>
      <c r="H33" s="4" t="s">
        <v>11</v>
      </c>
      <c r="I33" s="67"/>
      <c r="J33" s="67"/>
    </row>
    <row r="34" spans="1:10">
      <c r="A34" s="5" t="s">
        <v>292</v>
      </c>
      <c r="B34" s="6">
        <v>44987.677707962961</v>
      </c>
      <c r="C34" s="5" t="s">
        <v>170</v>
      </c>
      <c r="D34" s="10"/>
      <c r="E34" s="8"/>
      <c r="F34" s="9">
        <v>8891.8799999999992</v>
      </c>
      <c r="I34" s="10" t="s">
        <v>9</v>
      </c>
      <c r="J34" s="5" t="s">
        <v>170</v>
      </c>
    </row>
    <row r="35" spans="1:10">
      <c r="A35" s="5" t="s">
        <v>292</v>
      </c>
      <c r="B35" s="6">
        <v>44987.677707962961</v>
      </c>
      <c r="C35" s="5" t="s">
        <v>170</v>
      </c>
      <c r="D35" s="10"/>
      <c r="E35" s="8"/>
      <c r="H35" s="9">
        <v>39</v>
      </c>
      <c r="I35" s="10" t="s">
        <v>141</v>
      </c>
      <c r="J35" s="5" t="s">
        <v>170</v>
      </c>
    </row>
    <row r="36" spans="1:10">
      <c r="A36" s="64" t="s">
        <v>310</v>
      </c>
      <c r="B36" s="64"/>
      <c r="C36" s="64"/>
      <c r="D36" s="65" t="s">
        <v>311</v>
      </c>
      <c r="E36" s="65"/>
      <c r="F36" s="35"/>
    </row>
    <row r="37" spans="1:10">
      <c r="A37" s="13" t="s">
        <v>33</v>
      </c>
      <c r="B37" s="13" t="s">
        <v>32</v>
      </c>
      <c r="C37" s="13" t="s">
        <v>34</v>
      </c>
      <c r="D37" s="13" t="s">
        <v>315</v>
      </c>
      <c r="E37" s="13" t="s">
        <v>314</v>
      </c>
      <c r="F37" s="31"/>
    </row>
    <row r="38" spans="1:10" ht="15.75">
      <c r="D38" s="34">
        <v>112862290</v>
      </c>
      <c r="E38" s="15">
        <v>112862488</v>
      </c>
    </row>
    <row r="39" spans="1:10">
      <c r="A39" s="5"/>
      <c r="B39" s="6"/>
      <c r="C39" s="5"/>
      <c r="D39" s="7"/>
      <c r="E39" s="8"/>
      <c r="H39" s="9"/>
      <c r="I39" s="10"/>
      <c r="J39" s="5"/>
    </row>
    <row r="40" spans="1:10">
      <c r="A40" s="5" t="s">
        <v>293</v>
      </c>
      <c r="B40" s="6">
        <v>44987.795735208332</v>
      </c>
      <c r="C40" s="5" t="s">
        <v>172</v>
      </c>
      <c r="D40" s="7"/>
      <c r="E40" s="8"/>
      <c r="F40" s="9">
        <v>4773.43</v>
      </c>
      <c r="I40" s="10" t="s">
        <v>9</v>
      </c>
      <c r="J40" s="5" t="s">
        <v>172</v>
      </c>
    </row>
    <row r="41" spans="1:10">
      <c r="A41" s="5" t="s">
        <v>293</v>
      </c>
      <c r="B41" s="6">
        <v>44987.795735208332</v>
      </c>
      <c r="C41" s="5" t="s">
        <v>172</v>
      </c>
      <c r="D41" s="7"/>
      <c r="E41" s="8"/>
      <c r="H41" s="9">
        <v>154</v>
      </c>
      <c r="I41" s="5" t="s">
        <v>50</v>
      </c>
      <c r="J41" s="5" t="s">
        <v>172</v>
      </c>
    </row>
    <row r="42" spans="1:10">
      <c r="A42" s="5" t="s">
        <v>293</v>
      </c>
      <c r="B42" s="6">
        <v>44987.795735208332</v>
      </c>
      <c r="C42" s="5" t="s">
        <v>172</v>
      </c>
      <c r="D42" s="7"/>
      <c r="E42" s="8"/>
      <c r="H42" s="9">
        <v>95.54</v>
      </c>
      <c r="I42" s="10" t="s">
        <v>141</v>
      </c>
      <c r="J42" s="5" t="s">
        <v>172</v>
      </c>
    </row>
    <row r="43" spans="1:10">
      <c r="A43" s="64" t="s">
        <v>310</v>
      </c>
      <c r="B43" s="64"/>
      <c r="C43" s="64"/>
      <c r="D43" s="65" t="s">
        <v>311</v>
      </c>
      <c r="E43" s="65"/>
      <c r="F43" s="35"/>
    </row>
    <row r="44" spans="1:10">
      <c r="A44" s="13" t="s">
        <v>33</v>
      </c>
      <c r="B44" s="13" t="s">
        <v>32</v>
      </c>
      <c r="C44" s="13" t="s">
        <v>34</v>
      </c>
      <c r="D44" s="13" t="s">
        <v>315</v>
      </c>
      <c r="E44" s="13" t="s">
        <v>314</v>
      </c>
      <c r="F44" s="31"/>
    </row>
    <row r="45" spans="1:10" ht="15.75">
      <c r="A45" s="5"/>
      <c r="B45" s="6"/>
      <c r="C45" s="5"/>
      <c r="D45" s="34">
        <v>112862291</v>
      </c>
      <c r="E45" s="15">
        <v>112862489</v>
      </c>
      <c r="H45" s="9"/>
      <c r="I45" s="10"/>
      <c r="J45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323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66" t="s">
        <v>0</v>
      </c>
      <c r="B49" s="66" t="s">
        <v>2</v>
      </c>
      <c r="C49" s="66" t="s">
        <v>3</v>
      </c>
      <c r="D49" s="66" t="s">
        <v>4</v>
      </c>
      <c r="E49" s="66" t="s">
        <v>5</v>
      </c>
      <c r="F49" s="68" t="s">
        <v>6</v>
      </c>
      <c r="G49" s="69"/>
      <c r="H49" s="70"/>
      <c r="I49" s="66" t="s">
        <v>7</v>
      </c>
      <c r="J49" s="66" t="s">
        <v>8</v>
      </c>
    </row>
    <row r="50" spans="1:10">
      <c r="A50" s="67"/>
      <c r="B50" s="67"/>
      <c r="C50" s="67"/>
      <c r="D50" s="67"/>
      <c r="E50" s="67"/>
      <c r="F50" s="4" t="s">
        <v>9</v>
      </c>
      <c r="G50" s="4" t="s">
        <v>10</v>
      </c>
      <c r="H50" s="4" t="s">
        <v>11</v>
      </c>
      <c r="I50" s="67"/>
      <c r="J50" s="67"/>
    </row>
    <row r="51" spans="1:10">
      <c r="A51" s="5" t="s">
        <v>357</v>
      </c>
      <c r="B51" s="6">
        <v>44988.675563449076</v>
      </c>
      <c r="C51" s="5" t="s">
        <v>170</v>
      </c>
      <c r="D51" s="7"/>
      <c r="E51" s="8"/>
      <c r="F51" s="9">
        <v>5492.91</v>
      </c>
      <c r="I51" s="10" t="s">
        <v>9</v>
      </c>
      <c r="J51" s="5" t="s">
        <v>170</v>
      </c>
    </row>
    <row r="52" spans="1:10">
      <c r="A52" s="64" t="s">
        <v>310</v>
      </c>
      <c r="B52" s="64"/>
      <c r="C52" s="64"/>
      <c r="D52" s="65" t="s">
        <v>311</v>
      </c>
      <c r="E52" s="65"/>
      <c r="F52" s="35"/>
    </row>
    <row r="53" spans="1:10">
      <c r="A53" s="13" t="s">
        <v>33</v>
      </c>
      <c r="B53" s="13" t="s">
        <v>32</v>
      </c>
      <c r="C53" s="13" t="s">
        <v>34</v>
      </c>
      <c r="D53" s="13" t="s">
        <v>315</v>
      </c>
      <c r="E53" s="13" t="s">
        <v>314</v>
      </c>
      <c r="F53" s="31"/>
    </row>
    <row r="54" spans="1:10" ht="15.75">
      <c r="D54" s="32">
        <v>112862288</v>
      </c>
      <c r="E54" s="15">
        <v>112862490</v>
      </c>
      <c r="F54" s="15"/>
    </row>
    <row r="55" spans="1:10">
      <c r="A55" s="5"/>
      <c r="B55" s="6"/>
      <c r="C55" s="5"/>
      <c r="D55" s="7"/>
      <c r="E55" s="8"/>
      <c r="F55" s="9"/>
      <c r="I55" s="10"/>
      <c r="J55" s="5"/>
    </row>
    <row r="56" spans="1:10">
      <c r="A56" s="5" t="s">
        <v>356</v>
      </c>
      <c r="B56" s="6">
        <v>44988.799032141207</v>
      </c>
      <c r="C56" s="5" t="s">
        <v>172</v>
      </c>
      <c r="D56" s="7"/>
      <c r="E56" s="8"/>
      <c r="F56" s="9">
        <v>5380.95</v>
      </c>
      <c r="I56" s="10" t="s">
        <v>9</v>
      </c>
      <c r="J56" s="5" t="s">
        <v>172</v>
      </c>
    </row>
    <row r="57" spans="1:10">
      <c r="A57" s="5" t="s">
        <v>356</v>
      </c>
      <c r="B57" s="6">
        <v>44988.799032141207</v>
      </c>
      <c r="C57" s="5" t="s">
        <v>172</v>
      </c>
      <c r="D57" s="7"/>
      <c r="E57" s="8"/>
      <c r="H57" s="9">
        <v>48.3</v>
      </c>
      <c r="I57" s="5" t="s">
        <v>50</v>
      </c>
      <c r="J57" s="5" t="s">
        <v>172</v>
      </c>
    </row>
    <row r="58" spans="1:10">
      <c r="A58" s="64" t="s">
        <v>310</v>
      </c>
      <c r="B58" s="64"/>
      <c r="C58" s="64"/>
      <c r="D58" s="65" t="s">
        <v>311</v>
      </c>
      <c r="E58" s="65"/>
      <c r="F58" s="35"/>
    </row>
    <row r="59" spans="1:10">
      <c r="A59" s="13" t="s">
        <v>33</v>
      </c>
      <c r="B59" s="13" t="s">
        <v>32</v>
      </c>
      <c r="C59" s="13" t="s">
        <v>34</v>
      </c>
      <c r="D59" s="13" t="s">
        <v>315</v>
      </c>
      <c r="E59" s="13" t="s">
        <v>314</v>
      </c>
      <c r="F59" s="31"/>
    </row>
    <row r="60" spans="1:10" ht="15.75">
      <c r="D60" s="32">
        <v>112862289</v>
      </c>
      <c r="E60" s="15">
        <v>112862491</v>
      </c>
      <c r="F60" s="15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317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66" t="s">
        <v>0</v>
      </c>
      <c r="B64" s="66" t="s">
        <v>2</v>
      </c>
      <c r="C64" s="66" t="s">
        <v>3</v>
      </c>
      <c r="D64" s="66" t="s">
        <v>4</v>
      </c>
      <c r="E64" s="66" t="s">
        <v>5</v>
      </c>
      <c r="F64" s="68" t="s">
        <v>6</v>
      </c>
      <c r="G64" s="69"/>
      <c r="H64" s="70"/>
      <c r="I64" s="66" t="s">
        <v>7</v>
      </c>
      <c r="J64" s="66" t="s">
        <v>8</v>
      </c>
    </row>
    <row r="65" spans="1:10">
      <c r="A65" s="67"/>
      <c r="B65" s="67"/>
      <c r="C65" s="67"/>
      <c r="D65" s="67"/>
      <c r="E65" s="67"/>
      <c r="F65" s="4" t="s">
        <v>9</v>
      </c>
      <c r="G65" s="4" t="s">
        <v>10</v>
      </c>
      <c r="H65" s="4" t="s">
        <v>11</v>
      </c>
      <c r="I65" s="67"/>
      <c r="J65" s="67"/>
    </row>
    <row r="66" spans="1:10">
      <c r="A66" s="5" t="s">
        <v>359</v>
      </c>
      <c r="B66" s="6">
        <v>44989.592241099534</v>
      </c>
      <c r="C66" s="5" t="s">
        <v>170</v>
      </c>
      <c r="D66" s="7"/>
      <c r="E66" s="8"/>
      <c r="F66" s="9">
        <v>10258.42</v>
      </c>
      <c r="I66" s="10" t="s">
        <v>9</v>
      </c>
      <c r="J66" s="5" t="s">
        <v>170</v>
      </c>
    </row>
    <row r="67" spans="1:10">
      <c r="A67" s="64" t="s">
        <v>310</v>
      </c>
      <c r="B67" s="64"/>
      <c r="C67" s="64"/>
      <c r="D67" s="65" t="s">
        <v>311</v>
      </c>
      <c r="E67" s="65"/>
      <c r="F67" s="35"/>
    </row>
    <row r="68" spans="1:10">
      <c r="A68" s="13" t="s">
        <v>33</v>
      </c>
      <c r="B68" s="13" t="s">
        <v>32</v>
      </c>
      <c r="C68" s="13" t="s">
        <v>34</v>
      </c>
      <c r="D68" s="13" t="s">
        <v>315</v>
      </c>
      <c r="E68" s="13" t="s">
        <v>314</v>
      </c>
      <c r="F68" s="31"/>
    </row>
    <row r="69" spans="1:10" ht="15.75">
      <c r="D69" s="32">
        <v>112863730</v>
      </c>
      <c r="E69" s="15">
        <v>112863856</v>
      </c>
      <c r="F69" s="15"/>
    </row>
    <row r="70" spans="1:10">
      <c r="A70" s="5"/>
      <c r="B70" s="6"/>
      <c r="C70" s="5"/>
      <c r="D70" s="7"/>
      <c r="E70" s="8"/>
      <c r="H70" s="9"/>
      <c r="I70" s="5"/>
      <c r="J70" s="5"/>
    </row>
    <row r="71" spans="1:10">
      <c r="A71" s="5" t="s">
        <v>358</v>
      </c>
      <c r="B71" s="6">
        <v>44989.621814201389</v>
      </c>
      <c r="C71" s="5" t="s">
        <v>172</v>
      </c>
      <c r="D71" s="7"/>
      <c r="E71" s="8"/>
      <c r="F71" s="9">
        <v>5165.7</v>
      </c>
      <c r="I71" s="10" t="s">
        <v>9</v>
      </c>
      <c r="J71" s="5" t="s">
        <v>172</v>
      </c>
    </row>
    <row r="72" spans="1:10">
      <c r="A72" s="5" t="s">
        <v>358</v>
      </c>
      <c r="B72" s="6">
        <v>44989.621814201389</v>
      </c>
      <c r="C72" s="5" t="s">
        <v>172</v>
      </c>
      <c r="D72" s="7"/>
      <c r="E72" s="8"/>
      <c r="H72" s="9">
        <v>26.7</v>
      </c>
      <c r="I72" s="5" t="s">
        <v>50</v>
      </c>
      <c r="J72" s="5" t="s">
        <v>172</v>
      </c>
    </row>
    <row r="73" spans="1:10">
      <c r="A73" s="64" t="s">
        <v>310</v>
      </c>
      <c r="B73" s="64"/>
      <c r="C73" s="64"/>
      <c r="D73" s="65" t="s">
        <v>311</v>
      </c>
      <c r="E73" s="65"/>
      <c r="F73" s="35"/>
    </row>
    <row r="74" spans="1:10">
      <c r="A74" s="13" t="s">
        <v>33</v>
      </c>
      <c r="B74" s="13" t="s">
        <v>32</v>
      </c>
      <c r="C74" s="13" t="s">
        <v>34</v>
      </c>
      <c r="D74" s="13" t="s">
        <v>315</v>
      </c>
      <c r="E74" s="13" t="s">
        <v>314</v>
      </c>
      <c r="F74" s="31"/>
    </row>
    <row r="75" spans="1:10" ht="15.75">
      <c r="D75" s="32">
        <v>112863731</v>
      </c>
      <c r="E75" s="15">
        <v>112863860</v>
      </c>
      <c r="F75" s="15"/>
    </row>
    <row r="76" spans="1:10" ht="15.75">
      <c r="D76" s="32"/>
      <c r="E76" s="1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392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6" t="s">
        <v>0</v>
      </c>
      <c r="B79" s="66" t="s">
        <v>2</v>
      </c>
      <c r="C79" s="66" t="s">
        <v>3</v>
      </c>
      <c r="D79" s="66" t="s">
        <v>4</v>
      </c>
      <c r="E79" s="66" t="s">
        <v>5</v>
      </c>
      <c r="F79" s="68" t="s">
        <v>6</v>
      </c>
      <c r="G79" s="69"/>
      <c r="H79" s="70"/>
      <c r="I79" s="66" t="s">
        <v>7</v>
      </c>
      <c r="J79" s="66" t="s">
        <v>8</v>
      </c>
    </row>
    <row r="80" spans="1:10">
      <c r="A80" s="67"/>
      <c r="B80" s="67"/>
      <c r="C80" s="67"/>
      <c r="D80" s="67"/>
      <c r="E80" s="67"/>
      <c r="F80" s="4" t="s">
        <v>9</v>
      </c>
      <c r="G80" s="4" t="s">
        <v>10</v>
      </c>
      <c r="H80" s="4" t="s">
        <v>11</v>
      </c>
      <c r="I80" s="67"/>
      <c r="J80" s="67"/>
    </row>
    <row r="81" spans="1:10">
      <c r="A81" s="5" t="s">
        <v>413</v>
      </c>
      <c r="B81" s="6">
        <v>44991.679269930559</v>
      </c>
      <c r="C81" s="5" t="s">
        <v>170</v>
      </c>
      <c r="D81" s="7"/>
      <c r="E81" s="8"/>
      <c r="F81" s="9">
        <v>6230.33</v>
      </c>
      <c r="I81" s="10" t="s">
        <v>9</v>
      </c>
      <c r="J81" s="5" t="s">
        <v>170</v>
      </c>
    </row>
    <row r="82" spans="1:10">
      <c r="A82" s="64" t="s">
        <v>310</v>
      </c>
      <c r="B82" s="64"/>
      <c r="C82" s="64"/>
      <c r="D82" s="65" t="s">
        <v>311</v>
      </c>
      <c r="E82" s="65"/>
      <c r="F82" s="35"/>
    </row>
    <row r="83" spans="1:10">
      <c r="A83" s="13" t="s">
        <v>33</v>
      </c>
      <c r="B83" s="13" t="s">
        <v>32</v>
      </c>
      <c r="C83" s="13" t="s">
        <v>34</v>
      </c>
      <c r="D83" s="13" t="s">
        <v>315</v>
      </c>
      <c r="E83" s="13" t="s">
        <v>314</v>
      </c>
      <c r="F83" s="31"/>
    </row>
    <row r="84" spans="1:10" ht="15.75">
      <c r="A84" s="5"/>
      <c r="B84" s="6"/>
      <c r="C84" s="5"/>
      <c r="D84" s="32">
        <v>112865667</v>
      </c>
      <c r="E84" s="15">
        <v>112865818</v>
      </c>
      <c r="F84" s="9"/>
      <c r="I84" s="10"/>
      <c r="J84" s="5"/>
    </row>
    <row r="85" spans="1:10">
      <c r="A85" s="5"/>
      <c r="B85" s="6"/>
      <c r="C85" s="5"/>
      <c r="D85" s="7"/>
      <c r="E85" s="8"/>
      <c r="F85" s="9"/>
      <c r="I85" s="10"/>
      <c r="J85" s="5"/>
    </row>
    <row r="86" spans="1:10">
      <c r="A86" s="5" t="s">
        <v>412</v>
      </c>
      <c r="B86" s="6">
        <v>44991.806495856479</v>
      </c>
      <c r="C86" s="5" t="s">
        <v>172</v>
      </c>
      <c r="D86" s="7"/>
      <c r="E86" s="8"/>
      <c r="F86" s="9">
        <v>7632.24</v>
      </c>
      <c r="I86" s="10" t="s">
        <v>9</v>
      </c>
      <c r="J86" s="5" t="s">
        <v>172</v>
      </c>
    </row>
    <row r="87" spans="1:10">
      <c r="A87" s="5" t="s">
        <v>412</v>
      </c>
      <c r="B87" s="6">
        <v>44991.806495856479</v>
      </c>
      <c r="C87" s="5" t="s">
        <v>172</v>
      </c>
      <c r="D87" s="7"/>
      <c r="E87" s="8"/>
      <c r="H87" s="9">
        <v>68</v>
      </c>
      <c r="I87" s="5" t="s">
        <v>50</v>
      </c>
      <c r="J87" s="5" t="s">
        <v>172</v>
      </c>
    </row>
    <row r="88" spans="1:10">
      <c r="A88" s="64" t="s">
        <v>310</v>
      </c>
      <c r="B88" s="64"/>
      <c r="C88" s="64"/>
      <c r="D88" s="65" t="s">
        <v>311</v>
      </c>
      <c r="E88" s="65"/>
      <c r="F88" s="35"/>
    </row>
    <row r="89" spans="1:10">
      <c r="A89" s="13" t="s">
        <v>33</v>
      </c>
      <c r="B89" s="13" t="s">
        <v>32</v>
      </c>
      <c r="C89" s="13" t="s">
        <v>34</v>
      </c>
      <c r="D89" s="13" t="s">
        <v>315</v>
      </c>
      <c r="E89" s="13" t="s">
        <v>314</v>
      </c>
      <c r="F89" s="31"/>
    </row>
    <row r="90" spans="1:10" ht="15.75">
      <c r="A90" s="5"/>
      <c r="B90" s="6"/>
      <c r="C90" s="5"/>
      <c r="D90" s="32">
        <v>112865668</v>
      </c>
      <c r="E90" s="15">
        <v>112865819</v>
      </c>
      <c r="F90" s="9"/>
      <c r="I90" s="10"/>
      <c r="J90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436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66" t="s">
        <v>0</v>
      </c>
      <c r="B94" s="66" t="s">
        <v>2</v>
      </c>
      <c r="C94" s="66" t="s">
        <v>3</v>
      </c>
      <c r="D94" s="66" t="s">
        <v>4</v>
      </c>
      <c r="E94" s="66" t="s">
        <v>5</v>
      </c>
      <c r="F94" s="68" t="s">
        <v>6</v>
      </c>
      <c r="G94" s="69"/>
      <c r="H94" s="70"/>
      <c r="I94" s="66" t="s">
        <v>7</v>
      </c>
      <c r="J94" s="66" t="s">
        <v>8</v>
      </c>
    </row>
    <row r="95" spans="1:10">
      <c r="A95" s="67"/>
      <c r="B95" s="67"/>
      <c r="C95" s="67"/>
      <c r="D95" s="67"/>
      <c r="E95" s="67"/>
      <c r="F95" s="4" t="s">
        <v>9</v>
      </c>
      <c r="G95" s="4" t="s">
        <v>10</v>
      </c>
      <c r="H95" s="4" t="s">
        <v>11</v>
      </c>
      <c r="I95" s="67"/>
      <c r="J95" s="67"/>
    </row>
    <row r="96" spans="1:10">
      <c r="A96" s="5" t="s">
        <v>457</v>
      </c>
      <c r="B96" s="6">
        <v>44992.67750247685</v>
      </c>
      <c r="C96" s="5" t="s">
        <v>170</v>
      </c>
      <c r="D96" s="7"/>
      <c r="E96" s="8"/>
      <c r="F96" s="9">
        <v>4925.84</v>
      </c>
      <c r="I96" s="10" t="s">
        <v>9</v>
      </c>
      <c r="J96" s="5" t="s">
        <v>170</v>
      </c>
    </row>
    <row r="97" spans="1:10">
      <c r="A97" s="64" t="s">
        <v>310</v>
      </c>
      <c r="B97" s="64"/>
      <c r="C97" s="64"/>
      <c r="D97" s="65" t="s">
        <v>311</v>
      </c>
      <c r="E97" s="65"/>
      <c r="F97" s="35"/>
    </row>
    <row r="98" spans="1:10">
      <c r="A98" s="13" t="s">
        <v>33</v>
      </c>
      <c r="B98" s="13" t="s">
        <v>32</v>
      </c>
      <c r="C98" s="13" t="s">
        <v>34</v>
      </c>
      <c r="D98" s="13" t="s">
        <v>315</v>
      </c>
      <c r="E98" s="13" t="s">
        <v>314</v>
      </c>
      <c r="F98" s="31"/>
    </row>
    <row r="99" spans="1:10" ht="15.75">
      <c r="A99" s="5"/>
      <c r="B99" s="6"/>
      <c r="C99" s="5"/>
      <c r="D99" s="32">
        <v>112874412</v>
      </c>
      <c r="E99" s="15">
        <v>112899332</v>
      </c>
      <c r="F99" s="9"/>
      <c r="I99" s="10"/>
      <c r="J99" s="5"/>
    </row>
    <row r="100" spans="1:10">
      <c r="A100" s="5"/>
      <c r="B100" s="6"/>
      <c r="C100" s="5"/>
      <c r="D100" s="7"/>
      <c r="E100" s="8"/>
      <c r="F100" s="9"/>
      <c r="I100" s="10"/>
      <c r="J100" s="5"/>
    </row>
    <row r="101" spans="1:10">
      <c r="A101" s="5" t="s">
        <v>456</v>
      </c>
      <c r="B101" s="6">
        <v>44992.7970421875</v>
      </c>
      <c r="C101" s="5" t="s">
        <v>172</v>
      </c>
      <c r="D101" s="7"/>
      <c r="E101" s="8"/>
      <c r="F101" s="9">
        <v>4267.95</v>
      </c>
      <c r="I101" s="10" t="s">
        <v>9</v>
      </c>
      <c r="J101" s="5" t="s">
        <v>172</v>
      </c>
    </row>
    <row r="102" spans="1:10">
      <c r="A102" s="5" t="s">
        <v>456</v>
      </c>
      <c r="B102" s="6">
        <v>44992.7970421875</v>
      </c>
      <c r="C102" s="5" t="s">
        <v>172</v>
      </c>
      <c r="D102" s="7"/>
      <c r="E102" s="8"/>
      <c r="H102" s="9">
        <v>202.68</v>
      </c>
      <c r="I102" s="10" t="s">
        <v>141</v>
      </c>
      <c r="J102" s="5" t="s">
        <v>172</v>
      </c>
    </row>
    <row r="103" spans="1:10">
      <c r="A103" s="64" t="s">
        <v>310</v>
      </c>
      <c r="B103" s="64"/>
      <c r="C103" s="64"/>
      <c r="D103" s="65" t="s">
        <v>311</v>
      </c>
      <c r="E103" s="65"/>
      <c r="F103" s="35"/>
    </row>
    <row r="104" spans="1:10">
      <c r="A104" s="13" t="s">
        <v>33</v>
      </c>
      <c r="B104" s="13" t="s">
        <v>32</v>
      </c>
      <c r="C104" s="13" t="s">
        <v>34</v>
      </c>
      <c r="D104" s="13" t="s">
        <v>315</v>
      </c>
      <c r="E104" s="13" t="s">
        <v>314</v>
      </c>
      <c r="F104" s="31"/>
    </row>
    <row r="105" spans="1:10" ht="15.75">
      <c r="A105" s="5"/>
      <c r="B105" s="6"/>
      <c r="C105" s="5"/>
      <c r="D105" s="32">
        <v>112874433</v>
      </c>
      <c r="E105" s="15">
        <v>112899333</v>
      </c>
      <c r="F105" s="9"/>
      <c r="I105" s="10"/>
      <c r="J105" s="5"/>
    </row>
    <row r="106" spans="1:10" ht="15.75">
      <c r="A106" s="5"/>
      <c r="B106" s="6"/>
      <c r="C106" s="5"/>
      <c r="D106" s="32"/>
      <c r="E106" s="15"/>
      <c r="F106" s="9"/>
      <c r="I106" s="10"/>
      <c r="J106" s="5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474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66" t="s">
        <v>0</v>
      </c>
      <c r="B109" s="66" t="s">
        <v>2</v>
      </c>
      <c r="C109" s="66" t="s">
        <v>3</v>
      </c>
      <c r="D109" s="66" t="s">
        <v>4</v>
      </c>
      <c r="E109" s="66" t="s">
        <v>5</v>
      </c>
      <c r="F109" s="68" t="s">
        <v>6</v>
      </c>
      <c r="G109" s="69"/>
      <c r="H109" s="70"/>
      <c r="I109" s="66" t="s">
        <v>7</v>
      </c>
      <c r="J109" s="66" t="s">
        <v>8</v>
      </c>
    </row>
    <row r="110" spans="1:10">
      <c r="A110" s="67"/>
      <c r="B110" s="67"/>
      <c r="C110" s="67"/>
      <c r="D110" s="67"/>
      <c r="E110" s="67"/>
      <c r="F110" s="4" t="s">
        <v>9</v>
      </c>
      <c r="G110" s="4" t="s">
        <v>10</v>
      </c>
      <c r="H110" s="4" t="s">
        <v>11</v>
      </c>
      <c r="I110" s="67"/>
      <c r="J110" s="67"/>
    </row>
    <row r="111" spans="1:10">
      <c r="A111" s="5" t="s">
        <v>494</v>
      </c>
      <c r="B111" s="6">
        <v>44993.681184143519</v>
      </c>
      <c r="C111" s="5" t="s">
        <v>170</v>
      </c>
      <c r="D111" s="7"/>
      <c r="E111" s="8"/>
      <c r="F111" s="9">
        <v>10140.35</v>
      </c>
      <c r="I111" s="10" t="s">
        <v>9</v>
      </c>
      <c r="J111" s="5" t="s">
        <v>170</v>
      </c>
    </row>
    <row r="112" spans="1:10">
      <c r="A112" s="11" t="s">
        <v>31</v>
      </c>
      <c r="B112" s="3"/>
      <c r="C112" s="3"/>
      <c r="D112" s="7"/>
      <c r="E112" s="8"/>
      <c r="H112" s="9"/>
      <c r="I112" s="10"/>
      <c r="J112" s="5"/>
    </row>
    <row r="113" spans="1:10" ht="15.75">
      <c r="A113" s="13" t="s">
        <v>32</v>
      </c>
      <c r="B113" s="13" t="s">
        <v>33</v>
      </c>
      <c r="C113" s="13" t="s">
        <v>34</v>
      </c>
      <c r="D113" s="32"/>
      <c r="E113" s="15"/>
      <c r="H113" s="9"/>
      <c r="I113" s="10"/>
      <c r="J113" s="5"/>
    </row>
    <row r="114" spans="1:10" ht="15.75">
      <c r="A114" s="5"/>
      <c r="B114" s="6"/>
      <c r="C114" s="5"/>
      <c r="D114" s="32"/>
      <c r="E114" s="15"/>
      <c r="F114" s="9"/>
      <c r="I114" s="10"/>
      <c r="J114" s="5"/>
    </row>
    <row r="115" spans="1:10">
      <c r="A115" s="5"/>
      <c r="B115" s="6"/>
      <c r="C115" s="5"/>
      <c r="D115" s="7"/>
      <c r="E115" s="8"/>
      <c r="F115" s="9"/>
      <c r="I115" s="10"/>
      <c r="J115" s="5"/>
    </row>
    <row r="116" spans="1:10">
      <c r="A116" s="5" t="s">
        <v>493</v>
      </c>
      <c r="B116" s="6">
        <v>44993.797877638892</v>
      </c>
      <c r="C116" s="5" t="s">
        <v>172</v>
      </c>
      <c r="D116" s="7"/>
      <c r="E116" s="8"/>
      <c r="F116" s="9">
        <v>4610.38</v>
      </c>
      <c r="I116" s="10" t="s">
        <v>9</v>
      </c>
      <c r="J116" s="5" t="s">
        <v>172</v>
      </c>
    </row>
    <row r="117" spans="1:10">
      <c r="A117" s="11" t="s">
        <v>31</v>
      </c>
      <c r="B117" s="3"/>
      <c r="C117" s="3"/>
      <c r="D117" s="7"/>
      <c r="E117" s="8"/>
      <c r="H117" s="9"/>
      <c r="I117" s="10"/>
      <c r="J117" s="5"/>
    </row>
    <row r="118" spans="1:10" ht="15.75">
      <c r="A118" s="13" t="s">
        <v>32</v>
      </c>
      <c r="B118" s="13" t="s">
        <v>33</v>
      </c>
      <c r="C118" s="13" t="s">
        <v>34</v>
      </c>
      <c r="D118" s="32"/>
      <c r="E118" s="15"/>
      <c r="H118" s="9"/>
      <c r="I118" s="10"/>
      <c r="J118" s="5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514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66" t="s">
        <v>0</v>
      </c>
      <c r="B123" s="66" t="s">
        <v>2</v>
      </c>
      <c r="C123" s="66" t="s">
        <v>3</v>
      </c>
      <c r="D123" s="66" t="s">
        <v>4</v>
      </c>
      <c r="E123" s="66" t="s">
        <v>5</v>
      </c>
      <c r="F123" s="68" t="s">
        <v>6</v>
      </c>
      <c r="G123" s="69"/>
      <c r="H123" s="70"/>
      <c r="I123" s="66" t="s">
        <v>7</v>
      </c>
      <c r="J123" s="66" t="s">
        <v>8</v>
      </c>
    </row>
    <row r="124" spans="1:10">
      <c r="A124" s="67"/>
      <c r="B124" s="67"/>
      <c r="C124" s="67"/>
      <c r="D124" s="67"/>
      <c r="E124" s="67"/>
      <c r="F124" s="4" t="s">
        <v>9</v>
      </c>
      <c r="G124" s="4" t="s">
        <v>10</v>
      </c>
      <c r="H124" s="4" t="s">
        <v>11</v>
      </c>
      <c r="I124" s="67"/>
      <c r="J124" s="67"/>
    </row>
    <row r="125" spans="1:10">
      <c r="A125" s="5" t="s">
        <v>534</v>
      </c>
      <c r="B125" s="6">
        <v>44994.691736307868</v>
      </c>
      <c r="C125" s="5" t="s">
        <v>170</v>
      </c>
      <c r="D125" s="7"/>
      <c r="E125" s="8"/>
      <c r="F125" s="9">
        <v>4994.79</v>
      </c>
      <c r="I125" s="10" t="s">
        <v>9</v>
      </c>
      <c r="J125" s="5" t="s">
        <v>170</v>
      </c>
    </row>
    <row r="126" spans="1:10">
      <c r="A126" s="5" t="s">
        <v>534</v>
      </c>
      <c r="B126" s="6">
        <v>44994.691736307868</v>
      </c>
      <c r="C126" s="5" t="s">
        <v>170</v>
      </c>
      <c r="D126" s="7"/>
      <c r="E126" s="8"/>
      <c r="H126" s="9">
        <v>47.3</v>
      </c>
      <c r="I126" s="10" t="s">
        <v>141</v>
      </c>
      <c r="J126" s="5" t="s">
        <v>170</v>
      </c>
    </row>
    <row r="127" spans="1:10">
      <c r="A127" s="11" t="s">
        <v>31</v>
      </c>
      <c r="B127" s="3"/>
      <c r="C127" s="3"/>
      <c r="D127" s="7"/>
      <c r="E127" s="8"/>
      <c r="H127" s="9"/>
      <c r="I127" s="10"/>
      <c r="J127" s="5"/>
    </row>
    <row r="128" spans="1:10" ht="15.75">
      <c r="A128" s="13" t="s">
        <v>32</v>
      </c>
      <c r="B128" s="13" t="s">
        <v>33</v>
      </c>
      <c r="C128" s="13" t="s">
        <v>34</v>
      </c>
      <c r="D128" s="32"/>
      <c r="E128" s="15"/>
      <c r="H128" s="9"/>
      <c r="I128" s="10"/>
      <c r="J128" s="5"/>
    </row>
    <row r="129" spans="1:10">
      <c r="A129" s="5"/>
      <c r="B129" s="6"/>
      <c r="C129" s="5"/>
      <c r="D129" s="7"/>
      <c r="E129" s="8"/>
      <c r="H129" s="9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A131" s="5" t="s">
        <v>533</v>
      </c>
      <c r="B131" s="6">
        <v>44994.79724216435</v>
      </c>
      <c r="C131" s="5" t="s">
        <v>172</v>
      </c>
      <c r="D131" s="7"/>
      <c r="E131" s="8"/>
      <c r="F131" s="9">
        <v>4572.26</v>
      </c>
      <c r="I131" s="10" t="s">
        <v>9</v>
      </c>
      <c r="J131" s="5" t="s">
        <v>172</v>
      </c>
    </row>
    <row r="132" spans="1:10">
      <c r="A132" s="11" t="s">
        <v>31</v>
      </c>
      <c r="B132" s="3"/>
      <c r="C132" s="3"/>
      <c r="D132" s="7"/>
      <c r="E132" s="8"/>
      <c r="H132" s="9"/>
      <c r="I132" s="10"/>
      <c r="J132" s="5"/>
    </row>
    <row r="133" spans="1:10" ht="15.75">
      <c r="A133" s="13" t="s">
        <v>32</v>
      </c>
      <c r="B133" s="13" t="s">
        <v>33</v>
      </c>
      <c r="C133" s="13" t="s">
        <v>34</v>
      </c>
      <c r="D133" s="32"/>
      <c r="E133" s="15"/>
      <c r="H133" s="9"/>
      <c r="I133" s="10"/>
      <c r="J133" s="5"/>
    </row>
    <row r="134" spans="1:10">
      <c r="A134" s="5"/>
      <c r="B134" s="6"/>
      <c r="C134" s="5"/>
      <c r="D134" s="7"/>
      <c r="E134" s="8"/>
      <c r="H134" s="9"/>
      <c r="I134" s="10"/>
      <c r="J134" s="5"/>
    </row>
  </sheetData>
  <mergeCells count="92">
    <mergeCell ref="F123:H123"/>
    <mergeCell ref="I123:I124"/>
    <mergeCell ref="J123:J124"/>
    <mergeCell ref="A123:A124"/>
    <mergeCell ref="B123:B124"/>
    <mergeCell ref="C123:C124"/>
    <mergeCell ref="D123:D124"/>
    <mergeCell ref="E123:E124"/>
    <mergeCell ref="I109:I110"/>
    <mergeCell ref="J109:J110"/>
    <mergeCell ref="A109:A110"/>
    <mergeCell ref="B109:B110"/>
    <mergeCell ref="C109:C110"/>
    <mergeCell ref="D109:D110"/>
    <mergeCell ref="E109:E110"/>
    <mergeCell ref="F109:H109"/>
    <mergeCell ref="F18:H18"/>
    <mergeCell ref="I18:I19"/>
    <mergeCell ref="J18:J19"/>
    <mergeCell ref="A18:A19"/>
    <mergeCell ref="B18:B19"/>
    <mergeCell ref="C18:C19"/>
    <mergeCell ref="D18:D19"/>
    <mergeCell ref="E18:E19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E43"/>
    <mergeCell ref="F32:H32"/>
    <mergeCell ref="I32:I33"/>
    <mergeCell ref="J32:J33"/>
    <mergeCell ref="A36:C36"/>
    <mergeCell ref="D36:E36"/>
    <mergeCell ref="A32:A33"/>
    <mergeCell ref="B32:B33"/>
    <mergeCell ref="C32:C33"/>
    <mergeCell ref="D32:D33"/>
    <mergeCell ref="E32:E33"/>
    <mergeCell ref="I49:I50"/>
    <mergeCell ref="J49:J50"/>
    <mergeCell ref="A52:C52"/>
    <mergeCell ref="D52:E52"/>
    <mergeCell ref="A58:C58"/>
    <mergeCell ref="D58:E58"/>
    <mergeCell ref="A49:A50"/>
    <mergeCell ref="B49:B50"/>
    <mergeCell ref="C49:C50"/>
    <mergeCell ref="D49:D50"/>
    <mergeCell ref="E49:E50"/>
    <mergeCell ref="F49:H49"/>
    <mergeCell ref="I64:I65"/>
    <mergeCell ref="J64:J65"/>
    <mergeCell ref="A73:C73"/>
    <mergeCell ref="D73:E73"/>
    <mergeCell ref="A67:C67"/>
    <mergeCell ref="D67:E67"/>
    <mergeCell ref="A64:A65"/>
    <mergeCell ref="B64:B65"/>
    <mergeCell ref="C64:C65"/>
    <mergeCell ref="D64:D65"/>
    <mergeCell ref="E64:E65"/>
    <mergeCell ref="F64:H64"/>
    <mergeCell ref="I79:I80"/>
    <mergeCell ref="J79:J80"/>
    <mergeCell ref="A82:C82"/>
    <mergeCell ref="D82:E82"/>
    <mergeCell ref="A88:C88"/>
    <mergeCell ref="D88:E88"/>
    <mergeCell ref="A79:A80"/>
    <mergeCell ref="B79:B80"/>
    <mergeCell ref="C79:C80"/>
    <mergeCell ref="D79:D80"/>
    <mergeCell ref="E79:E80"/>
    <mergeCell ref="F79:H79"/>
    <mergeCell ref="I94:I95"/>
    <mergeCell ref="J94:J95"/>
    <mergeCell ref="A97:C97"/>
    <mergeCell ref="D97:E97"/>
    <mergeCell ref="A103:C103"/>
    <mergeCell ref="D103:E103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0038-39BF-4E5B-A551-497F2FB3EDAF}">
  <sheetPr>
    <tabColor theme="9"/>
  </sheetPr>
  <dimension ref="A1:J89"/>
  <sheetViews>
    <sheetView topLeftCell="A73" workbookViewId="0">
      <selection activeCell="C86" sqref="C8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4" width="12.8554687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173</v>
      </c>
      <c r="B5" s="6">
        <v>44985.799058090277</v>
      </c>
      <c r="C5" s="5" t="s">
        <v>174</v>
      </c>
      <c r="D5" s="7"/>
      <c r="E5" s="8"/>
      <c r="F5" s="9">
        <v>6035.1</v>
      </c>
      <c r="I5" s="10" t="s">
        <v>9</v>
      </c>
      <c r="J5" s="8" t="s">
        <v>174</v>
      </c>
    </row>
    <row r="6" spans="1:10">
      <c r="A6" s="5" t="s">
        <v>173</v>
      </c>
      <c r="B6" s="6">
        <v>44985.799058090277</v>
      </c>
      <c r="C6" s="5" t="s">
        <v>174</v>
      </c>
      <c r="D6" s="7"/>
      <c r="E6" s="8"/>
      <c r="H6" s="9">
        <v>94</v>
      </c>
      <c r="I6" s="5" t="s">
        <v>50</v>
      </c>
      <c r="J6" s="8" t="s">
        <v>174</v>
      </c>
    </row>
    <row r="7" spans="1:10">
      <c r="A7" s="5" t="s">
        <v>173</v>
      </c>
      <c r="B7" s="6">
        <v>44985.799058090277</v>
      </c>
      <c r="C7" s="5" t="s">
        <v>174</v>
      </c>
      <c r="D7" s="7"/>
      <c r="E7" s="8"/>
      <c r="H7" s="9">
        <v>119.5</v>
      </c>
      <c r="I7" s="10" t="s">
        <v>141</v>
      </c>
      <c r="J7" s="8" t="s">
        <v>174</v>
      </c>
    </row>
    <row r="8" spans="1:10">
      <c r="A8" s="11" t="s">
        <v>31</v>
      </c>
      <c r="B8" s="3"/>
      <c r="C8" s="3"/>
      <c r="D8" s="7"/>
      <c r="E8" s="8"/>
      <c r="H8" s="9"/>
      <c r="I8" s="10"/>
      <c r="J8" s="5"/>
    </row>
    <row r="9" spans="1:10" ht="15.75">
      <c r="A9" s="13" t="s">
        <v>32</v>
      </c>
      <c r="B9" s="13" t="s">
        <v>33</v>
      </c>
      <c r="C9" s="13" t="s">
        <v>34</v>
      </c>
      <c r="D9" s="18">
        <v>112847512</v>
      </c>
      <c r="E9" s="15">
        <v>112847995</v>
      </c>
      <c r="H9" s="9"/>
      <c r="I9" s="10"/>
      <c r="J9" s="5"/>
    </row>
    <row r="10" spans="1:10">
      <c r="D10" s="19" t="s">
        <v>35</v>
      </c>
      <c r="E10" s="8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225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66" t="s">
        <v>0</v>
      </c>
      <c r="B14" s="66" t="s">
        <v>2</v>
      </c>
      <c r="C14" s="66" t="s">
        <v>3</v>
      </c>
      <c r="D14" s="66" t="s">
        <v>4</v>
      </c>
      <c r="E14" s="66" t="s">
        <v>5</v>
      </c>
      <c r="F14" s="68" t="s">
        <v>6</v>
      </c>
      <c r="G14" s="69"/>
      <c r="H14" s="70"/>
      <c r="I14" s="66" t="s">
        <v>7</v>
      </c>
      <c r="J14" s="66" t="s">
        <v>8</v>
      </c>
    </row>
    <row r="15" spans="1:10">
      <c r="A15" s="67"/>
      <c r="B15" s="67"/>
      <c r="C15" s="67"/>
      <c r="D15" s="67"/>
      <c r="E15" s="67"/>
      <c r="F15" s="4" t="s">
        <v>9</v>
      </c>
      <c r="G15" s="4" t="s">
        <v>10</v>
      </c>
      <c r="H15" s="4" t="s">
        <v>11</v>
      </c>
      <c r="I15" s="67"/>
      <c r="J15" s="67"/>
    </row>
    <row r="16" spans="1:10">
      <c r="A16" s="5" t="s">
        <v>249</v>
      </c>
      <c r="B16" s="6">
        <v>44986.795162326387</v>
      </c>
      <c r="C16" s="5" t="s">
        <v>174</v>
      </c>
      <c r="D16" s="7"/>
      <c r="E16" s="8"/>
      <c r="F16" s="9">
        <v>4430.6499999999996</v>
      </c>
      <c r="I16" s="10" t="s">
        <v>9</v>
      </c>
      <c r="J16" s="8" t="s">
        <v>174</v>
      </c>
    </row>
    <row r="17" spans="1:10">
      <c r="A17" s="5" t="s">
        <v>249</v>
      </c>
      <c r="B17" s="6">
        <v>44986.795162326387</v>
      </c>
      <c r="C17" s="5" t="s">
        <v>174</v>
      </c>
      <c r="D17" s="7"/>
      <c r="E17" s="8"/>
      <c r="H17" s="9">
        <v>114</v>
      </c>
      <c r="I17" s="5" t="s">
        <v>50</v>
      </c>
      <c r="J17" s="8" t="s">
        <v>174</v>
      </c>
    </row>
    <row r="18" spans="1:10">
      <c r="A18" s="11" t="s">
        <v>31</v>
      </c>
      <c r="B18" s="3"/>
      <c r="C18" s="3"/>
      <c r="D18" s="7"/>
      <c r="E18" s="8"/>
      <c r="H18" s="9"/>
      <c r="I18" s="10"/>
      <c r="J18" s="5"/>
    </row>
    <row r="19" spans="1:10" ht="15.75">
      <c r="A19" s="13" t="s">
        <v>32</v>
      </c>
      <c r="B19" s="13" t="s">
        <v>33</v>
      </c>
      <c r="C19" s="13" t="s">
        <v>34</v>
      </c>
      <c r="D19" s="32">
        <v>112851197</v>
      </c>
      <c r="E19" s="15">
        <v>112851503</v>
      </c>
      <c r="H19" s="9"/>
      <c r="I19" s="10"/>
      <c r="J19" s="5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266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66" t="s">
        <v>0</v>
      </c>
      <c r="B24" s="66" t="s">
        <v>2</v>
      </c>
      <c r="C24" s="66" t="s">
        <v>3</v>
      </c>
      <c r="D24" s="66" t="s">
        <v>4</v>
      </c>
      <c r="E24" s="66" t="s">
        <v>5</v>
      </c>
      <c r="F24" s="68" t="s">
        <v>6</v>
      </c>
      <c r="G24" s="69"/>
      <c r="H24" s="70"/>
      <c r="I24" s="66" t="s">
        <v>7</v>
      </c>
      <c r="J24" s="66" t="s">
        <v>8</v>
      </c>
    </row>
    <row r="25" spans="1:10">
      <c r="A25" s="67"/>
      <c r="B25" s="67"/>
      <c r="C25" s="67"/>
      <c r="D25" s="67"/>
      <c r="E25" s="67"/>
      <c r="F25" s="4" t="s">
        <v>9</v>
      </c>
      <c r="G25" s="4" t="s">
        <v>10</v>
      </c>
      <c r="H25" s="4" t="s">
        <v>11</v>
      </c>
      <c r="I25" s="67"/>
      <c r="J25" s="67"/>
    </row>
    <row r="26" spans="1:10">
      <c r="A26" s="5" t="s">
        <v>294</v>
      </c>
      <c r="B26" s="6">
        <v>44987.802780405094</v>
      </c>
      <c r="C26" s="5" t="s">
        <v>174</v>
      </c>
      <c r="D26" s="7"/>
      <c r="E26" s="8"/>
      <c r="F26" s="9">
        <v>13121.16</v>
      </c>
      <c r="I26" s="10" t="s">
        <v>9</v>
      </c>
      <c r="J26" s="8" t="s">
        <v>174</v>
      </c>
    </row>
    <row r="27" spans="1:10">
      <c r="A27" s="5" t="s">
        <v>294</v>
      </c>
      <c r="B27" s="6">
        <v>44987.802780405094</v>
      </c>
      <c r="C27" s="5" t="s">
        <v>174</v>
      </c>
      <c r="D27" s="7"/>
      <c r="E27" s="8"/>
      <c r="H27" s="9">
        <v>132.80000000000001</v>
      </c>
      <c r="I27" s="5" t="s">
        <v>50</v>
      </c>
      <c r="J27" s="8" t="s">
        <v>174</v>
      </c>
    </row>
    <row r="28" spans="1:10">
      <c r="A28" s="64" t="s">
        <v>310</v>
      </c>
      <c r="B28" s="64"/>
      <c r="C28" s="64"/>
      <c r="D28" s="65" t="s">
        <v>311</v>
      </c>
      <c r="E28" s="65"/>
      <c r="F28" s="35"/>
    </row>
    <row r="29" spans="1:10">
      <c r="A29" s="13" t="s">
        <v>33</v>
      </c>
      <c r="B29" s="13" t="s">
        <v>32</v>
      </c>
      <c r="C29" s="13" t="s">
        <v>34</v>
      </c>
      <c r="D29" s="13" t="s">
        <v>315</v>
      </c>
      <c r="E29" s="13" t="s">
        <v>314</v>
      </c>
      <c r="F29" s="31"/>
    </row>
    <row r="30" spans="1:10" ht="15.75">
      <c r="D30" s="34">
        <v>112862294</v>
      </c>
      <c r="E30" s="15">
        <v>112862492</v>
      </c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323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66" t="s">
        <v>0</v>
      </c>
      <c r="B34" s="66" t="s">
        <v>2</v>
      </c>
      <c r="C34" s="66" t="s">
        <v>3</v>
      </c>
      <c r="D34" s="66" t="s">
        <v>4</v>
      </c>
      <c r="E34" s="66" t="s">
        <v>5</v>
      </c>
      <c r="F34" s="68" t="s">
        <v>6</v>
      </c>
      <c r="G34" s="69"/>
      <c r="H34" s="70"/>
      <c r="I34" s="66" t="s">
        <v>7</v>
      </c>
      <c r="J34" s="66" t="s">
        <v>8</v>
      </c>
    </row>
    <row r="35" spans="1:10">
      <c r="A35" s="67"/>
      <c r="B35" s="67"/>
      <c r="C35" s="67"/>
      <c r="D35" s="67"/>
      <c r="E35" s="67"/>
      <c r="F35" s="4" t="s">
        <v>9</v>
      </c>
      <c r="G35" s="4" t="s">
        <v>10</v>
      </c>
      <c r="H35" s="4" t="s">
        <v>11</v>
      </c>
      <c r="I35" s="67"/>
      <c r="J35" s="67"/>
    </row>
    <row r="36" spans="1:10">
      <c r="A36" s="5" t="s">
        <v>360</v>
      </c>
      <c r="B36" s="6">
        <v>44988.790175069444</v>
      </c>
      <c r="C36" s="5" t="s">
        <v>174</v>
      </c>
      <c r="D36" s="7"/>
      <c r="E36" s="8"/>
      <c r="F36" s="9">
        <v>4966.46</v>
      </c>
      <c r="I36" s="10" t="s">
        <v>9</v>
      </c>
      <c r="J36" s="8" t="s">
        <v>174</v>
      </c>
    </row>
    <row r="37" spans="1:10">
      <c r="A37" s="5" t="s">
        <v>360</v>
      </c>
      <c r="B37" s="6">
        <v>44988.790175069444</v>
      </c>
      <c r="C37" s="5" t="s">
        <v>174</v>
      </c>
      <c r="D37" s="7"/>
      <c r="E37" s="8"/>
      <c r="H37" s="9">
        <v>99</v>
      </c>
      <c r="I37" s="5" t="s">
        <v>50</v>
      </c>
      <c r="J37" s="8" t="s">
        <v>174</v>
      </c>
    </row>
    <row r="38" spans="1:10">
      <c r="A38" s="64" t="s">
        <v>310</v>
      </c>
      <c r="B38" s="64"/>
      <c r="C38" s="64"/>
      <c r="D38" s="65" t="s">
        <v>311</v>
      </c>
      <c r="E38" s="65"/>
      <c r="F38" s="35"/>
    </row>
    <row r="39" spans="1:10">
      <c r="A39" s="13" t="s">
        <v>33</v>
      </c>
      <c r="B39" s="13" t="s">
        <v>32</v>
      </c>
      <c r="C39" s="13" t="s">
        <v>34</v>
      </c>
      <c r="D39" s="13" t="s">
        <v>315</v>
      </c>
      <c r="E39" s="13" t="s">
        <v>314</v>
      </c>
      <c r="F39" s="31"/>
    </row>
    <row r="40" spans="1:10" ht="15.75">
      <c r="D40" s="32">
        <v>112862293</v>
      </c>
      <c r="E40" s="15">
        <v>112862493</v>
      </c>
      <c r="F40" s="15"/>
    </row>
    <row r="41" spans="1:10" ht="15.75">
      <c r="D41" s="32"/>
      <c r="E41" s="15"/>
      <c r="F41" s="1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317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66" t="s">
        <v>0</v>
      </c>
      <c r="B44" s="66" t="s">
        <v>2</v>
      </c>
      <c r="C44" s="66" t="s">
        <v>3</v>
      </c>
      <c r="D44" s="66" t="s">
        <v>4</v>
      </c>
      <c r="E44" s="66" t="s">
        <v>5</v>
      </c>
      <c r="F44" s="68" t="s">
        <v>6</v>
      </c>
      <c r="G44" s="69"/>
      <c r="H44" s="70"/>
      <c r="I44" s="66" t="s">
        <v>7</v>
      </c>
      <c r="J44" s="66" t="s">
        <v>8</v>
      </c>
    </row>
    <row r="45" spans="1:10">
      <c r="A45" s="67"/>
      <c r="B45" s="67"/>
      <c r="C45" s="67"/>
      <c r="D45" s="67"/>
      <c r="E45" s="67"/>
      <c r="F45" s="4" t="s">
        <v>9</v>
      </c>
      <c r="G45" s="4" t="s">
        <v>10</v>
      </c>
      <c r="H45" s="4" t="s">
        <v>11</v>
      </c>
      <c r="I45" s="67"/>
      <c r="J45" s="67"/>
    </row>
    <row r="46" spans="1:10">
      <c r="A46" s="5" t="s">
        <v>361</v>
      </c>
      <c r="B46" s="6">
        <v>44989.545529062503</v>
      </c>
      <c r="C46" s="5" t="s">
        <v>174</v>
      </c>
      <c r="D46" s="7"/>
      <c r="E46" s="8"/>
      <c r="F46" s="9">
        <v>5167.04</v>
      </c>
      <c r="I46" s="10" t="s">
        <v>9</v>
      </c>
      <c r="J46" s="8" t="s">
        <v>174</v>
      </c>
    </row>
    <row r="47" spans="1:10">
      <c r="A47" s="64" t="s">
        <v>310</v>
      </c>
      <c r="B47" s="64"/>
      <c r="C47" s="64"/>
      <c r="D47" s="65" t="s">
        <v>311</v>
      </c>
      <c r="E47" s="65"/>
      <c r="F47" s="35"/>
    </row>
    <row r="48" spans="1:10">
      <c r="A48" s="13" t="s">
        <v>33</v>
      </c>
      <c r="B48" s="13" t="s">
        <v>32</v>
      </c>
      <c r="C48" s="13" t="s">
        <v>34</v>
      </c>
      <c r="D48" s="13" t="s">
        <v>315</v>
      </c>
      <c r="E48" s="13" t="s">
        <v>314</v>
      </c>
      <c r="F48" s="31"/>
    </row>
    <row r="49" spans="1:10" ht="15.75">
      <c r="D49" s="32">
        <v>112863732</v>
      </c>
      <c r="E49" s="15">
        <v>112863870</v>
      </c>
      <c r="F49" s="15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392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66" t="s">
        <v>0</v>
      </c>
      <c r="B53" s="66" t="s">
        <v>2</v>
      </c>
      <c r="C53" s="66" t="s">
        <v>3</v>
      </c>
      <c r="D53" s="66" t="s">
        <v>4</v>
      </c>
      <c r="E53" s="66" t="s">
        <v>5</v>
      </c>
      <c r="F53" s="68" t="s">
        <v>6</v>
      </c>
      <c r="G53" s="69"/>
      <c r="H53" s="70"/>
      <c r="I53" s="66" t="s">
        <v>7</v>
      </c>
      <c r="J53" s="66" t="s">
        <v>8</v>
      </c>
    </row>
    <row r="54" spans="1:10">
      <c r="A54" s="67"/>
      <c r="B54" s="67"/>
      <c r="C54" s="67"/>
      <c r="D54" s="67"/>
      <c r="E54" s="67"/>
      <c r="F54" s="4" t="s">
        <v>9</v>
      </c>
      <c r="G54" s="4" t="s">
        <v>10</v>
      </c>
      <c r="H54" s="4" t="s">
        <v>11</v>
      </c>
      <c r="I54" s="67"/>
      <c r="J54" s="67"/>
    </row>
    <row r="55" spans="1:10">
      <c r="A55" s="5" t="s">
        <v>414</v>
      </c>
      <c r="B55" s="6">
        <v>44991.797783310183</v>
      </c>
      <c r="C55" s="5" t="s">
        <v>174</v>
      </c>
      <c r="D55" s="7"/>
      <c r="E55" s="8"/>
      <c r="F55" s="9">
        <v>5257.55</v>
      </c>
      <c r="I55" s="10" t="s">
        <v>9</v>
      </c>
      <c r="J55" s="8" t="s">
        <v>174</v>
      </c>
    </row>
    <row r="56" spans="1:10">
      <c r="A56" s="5" t="s">
        <v>414</v>
      </c>
      <c r="B56" s="6">
        <v>44991.797783310183</v>
      </c>
      <c r="C56" s="5" t="s">
        <v>174</v>
      </c>
      <c r="D56" s="7"/>
      <c r="E56" s="8"/>
      <c r="H56" s="9">
        <v>486.36</v>
      </c>
      <c r="I56" s="5" t="s">
        <v>50</v>
      </c>
      <c r="J56" s="8" t="s">
        <v>174</v>
      </c>
    </row>
    <row r="57" spans="1:10">
      <c r="A57" s="64" t="s">
        <v>310</v>
      </c>
      <c r="B57" s="64"/>
      <c r="C57" s="64"/>
      <c r="D57" s="65" t="s">
        <v>311</v>
      </c>
      <c r="E57" s="65"/>
      <c r="F57" s="35"/>
    </row>
    <row r="58" spans="1:10">
      <c r="A58" s="13" t="s">
        <v>33</v>
      </c>
      <c r="B58" s="13" t="s">
        <v>32</v>
      </c>
      <c r="C58" s="13" t="s">
        <v>34</v>
      </c>
      <c r="D58" s="13" t="s">
        <v>315</v>
      </c>
      <c r="E58" s="13" t="s">
        <v>314</v>
      </c>
      <c r="F58" s="31"/>
    </row>
    <row r="59" spans="1:10" ht="15.75">
      <c r="A59" s="5"/>
      <c r="B59" s="6"/>
      <c r="C59" s="5"/>
      <c r="D59" s="32">
        <v>112865669</v>
      </c>
      <c r="E59" s="15">
        <v>112865821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436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66" t="s">
        <v>0</v>
      </c>
      <c r="B63" s="66" t="s">
        <v>2</v>
      </c>
      <c r="C63" s="66" t="s">
        <v>3</v>
      </c>
      <c r="D63" s="66" t="s">
        <v>4</v>
      </c>
      <c r="E63" s="66" t="s">
        <v>5</v>
      </c>
      <c r="F63" s="68" t="s">
        <v>6</v>
      </c>
      <c r="G63" s="69"/>
      <c r="H63" s="70"/>
      <c r="I63" s="66" t="s">
        <v>7</v>
      </c>
      <c r="J63" s="66" t="s">
        <v>8</v>
      </c>
    </row>
    <row r="64" spans="1:10">
      <c r="A64" s="67"/>
      <c r="B64" s="67"/>
      <c r="C64" s="67"/>
      <c r="D64" s="67"/>
      <c r="E64" s="67"/>
      <c r="F64" s="4" t="s">
        <v>9</v>
      </c>
      <c r="G64" s="4" t="s">
        <v>10</v>
      </c>
      <c r="H64" s="4" t="s">
        <v>11</v>
      </c>
      <c r="I64" s="67"/>
      <c r="J64" s="67"/>
    </row>
    <row r="65" spans="1:10">
      <c r="A65" s="5" t="s">
        <v>458</v>
      </c>
      <c r="B65" s="6">
        <v>44992.78862777778</v>
      </c>
      <c r="C65" s="5" t="s">
        <v>174</v>
      </c>
      <c r="D65" s="7"/>
      <c r="E65" s="8"/>
      <c r="F65" s="9">
        <v>5122.91</v>
      </c>
      <c r="I65" s="10" t="s">
        <v>9</v>
      </c>
      <c r="J65" s="8" t="s">
        <v>174</v>
      </c>
    </row>
    <row r="66" spans="1:10">
      <c r="A66" s="5" t="s">
        <v>458</v>
      </c>
      <c r="B66" s="6">
        <v>44992.78862777778</v>
      </c>
      <c r="C66" s="5" t="s">
        <v>174</v>
      </c>
      <c r="D66" s="7"/>
      <c r="E66" s="8"/>
      <c r="H66" s="9">
        <v>423.32</v>
      </c>
      <c r="I66" s="10" t="s">
        <v>141</v>
      </c>
      <c r="J66" s="8" t="s">
        <v>174</v>
      </c>
    </row>
    <row r="67" spans="1:10">
      <c r="A67" s="64" t="s">
        <v>310</v>
      </c>
      <c r="B67" s="64"/>
      <c r="C67" s="64"/>
      <c r="D67" s="65" t="s">
        <v>311</v>
      </c>
      <c r="E67" s="65"/>
      <c r="F67" s="35"/>
    </row>
    <row r="68" spans="1:10">
      <c r="A68" s="13" t="s">
        <v>33</v>
      </c>
      <c r="B68" s="13" t="s">
        <v>32</v>
      </c>
      <c r="C68" s="13" t="s">
        <v>34</v>
      </c>
      <c r="D68" s="13" t="s">
        <v>315</v>
      </c>
      <c r="E68" s="13" t="s">
        <v>314</v>
      </c>
      <c r="F68" s="31"/>
    </row>
    <row r="69" spans="1:10" ht="15.75">
      <c r="A69" s="5"/>
      <c r="B69" s="6"/>
      <c r="C69" s="5"/>
      <c r="D69" s="32">
        <v>112874511</v>
      </c>
      <c r="E69" s="15">
        <v>112899335</v>
      </c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474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66" t="s">
        <v>0</v>
      </c>
      <c r="B73" s="66" t="s">
        <v>2</v>
      </c>
      <c r="C73" s="66" t="s">
        <v>3</v>
      </c>
      <c r="D73" s="66" t="s">
        <v>4</v>
      </c>
      <c r="E73" s="66" t="s">
        <v>5</v>
      </c>
      <c r="F73" s="68" t="s">
        <v>6</v>
      </c>
      <c r="G73" s="69"/>
      <c r="H73" s="70"/>
      <c r="I73" s="66" t="s">
        <v>7</v>
      </c>
      <c r="J73" s="66" t="s">
        <v>8</v>
      </c>
    </row>
    <row r="74" spans="1:10">
      <c r="A74" s="67"/>
      <c r="B74" s="67"/>
      <c r="C74" s="67"/>
      <c r="D74" s="67"/>
      <c r="E74" s="67"/>
      <c r="F74" s="4" t="s">
        <v>9</v>
      </c>
      <c r="G74" s="4" t="s">
        <v>10</v>
      </c>
      <c r="H74" s="4" t="s">
        <v>11</v>
      </c>
      <c r="I74" s="67"/>
      <c r="J74" s="67"/>
    </row>
    <row r="75" spans="1:10">
      <c r="A75" s="5" t="s">
        <v>495</v>
      </c>
      <c r="B75" s="6">
        <v>44993.806873773145</v>
      </c>
      <c r="C75" s="5" t="s">
        <v>174</v>
      </c>
      <c r="D75" s="7"/>
      <c r="E75" s="8"/>
      <c r="F75" s="9">
        <v>5132.4799999999996</v>
      </c>
      <c r="I75" s="10" t="s">
        <v>9</v>
      </c>
      <c r="J75" s="8" t="s">
        <v>174</v>
      </c>
    </row>
    <row r="76" spans="1:10">
      <c r="A76" s="5" t="s">
        <v>495</v>
      </c>
      <c r="B76" s="6">
        <v>44993.806873773145</v>
      </c>
      <c r="C76" s="5" t="s">
        <v>174</v>
      </c>
      <c r="D76" s="7"/>
      <c r="E76" s="8"/>
      <c r="H76" s="9">
        <v>198.69</v>
      </c>
      <c r="I76" s="5" t="s">
        <v>50</v>
      </c>
      <c r="J76" s="8" t="s">
        <v>174</v>
      </c>
    </row>
    <row r="77" spans="1:10">
      <c r="A77" s="11" t="s">
        <v>31</v>
      </c>
      <c r="B77" s="3"/>
      <c r="C77" s="3"/>
      <c r="D77" s="7"/>
      <c r="E77" s="8"/>
      <c r="H77" s="9"/>
      <c r="I77" s="10"/>
      <c r="J77" s="5"/>
    </row>
    <row r="78" spans="1:10" ht="15.75">
      <c r="A78" s="13" t="s">
        <v>32</v>
      </c>
      <c r="B78" s="13" t="s">
        <v>33</v>
      </c>
      <c r="C78" s="13" t="s">
        <v>34</v>
      </c>
      <c r="D78" s="32"/>
      <c r="E78" s="15"/>
      <c r="H78" s="9"/>
      <c r="I78" s="10"/>
      <c r="J78" s="5"/>
    </row>
    <row r="79" spans="1:10" ht="15.75">
      <c r="A79" s="5"/>
      <c r="B79" s="6"/>
      <c r="C79" s="5"/>
      <c r="D79" s="32"/>
      <c r="E79" s="15"/>
      <c r="F79" s="9"/>
      <c r="I79" s="10"/>
      <c r="J79" s="5"/>
    </row>
    <row r="80" spans="1:10">
      <c r="A80" s="5"/>
      <c r="B80" s="6"/>
      <c r="C80" s="5"/>
      <c r="D80" s="7"/>
      <c r="E80" s="8"/>
      <c r="F80" s="9"/>
      <c r="I80" s="10"/>
      <c r="J80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514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66" t="s">
        <v>0</v>
      </c>
      <c r="B83" s="66" t="s">
        <v>2</v>
      </c>
      <c r="C83" s="66" t="s">
        <v>3</v>
      </c>
      <c r="D83" s="66" t="s">
        <v>4</v>
      </c>
      <c r="E83" s="66" t="s">
        <v>5</v>
      </c>
      <c r="F83" s="68" t="s">
        <v>6</v>
      </c>
      <c r="G83" s="69"/>
      <c r="H83" s="70"/>
      <c r="I83" s="66" t="s">
        <v>7</v>
      </c>
      <c r="J83" s="66" t="s">
        <v>8</v>
      </c>
    </row>
    <row r="84" spans="1:10">
      <c r="A84" s="67"/>
      <c r="B84" s="67"/>
      <c r="C84" s="67"/>
      <c r="D84" s="67"/>
      <c r="E84" s="67"/>
      <c r="F84" s="4" t="s">
        <v>9</v>
      </c>
      <c r="G84" s="4" t="s">
        <v>10</v>
      </c>
      <c r="H84" s="4" t="s">
        <v>11</v>
      </c>
      <c r="I84" s="67"/>
      <c r="J84" s="67"/>
    </row>
    <row r="85" spans="1:10">
      <c r="A85" s="5" t="s">
        <v>535</v>
      </c>
      <c r="B85" s="6">
        <v>44994.78947019676</v>
      </c>
      <c r="C85" s="5" t="s">
        <v>174</v>
      </c>
      <c r="D85" s="7"/>
      <c r="E85" s="8"/>
      <c r="F85" s="9">
        <v>4697.3900000000003</v>
      </c>
      <c r="I85" s="10" t="s">
        <v>9</v>
      </c>
      <c r="J85" s="8" t="s">
        <v>174</v>
      </c>
    </row>
    <row r="86" spans="1:10">
      <c r="A86" s="5" t="s">
        <v>535</v>
      </c>
      <c r="B86" s="6">
        <v>44994.78947019676</v>
      </c>
      <c r="C86" s="5" t="s">
        <v>174</v>
      </c>
      <c r="D86" s="7"/>
      <c r="E86" s="8"/>
      <c r="H86" s="9">
        <v>371.71</v>
      </c>
      <c r="I86" s="5" t="s">
        <v>50</v>
      </c>
      <c r="J86" s="8" t="s">
        <v>174</v>
      </c>
    </row>
    <row r="87" spans="1:10">
      <c r="A87" s="11" t="s">
        <v>31</v>
      </c>
      <c r="B87" s="3"/>
      <c r="C87" s="3"/>
      <c r="D87" s="7"/>
      <c r="E87" s="8"/>
      <c r="H87" s="9"/>
      <c r="I87" s="10"/>
      <c r="J87" s="5"/>
    </row>
    <row r="88" spans="1:10" ht="15.75">
      <c r="A88" s="13" t="s">
        <v>32</v>
      </c>
      <c r="B88" s="13" t="s">
        <v>33</v>
      </c>
      <c r="C88" s="13" t="s">
        <v>34</v>
      </c>
      <c r="D88" s="32"/>
      <c r="E88" s="15"/>
      <c r="H88" s="9"/>
      <c r="I88" s="10"/>
      <c r="J88" s="5"/>
    </row>
    <row r="89" spans="1:10">
      <c r="A89" s="5"/>
      <c r="B89" s="6"/>
      <c r="C89" s="5"/>
      <c r="D89" s="7"/>
      <c r="E89" s="8"/>
      <c r="H89" s="9"/>
      <c r="I89" s="10"/>
      <c r="J89" s="5"/>
    </row>
  </sheetData>
  <mergeCells count="82">
    <mergeCell ref="I83:I84"/>
    <mergeCell ref="J83:J84"/>
    <mergeCell ref="A83:A84"/>
    <mergeCell ref="B83:B84"/>
    <mergeCell ref="C83:C84"/>
    <mergeCell ref="D83:D84"/>
    <mergeCell ref="E83:E84"/>
    <mergeCell ref="F83:H83"/>
    <mergeCell ref="I73:I74"/>
    <mergeCell ref="J73:J74"/>
    <mergeCell ref="A73:A74"/>
    <mergeCell ref="B73:B74"/>
    <mergeCell ref="C73:C74"/>
    <mergeCell ref="D73:D74"/>
    <mergeCell ref="E73:E74"/>
    <mergeCell ref="F73:H73"/>
    <mergeCell ref="F14:H14"/>
    <mergeCell ref="I14:I15"/>
    <mergeCell ref="J14:J15"/>
    <mergeCell ref="A14:A15"/>
    <mergeCell ref="B14:B15"/>
    <mergeCell ref="C14:C15"/>
    <mergeCell ref="D14:D15"/>
    <mergeCell ref="E14:E15"/>
    <mergeCell ref="I3:I4"/>
    <mergeCell ref="J3:J4"/>
    <mergeCell ref="A3:A4"/>
    <mergeCell ref="B3:B4"/>
    <mergeCell ref="C3:C4"/>
    <mergeCell ref="D3:D4"/>
    <mergeCell ref="E3:E4"/>
    <mergeCell ref="F3:H3"/>
    <mergeCell ref="A28:C28"/>
    <mergeCell ref="D28:E28"/>
    <mergeCell ref="I24:I25"/>
    <mergeCell ref="J24:J25"/>
    <mergeCell ref="A24:A25"/>
    <mergeCell ref="B24:B25"/>
    <mergeCell ref="C24:C25"/>
    <mergeCell ref="D24:D25"/>
    <mergeCell ref="E24:E25"/>
    <mergeCell ref="F24:H24"/>
    <mergeCell ref="J44:J45"/>
    <mergeCell ref="A47:C47"/>
    <mergeCell ref="D47:E47"/>
    <mergeCell ref="I34:I35"/>
    <mergeCell ref="J34:J35"/>
    <mergeCell ref="A38:C38"/>
    <mergeCell ref="D38:E38"/>
    <mergeCell ref="A44:A45"/>
    <mergeCell ref="B44:B45"/>
    <mergeCell ref="C44:C45"/>
    <mergeCell ref="D44:D45"/>
    <mergeCell ref="E44:E45"/>
    <mergeCell ref="F44:H44"/>
    <mergeCell ref="A34:A35"/>
    <mergeCell ref="B34:B35"/>
    <mergeCell ref="C34:C35"/>
    <mergeCell ref="D34:D35"/>
    <mergeCell ref="E34:E35"/>
    <mergeCell ref="F34:H34"/>
    <mergeCell ref="I44:I45"/>
    <mergeCell ref="I53:I54"/>
    <mergeCell ref="J53:J54"/>
    <mergeCell ref="A57:C57"/>
    <mergeCell ref="D57:E57"/>
    <mergeCell ref="A53:A54"/>
    <mergeCell ref="B53:B54"/>
    <mergeCell ref="C53:C54"/>
    <mergeCell ref="D53:D54"/>
    <mergeCell ref="E53:E54"/>
    <mergeCell ref="F53:H53"/>
    <mergeCell ref="I63:I64"/>
    <mergeCell ref="J63:J64"/>
    <mergeCell ref="A67:C67"/>
    <mergeCell ref="D67:E67"/>
    <mergeCell ref="A63:A64"/>
    <mergeCell ref="B63:B64"/>
    <mergeCell ref="C63:C64"/>
    <mergeCell ref="D63:D64"/>
    <mergeCell ref="E63:E64"/>
    <mergeCell ref="F63:H6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F93-4E97-4BD7-BF2D-1D8C4C711287}">
  <sheetPr>
    <tabColor theme="8"/>
  </sheetPr>
  <dimension ref="A1:J150"/>
  <sheetViews>
    <sheetView topLeftCell="A124" workbookViewId="0">
      <selection activeCell="D134" sqref="D13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3.140625" customWidth="1"/>
    <col min="6" max="6" width="12.85546875" bestFit="1" customWidth="1"/>
    <col min="7" max="7" width="8.5703125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175</v>
      </c>
      <c r="B5" s="6">
        <v>44985.935853113428</v>
      </c>
      <c r="C5" s="5" t="s">
        <v>176</v>
      </c>
      <c r="D5" s="17">
        <v>45163301237</v>
      </c>
      <c r="E5" s="8" t="s">
        <v>177</v>
      </c>
      <c r="H5" s="9">
        <v>714.82</v>
      </c>
      <c r="I5" s="5" t="s">
        <v>38</v>
      </c>
      <c r="J5" s="8" t="s">
        <v>178</v>
      </c>
    </row>
    <row r="6" spans="1:10">
      <c r="A6" s="5" t="s">
        <v>175</v>
      </c>
      <c r="B6" s="6">
        <v>44985.935853113428</v>
      </c>
      <c r="C6" s="5" t="s">
        <v>176</v>
      </c>
      <c r="D6" s="17">
        <v>45113363225</v>
      </c>
      <c r="E6" s="8" t="s">
        <v>177</v>
      </c>
      <c r="H6" s="9">
        <v>556.04</v>
      </c>
      <c r="I6" s="5" t="s">
        <v>38</v>
      </c>
      <c r="J6" s="8" t="s">
        <v>178</v>
      </c>
    </row>
    <row r="7" spans="1:10">
      <c r="A7" s="5" t="s">
        <v>175</v>
      </c>
      <c r="B7" s="6">
        <v>44985.935853113428</v>
      </c>
      <c r="C7" s="5" t="s">
        <v>176</v>
      </c>
      <c r="D7" s="17">
        <v>54510685841</v>
      </c>
      <c r="E7" s="8" t="s">
        <v>177</v>
      </c>
      <c r="H7" s="9">
        <v>1802.75</v>
      </c>
      <c r="I7" s="5" t="s">
        <v>38</v>
      </c>
      <c r="J7" s="5" t="s">
        <v>179</v>
      </c>
    </row>
    <row r="8" spans="1:10">
      <c r="A8" s="5" t="s">
        <v>175</v>
      </c>
      <c r="B8" s="6">
        <v>44985.935853113428</v>
      </c>
      <c r="C8" s="5" t="s">
        <v>176</v>
      </c>
      <c r="D8" s="17">
        <v>45143576355</v>
      </c>
      <c r="E8" s="8" t="s">
        <v>177</v>
      </c>
      <c r="H8" s="9">
        <v>2681.28</v>
      </c>
      <c r="I8" s="5" t="s">
        <v>38</v>
      </c>
      <c r="J8" s="5" t="s">
        <v>179</v>
      </c>
    </row>
    <row r="9" spans="1:10">
      <c r="A9" s="5" t="s">
        <v>175</v>
      </c>
      <c r="B9" s="6">
        <v>44985.935853113428</v>
      </c>
      <c r="C9" s="5" t="s">
        <v>176</v>
      </c>
      <c r="D9" s="17">
        <v>45143575919</v>
      </c>
      <c r="E9" s="8" t="s">
        <v>177</v>
      </c>
      <c r="H9" s="9">
        <v>549.9</v>
      </c>
      <c r="I9" s="5" t="s">
        <v>38</v>
      </c>
      <c r="J9" s="5" t="s">
        <v>179</v>
      </c>
    </row>
    <row r="10" spans="1:10">
      <c r="A10" s="5" t="s">
        <v>175</v>
      </c>
      <c r="B10" s="6">
        <v>44985.935853113428</v>
      </c>
      <c r="C10" s="5" t="s">
        <v>176</v>
      </c>
      <c r="D10" s="17">
        <v>14810360874</v>
      </c>
      <c r="E10" s="8" t="s">
        <v>177</v>
      </c>
      <c r="H10" s="9">
        <v>6773.76</v>
      </c>
      <c r="I10" s="5" t="s">
        <v>38</v>
      </c>
      <c r="J10" s="5" t="s">
        <v>179</v>
      </c>
    </row>
    <row r="11" spans="1:10">
      <c r="A11" s="5" t="s">
        <v>175</v>
      </c>
      <c r="B11" s="6">
        <v>44985.935853113428</v>
      </c>
      <c r="C11" s="5" t="s">
        <v>176</v>
      </c>
      <c r="D11" s="17">
        <v>54710684398</v>
      </c>
      <c r="E11" s="8" t="s">
        <v>177</v>
      </c>
      <c r="H11" s="9">
        <v>8641.75</v>
      </c>
      <c r="I11" s="5" t="s">
        <v>38</v>
      </c>
      <c r="J11" s="5" t="s">
        <v>179</v>
      </c>
    </row>
    <row r="12" spans="1:10">
      <c r="A12" s="5" t="s">
        <v>175</v>
      </c>
      <c r="B12" s="6">
        <v>44985.935853113428</v>
      </c>
      <c r="C12" s="5" t="s">
        <v>176</v>
      </c>
      <c r="D12" s="17">
        <v>45133213584</v>
      </c>
      <c r="E12" s="8" t="s">
        <v>177</v>
      </c>
      <c r="H12" s="9">
        <v>20824.7</v>
      </c>
      <c r="I12" s="5" t="s">
        <v>38</v>
      </c>
      <c r="J12" s="5" t="s">
        <v>179</v>
      </c>
    </row>
    <row r="13" spans="1:10">
      <c r="A13" s="5" t="s">
        <v>175</v>
      </c>
      <c r="B13" s="6">
        <v>44985.935853113428</v>
      </c>
      <c r="C13" s="5" t="s">
        <v>176</v>
      </c>
      <c r="D13" s="17">
        <v>54510686105</v>
      </c>
      <c r="E13" s="8" t="s">
        <v>177</v>
      </c>
      <c r="H13" s="9">
        <v>12933.86</v>
      </c>
      <c r="I13" s="5" t="s">
        <v>38</v>
      </c>
      <c r="J13" s="5" t="s">
        <v>179</v>
      </c>
    </row>
    <row r="14" spans="1:10">
      <c r="A14" s="5" t="s">
        <v>175</v>
      </c>
      <c r="B14" s="6">
        <v>44985.935853113428</v>
      </c>
      <c r="C14" s="5" t="s">
        <v>176</v>
      </c>
      <c r="D14" s="17">
        <v>54110697051</v>
      </c>
      <c r="E14" s="8" t="s">
        <v>177</v>
      </c>
      <c r="H14" s="9">
        <v>207.36</v>
      </c>
      <c r="I14" s="5" t="s">
        <v>38</v>
      </c>
      <c r="J14" s="5" t="s">
        <v>179</v>
      </c>
    </row>
    <row r="15" spans="1:10">
      <c r="A15" s="5" t="s">
        <v>175</v>
      </c>
      <c r="B15" s="6">
        <v>44985.935853113428</v>
      </c>
      <c r="C15" s="5" t="s">
        <v>176</v>
      </c>
      <c r="D15" s="17">
        <v>45113363679</v>
      </c>
      <c r="E15" s="8" t="s">
        <v>177</v>
      </c>
      <c r="H15" s="9">
        <v>3054</v>
      </c>
      <c r="I15" s="5" t="s">
        <v>38</v>
      </c>
      <c r="J15" s="5" t="s">
        <v>180</v>
      </c>
    </row>
    <row r="16" spans="1:10">
      <c r="A16" s="5" t="s">
        <v>175</v>
      </c>
      <c r="B16" s="6">
        <v>44985.935853113428</v>
      </c>
      <c r="C16" s="5" t="s">
        <v>176</v>
      </c>
      <c r="D16" s="7">
        <v>5192069</v>
      </c>
      <c r="E16" s="5" t="s">
        <v>43</v>
      </c>
      <c r="H16" s="9">
        <v>2722.12</v>
      </c>
      <c r="I16" s="5" t="s">
        <v>38</v>
      </c>
      <c r="J16" s="5" t="s">
        <v>179</v>
      </c>
    </row>
    <row r="17" spans="1:10">
      <c r="A17" s="5" t="s">
        <v>175</v>
      </c>
      <c r="B17" s="6">
        <v>44985.935853113428</v>
      </c>
      <c r="C17" s="5" t="s">
        <v>176</v>
      </c>
      <c r="D17" s="7"/>
      <c r="E17" s="8"/>
      <c r="F17" s="9">
        <v>21887.599999999999</v>
      </c>
      <c r="I17" s="10" t="s">
        <v>9</v>
      </c>
      <c r="J17" s="5" t="s">
        <v>180</v>
      </c>
    </row>
    <row r="18" spans="1:10">
      <c r="A18" s="5" t="s">
        <v>175</v>
      </c>
      <c r="B18" s="6">
        <v>44985.935853113428</v>
      </c>
      <c r="C18" s="5" t="s">
        <v>176</v>
      </c>
      <c r="D18" s="7"/>
      <c r="E18" s="8"/>
      <c r="F18" s="9">
        <v>8911.5</v>
      </c>
      <c r="I18" s="10" t="s">
        <v>9</v>
      </c>
      <c r="J18" s="8" t="s">
        <v>178</v>
      </c>
    </row>
    <row r="19" spans="1:10">
      <c r="A19" s="5" t="s">
        <v>175</v>
      </c>
      <c r="B19" s="6">
        <v>44985.935853113428</v>
      </c>
      <c r="C19" s="5" t="s">
        <v>176</v>
      </c>
      <c r="D19" s="7"/>
      <c r="E19" s="8"/>
      <c r="F19" s="9">
        <v>15124.4</v>
      </c>
      <c r="I19" s="10" t="s">
        <v>9</v>
      </c>
      <c r="J19" s="5" t="s">
        <v>179</v>
      </c>
    </row>
    <row r="20" spans="1:10">
      <c r="A20" s="5" t="s">
        <v>175</v>
      </c>
      <c r="B20" s="6">
        <v>44985.935853113428</v>
      </c>
      <c r="C20" s="5" t="s">
        <v>176</v>
      </c>
      <c r="D20" s="7"/>
      <c r="E20" s="8"/>
      <c r="F20" s="9">
        <v>7138.2</v>
      </c>
      <c r="I20" s="10" t="s">
        <v>9</v>
      </c>
      <c r="J20" s="8" t="s">
        <v>181</v>
      </c>
    </row>
    <row r="21" spans="1:10">
      <c r="A21" s="11" t="s">
        <v>31</v>
      </c>
      <c r="B21" s="3"/>
      <c r="C21" s="3"/>
      <c r="D21" s="7"/>
      <c r="E21" s="8"/>
      <c r="F21" s="12">
        <f>SUM(F5:G20)</f>
        <v>53061.7</v>
      </c>
      <c r="H21" s="9"/>
      <c r="I21" s="10"/>
      <c r="J21" s="5"/>
    </row>
    <row r="22" spans="1:10" ht="15.75">
      <c r="A22" s="13" t="s">
        <v>32</v>
      </c>
      <c r="B22" s="13" t="s">
        <v>33</v>
      </c>
      <c r="C22" s="13" t="s">
        <v>34</v>
      </c>
      <c r="D22" s="18">
        <v>112847526</v>
      </c>
      <c r="E22" s="15">
        <v>112848004</v>
      </c>
      <c r="H22" s="9"/>
      <c r="I22" s="10"/>
      <c r="J22" s="5"/>
    </row>
    <row r="23" spans="1:10">
      <c r="A23" s="5"/>
      <c r="B23" s="6"/>
      <c r="C23" s="5"/>
      <c r="D23" s="19" t="s">
        <v>35</v>
      </c>
      <c r="E23" s="8"/>
      <c r="H23" s="9"/>
      <c r="I23" s="10"/>
      <c r="J23" s="5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225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66" t="s">
        <v>0</v>
      </c>
      <c r="B27" s="66" t="s">
        <v>2</v>
      </c>
      <c r="C27" s="66" t="s">
        <v>3</v>
      </c>
      <c r="D27" s="66" t="s">
        <v>4</v>
      </c>
      <c r="E27" s="66" t="s">
        <v>5</v>
      </c>
      <c r="F27" s="68" t="s">
        <v>6</v>
      </c>
      <c r="G27" s="69"/>
      <c r="H27" s="70"/>
      <c r="I27" s="66" t="s">
        <v>7</v>
      </c>
      <c r="J27" s="66" t="s">
        <v>8</v>
      </c>
    </row>
    <row r="28" spans="1:10">
      <c r="A28" s="67"/>
      <c r="B28" s="67"/>
      <c r="C28" s="67"/>
      <c r="D28" s="67"/>
      <c r="E28" s="67"/>
      <c r="F28" s="4" t="s">
        <v>9</v>
      </c>
      <c r="G28" s="4" t="s">
        <v>10</v>
      </c>
      <c r="H28" s="4" t="s">
        <v>11</v>
      </c>
      <c r="I28" s="67"/>
      <c r="J28" s="67"/>
    </row>
    <row r="29" spans="1:10">
      <c r="A29" s="5" t="s">
        <v>250</v>
      </c>
      <c r="B29" s="6">
        <v>44986.895354166663</v>
      </c>
      <c r="C29" s="5" t="s">
        <v>176</v>
      </c>
      <c r="D29" s="17">
        <v>54310685834</v>
      </c>
      <c r="E29" s="8" t="s">
        <v>177</v>
      </c>
      <c r="H29" s="9">
        <v>8897.32</v>
      </c>
      <c r="I29" s="5" t="s">
        <v>38</v>
      </c>
      <c r="J29" s="5" t="s">
        <v>179</v>
      </c>
    </row>
    <row r="30" spans="1:10">
      <c r="A30" s="5" t="s">
        <v>250</v>
      </c>
      <c r="B30" s="6">
        <v>44986.895354166663</v>
      </c>
      <c r="C30" s="5" t="s">
        <v>176</v>
      </c>
      <c r="D30" s="17">
        <v>45173274205</v>
      </c>
      <c r="E30" s="8" t="s">
        <v>177</v>
      </c>
      <c r="H30" s="9">
        <v>7236</v>
      </c>
      <c r="I30" s="5" t="s">
        <v>38</v>
      </c>
      <c r="J30" s="5" t="s">
        <v>179</v>
      </c>
    </row>
    <row r="31" spans="1:10">
      <c r="A31" s="5" t="s">
        <v>250</v>
      </c>
      <c r="B31" s="6">
        <v>44986.895354166663</v>
      </c>
      <c r="C31" s="5" t="s">
        <v>176</v>
      </c>
      <c r="D31" s="17">
        <v>45143580431</v>
      </c>
      <c r="E31" s="8" t="s">
        <v>177</v>
      </c>
      <c r="H31" s="9">
        <v>41184.9</v>
      </c>
      <c r="I31" s="5" t="s">
        <v>38</v>
      </c>
      <c r="J31" s="5" t="s">
        <v>179</v>
      </c>
    </row>
    <row r="32" spans="1:10">
      <c r="A32" s="5" t="s">
        <v>250</v>
      </c>
      <c r="B32" s="6">
        <v>44986.895354166663</v>
      </c>
      <c r="C32" s="5" t="s">
        <v>176</v>
      </c>
      <c r="D32" s="7"/>
      <c r="E32" s="8"/>
      <c r="F32" s="9">
        <v>8604</v>
      </c>
      <c r="I32" s="10" t="s">
        <v>9</v>
      </c>
      <c r="J32" s="5" t="s">
        <v>180</v>
      </c>
    </row>
    <row r="33" spans="1:10">
      <c r="A33" s="5" t="s">
        <v>250</v>
      </c>
      <c r="B33" s="6">
        <v>44986.895354166663</v>
      </c>
      <c r="C33" s="5" t="s">
        <v>176</v>
      </c>
      <c r="D33" s="7"/>
      <c r="E33" s="8"/>
      <c r="F33" s="9">
        <v>15365.7</v>
      </c>
      <c r="I33" s="10" t="s">
        <v>9</v>
      </c>
      <c r="J33" s="5" t="s">
        <v>179</v>
      </c>
    </row>
    <row r="34" spans="1:10">
      <c r="A34" s="5"/>
      <c r="B34" s="6"/>
      <c r="C34" s="5"/>
      <c r="D34" s="7"/>
      <c r="E34" s="8"/>
      <c r="F34" s="36">
        <f>SUM(F29:G33)</f>
        <v>23969.7</v>
      </c>
      <c r="I34" s="10"/>
      <c r="J34" s="5"/>
    </row>
    <row r="35" spans="1:10">
      <c r="A35" s="64" t="s">
        <v>310</v>
      </c>
      <c r="B35" s="64"/>
      <c r="C35" s="64"/>
      <c r="D35" s="65" t="s">
        <v>311</v>
      </c>
      <c r="E35" s="65"/>
      <c r="F35" s="65"/>
    </row>
    <row r="36" spans="1:10">
      <c r="A36" s="13" t="s">
        <v>33</v>
      </c>
      <c r="B36" s="13" t="s">
        <v>32</v>
      </c>
      <c r="C36" s="13" t="s">
        <v>34</v>
      </c>
      <c r="D36" s="13" t="s">
        <v>312</v>
      </c>
      <c r="E36" s="13" t="s">
        <v>313</v>
      </c>
      <c r="F36" s="13" t="s">
        <v>314</v>
      </c>
    </row>
    <row r="37" spans="1:10" ht="15.75">
      <c r="D37" s="34">
        <v>112862319</v>
      </c>
      <c r="E37" s="32">
        <v>112862340</v>
      </c>
      <c r="F37" s="15">
        <v>112862494</v>
      </c>
    </row>
    <row r="38" spans="1:10">
      <c r="A38" s="5"/>
      <c r="B38" s="6"/>
      <c r="C38" s="5"/>
      <c r="D38" s="7"/>
      <c r="E38" s="8"/>
      <c r="H38" s="9"/>
      <c r="I38" s="10"/>
      <c r="J38" s="5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266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66" t="s">
        <v>0</v>
      </c>
      <c r="B42" s="66" t="s">
        <v>2</v>
      </c>
      <c r="C42" s="66" t="s">
        <v>3</v>
      </c>
      <c r="D42" s="66" t="s">
        <v>4</v>
      </c>
      <c r="E42" s="66" t="s">
        <v>5</v>
      </c>
      <c r="F42" s="68" t="s">
        <v>6</v>
      </c>
      <c r="G42" s="69"/>
      <c r="H42" s="70"/>
      <c r="I42" s="66" t="s">
        <v>7</v>
      </c>
      <c r="J42" s="66" t="s">
        <v>8</v>
      </c>
    </row>
    <row r="43" spans="1:10">
      <c r="A43" s="67"/>
      <c r="B43" s="67"/>
      <c r="C43" s="67"/>
      <c r="D43" s="67"/>
      <c r="E43" s="67"/>
      <c r="F43" s="4" t="s">
        <v>9</v>
      </c>
      <c r="G43" s="4" t="s">
        <v>10</v>
      </c>
      <c r="H43" s="4" t="s">
        <v>11</v>
      </c>
      <c r="I43" s="67"/>
      <c r="J43" s="67"/>
    </row>
    <row r="44" spans="1:10">
      <c r="A44" s="5" t="s">
        <v>295</v>
      </c>
      <c r="B44" s="6">
        <v>44987.720932800927</v>
      </c>
      <c r="C44" s="5" t="s">
        <v>176</v>
      </c>
      <c r="D44" s="17">
        <v>45113367436</v>
      </c>
      <c r="E44" s="8" t="s">
        <v>177</v>
      </c>
      <c r="H44" s="9">
        <v>386.1</v>
      </c>
      <c r="I44" s="5" t="s">
        <v>38</v>
      </c>
      <c r="J44" s="8" t="s">
        <v>178</v>
      </c>
    </row>
    <row r="45" spans="1:10">
      <c r="A45" s="5" t="s">
        <v>295</v>
      </c>
      <c r="B45" s="6">
        <v>44987.720932800927</v>
      </c>
      <c r="C45" s="5" t="s">
        <v>176</v>
      </c>
      <c r="D45" s="17">
        <v>45133218867</v>
      </c>
      <c r="E45" s="8" t="s">
        <v>177</v>
      </c>
      <c r="H45" s="9">
        <v>11326</v>
      </c>
      <c r="I45" s="5" t="s">
        <v>38</v>
      </c>
      <c r="J45" s="5" t="s">
        <v>179</v>
      </c>
    </row>
    <row r="46" spans="1:10">
      <c r="A46" s="5" t="s">
        <v>295</v>
      </c>
      <c r="B46" s="6">
        <v>44987.720932800927</v>
      </c>
      <c r="C46" s="5" t="s">
        <v>176</v>
      </c>
      <c r="D46" s="17">
        <v>45153217336</v>
      </c>
      <c r="E46" s="8" t="s">
        <v>177</v>
      </c>
      <c r="H46" s="9">
        <v>774</v>
      </c>
      <c r="I46" s="5" t="s">
        <v>38</v>
      </c>
      <c r="J46" s="5" t="s">
        <v>180</v>
      </c>
    </row>
    <row r="47" spans="1:10">
      <c r="A47" s="5" t="s">
        <v>295</v>
      </c>
      <c r="B47" s="6">
        <v>44987.720932800927</v>
      </c>
      <c r="C47" s="5" t="s">
        <v>176</v>
      </c>
      <c r="D47" s="7"/>
      <c r="E47" s="8"/>
      <c r="F47" s="9">
        <v>183768.7</v>
      </c>
      <c r="I47" s="10" t="s">
        <v>9</v>
      </c>
      <c r="J47" s="5" t="s">
        <v>180</v>
      </c>
    </row>
    <row r="48" spans="1:10">
      <c r="A48" s="5" t="s">
        <v>295</v>
      </c>
      <c r="B48" s="6">
        <v>44987.720932800927</v>
      </c>
      <c r="C48" s="5" t="s">
        <v>176</v>
      </c>
      <c r="D48" s="7"/>
      <c r="E48" s="8"/>
      <c r="F48" s="9">
        <v>17603.099999999999</v>
      </c>
      <c r="I48" s="10" t="s">
        <v>9</v>
      </c>
      <c r="J48" s="8" t="s">
        <v>178</v>
      </c>
    </row>
    <row r="49" spans="1:10">
      <c r="A49" s="5" t="s">
        <v>295</v>
      </c>
      <c r="B49" s="6">
        <v>44987.720932800927</v>
      </c>
      <c r="C49" s="5" t="s">
        <v>176</v>
      </c>
      <c r="D49" s="7"/>
      <c r="E49" s="8"/>
      <c r="F49" s="9">
        <v>18637.599999999999</v>
      </c>
      <c r="I49" s="10" t="s">
        <v>9</v>
      </c>
      <c r="J49" s="5" t="s">
        <v>179</v>
      </c>
    </row>
    <row r="50" spans="1:10">
      <c r="A50" s="5" t="s">
        <v>295</v>
      </c>
      <c r="B50" s="6">
        <v>44987.720932800927</v>
      </c>
      <c r="C50" s="5" t="s">
        <v>176</v>
      </c>
      <c r="D50" s="7"/>
      <c r="E50" s="8"/>
      <c r="F50" s="9">
        <v>2989.6</v>
      </c>
      <c r="I50" s="10" t="s">
        <v>9</v>
      </c>
      <c r="J50" s="5" t="s">
        <v>296</v>
      </c>
    </row>
    <row r="51" spans="1:10">
      <c r="A51" s="11"/>
      <c r="B51" s="3"/>
      <c r="C51" s="3"/>
      <c r="D51" s="7"/>
      <c r="E51" s="8"/>
      <c r="F51" s="12">
        <f>SUM(F44:G50)</f>
        <v>222999.00000000003</v>
      </c>
      <c r="H51" s="9"/>
      <c r="I51" s="10"/>
      <c r="J51" s="5"/>
    </row>
    <row r="52" spans="1:10">
      <c r="A52" s="64" t="s">
        <v>33</v>
      </c>
      <c r="B52" s="64"/>
      <c r="C52" s="64"/>
      <c r="D52" s="65" t="s">
        <v>311</v>
      </c>
      <c r="E52" s="65"/>
      <c r="F52" s="65"/>
    </row>
    <row r="53" spans="1:10">
      <c r="A53" s="13" t="s">
        <v>33</v>
      </c>
      <c r="B53" s="13" t="s">
        <v>32</v>
      </c>
      <c r="C53" s="13" t="s">
        <v>34</v>
      </c>
      <c r="D53" s="13" t="s">
        <v>312</v>
      </c>
      <c r="E53" s="13" t="s">
        <v>313</v>
      </c>
      <c r="F53" s="13" t="s">
        <v>314</v>
      </c>
    </row>
    <row r="54" spans="1:10" ht="15.75">
      <c r="D54" s="34">
        <v>112862318</v>
      </c>
      <c r="E54" s="32">
        <v>112862339</v>
      </c>
      <c r="F54" s="15">
        <v>112862495</v>
      </c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323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66" t="s">
        <v>0</v>
      </c>
      <c r="B58" s="66" t="s">
        <v>2</v>
      </c>
      <c r="C58" s="66" t="s">
        <v>3</v>
      </c>
      <c r="D58" s="66" t="s">
        <v>4</v>
      </c>
      <c r="E58" s="66" t="s">
        <v>5</v>
      </c>
      <c r="F58" s="68" t="s">
        <v>6</v>
      </c>
      <c r="G58" s="69"/>
      <c r="H58" s="70"/>
      <c r="I58" s="66" t="s">
        <v>7</v>
      </c>
      <c r="J58" s="66" t="s">
        <v>8</v>
      </c>
    </row>
    <row r="59" spans="1:10">
      <c r="A59" s="67"/>
      <c r="B59" s="67"/>
      <c r="C59" s="67"/>
      <c r="D59" s="67"/>
      <c r="E59" s="67"/>
      <c r="F59" s="4" t="s">
        <v>9</v>
      </c>
      <c r="G59" s="4" t="s">
        <v>10</v>
      </c>
      <c r="H59" s="4" t="s">
        <v>11</v>
      </c>
      <c r="I59" s="67"/>
      <c r="J59" s="67"/>
    </row>
    <row r="60" spans="1:10">
      <c r="A60" s="5" t="s">
        <v>362</v>
      </c>
      <c r="B60" s="6">
        <v>44988.69751046296</v>
      </c>
      <c r="C60" s="5" t="s">
        <v>176</v>
      </c>
      <c r="D60" s="17">
        <v>45173276391</v>
      </c>
      <c r="E60" s="8" t="s">
        <v>177</v>
      </c>
      <c r="H60" s="9">
        <v>6210</v>
      </c>
      <c r="I60" s="5" t="s">
        <v>38</v>
      </c>
      <c r="J60" s="8" t="s">
        <v>178</v>
      </c>
    </row>
    <row r="61" spans="1:10">
      <c r="A61" s="5" t="s">
        <v>362</v>
      </c>
      <c r="B61" s="6">
        <v>44988.69751046296</v>
      </c>
      <c r="C61" s="5" t="s">
        <v>176</v>
      </c>
      <c r="D61" s="17">
        <v>45113370297</v>
      </c>
      <c r="E61" s="8" t="s">
        <v>177</v>
      </c>
      <c r="H61" s="9">
        <v>129.9</v>
      </c>
      <c r="I61" s="5" t="s">
        <v>38</v>
      </c>
      <c r="J61" s="8" t="s">
        <v>178</v>
      </c>
    </row>
    <row r="62" spans="1:10">
      <c r="A62" s="5" t="s">
        <v>362</v>
      </c>
      <c r="B62" s="6">
        <v>44988.69751046296</v>
      </c>
      <c r="C62" s="5" t="s">
        <v>176</v>
      </c>
      <c r="D62" s="17">
        <v>45123357077</v>
      </c>
      <c r="E62" s="8" t="s">
        <v>177</v>
      </c>
      <c r="H62" s="9">
        <v>4692.24</v>
      </c>
      <c r="I62" s="5" t="s">
        <v>38</v>
      </c>
      <c r="J62" s="5" t="s">
        <v>179</v>
      </c>
    </row>
    <row r="63" spans="1:10">
      <c r="A63" s="5" t="s">
        <v>362</v>
      </c>
      <c r="B63" s="6">
        <v>44988.69751046296</v>
      </c>
      <c r="C63" s="5" t="s">
        <v>176</v>
      </c>
      <c r="D63" s="17">
        <v>45153219645</v>
      </c>
      <c r="E63" s="8" t="s">
        <v>177</v>
      </c>
      <c r="H63" s="9">
        <v>1200.8</v>
      </c>
      <c r="I63" s="5" t="s">
        <v>38</v>
      </c>
      <c r="J63" s="5" t="s">
        <v>179</v>
      </c>
    </row>
    <row r="64" spans="1:10">
      <c r="A64" s="5" t="s">
        <v>362</v>
      </c>
      <c r="B64" s="6">
        <v>44988.69751046296</v>
      </c>
      <c r="C64" s="5" t="s">
        <v>176</v>
      </c>
      <c r="D64" s="17">
        <v>45173280180</v>
      </c>
      <c r="E64" s="8" t="s">
        <v>177</v>
      </c>
      <c r="H64" s="9">
        <v>1553.33</v>
      </c>
      <c r="I64" s="5" t="s">
        <v>38</v>
      </c>
      <c r="J64" s="5" t="s">
        <v>179</v>
      </c>
    </row>
    <row r="65" spans="1:10">
      <c r="A65" s="5" t="s">
        <v>362</v>
      </c>
      <c r="B65" s="6">
        <v>44988.69751046296</v>
      </c>
      <c r="C65" s="5" t="s">
        <v>176</v>
      </c>
      <c r="D65" s="7"/>
      <c r="E65" s="8"/>
      <c r="F65" s="9">
        <v>5190.3</v>
      </c>
      <c r="I65" s="10" t="s">
        <v>9</v>
      </c>
      <c r="J65" s="5" t="s">
        <v>180</v>
      </c>
    </row>
    <row r="66" spans="1:10">
      <c r="A66" s="5" t="s">
        <v>362</v>
      </c>
      <c r="B66" s="6">
        <v>44988.69751046296</v>
      </c>
      <c r="C66" s="5" t="s">
        <v>176</v>
      </c>
      <c r="D66" s="7"/>
      <c r="E66" s="8"/>
      <c r="F66" s="9">
        <v>21063.200000000001</v>
      </c>
      <c r="I66" s="10" t="s">
        <v>9</v>
      </c>
      <c r="J66" s="8" t="s">
        <v>178</v>
      </c>
    </row>
    <row r="67" spans="1:10">
      <c r="A67" s="5" t="s">
        <v>362</v>
      </c>
      <c r="B67" s="6">
        <v>44988.69751046296</v>
      </c>
      <c r="C67" s="5" t="s">
        <v>176</v>
      </c>
      <c r="D67" s="7"/>
      <c r="E67" s="8"/>
      <c r="F67" s="9">
        <v>18625.7</v>
      </c>
      <c r="I67" s="10" t="s">
        <v>9</v>
      </c>
      <c r="J67" s="5" t="s">
        <v>179</v>
      </c>
    </row>
    <row r="68" spans="1:10">
      <c r="A68" s="5" t="s">
        <v>362</v>
      </c>
      <c r="B68" s="6">
        <v>44988.69751046296</v>
      </c>
      <c r="C68" s="5" t="s">
        <v>176</v>
      </c>
      <c r="D68" s="7"/>
      <c r="E68" s="8"/>
      <c r="F68" s="9">
        <v>5753.5</v>
      </c>
      <c r="I68" s="10" t="s">
        <v>9</v>
      </c>
      <c r="J68" s="8" t="s">
        <v>363</v>
      </c>
    </row>
    <row r="69" spans="1:10">
      <c r="A69" s="5" t="s">
        <v>362</v>
      </c>
      <c r="B69" s="6">
        <v>44988.69751046296</v>
      </c>
      <c r="C69" s="5" t="s">
        <v>176</v>
      </c>
      <c r="D69" s="7"/>
      <c r="E69" s="8"/>
      <c r="F69" s="9">
        <v>5007</v>
      </c>
      <c r="I69" s="10" t="s">
        <v>9</v>
      </c>
      <c r="J69" s="8" t="s">
        <v>181</v>
      </c>
    </row>
    <row r="70" spans="1:10">
      <c r="A70" s="5" t="s">
        <v>362</v>
      </c>
      <c r="B70" s="6">
        <v>44988.69751046296</v>
      </c>
      <c r="C70" s="5" t="s">
        <v>176</v>
      </c>
      <c r="D70" s="7"/>
      <c r="E70" s="8"/>
      <c r="F70" s="9">
        <v>361.2</v>
      </c>
      <c r="I70" s="10" t="s">
        <v>9</v>
      </c>
      <c r="J70" s="5" t="s">
        <v>296</v>
      </c>
    </row>
    <row r="71" spans="1:10">
      <c r="A71" s="5"/>
      <c r="B71" s="6"/>
      <c r="C71" s="5"/>
      <c r="D71" s="7"/>
      <c r="E71" s="8"/>
      <c r="F71" s="45">
        <f>SUM(F60:G70)</f>
        <v>56000.899999999994</v>
      </c>
      <c r="I71" s="10"/>
      <c r="J71" s="5"/>
    </row>
    <row r="72" spans="1:10">
      <c r="A72" s="64" t="s">
        <v>310</v>
      </c>
      <c r="B72" s="64"/>
      <c r="C72" s="64"/>
      <c r="D72" s="65" t="s">
        <v>311</v>
      </c>
      <c r="E72" s="65"/>
      <c r="F72" s="65"/>
      <c r="H72" s="9"/>
      <c r="I72" s="10"/>
      <c r="J72" s="5"/>
    </row>
    <row r="73" spans="1:10">
      <c r="A73" s="13" t="s">
        <v>33</v>
      </c>
      <c r="B73" s="13" t="s">
        <v>32</v>
      </c>
      <c r="C73" s="13" t="s">
        <v>34</v>
      </c>
      <c r="D73" s="13" t="s">
        <v>312</v>
      </c>
      <c r="E73" s="13" t="s">
        <v>313</v>
      </c>
      <c r="F73" s="13" t="s">
        <v>314</v>
      </c>
      <c r="H73" s="9"/>
      <c r="I73" s="10"/>
      <c r="J73" s="5"/>
    </row>
    <row r="74" spans="1:10" ht="15.75">
      <c r="A74" s="5"/>
      <c r="B74" s="6"/>
      <c r="C74" s="5"/>
      <c r="D74" s="32">
        <v>112863710</v>
      </c>
      <c r="E74" s="32">
        <v>112863750</v>
      </c>
      <c r="F74" s="15">
        <v>112863872</v>
      </c>
      <c r="I74" s="10"/>
      <c r="J74" s="5"/>
    </row>
    <row r="75" spans="1:10">
      <c r="A75" s="5"/>
      <c r="B75" s="6"/>
      <c r="C75" s="5"/>
      <c r="D75" s="7"/>
      <c r="E75" s="8"/>
      <c r="F75" s="9"/>
      <c r="I75" s="10"/>
      <c r="J75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317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66" t="s">
        <v>0</v>
      </c>
      <c r="B78" s="66" t="s">
        <v>2</v>
      </c>
      <c r="C78" s="66" t="s">
        <v>3</v>
      </c>
      <c r="D78" s="66" t="s">
        <v>4</v>
      </c>
      <c r="E78" s="66" t="s">
        <v>5</v>
      </c>
      <c r="F78" s="68" t="s">
        <v>6</v>
      </c>
      <c r="G78" s="69"/>
      <c r="H78" s="70"/>
      <c r="I78" s="66" t="s">
        <v>7</v>
      </c>
      <c r="J78" s="66" t="s">
        <v>8</v>
      </c>
    </row>
    <row r="79" spans="1:10" s="51" customFormat="1" ht="15.75" thickBot="1">
      <c r="A79" s="71"/>
      <c r="B79" s="71"/>
      <c r="C79" s="71"/>
      <c r="D79" s="71"/>
      <c r="E79" s="71"/>
      <c r="F79" s="50" t="s">
        <v>9</v>
      </c>
      <c r="G79" s="50" t="s">
        <v>10</v>
      </c>
      <c r="H79" s="50" t="s">
        <v>11</v>
      </c>
      <c r="I79" s="71"/>
      <c r="J79" s="71"/>
    </row>
    <row r="80" spans="1:10" ht="15.75" thickTop="1">
      <c r="A80" s="52" t="s">
        <v>364</v>
      </c>
      <c r="B80" s="53"/>
      <c r="C80" s="49"/>
      <c r="D80" s="49"/>
      <c r="E80" s="49"/>
      <c r="F80" s="48"/>
      <c r="G80" s="48"/>
      <c r="H80" s="48"/>
      <c r="I80" s="49"/>
      <c r="J80" s="49"/>
    </row>
    <row r="81" spans="1:10">
      <c r="A81" s="64" t="s">
        <v>33</v>
      </c>
      <c r="B81" s="64"/>
      <c r="C81" s="64"/>
      <c r="D81" s="65" t="s">
        <v>311</v>
      </c>
      <c r="E81" s="65"/>
      <c r="F81" s="65"/>
    </row>
    <row r="82" spans="1:10">
      <c r="A82" s="13" t="s">
        <v>33</v>
      </c>
      <c r="B82" s="13" t="s">
        <v>32</v>
      </c>
      <c r="C82" s="13" t="s">
        <v>34</v>
      </c>
      <c r="D82" s="13" t="s">
        <v>312</v>
      </c>
      <c r="E82" s="13" t="s">
        <v>313</v>
      </c>
      <c r="F82" s="13" t="s">
        <v>314</v>
      </c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392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66" t="s">
        <v>0</v>
      </c>
      <c r="B87" s="66" t="s">
        <v>2</v>
      </c>
      <c r="C87" s="66" t="s">
        <v>3</v>
      </c>
      <c r="D87" s="66" t="s">
        <v>4</v>
      </c>
      <c r="E87" s="66" t="s">
        <v>5</v>
      </c>
      <c r="F87" s="68" t="s">
        <v>6</v>
      </c>
      <c r="G87" s="69"/>
      <c r="H87" s="70"/>
      <c r="I87" s="66" t="s">
        <v>7</v>
      </c>
      <c r="J87" s="66" t="s">
        <v>8</v>
      </c>
    </row>
    <row r="88" spans="1:10">
      <c r="A88" s="67"/>
      <c r="B88" s="67"/>
      <c r="C88" s="67"/>
      <c r="D88" s="67"/>
      <c r="E88" s="67"/>
      <c r="F88" s="4" t="s">
        <v>9</v>
      </c>
      <c r="G88" s="4" t="s">
        <v>10</v>
      </c>
      <c r="H88" s="4" t="s">
        <v>11</v>
      </c>
      <c r="I88" s="67"/>
      <c r="J88" s="67"/>
    </row>
    <row r="89" spans="1:10">
      <c r="A89" s="5" t="s">
        <v>415</v>
      </c>
      <c r="B89" s="6">
        <v>44991.747995254627</v>
      </c>
      <c r="C89" s="5" t="s">
        <v>176</v>
      </c>
      <c r="D89" s="17">
        <v>451332222971</v>
      </c>
      <c r="E89" s="8" t="s">
        <v>177</v>
      </c>
      <c r="H89" s="9">
        <v>3071.1</v>
      </c>
      <c r="I89" s="5" t="s">
        <v>38</v>
      </c>
      <c r="J89" s="8" t="s">
        <v>363</v>
      </c>
    </row>
    <row r="90" spans="1:10">
      <c r="A90" s="5" t="s">
        <v>415</v>
      </c>
      <c r="B90" s="6">
        <v>44991.747995254627</v>
      </c>
      <c r="C90" s="5" t="s">
        <v>176</v>
      </c>
      <c r="D90" s="17">
        <v>54710687522</v>
      </c>
      <c r="E90" s="8" t="s">
        <v>177</v>
      </c>
      <c r="H90" s="9">
        <v>11221.08</v>
      </c>
      <c r="I90" s="5" t="s">
        <v>38</v>
      </c>
      <c r="J90" s="5" t="s">
        <v>179</v>
      </c>
    </row>
    <row r="91" spans="1:10">
      <c r="A91" s="5" t="s">
        <v>415</v>
      </c>
      <c r="B91" s="6">
        <v>44991.747995254627</v>
      </c>
      <c r="C91" s="5" t="s">
        <v>176</v>
      </c>
      <c r="D91" s="17">
        <v>54410692096</v>
      </c>
      <c r="E91" s="8" t="s">
        <v>177</v>
      </c>
      <c r="H91" s="9">
        <v>3150.05</v>
      </c>
      <c r="I91" s="5" t="s">
        <v>38</v>
      </c>
      <c r="J91" s="5" t="s">
        <v>179</v>
      </c>
    </row>
    <row r="92" spans="1:10">
      <c r="A92" s="5" t="s">
        <v>415</v>
      </c>
      <c r="B92" s="6">
        <v>44991.747995254627</v>
      </c>
      <c r="C92" s="5" t="s">
        <v>176</v>
      </c>
      <c r="D92" s="17">
        <v>54510688895</v>
      </c>
      <c r="E92" s="8" t="s">
        <v>177</v>
      </c>
      <c r="H92" s="9">
        <v>28664.18</v>
      </c>
      <c r="I92" s="5" t="s">
        <v>38</v>
      </c>
      <c r="J92" s="5" t="s">
        <v>179</v>
      </c>
    </row>
    <row r="93" spans="1:10">
      <c r="A93" s="5" t="s">
        <v>415</v>
      </c>
      <c r="B93" s="6">
        <v>44991.747995254627</v>
      </c>
      <c r="C93" s="5" t="s">
        <v>176</v>
      </c>
      <c r="D93" s="17">
        <v>54110700035</v>
      </c>
      <c r="E93" s="8" t="s">
        <v>177</v>
      </c>
      <c r="H93" s="9">
        <v>1497.95</v>
      </c>
      <c r="I93" s="5" t="s">
        <v>38</v>
      </c>
      <c r="J93" s="5" t="s">
        <v>179</v>
      </c>
    </row>
    <row r="94" spans="1:10">
      <c r="A94" s="5" t="s">
        <v>415</v>
      </c>
      <c r="B94" s="6">
        <v>44991.747995254627</v>
      </c>
      <c r="C94" s="5" t="s">
        <v>176</v>
      </c>
      <c r="D94" s="17">
        <v>45113378564</v>
      </c>
      <c r="E94" s="8" t="s">
        <v>177</v>
      </c>
      <c r="H94" s="9">
        <v>10422.09</v>
      </c>
      <c r="I94" s="5" t="s">
        <v>38</v>
      </c>
      <c r="J94" s="5" t="s">
        <v>179</v>
      </c>
    </row>
    <row r="95" spans="1:10">
      <c r="A95" s="5" t="s">
        <v>415</v>
      </c>
      <c r="B95" s="6">
        <v>44991.747995254627</v>
      </c>
      <c r="C95" s="5" t="s">
        <v>176</v>
      </c>
      <c r="D95" s="7"/>
      <c r="E95" s="8"/>
      <c r="F95" s="9">
        <v>28519.3</v>
      </c>
      <c r="I95" s="10" t="s">
        <v>9</v>
      </c>
      <c r="J95" s="5" t="s">
        <v>180</v>
      </c>
    </row>
    <row r="96" spans="1:10">
      <c r="A96" s="5" t="s">
        <v>415</v>
      </c>
      <c r="B96" s="6">
        <v>44991.747995254627</v>
      </c>
      <c r="C96" s="5" t="s">
        <v>176</v>
      </c>
      <c r="D96" s="7"/>
      <c r="E96" s="8"/>
      <c r="F96" s="9">
        <v>9267.7000000000007</v>
      </c>
      <c r="I96" s="10" t="s">
        <v>9</v>
      </c>
      <c r="J96" s="8" t="s">
        <v>178</v>
      </c>
    </row>
    <row r="97" spans="1:10">
      <c r="A97" s="5" t="s">
        <v>415</v>
      </c>
      <c r="B97" s="6">
        <v>44991.747995254627</v>
      </c>
      <c r="C97" s="5" t="s">
        <v>176</v>
      </c>
      <c r="D97" s="7"/>
      <c r="E97" s="8"/>
      <c r="F97" s="9">
        <v>28610.2</v>
      </c>
      <c r="I97" s="10" t="s">
        <v>9</v>
      </c>
      <c r="J97" s="5" t="s">
        <v>179</v>
      </c>
    </row>
    <row r="98" spans="1:10">
      <c r="A98" s="5" t="s">
        <v>415</v>
      </c>
      <c r="B98" s="6">
        <v>44991.747995254627</v>
      </c>
      <c r="C98" s="5" t="s">
        <v>176</v>
      </c>
      <c r="D98" s="7"/>
      <c r="E98" s="8"/>
      <c r="F98" s="9">
        <v>9300.7999999999993</v>
      </c>
      <c r="I98" s="10" t="s">
        <v>9</v>
      </c>
      <c r="J98" s="8" t="s">
        <v>363</v>
      </c>
    </row>
    <row r="99" spans="1:10">
      <c r="A99" s="5" t="s">
        <v>415</v>
      </c>
      <c r="B99" s="6">
        <v>44991.747995254627</v>
      </c>
      <c r="C99" s="5" t="s">
        <v>176</v>
      </c>
      <c r="D99" s="7"/>
      <c r="E99" s="8"/>
      <c r="F99" s="9">
        <v>3811.4</v>
      </c>
      <c r="I99" s="10" t="s">
        <v>9</v>
      </c>
      <c r="J99" s="8" t="s">
        <v>181</v>
      </c>
    </row>
    <row r="100" spans="1:10">
      <c r="A100" s="5"/>
      <c r="B100" s="6"/>
      <c r="C100" s="5"/>
      <c r="D100" s="7"/>
      <c r="E100" s="8"/>
      <c r="F100" s="12">
        <f>SUM(F89:G99)</f>
        <v>79509.399999999994</v>
      </c>
      <c r="G100" s="9"/>
      <c r="I100" s="10"/>
      <c r="J100" s="5"/>
    </row>
    <row r="101" spans="1:10">
      <c r="A101" s="64" t="s">
        <v>310</v>
      </c>
      <c r="B101" s="64"/>
      <c r="C101" s="64"/>
      <c r="D101" s="65" t="s">
        <v>311</v>
      </c>
      <c r="E101" s="65"/>
      <c r="F101" s="65"/>
      <c r="H101" s="9"/>
      <c r="I101" s="10"/>
      <c r="J101" s="5"/>
    </row>
    <row r="102" spans="1:10">
      <c r="A102" s="13" t="s">
        <v>33</v>
      </c>
      <c r="B102" s="13" t="s">
        <v>32</v>
      </c>
      <c r="C102" s="13" t="s">
        <v>34</v>
      </c>
      <c r="D102" s="13" t="s">
        <v>312</v>
      </c>
      <c r="E102" s="13" t="s">
        <v>313</v>
      </c>
      <c r="F102" s="13" t="s">
        <v>314</v>
      </c>
      <c r="H102" s="9"/>
      <c r="I102" s="10"/>
      <c r="J102" s="5"/>
    </row>
    <row r="103" spans="1:10" ht="15.75">
      <c r="A103" s="5"/>
      <c r="B103" s="6"/>
      <c r="C103" s="5"/>
      <c r="D103" s="32">
        <v>112875314</v>
      </c>
      <c r="E103" s="32">
        <v>112879344</v>
      </c>
      <c r="F103" s="15">
        <v>112899339</v>
      </c>
      <c r="I103" s="10"/>
      <c r="J103" s="5"/>
    </row>
    <row r="104" spans="1:10">
      <c r="A104" s="5"/>
      <c r="B104" s="6"/>
      <c r="C104" s="5"/>
      <c r="D104" s="7"/>
      <c r="E104" s="8"/>
      <c r="G104" s="9"/>
      <c r="I104" s="10"/>
      <c r="J104" s="5"/>
    </row>
    <row r="105" spans="1:10">
      <c r="A105" s="1" t="s">
        <v>0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3" t="s">
        <v>436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66" t="s">
        <v>0</v>
      </c>
      <c r="B107" s="66" t="s">
        <v>2</v>
      </c>
      <c r="C107" s="66" t="s">
        <v>3</v>
      </c>
      <c r="D107" s="66" t="s">
        <v>4</v>
      </c>
      <c r="E107" s="66" t="s">
        <v>5</v>
      </c>
      <c r="F107" s="68" t="s">
        <v>6</v>
      </c>
      <c r="G107" s="69"/>
      <c r="H107" s="70"/>
      <c r="I107" s="66" t="s">
        <v>7</v>
      </c>
      <c r="J107" s="66" t="s">
        <v>8</v>
      </c>
    </row>
    <row r="108" spans="1:10">
      <c r="A108" s="67"/>
      <c r="B108" s="67"/>
      <c r="C108" s="67"/>
      <c r="D108" s="67"/>
      <c r="E108" s="67"/>
      <c r="F108" s="4" t="s">
        <v>9</v>
      </c>
      <c r="G108" s="4" t="s">
        <v>10</v>
      </c>
      <c r="H108" s="4" t="s">
        <v>11</v>
      </c>
      <c r="I108" s="67"/>
      <c r="J108" s="67"/>
    </row>
    <row r="109" spans="1:10">
      <c r="A109" s="5" t="s">
        <v>459</v>
      </c>
      <c r="B109" s="6">
        <v>44992.759659444448</v>
      </c>
      <c r="C109" s="5" t="s">
        <v>176</v>
      </c>
      <c r="D109" s="17">
        <v>14810362405</v>
      </c>
      <c r="E109" s="8" t="s">
        <v>177</v>
      </c>
      <c r="H109" s="9">
        <v>2032.13</v>
      </c>
      <c r="I109" s="5" t="s">
        <v>38</v>
      </c>
      <c r="J109" s="5" t="s">
        <v>179</v>
      </c>
    </row>
    <row r="110" spans="1:10">
      <c r="A110" s="5" t="s">
        <v>459</v>
      </c>
      <c r="B110" s="6">
        <v>44992.759659444448</v>
      </c>
      <c r="C110" s="5" t="s">
        <v>176</v>
      </c>
      <c r="D110" s="7"/>
      <c r="E110" s="8"/>
      <c r="F110" s="9">
        <v>23804.7</v>
      </c>
      <c r="I110" s="10" t="s">
        <v>9</v>
      </c>
      <c r="J110" s="5" t="s">
        <v>180</v>
      </c>
    </row>
    <row r="111" spans="1:10">
      <c r="A111" s="5" t="s">
        <v>459</v>
      </c>
      <c r="B111" s="6">
        <v>44992.759659444448</v>
      </c>
      <c r="C111" s="5" t="s">
        <v>176</v>
      </c>
      <c r="D111" s="7"/>
      <c r="E111" s="8"/>
      <c r="F111" s="9">
        <v>34000.5</v>
      </c>
      <c r="I111" s="10" t="s">
        <v>9</v>
      </c>
      <c r="J111" s="5" t="s">
        <v>179</v>
      </c>
    </row>
    <row r="112" spans="1:10">
      <c r="A112" s="5" t="s">
        <v>459</v>
      </c>
      <c r="B112" s="6">
        <v>44992.759659444448</v>
      </c>
      <c r="C112" s="5" t="s">
        <v>176</v>
      </c>
      <c r="D112" s="7"/>
      <c r="E112" s="8"/>
      <c r="F112" s="9">
        <v>3072.1</v>
      </c>
      <c r="I112" s="10" t="s">
        <v>9</v>
      </c>
      <c r="J112" s="5" t="s">
        <v>296</v>
      </c>
    </row>
    <row r="113" spans="1:10">
      <c r="A113" s="5"/>
      <c r="B113" s="6"/>
      <c r="C113" s="5"/>
      <c r="D113" s="7"/>
      <c r="E113" s="8"/>
      <c r="F113" s="26">
        <f>SUM(F109:G112)</f>
        <v>60877.299999999996</v>
      </c>
      <c r="G113" s="9"/>
      <c r="I113" s="10"/>
      <c r="J113" s="5"/>
    </row>
    <row r="114" spans="1:10">
      <c r="A114" s="64" t="s">
        <v>310</v>
      </c>
      <c r="B114" s="64"/>
      <c r="C114" s="64"/>
      <c r="D114" s="65" t="s">
        <v>311</v>
      </c>
      <c r="E114" s="65"/>
      <c r="F114" s="65"/>
      <c r="H114" s="9"/>
      <c r="I114" s="10"/>
      <c r="J114" s="5"/>
    </row>
    <row r="115" spans="1:10">
      <c r="A115" s="13" t="s">
        <v>33</v>
      </c>
      <c r="B115" s="13" t="s">
        <v>32</v>
      </c>
      <c r="C115" s="13" t="s">
        <v>34</v>
      </c>
      <c r="D115" s="13" t="s">
        <v>312</v>
      </c>
      <c r="E115" s="13" t="s">
        <v>313</v>
      </c>
      <c r="F115" s="13" t="s">
        <v>314</v>
      </c>
      <c r="H115" s="9"/>
      <c r="I115" s="10"/>
      <c r="J115" s="5"/>
    </row>
    <row r="116" spans="1:10" ht="15.75">
      <c r="A116" s="5"/>
      <c r="B116" s="6"/>
      <c r="C116" s="5"/>
      <c r="D116" s="32">
        <v>112875293</v>
      </c>
      <c r="E116" s="32">
        <v>112879327</v>
      </c>
      <c r="F116" s="15">
        <v>112899376</v>
      </c>
      <c r="I116" s="10"/>
      <c r="J116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474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66" t="s">
        <v>0</v>
      </c>
      <c r="B120" s="66" t="s">
        <v>2</v>
      </c>
      <c r="C120" s="66" t="s">
        <v>3</v>
      </c>
      <c r="D120" s="66" t="s">
        <v>4</v>
      </c>
      <c r="E120" s="66" t="s">
        <v>5</v>
      </c>
      <c r="F120" s="68" t="s">
        <v>6</v>
      </c>
      <c r="G120" s="69"/>
      <c r="H120" s="70"/>
      <c r="I120" s="66" t="s">
        <v>7</v>
      </c>
      <c r="J120" s="66" t="s">
        <v>8</v>
      </c>
    </row>
    <row r="121" spans="1:10">
      <c r="A121" s="67"/>
      <c r="B121" s="67"/>
      <c r="C121" s="67"/>
      <c r="D121" s="67"/>
      <c r="E121" s="67"/>
      <c r="F121" s="4" t="s">
        <v>9</v>
      </c>
      <c r="G121" s="4" t="s">
        <v>10</v>
      </c>
      <c r="H121" s="4" t="s">
        <v>11</v>
      </c>
      <c r="I121" s="67"/>
      <c r="J121" s="67"/>
    </row>
    <row r="122" spans="1:10">
      <c r="A122" s="5" t="s">
        <v>496</v>
      </c>
      <c r="B122" s="6">
        <v>44993.75698283565</v>
      </c>
      <c r="C122" s="5" t="s">
        <v>176</v>
      </c>
      <c r="D122" s="17">
        <v>45113382644</v>
      </c>
      <c r="E122" s="8" t="s">
        <v>177</v>
      </c>
      <c r="H122" s="9">
        <v>626.66</v>
      </c>
      <c r="I122" s="5" t="s">
        <v>38</v>
      </c>
      <c r="J122" s="8" t="s">
        <v>181</v>
      </c>
    </row>
    <row r="123" spans="1:10">
      <c r="A123" s="5" t="s">
        <v>496</v>
      </c>
      <c r="B123" s="6">
        <v>44993.75698283565</v>
      </c>
      <c r="C123" s="5" t="s">
        <v>176</v>
      </c>
      <c r="D123" s="17">
        <v>45173289695</v>
      </c>
      <c r="E123" s="8" t="s">
        <v>177</v>
      </c>
      <c r="H123" s="9">
        <v>3528</v>
      </c>
      <c r="I123" s="5" t="s">
        <v>38</v>
      </c>
      <c r="J123" s="8" t="s">
        <v>181</v>
      </c>
    </row>
    <row r="124" spans="1:10">
      <c r="A124" s="5" t="s">
        <v>496</v>
      </c>
      <c r="B124" s="6">
        <v>44993.75698283565</v>
      </c>
      <c r="C124" s="5" t="s">
        <v>176</v>
      </c>
      <c r="D124" s="17">
        <v>54610693744</v>
      </c>
      <c r="E124" s="8" t="s">
        <v>177</v>
      </c>
      <c r="H124" s="9">
        <v>331.66</v>
      </c>
      <c r="I124" s="5" t="s">
        <v>38</v>
      </c>
      <c r="J124" s="5" t="s">
        <v>179</v>
      </c>
    </row>
    <row r="125" spans="1:10">
      <c r="A125" s="5" t="s">
        <v>496</v>
      </c>
      <c r="B125" s="6">
        <v>44993.75698283565</v>
      </c>
      <c r="C125" s="5" t="s">
        <v>176</v>
      </c>
      <c r="D125" s="17">
        <v>54210707828</v>
      </c>
      <c r="E125" s="8" t="s">
        <v>177</v>
      </c>
      <c r="H125" s="9">
        <v>2640.53</v>
      </c>
      <c r="I125" s="5" t="s">
        <v>38</v>
      </c>
      <c r="J125" s="5" t="s">
        <v>179</v>
      </c>
    </row>
    <row r="126" spans="1:10">
      <c r="A126" s="5" t="s">
        <v>496</v>
      </c>
      <c r="B126" s="6">
        <v>44993.75698283565</v>
      </c>
      <c r="C126" s="5" t="s">
        <v>176</v>
      </c>
      <c r="D126" s="17">
        <v>57110353201</v>
      </c>
      <c r="E126" s="8" t="s">
        <v>177</v>
      </c>
      <c r="H126" s="9">
        <v>287.60000000000002</v>
      </c>
      <c r="I126" s="5" t="s">
        <v>38</v>
      </c>
      <c r="J126" s="5" t="s">
        <v>179</v>
      </c>
    </row>
    <row r="127" spans="1:10">
      <c r="A127" s="5" t="s">
        <v>496</v>
      </c>
      <c r="B127" s="6">
        <v>44993.75698283565</v>
      </c>
      <c r="C127" s="5" t="s">
        <v>176</v>
      </c>
      <c r="D127" s="17">
        <v>45173292033</v>
      </c>
      <c r="E127" s="8" t="s">
        <v>177</v>
      </c>
      <c r="H127" s="9">
        <v>7198.8</v>
      </c>
      <c r="I127" s="5" t="s">
        <v>38</v>
      </c>
      <c r="J127" s="5" t="s">
        <v>179</v>
      </c>
    </row>
    <row r="128" spans="1:10">
      <c r="A128" s="5" t="s">
        <v>496</v>
      </c>
      <c r="B128" s="6">
        <v>44993.75698283565</v>
      </c>
      <c r="C128" s="5" t="s">
        <v>176</v>
      </c>
      <c r="D128" s="7"/>
      <c r="E128" s="8"/>
      <c r="F128" s="9">
        <v>24688.799999999999</v>
      </c>
      <c r="I128" s="10" t="s">
        <v>9</v>
      </c>
      <c r="J128" s="5" t="s">
        <v>180</v>
      </c>
    </row>
    <row r="129" spans="1:10">
      <c r="A129" s="5" t="s">
        <v>496</v>
      </c>
      <c r="B129" s="6">
        <v>44993.75698283565</v>
      </c>
      <c r="C129" s="5" t="s">
        <v>176</v>
      </c>
      <c r="D129" s="7"/>
      <c r="E129" s="8"/>
      <c r="F129" s="9">
        <v>14602.4</v>
      </c>
      <c r="I129" s="10" t="s">
        <v>9</v>
      </c>
      <c r="J129" s="5" t="s">
        <v>179</v>
      </c>
    </row>
    <row r="130" spans="1:10">
      <c r="A130" s="5" t="s">
        <v>496</v>
      </c>
      <c r="B130" s="6">
        <v>44993.75698283565</v>
      </c>
      <c r="C130" s="5" t="s">
        <v>176</v>
      </c>
      <c r="D130" s="7"/>
      <c r="E130" s="8"/>
      <c r="F130" s="9">
        <v>4151.8999999999996</v>
      </c>
      <c r="I130" s="10" t="s">
        <v>9</v>
      </c>
      <c r="J130" s="8" t="s">
        <v>363</v>
      </c>
    </row>
    <row r="131" spans="1:10">
      <c r="A131" s="5" t="s">
        <v>496</v>
      </c>
      <c r="B131" s="6">
        <v>44993.75698283565</v>
      </c>
      <c r="C131" s="5" t="s">
        <v>176</v>
      </c>
      <c r="D131" s="7"/>
      <c r="E131" s="8"/>
      <c r="F131" s="9">
        <v>15514.5</v>
      </c>
      <c r="I131" s="10" t="s">
        <v>9</v>
      </c>
      <c r="J131" s="8" t="s">
        <v>181</v>
      </c>
    </row>
    <row r="132" spans="1:10">
      <c r="A132" s="5" t="s">
        <v>496</v>
      </c>
      <c r="B132" s="6">
        <v>44993.75698283565</v>
      </c>
      <c r="C132" s="5" t="s">
        <v>176</v>
      </c>
      <c r="D132" s="7"/>
      <c r="E132" s="8"/>
      <c r="F132" s="9">
        <v>7650.24</v>
      </c>
      <c r="I132" s="10" t="s">
        <v>9</v>
      </c>
      <c r="J132" s="5" t="s">
        <v>296</v>
      </c>
    </row>
    <row r="133" spans="1:10">
      <c r="A133" s="11" t="s">
        <v>31</v>
      </c>
      <c r="B133" s="3"/>
      <c r="C133" s="3"/>
      <c r="D133" s="7"/>
      <c r="E133" s="8"/>
      <c r="F133" s="26">
        <f>SUM(F122:G132)</f>
        <v>66607.839999999997</v>
      </c>
      <c r="I133" s="10"/>
      <c r="J133" s="5"/>
    </row>
    <row r="134" spans="1:10" ht="15.75">
      <c r="A134" s="13" t="s">
        <v>32</v>
      </c>
      <c r="B134" s="13" t="s">
        <v>33</v>
      </c>
      <c r="C134" s="13" t="s">
        <v>34</v>
      </c>
      <c r="D134" s="32"/>
      <c r="E134" s="15"/>
      <c r="F134" s="15"/>
      <c r="I134" s="10"/>
      <c r="J134" s="5"/>
    </row>
    <row r="135" spans="1:10">
      <c r="A135" s="5"/>
      <c r="B135" s="6"/>
      <c r="C135" s="5"/>
      <c r="D135" s="7"/>
      <c r="E135" s="8"/>
      <c r="H135" s="9"/>
      <c r="I135" s="10"/>
      <c r="J135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514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66" t="s">
        <v>0</v>
      </c>
      <c r="B139" s="66" t="s">
        <v>2</v>
      </c>
      <c r="C139" s="66" t="s">
        <v>3</v>
      </c>
      <c r="D139" s="66" t="s">
        <v>4</v>
      </c>
      <c r="E139" s="66" t="s">
        <v>5</v>
      </c>
      <c r="F139" s="68" t="s">
        <v>6</v>
      </c>
      <c r="G139" s="69"/>
      <c r="H139" s="70"/>
      <c r="I139" s="66" t="s">
        <v>7</v>
      </c>
      <c r="J139" s="66" t="s">
        <v>8</v>
      </c>
    </row>
    <row r="140" spans="1:10">
      <c r="A140" s="67"/>
      <c r="B140" s="67"/>
      <c r="C140" s="67"/>
      <c r="D140" s="67"/>
      <c r="E140" s="67"/>
      <c r="F140" s="4" t="s">
        <v>9</v>
      </c>
      <c r="G140" s="4" t="s">
        <v>10</v>
      </c>
      <c r="H140" s="4" t="s">
        <v>11</v>
      </c>
      <c r="I140" s="67"/>
      <c r="J140" s="67"/>
    </row>
    <row r="141" spans="1:10">
      <c r="A141" s="5" t="s">
        <v>536</v>
      </c>
      <c r="B141" s="6">
        <v>44994.733804027775</v>
      </c>
      <c r="C141" s="5" t="s">
        <v>176</v>
      </c>
      <c r="D141" s="17">
        <v>45133236953</v>
      </c>
      <c r="E141" s="8" t="s">
        <v>177</v>
      </c>
      <c r="H141" s="9">
        <v>13851.87</v>
      </c>
      <c r="I141" s="5" t="s">
        <v>38</v>
      </c>
      <c r="J141" s="5" t="s">
        <v>179</v>
      </c>
    </row>
    <row r="142" spans="1:10">
      <c r="A142" s="5" t="s">
        <v>536</v>
      </c>
      <c r="B142" s="6">
        <v>44994.733804027775</v>
      </c>
      <c r="C142" s="5" t="s">
        <v>176</v>
      </c>
      <c r="D142" s="17">
        <v>45133236429</v>
      </c>
      <c r="E142" s="8" t="s">
        <v>177</v>
      </c>
      <c r="H142" s="9">
        <v>27408.400000000001</v>
      </c>
      <c r="I142" s="5" t="s">
        <v>38</v>
      </c>
      <c r="J142" s="5" t="s">
        <v>179</v>
      </c>
    </row>
    <row r="143" spans="1:10">
      <c r="A143" s="5" t="s">
        <v>537</v>
      </c>
      <c r="B143" s="6">
        <v>44994.733804027775</v>
      </c>
      <c r="C143" s="5" t="s">
        <v>176</v>
      </c>
      <c r="D143" s="7"/>
      <c r="E143" s="8"/>
      <c r="F143" s="9">
        <v>8411</v>
      </c>
      <c r="I143" s="10" t="s">
        <v>9</v>
      </c>
      <c r="J143" s="8" t="s">
        <v>181</v>
      </c>
    </row>
    <row r="144" spans="1:10">
      <c r="A144" s="5" t="s">
        <v>536</v>
      </c>
      <c r="B144" s="6">
        <v>44994.733804027775</v>
      </c>
      <c r="C144" s="5" t="s">
        <v>176</v>
      </c>
      <c r="D144" s="7"/>
      <c r="E144" s="8"/>
      <c r="F144" s="9">
        <v>21626.1</v>
      </c>
      <c r="I144" s="10" t="s">
        <v>9</v>
      </c>
      <c r="J144" s="5" t="s">
        <v>180</v>
      </c>
    </row>
    <row r="145" spans="1:10">
      <c r="A145" s="5" t="s">
        <v>536</v>
      </c>
      <c r="B145" s="6">
        <v>44994.733804027775</v>
      </c>
      <c r="C145" s="5" t="s">
        <v>176</v>
      </c>
      <c r="D145" s="7"/>
      <c r="E145" s="8"/>
      <c r="F145" s="9">
        <v>26128.3</v>
      </c>
      <c r="I145" s="10" t="s">
        <v>9</v>
      </c>
      <c r="J145" s="8" t="s">
        <v>178</v>
      </c>
    </row>
    <row r="146" spans="1:10">
      <c r="A146" s="5" t="s">
        <v>536</v>
      </c>
      <c r="B146" s="6">
        <v>44994.733804027775</v>
      </c>
      <c r="C146" s="5" t="s">
        <v>176</v>
      </c>
      <c r="D146" s="7"/>
      <c r="E146" s="8"/>
      <c r="F146" s="9">
        <v>12845.4</v>
      </c>
      <c r="I146" s="10" t="s">
        <v>9</v>
      </c>
      <c r="J146" s="5" t="s">
        <v>179</v>
      </c>
    </row>
    <row r="147" spans="1:10">
      <c r="A147" s="5" t="s">
        <v>536</v>
      </c>
      <c r="B147" s="6">
        <v>44994.733804027775</v>
      </c>
      <c r="C147" s="5" t="s">
        <v>176</v>
      </c>
      <c r="D147" s="7"/>
      <c r="E147" s="8"/>
      <c r="F147" s="9">
        <v>2286.3000000000002</v>
      </c>
      <c r="I147" s="10" t="s">
        <v>9</v>
      </c>
      <c r="J147" s="8" t="s">
        <v>363</v>
      </c>
    </row>
    <row r="148" spans="1:10">
      <c r="A148" s="11" t="s">
        <v>31</v>
      </c>
      <c r="B148" s="3"/>
      <c r="C148" s="3"/>
      <c r="D148" s="7"/>
      <c r="E148" s="8"/>
      <c r="F148" s="12">
        <f>SUM(F141:G147)</f>
        <v>71297.099999999991</v>
      </c>
      <c r="H148" s="9"/>
      <c r="I148" s="5"/>
      <c r="J148" s="5"/>
    </row>
    <row r="149" spans="1:10" ht="15.75">
      <c r="A149" s="13" t="s">
        <v>32</v>
      </c>
      <c r="B149" s="13" t="s">
        <v>33</v>
      </c>
      <c r="C149" s="13" t="s">
        <v>34</v>
      </c>
      <c r="D149" s="32"/>
      <c r="E149" s="15"/>
      <c r="H149" s="9"/>
      <c r="I149" s="5"/>
      <c r="J149" s="5"/>
    </row>
    <row r="150" spans="1:10">
      <c r="A150" s="5"/>
      <c r="B150" s="6"/>
      <c r="C150" s="5"/>
      <c r="D150" s="7"/>
      <c r="E150" s="8"/>
      <c r="H150" s="9"/>
      <c r="I150" s="5"/>
      <c r="J150" s="5"/>
    </row>
  </sheetData>
  <mergeCells count="84">
    <mergeCell ref="F139:H139"/>
    <mergeCell ref="I139:I140"/>
    <mergeCell ref="J139:J140"/>
    <mergeCell ref="A139:A140"/>
    <mergeCell ref="B139:B140"/>
    <mergeCell ref="C139:C140"/>
    <mergeCell ref="D139:D140"/>
    <mergeCell ref="E139:E140"/>
    <mergeCell ref="I120:I121"/>
    <mergeCell ref="J120:J121"/>
    <mergeCell ref="A120:A121"/>
    <mergeCell ref="B120:B121"/>
    <mergeCell ref="C120:C121"/>
    <mergeCell ref="D120:D121"/>
    <mergeCell ref="E120:E121"/>
    <mergeCell ref="F120:H120"/>
    <mergeCell ref="F27:H27"/>
    <mergeCell ref="I27:I28"/>
    <mergeCell ref="J27:J28"/>
    <mergeCell ref="A27:A28"/>
    <mergeCell ref="B27:B28"/>
    <mergeCell ref="C27:C28"/>
    <mergeCell ref="D27:D28"/>
    <mergeCell ref="E27:E28"/>
    <mergeCell ref="I3:I4"/>
    <mergeCell ref="J3:J4"/>
    <mergeCell ref="A3:A4"/>
    <mergeCell ref="B3:B4"/>
    <mergeCell ref="C3:C4"/>
    <mergeCell ref="D3:D4"/>
    <mergeCell ref="E3:E4"/>
    <mergeCell ref="F3:H3"/>
    <mergeCell ref="J42:J43"/>
    <mergeCell ref="A42:A43"/>
    <mergeCell ref="B42:B43"/>
    <mergeCell ref="C42:C43"/>
    <mergeCell ref="D42:D43"/>
    <mergeCell ref="E42:E43"/>
    <mergeCell ref="F42:H42"/>
    <mergeCell ref="A35:C35"/>
    <mergeCell ref="D35:F35"/>
    <mergeCell ref="A52:C52"/>
    <mergeCell ref="D52:F52"/>
    <mergeCell ref="I42:I43"/>
    <mergeCell ref="F58:H58"/>
    <mergeCell ref="I58:I59"/>
    <mergeCell ref="J58:J59"/>
    <mergeCell ref="A72:C72"/>
    <mergeCell ref="D72:F72"/>
    <mergeCell ref="A58:A59"/>
    <mergeCell ref="B58:B59"/>
    <mergeCell ref="C58:C59"/>
    <mergeCell ref="D58:D59"/>
    <mergeCell ref="E58:E59"/>
    <mergeCell ref="I78:I79"/>
    <mergeCell ref="J78:J79"/>
    <mergeCell ref="A81:C81"/>
    <mergeCell ref="D81:F81"/>
    <mergeCell ref="A78:A79"/>
    <mergeCell ref="B78:B79"/>
    <mergeCell ref="C78:C79"/>
    <mergeCell ref="D78:D79"/>
    <mergeCell ref="E78:E79"/>
    <mergeCell ref="F78:H78"/>
    <mergeCell ref="A101:C101"/>
    <mergeCell ref="D101:F101"/>
    <mergeCell ref="I87:I88"/>
    <mergeCell ref="J87:J88"/>
    <mergeCell ref="A87:A88"/>
    <mergeCell ref="B87:B88"/>
    <mergeCell ref="C87:C88"/>
    <mergeCell ref="D87:D88"/>
    <mergeCell ref="E87:E88"/>
    <mergeCell ref="F87:H87"/>
    <mergeCell ref="I107:I108"/>
    <mergeCell ref="J107:J108"/>
    <mergeCell ref="A114:C114"/>
    <mergeCell ref="D114:F114"/>
    <mergeCell ref="A107:A108"/>
    <mergeCell ref="B107:B108"/>
    <mergeCell ref="C107:C108"/>
    <mergeCell ref="D107:D108"/>
    <mergeCell ref="E107:E108"/>
    <mergeCell ref="F107:H10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8C39-0619-4993-AEC9-E7D46C311359}">
  <sheetPr>
    <tabColor theme="9"/>
  </sheetPr>
  <dimension ref="A1:J81"/>
  <sheetViews>
    <sheetView topLeftCell="A67" workbookViewId="0">
      <selection activeCell="D71" sqref="D7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182</v>
      </c>
      <c r="B5" s="6">
        <v>44985.756288425924</v>
      </c>
      <c r="C5" s="5" t="s">
        <v>183</v>
      </c>
      <c r="D5" s="7"/>
      <c r="E5" s="8"/>
      <c r="F5" s="9">
        <v>3022.2</v>
      </c>
      <c r="I5" s="10" t="s">
        <v>9</v>
      </c>
      <c r="J5" s="8" t="s">
        <v>183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112847513</v>
      </c>
      <c r="E7" s="15">
        <v>112848009</v>
      </c>
      <c r="H7" s="9"/>
      <c r="I7" s="10"/>
      <c r="J7" s="5"/>
    </row>
    <row r="8" spans="1:10">
      <c r="D8" s="19" t="s">
        <v>35</v>
      </c>
      <c r="E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6" t="s">
        <v>0</v>
      </c>
      <c r="B12" s="66" t="s">
        <v>2</v>
      </c>
      <c r="C12" s="66" t="s">
        <v>3</v>
      </c>
      <c r="D12" s="66" t="s">
        <v>4</v>
      </c>
      <c r="E12" s="66" t="s">
        <v>5</v>
      </c>
      <c r="F12" s="68" t="s">
        <v>6</v>
      </c>
      <c r="G12" s="69"/>
      <c r="H12" s="70"/>
      <c r="I12" s="66" t="s">
        <v>7</v>
      </c>
      <c r="J12" s="66" t="s">
        <v>8</v>
      </c>
    </row>
    <row r="13" spans="1:10">
      <c r="A13" s="67"/>
      <c r="B13" s="67"/>
      <c r="C13" s="67"/>
      <c r="D13" s="67"/>
      <c r="E13" s="67"/>
      <c r="F13" s="4" t="s">
        <v>9</v>
      </c>
      <c r="G13" s="4" t="s">
        <v>10</v>
      </c>
      <c r="H13" s="4" t="s">
        <v>11</v>
      </c>
      <c r="I13" s="67"/>
      <c r="J13" s="67"/>
    </row>
    <row r="14" spans="1:10">
      <c r="A14" s="5" t="s">
        <v>251</v>
      </c>
      <c r="B14" s="6">
        <v>44986.754157418982</v>
      </c>
      <c r="C14" s="5" t="s">
        <v>183</v>
      </c>
      <c r="D14" s="7"/>
      <c r="E14" s="8"/>
      <c r="F14" s="9">
        <v>1000.91</v>
      </c>
      <c r="I14" s="10" t="s">
        <v>9</v>
      </c>
      <c r="J14" s="8" t="s">
        <v>183</v>
      </c>
    </row>
    <row r="15" spans="1:10">
      <c r="A15" s="5" t="s">
        <v>251</v>
      </c>
      <c r="B15" s="6">
        <v>44986.754157418982</v>
      </c>
      <c r="C15" s="5" t="s">
        <v>183</v>
      </c>
      <c r="D15" s="7"/>
      <c r="E15" s="8"/>
      <c r="H15" s="9">
        <v>227.68</v>
      </c>
      <c r="I15" s="10" t="s">
        <v>141</v>
      </c>
      <c r="J15" s="8" t="s">
        <v>183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32</v>
      </c>
      <c r="B17" s="13" t="s">
        <v>33</v>
      </c>
      <c r="C17" s="13" t="s">
        <v>34</v>
      </c>
      <c r="D17" s="32">
        <v>112851198</v>
      </c>
      <c r="E17" s="15">
        <v>112851507</v>
      </c>
      <c r="H17" s="9"/>
      <c r="I17" s="10"/>
      <c r="J17" s="5"/>
    </row>
    <row r="18" spans="1:10">
      <c r="A18" s="5"/>
      <c r="B18" s="6"/>
      <c r="C18" s="5"/>
      <c r="D18" s="7"/>
      <c r="E18" s="8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266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66" t="s">
        <v>0</v>
      </c>
      <c r="B22" s="66" t="s">
        <v>2</v>
      </c>
      <c r="C22" s="66" t="s">
        <v>3</v>
      </c>
      <c r="D22" s="66" t="s">
        <v>4</v>
      </c>
      <c r="E22" s="66" t="s">
        <v>5</v>
      </c>
      <c r="F22" s="68" t="s">
        <v>6</v>
      </c>
      <c r="G22" s="69"/>
      <c r="H22" s="70"/>
      <c r="I22" s="66" t="s">
        <v>7</v>
      </c>
      <c r="J22" s="66" t="s">
        <v>8</v>
      </c>
    </row>
    <row r="23" spans="1:10">
      <c r="A23" s="67"/>
      <c r="B23" s="67"/>
      <c r="C23" s="67"/>
      <c r="D23" s="67"/>
      <c r="E23" s="67"/>
      <c r="F23" s="4" t="s">
        <v>9</v>
      </c>
      <c r="G23" s="4" t="s">
        <v>10</v>
      </c>
      <c r="H23" s="4" t="s">
        <v>11</v>
      </c>
      <c r="I23" s="67"/>
      <c r="J23" s="67"/>
    </row>
    <row r="24" spans="1:10">
      <c r="A24" s="5" t="s">
        <v>297</v>
      </c>
      <c r="B24" s="6">
        <v>44987.756874699073</v>
      </c>
      <c r="C24" s="5" t="s">
        <v>183</v>
      </c>
      <c r="D24" s="7"/>
      <c r="E24" s="8"/>
      <c r="F24" s="9">
        <v>2745.15</v>
      </c>
      <c r="I24" s="10" t="s">
        <v>9</v>
      </c>
      <c r="J24" s="8" t="s">
        <v>183</v>
      </c>
    </row>
    <row r="25" spans="1:10">
      <c r="A25" s="64" t="s">
        <v>310</v>
      </c>
      <c r="B25" s="64"/>
      <c r="C25" s="64"/>
      <c r="D25" s="65" t="s">
        <v>311</v>
      </c>
      <c r="E25" s="65"/>
      <c r="F25" s="35"/>
    </row>
    <row r="26" spans="1:10">
      <c r="A26" s="13" t="s">
        <v>33</v>
      </c>
      <c r="B26" s="13" t="s">
        <v>32</v>
      </c>
      <c r="C26" s="13" t="s">
        <v>34</v>
      </c>
      <c r="D26" s="13" t="s">
        <v>315</v>
      </c>
      <c r="E26" s="13" t="s">
        <v>314</v>
      </c>
      <c r="F26" s="31"/>
    </row>
    <row r="27" spans="1:10" ht="15.75">
      <c r="D27" s="34">
        <v>112862296</v>
      </c>
      <c r="E27" s="15">
        <v>112862496</v>
      </c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323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66" t="s">
        <v>0</v>
      </c>
      <c r="B31" s="66" t="s">
        <v>2</v>
      </c>
      <c r="C31" s="66" t="s">
        <v>3</v>
      </c>
      <c r="D31" s="66" t="s">
        <v>4</v>
      </c>
      <c r="E31" s="66" t="s">
        <v>5</v>
      </c>
      <c r="F31" s="68" t="s">
        <v>6</v>
      </c>
      <c r="G31" s="69"/>
      <c r="H31" s="70"/>
      <c r="I31" s="66" t="s">
        <v>7</v>
      </c>
      <c r="J31" s="66" t="s">
        <v>8</v>
      </c>
    </row>
    <row r="32" spans="1:10">
      <c r="A32" s="67"/>
      <c r="B32" s="67"/>
      <c r="C32" s="67"/>
      <c r="D32" s="67"/>
      <c r="E32" s="67"/>
      <c r="F32" s="4" t="s">
        <v>9</v>
      </c>
      <c r="G32" s="4" t="s">
        <v>10</v>
      </c>
      <c r="H32" s="4" t="s">
        <v>11</v>
      </c>
      <c r="I32" s="67"/>
      <c r="J32" s="67"/>
    </row>
    <row r="33" spans="1:10">
      <c r="A33" s="5" t="s">
        <v>365</v>
      </c>
      <c r="B33" s="6">
        <v>44988.75436820602</v>
      </c>
      <c r="C33" s="5" t="s">
        <v>183</v>
      </c>
      <c r="D33" s="7"/>
      <c r="E33" s="8"/>
      <c r="F33" s="9">
        <v>1694.2</v>
      </c>
      <c r="I33" s="10" t="s">
        <v>9</v>
      </c>
      <c r="J33" s="8" t="s">
        <v>183</v>
      </c>
    </row>
    <row r="34" spans="1:10">
      <c r="A34" s="64" t="s">
        <v>310</v>
      </c>
      <c r="B34" s="64"/>
      <c r="C34" s="64"/>
      <c r="D34" s="65" t="s">
        <v>311</v>
      </c>
      <c r="E34" s="65"/>
      <c r="F34" s="35"/>
    </row>
    <row r="35" spans="1:10">
      <c r="A35" s="13" t="s">
        <v>33</v>
      </c>
      <c r="B35" s="13" t="s">
        <v>32</v>
      </c>
      <c r="C35" s="13" t="s">
        <v>34</v>
      </c>
      <c r="D35" s="13" t="s">
        <v>315</v>
      </c>
      <c r="E35" s="13" t="s">
        <v>314</v>
      </c>
      <c r="F35" s="31"/>
    </row>
    <row r="36" spans="1:10" ht="15.75">
      <c r="A36" s="5"/>
      <c r="B36" s="6"/>
      <c r="C36" s="5"/>
      <c r="D36" s="34">
        <v>112862295</v>
      </c>
      <c r="E36" s="15">
        <v>112862497</v>
      </c>
      <c r="F36" s="9"/>
      <c r="I36" s="10"/>
      <c r="J36" s="5"/>
    </row>
    <row r="37" spans="1:10">
      <c r="A37" s="5"/>
      <c r="B37" s="6"/>
      <c r="C37" s="5"/>
      <c r="D37" s="7"/>
      <c r="E37" s="8"/>
      <c r="F37" s="9"/>
      <c r="I37" s="10"/>
      <c r="J37" s="5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317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66" t="s">
        <v>0</v>
      </c>
      <c r="B40" s="66" t="s">
        <v>2</v>
      </c>
      <c r="C40" s="66" t="s">
        <v>3</v>
      </c>
      <c r="D40" s="66" t="s">
        <v>4</v>
      </c>
      <c r="E40" s="66" t="s">
        <v>5</v>
      </c>
      <c r="F40" s="68" t="s">
        <v>6</v>
      </c>
      <c r="G40" s="69"/>
      <c r="H40" s="70"/>
      <c r="I40" s="66" t="s">
        <v>7</v>
      </c>
      <c r="J40" s="66" t="s">
        <v>8</v>
      </c>
    </row>
    <row r="41" spans="1:10">
      <c r="A41" s="67"/>
      <c r="B41" s="67"/>
      <c r="C41" s="67"/>
      <c r="D41" s="67"/>
      <c r="E41" s="67"/>
      <c r="F41" s="4" t="s">
        <v>9</v>
      </c>
      <c r="G41" s="4" t="s">
        <v>10</v>
      </c>
      <c r="H41" s="4" t="s">
        <v>11</v>
      </c>
      <c r="I41" s="67"/>
      <c r="J41" s="67"/>
    </row>
    <row r="42" spans="1:10">
      <c r="A42" s="5" t="s">
        <v>366</v>
      </c>
      <c r="B42" s="6">
        <v>44989.589112939815</v>
      </c>
      <c r="C42" s="5" t="s">
        <v>183</v>
      </c>
      <c r="D42" s="7"/>
      <c r="E42" s="8"/>
      <c r="F42" s="9">
        <v>1686.85</v>
      </c>
      <c r="I42" s="10" t="s">
        <v>9</v>
      </c>
      <c r="J42" s="8" t="s">
        <v>183</v>
      </c>
    </row>
    <row r="43" spans="1:10">
      <c r="A43" s="64" t="s">
        <v>310</v>
      </c>
      <c r="B43" s="64"/>
      <c r="C43" s="64"/>
      <c r="D43" s="65" t="s">
        <v>311</v>
      </c>
      <c r="E43" s="65"/>
      <c r="F43" s="35"/>
    </row>
    <row r="44" spans="1:10">
      <c r="A44" s="13" t="s">
        <v>33</v>
      </c>
      <c r="B44" s="13" t="s">
        <v>32</v>
      </c>
      <c r="C44" s="13" t="s">
        <v>34</v>
      </c>
      <c r="D44" s="13" t="s">
        <v>315</v>
      </c>
      <c r="E44" s="13" t="s">
        <v>314</v>
      </c>
      <c r="F44" s="31"/>
    </row>
    <row r="45" spans="1:10" ht="15.75">
      <c r="A45" s="5"/>
      <c r="B45" s="6"/>
      <c r="C45" s="5"/>
      <c r="D45" s="34">
        <v>112863733</v>
      </c>
      <c r="E45" s="15">
        <v>112863875</v>
      </c>
      <c r="F45" s="9"/>
      <c r="I45" s="10"/>
      <c r="J45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392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66" t="s">
        <v>0</v>
      </c>
      <c r="B49" s="66" t="s">
        <v>2</v>
      </c>
      <c r="C49" s="66" t="s">
        <v>3</v>
      </c>
      <c r="D49" s="66" t="s">
        <v>4</v>
      </c>
      <c r="E49" s="66" t="s">
        <v>5</v>
      </c>
      <c r="F49" s="68" t="s">
        <v>6</v>
      </c>
      <c r="G49" s="69"/>
      <c r="H49" s="70"/>
      <c r="I49" s="66" t="s">
        <v>7</v>
      </c>
      <c r="J49" s="66" t="s">
        <v>8</v>
      </c>
    </row>
    <row r="50" spans="1:10">
      <c r="A50" s="67"/>
      <c r="B50" s="67"/>
      <c r="C50" s="67"/>
      <c r="D50" s="67"/>
      <c r="E50" s="67"/>
      <c r="F50" s="4" t="s">
        <v>9</v>
      </c>
      <c r="G50" s="4" t="s">
        <v>10</v>
      </c>
      <c r="H50" s="4" t="s">
        <v>11</v>
      </c>
      <c r="I50" s="67"/>
      <c r="J50" s="67"/>
    </row>
    <row r="51" spans="1:10">
      <c r="A51" s="5" t="s">
        <v>416</v>
      </c>
      <c r="B51" s="6">
        <v>44991.752027222225</v>
      </c>
      <c r="C51" s="5" t="s">
        <v>183</v>
      </c>
      <c r="D51" s="7"/>
      <c r="E51" s="8"/>
      <c r="F51" s="9">
        <v>1336.55</v>
      </c>
      <c r="I51" s="10" t="s">
        <v>9</v>
      </c>
      <c r="J51" s="8" t="s">
        <v>183</v>
      </c>
    </row>
    <row r="52" spans="1:10">
      <c r="A52" s="64" t="s">
        <v>310</v>
      </c>
      <c r="B52" s="64"/>
      <c r="C52" s="64"/>
      <c r="D52" s="65" t="s">
        <v>311</v>
      </c>
      <c r="E52" s="65"/>
      <c r="F52" s="35"/>
    </row>
    <row r="53" spans="1:10">
      <c r="A53" s="13" t="s">
        <v>33</v>
      </c>
      <c r="B53" s="13" t="s">
        <v>32</v>
      </c>
      <c r="C53" s="13" t="s">
        <v>34</v>
      </c>
      <c r="D53" s="13" t="s">
        <v>315</v>
      </c>
      <c r="E53" s="13" t="s">
        <v>314</v>
      </c>
      <c r="F53" s="31"/>
    </row>
    <row r="54" spans="1:10" ht="15.75">
      <c r="A54" s="5"/>
      <c r="B54" s="6"/>
      <c r="C54" s="5"/>
      <c r="D54" s="34">
        <v>112865450</v>
      </c>
      <c r="E54" s="15">
        <v>112865828</v>
      </c>
      <c r="F54" s="9"/>
      <c r="I54" s="10"/>
      <c r="J54" s="5"/>
    </row>
    <row r="55" spans="1:10">
      <c r="A55" s="5"/>
      <c r="B55" s="6"/>
      <c r="C55" s="5"/>
      <c r="D55" s="7"/>
      <c r="E55" s="8"/>
      <c r="F55" s="9"/>
      <c r="I55" s="10"/>
      <c r="J55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436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66" t="s">
        <v>0</v>
      </c>
      <c r="B58" s="66" t="s">
        <v>2</v>
      </c>
      <c r="C58" s="66" t="s">
        <v>3</v>
      </c>
      <c r="D58" s="66" t="s">
        <v>4</v>
      </c>
      <c r="E58" s="66" t="s">
        <v>5</v>
      </c>
      <c r="F58" s="68" t="s">
        <v>6</v>
      </c>
      <c r="G58" s="69"/>
      <c r="H58" s="70"/>
      <c r="I58" s="66" t="s">
        <v>7</v>
      </c>
      <c r="J58" s="66" t="s">
        <v>8</v>
      </c>
    </row>
    <row r="59" spans="1:10">
      <c r="A59" s="67"/>
      <c r="B59" s="67"/>
      <c r="C59" s="67"/>
      <c r="D59" s="67"/>
      <c r="E59" s="67"/>
      <c r="F59" s="4" t="s">
        <v>9</v>
      </c>
      <c r="G59" s="4" t="s">
        <v>10</v>
      </c>
      <c r="H59" s="4" t="s">
        <v>11</v>
      </c>
      <c r="I59" s="67"/>
      <c r="J59" s="67"/>
    </row>
    <row r="60" spans="1:10">
      <c r="A60" s="5" t="s">
        <v>460</v>
      </c>
      <c r="B60" s="6">
        <v>44992.75171099537</v>
      </c>
      <c r="C60" s="5" t="s">
        <v>183</v>
      </c>
      <c r="D60" s="7"/>
      <c r="E60" s="8"/>
      <c r="F60" s="9">
        <v>1432.26</v>
      </c>
      <c r="I60" s="10" t="s">
        <v>9</v>
      </c>
      <c r="J60" s="8" t="s">
        <v>183</v>
      </c>
    </row>
    <row r="61" spans="1:10">
      <c r="A61" s="64" t="s">
        <v>310</v>
      </c>
      <c r="B61" s="64"/>
      <c r="C61" s="64"/>
      <c r="D61" s="65" t="s">
        <v>311</v>
      </c>
      <c r="E61" s="65"/>
      <c r="F61" s="35"/>
    </row>
    <row r="62" spans="1:10">
      <c r="A62" s="13" t="s">
        <v>33</v>
      </c>
      <c r="B62" s="13" t="s">
        <v>32</v>
      </c>
      <c r="C62" s="13" t="s">
        <v>34</v>
      </c>
      <c r="D62" s="13" t="s">
        <v>315</v>
      </c>
      <c r="E62" s="13" t="s">
        <v>314</v>
      </c>
      <c r="F62" s="31"/>
    </row>
    <row r="63" spans="1:10" ht="15.75">
      <c r="A63" s="5"/>
      <c r="B63" s="6"/>
      <c r="C63" s="5"/>
      <c r="D63" s="32">
        <v>112874585</v>
      </c>
      <c r="E63" s="15">
        <v>112899473</v>
      </c>
      <c r="F63" s="9"/>
      <c r="I63" s="10"/>
      <c r="J63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474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66" t="s">
        <v>0</v>
      </c>
      <c r="B67" s="66" t="s">
        <v>2</v>
      </c>
      <c r="C67" s="66" t="s">
        <v>3</v>
      </c>
      <c r="D67" s="66" t="s">
        <v>4</v>
      </c>
      <c r="E67" s="66" t="s">
        <v>5</v>
      </c>
      <c r="F67" s="68" t="s">
        <v>6</v>
      </c>
      <c r="G67" s="69"/>
      <c r="H67" s="70"/>
      <c r="I67" s="66" t="s">
        <v>7</v>
      </c>
      <c r="J67" s="66" t="s">
        <v>8</v>
      </c>
    </row>
    <row r="68" spans="1:10">
      <c r="A68" s="67"/>
      <c r="B68" s="67"/>
      <c r="C68" s="67"/>
      <c r="D68" s="67"/>
      <c r="E68" s="67"/>
      <c r="F68" s="4" t="s">
        <v>9</v>
      </c>
      <c r="G68" s="4" t="s">
        <v>10</v>
      </c>
      <c r="H68" s="4" t="s">
        <v>11</v>
      </c>
      <c r="I68" s="67"/>
      <c r="J68" s="67"/>
    </row>
    <row r="69" spans="1:10">
      <c r="A69" s="5" t="s">
        <v>497</v>
      </c>
      <c r="B69" s="6">
        <v>44993.708443946758</v>
      </c>
      <c r="C69" s="5" t="s">
        <v>183</v>
      </c>
      <c r="D69" s="7"/>
      <c r="E69" s="8"/>
      <c r="F69" s="9">
        <v>1402.33</v>
      </c>
      <c r="I69" s="10" t="s">
        <v>9</v>
      </c>
      <c r="J69" s="8" t="s">
        <v>183</v>
      </c>
    </row>
    <row r="70" spans="1:10" ht="15.75">
      <c r="A70" s="11" t="s">
        <v>31</v>
      </c>
      <c r="B70" s="3"/>
      <c r="C70" s="3"/>
      <c r="D70" s="32"/>
      <c r="E70" s="15"/>
      <c r="F70" s="9"/>
      <c r="I70" s="10"/>
      <c r="J70" s="5"/>
    </row>
    <row r="71" spans="1:10" ht="15.75">
      <c r="A71" s="13" t="s">
        <v>32</v>
      </c>
      <c r="B71" s="13" t="s">
        <v>33</v>
      </c>
      <c r="C71" s="13" t="s">
        <v>34</v>
      </c>
      <c r="D71" s="32"/>
      <c r="E71" s="15"/>
      <c r="F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514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66" t="s">
        <v>0</v>
      </c>
      <c r="B76" s="66" t="s">
        <v>2</v>
      </c>
      <c r="C76" s="66" t="s">
        <v>3</v>
      </c>
      <c r="D76" s="66" t="s">
        <v>4</v>
      </c>
      <c r="E76" s="66" t="s">
        <v>5</v>
      </c>
      <c r="F76" s="68" t="s">
        <v>6</v>
      </c>
      <c r="G76" s="69"/>
      <c r="H76" s="70"/>
      <c r="I76" s="66" t="s">
        <v>7</v>
      </c>
      <c r="J76" s="66" t="s">
        <v>8</v>
      </c>
    </row>
    <row r="77" spans="1:10">
      <c r="A77" s="67"/>
      <c r="B77" s="67"/>
      <c r="C77" s="67"/>
      <c r="D77" s="67"/>
      <c r="E77" s="67"/>
      <c r="F77" s="4" t="s">
        <v>9</v>
      </c>
      <c r="G77" s="4" t="s">
        <v>10</v>
      </c>
      <c r="H77" s="4" t="s">
        <v>11</v>
      </c>
      <c r="I77" s="67"/>
      <c r="J77" s="67"/>
    </row>
    <row r="78" spans="1:10">
      <c r="A78" s="5" t="s">
        <v>538</v>
      </c>
      <c r="B78" s="6">
        <v>44994.755741921297</v>
      </c>
      <c r="C78" s="5" t="s">
        <v>183</v>
      </c>
      <c r="D78" s="7"/>
      <c r="E78" s="8"/>
      <c r="F78" s="9">
        <v>1492.14</v>
      </c>
      <c r="I78" s="10" t="s">
        <v>9</v>
      </c>
      <c r="J78" s="8" t="s">
        <v>183</v>
      </c>
    </row>
    <row r="79" spans="1:10">
      <c r="A79" s="5" t="s">
        <v>538</v>
      </c>
      <c r="B79" s="6">
        <v>44994.755741921297</v>
      </c>
      <c r="C79" s="5" t="s">
        <v>183</v>
      </c>
      <c r="D79" s="7"/>
      <c r="E79" s="8"/>
      <c r="H79" s="9">
        <v>27.9</v>
      </c>
      <c r="I79" s="10" t="s">
        <v>141</v>
      </c>
      <c r="J79" s="8" t="s">
        <v>183</v>
      </c>
    </row>
    <row r="80" spans="1:10">
      <c r="A80" s="11" t="s">
        <v>31</v>
      </c>
      <c r="B80" s="3"/>
      <c r="C80" s="3"/>
      <c r="D80" s="7"/>
      <c r="E80" s="8"/>
      <c r="H80" s="9"/>
      <c r="I80" s="5"/>
      <c r="J80" s="5"/>
    </row>
    <row r="81" spans="1:10" ht="15.75">
      <c r="A81" s="13" t="s">
        <v>32</v>
      </c>
      <c r="B81" s="13" t="s">
        <v>33</v>
      </c>
      <c r="C81" s="13" t="s">
        <v>34</v>
      </c>
      <c r="D81" s="32"/>
      <c r="E81" s="15"/>
      <c r="H81" s="9"/>
      <c r="I81" s="5"/>
      <c r="J81" s="5"/>
    </row>
  </sheetData>
  <mergeCells count="82">
    <mergeCell ref="I76:I77"/>
    <mergeCell ref="J76:J77"/>
    <mergeCell ref="A76:A77"/>
    <mergeCell ref="B76:B77"/>
    <mergeCell ref="C76:C77"/>
    <mergeCell ref="D76:D77"/>
    <mergeCell ref="E76:E77"/>
    <mergeCell ref="F76:H76"/>
    <mergeCell ref="I67:I68"/>
    <mergeCell ref="J67:J68"/>
    <mergeCell ref="A67:A68"/>
    <mergeCell ref="B67:B68"/>
    <mergeCell ref="C67:C68"/>
    <mergeCell ref="D67:D68"/>
    <mergeCell ref="E67:E68"/>
    <mergeCell ref="F67:H67"/>
    <mergeCell ref="F12:H12"/>
    <mergeCell ref="I12:I13"/>
    <mergeCell ref="J12:J13"/>
    <mergeCell ref="A12:A13"/>
    <mergeCell ref="B12:B13"/>
    <mergeCell ref="C12:C13"/>
    <mergeCell ref="D12:D13"/>
    <mergeCell ref="E12:E13"/>
    <mergeCell ref="I3:I4"/>
    <mergeCell ref="J3:J4"/>
    <mergeCell ref="A3:A4"/>
    <mergeCell ref="B3:B4"/>
    <mergeCell ref="C3:C4"/>
    <mergeCell ref="D3:D4"/>
    <mergeCell ref="E3:E4"/>
    <mergeCell ref="F3:H3"/>
    <mergeCell ref="I40:I41"/>
    <mergeCell ref="J40:J41"/>
    <mergeCell ref="A43:C43"/>
    <mergeCell ref="D43:E43"/>
    <mergeCell ref="F22:H22"/>
    <mergeCell ref="I22:I23"/>
    <mergeCell ref="J22:J23"/>
    <mergeCell ref="A25:C25"/>
    <mergeCell ref="D25:E25"/>
    <mergeCell ref="A22:A23"/>
    <mergeCell ref="B22:B23"/>
    <mergeCell ref="C22:C23"/>
    <mergeCell ref="D22:D23"/>
    <mergeCell ref="E22:E23"/>
    <mergeCell ref="I31:I32"/>
    <mergeCell ref="J31:J32"/>
    <mergeCell ref="E31:E32"/>
    <mergeCell ref="A34:C34"/>
    <mergeCell ref="D34:E34"/>
    <mergeCell ref="A40:A41"/>
    <mergeCell ref="B40:B41"/>
    <mergeCell ref="C40:C41"/>
    <mergeCell ref="D40:D41"/>
    <mergeCell ref="E40:E41"/>
    <mergeCell ref="F31:H31"/>
    <mergeCell ref="F40:H40"/>
    <mergeCell ref="I49:I50"/>
    <mergeCell ref="J49:J50"/>
    <mergeCell ref="A52:C52"/>
    <mergeCell ref="D52:E52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I58:I59"/>
    <mergeCell ref="J58:J59"/>
    <mergeCell ref="A61:C61"/>
    <mergeCell ref="D61:E61"/>
    <mergeCell ref="A58:A59"/>
    <mergeCell ref="B58:B59"/>
    <mergeCell ref="C58:C59"/>
    <mergeCell ref="D58:D59"/>
    <mergeCell ref="E58:E59"/>
    <mergeCell ref="F58:H5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3F2B-15BB-466C-8769-72918801D7B1}">
  <sheetPr>
    <tabColor theme="9"/>
  </sheetPr>
  <dimension ref="A1:J88"/>
  <sheetViews>
    <sheetView topLeftCell="A76" workbookViewId="0">
      <selection activeCell="D78" sqref="D7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2.85546875" bestFit="1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184</v>
      </c>
      <c r="B5" s="6">
        <v>44985.756812615742</v>
      </c>
      <c r="C5" s="5" t="s">
        <v>185</v>
      </c>
      <c r="D5" s="7"/>
      <c r="E5" s="8"/>
      <c r="F5" s="9">
        <v>4874.29</v>
      </c>
      <c r="I5" s="10" t="s">
        <v>9</v>
      </c>
      <c r="J5" s="8" t="s">
        <v>185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112847514</v>
      </c>
      <c r="E7" s="15">
        <v>112848014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6" t="s">
        <v>0</v>
      </c>
      <c r="B12" s="66" t="s">
        <v>2</v>
      </c>
      <c r="C12" s="66" t="s">
        <v>3</v>
      </c>
      <c r="D12" s="66" t="s">
        <v>4</v>
      </c>
      <c r="E12" s="66" t="s">
        <v>5</v>
      </c>
      <c r="F12" s="68" t="s">
        <v>6</v>
      </c>
      <c r="G12" s="69"/>
      <c r="H12" s="70"/>
      <c r="I12" s="66" t="s">
        <v>7</v>
      </c>
      <c r="J12" s="66" t="s">
        <v>8</v>
      </c>
    </row>
    <row r="13" spans="1:10">
      <c r="A13" s="67"/>
      <c r="B13" s="67"/>
      <c r="C13" s="67"/>
      <c r="D13" s="67"/>
      <c r="E13" s="67"/>
      <c r="F13" s="4" t="s">
        <v>9</v>
      </c>
      <c r="G13" s="4" t="s">
        <v>10</v>
      </c>
      <c r="H13" s="4" t="s">
        <v>11</v>
      </c>
      <c r="I13" s="67"/>
      <c r="J13" s="67"/>
    </row>
    <row r="14" spans="1:10">
      <c r="A14" s="5" t="s">
        <v>252</v>
      </c>
      <c r="B14" s="6">
        <v>44986.800097824074</v>
      </c>
      <c r="C14" s="5" t="s">
        <v>185</v>
      </c>
      <c r="D14" s="7"/>
      <c r="E14" s="8"/>
      <c r="F14" s="9">
        <v>4050.4</v>
      </c>
      <c r="I14" s="10" t="s">
        <v>9</v>
      </c>
      <c r="J14" s="8" t="s">
        <v>185</v>
      </c>
    </row>
    <row r="15" spans="1:10">
      <c r="A15" s="5" t="s">
        <v>252</v>
      </c>
      <c r="B15" s="6">
        <v>44986.800097824074</v>
      </c>
      <c r="C15" s="5" t="s">
        <v>185</v>
      </c>
      <c r="D15" s="7"/>
      <c r="E15" s="8"/>
      <c r="H15" s="9">
        <v>16.399999999999999</v>
      </c>
      <c r="I15" s="5" t="s">
        <v>50</v>
      </c>
      <c r="J15" s="8" t="s">
        <v>185</v>
      </c>
    </row>
    <row r="16" spans="1:10">
      <c r="A16" s="5" t="s">
        <v>252</v>
      </c>
      <c r="B16" s="6">
        <v>44986.800097824074</v>
      </c>
      <c r="C16" s="5" t="s">
        <v>185</v>
      </c>
      <c r="D16" s="7"/>
      <c r="E16" s="8"/>
      <c r="H16" s="9">
        <v>20.04</v>
      </c>
      <c r="I16" s="10" t="s">
        <v>141</v>
      </c>
      <c r="J16" s="8" t="s">
        <v>185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112851200</v>
      </c>
      <c r="E18" s="15">
        <v>112851512</v>
      </c>
      <c r="H18" s="9"/>
      <c r="I18" s="10"/>
      <c r="J18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6" t="s">
        <v>0</v>
      </c>
      <c r="B23" s="66" t="s">
        <v>2</v>
      </c>
      <c r="C23" s="66" t="s">
        <v>3</v>
      </c>
      <c r="D23" s="66" t="s">
        <v>4</v>
      </c>
      <c r="E23" s="66" t="s">
        <v>5</v>
      </c>
      <c r="F23" s="68" t="s">
        <v>6</v>
      </c>
      <c r="G23" s="69"/>
      <c r="H23" s="70"/>
      <c r="I23" s="66" t="s">
        <v>7</v>
      </c>
      <c r="J23" s="66" t="s">
        <v>8</v>
      </c>
    </row>
    <row r="24" spans="1:10">
      <c r="A24" s="67"/>
      <c r="B24" s="67"/>
      <c r="C24" s="67"/>
      <c r="D24" s="67"/>
      <c r="E24" s="67"/>
      <c r="F24" s="4" t="s">
        <v>9</v>
      </c>
      <c r="G24" s="4" t="s">
        <v>10</v>
      </c>
      <c r="H24" s="4" t="s">
        <v>11</v>
      </c>
      <c r="I24" s="67"/>
      <c r="J24" s="67"/>
    </row>
    <row r="25" spans="1:10">
      <c r="A25" s="5" t="s">
        <v>298</v>
      </c>
      <c r="B25" s="6">
        <v>44987.79573283565</v>
      </c>
      <c r="C25" s="5" t="s">
        <v>185</v>
      </c>
      <c r="D25" s="7"/>
      <c r="E25" s="8"/>
      <c r="F25" s="9">
        <v>3122.41</v>
      </c>
      <c r="I25" s="10" t="s">
        <v>9</v>
      </c>
      <c r="J25" s="8" t="s">
        <v>185</v>
      </c>
    </row>
    <row r="26" spans="1:10">
      <c r="A26" s="5" t="s">
        <v>298</v>
      </c>
      <c r="B26" s="6">
        <v>44987.79573283565</v>
      </c>
      <c r="C26" s="5" t="s">
        <v>185</v>
      </c>
      <c r="D26" s="7"/>
      <c r="E26" s="8"/>
      <c r="H26" s="9">
        <v>37</v>
      </c>
      <c r="I26" s="10" t="s">
        <v>141</v>
      </c>
      <c r="J26" s="8" t="s">
        <v>185</v>
      </c>
    </row>
    <row r="27" spans="1:10">
      <c r="A27" s="64" t="s">
        <v>310</v>
      </c>
      <c r="B27" s="64"/>
      <c r="C27" s="64"/>
      <c r="D27" s="65" t="s">
        <v>311</v>
      </c>
      <c r="E27" s="65"/>
      <c r="F27" s="35"/>
    </row>
    <row r="28" spans="1:10">
      <c r="A28" s="13" t="s">
        <v>33</v>
      </c>
      <c r="B28" s="13" t="s">
        <v>32</v>
      </c>
      <c r="C28" s="13" t="s">
        <v>34</v>
      </c>
      <c r="D28" s="13" t="s">
        <v>315</v>
      </c>
      <c r="E28" s="13" t="s">
        <v>314</v>
      </c>
      <c r="F28" s="31"/>
    </row>
    <row r="29" spans="1:10" ht="15.75">
      <c r="D29" s="34">
        <v>112862299</v>
      </c>
      <c r="E29" s="15">
        <v>112862499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323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66" t="s">
        <v>0</v>
      </c>
      <c r="B33" s="66" t="s">
        <v>2</v>
      </c>
      <c r="C33" s="66" t="s">
        <v>3</v>
      </c>
      <c r="D33" s="66" t="s">
        <v>4</v>
      </c>
      <c r="E33" s="66" t="s">
        <v>5</v>
      </c>
      <c r="F33" s="68" t="s">
        <v>6</v>
      </c>
      <c r="G33" s="69"/>
      <c r="H33" s="70"/>
      <c r="I33" s="66" t="s">
        <v>7</v>
      </c>
      <c r="J33" s="66" t="s">
        <v>8</v>
      </c>
    </row>
    <row r="34" spans="1:10">
      <c r="A34" s="67"/>
      <c r="B34" s="67"/>
      <c r="C34" s="67"/>
      <c r="D34" s="67"/>
      <c r="E34" s="67"/>
      <c r="F34" s="4" t="s">
        <v>9</v>
      </c>
      <c r="G34" s="4" t="s">
        <v>10</v>
      </c>
      <c r="H34" s="4" t="s">
        <v>11</v>
      </c>
      <c r="I34" s="67"/>
      <c r="J34" s="67"/>
    </row>
    <row r="35" spans="1:10">
      <c r="A35" s="5" t="s">
        <v>367</v>
      </c>
      <c r="B35" s="6">
        <v>44988.794672430558</v>
      </c>
      <c r="C35" s="5" t="s">
        <v>185</v>
      </c>
      <c r="D35" s="7"/>
      <c r="E35" s="8"/>
      <c r="F35" s="9">
        <v>3328.1</v>
      </c>
      <c r="I35" s="10" t="s">
        <v>9</v>
      </c>
      <c r="J35" s="8" t="s">
        <v>185</v>
      </c>
    </row>
    <row r="36" spans="1:10">
      <c r="A36" s="5" t="s">
        <v>367</v>
      </c>
      <c r="B36" s="6">
        <v>44988.794672430558</v>
      </c>
      <c r="C36" s="5" t="s">
        <v>185</v>
      </c>
      <c r="D36" s="7"/>
      <c r="E36" s="8"/>
      <c r="H36" s="9">
        <v>31</v>
      </c>
      <c r="I36" s="5" t="s">
        <v>50</v>
      </c>
      <c r="J36" s="8" t="s">
        <v>185</v>
      </c>
    </row>
    <row r="37" spans="1:10">
      <c r="A37" s="5" t="s">
        <v>367</v>
      </c>
      <c r="B37" s="6">
        <v>44988.794672430558</v>
      </c>
      <c r="C37" s="5" t="s">
        <v>185</v>
      </c>
      <c r="D37" s="7"/>
      <c r="E37" s="8"/>
      <c r="H37" s="9">
        <v>130.9</v>
      </c>
      <c r="I37" s="10" t="s">
        <v>141</v>
      </c>
      <c r="J37" s="8" t="s">
        <v>185</v>
      </c>
    </row>
    <row r="38" spans="1:10">
      <c r="A38" s="64" t="s">
        <v>310</v>
      </c>
      <c r="B38" s="64"/>
      <c r="C38" s="64"/>
      <c r="D38" s="65" t="s">
        <v>311</v>
      </c>
      <c r="E38" s="65"/>
      <c r="F38" s="35"/>
    </row>
    <row r="39" spans="1:10">
      <c r="A39" s="13" t="s">
        <v>33</v>
      </c>
      <c r="B39" s="13" t="s">
        <v>32</v>
      </c>
      <c r="C39" s="13" t="s">
        <v>34</v>
      </c>
      <c r="D39" s="13" t="s">
        <v>315</v>
      </c>
      <c r="E39" s="13" t="s">
        <v>314</v>
      </c>
      <c r="F39" s="31"/>
    </row>
    <row r="40" spans="1:10" ht="15.75">
      <c r="A40" s="5"/>
      <c r="B40" s="6"/>
      <c r="C40" s="5"/>
      <c r="D40" s="34">
        <v>112862297</v>
      </c>
      <c r="E40" s="15">
        <v>112862500</v>
      </c>
      <c r="F40" s="9"/>
      <c r="I40" s="10"/>
      <c r="J40" s="5"/>
    </row>
    <row r="41" spans="1:10">
      <c r="A41" s="5"/>
      <c r="B41" s="6"/>
      <c r="C41" s="5"/>
      <c r="D41" s="7"/>
      <c r="E41" s="8"/>
      <c r="F41" s="9"/>
      <c r="I41" s="10"/>
      <c r="J41" s="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317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66" t="s">
        <v>0</v>
      </c>
      <c r="B44" s="66" t="s">
        <v>2</v>
      </c>
      <c r="C44" s="66" t="s">
        <v>3</v>
      </c>
      <c r="D44" s="66" t="s">
        <v>4</v>
      </c>
      <c r="E44" s="66" t="s">
        <v>5</v>
      </c>
      <c r="F44" s="68" t="s">
        <v>6</v>
      </c>
      <c r="G44" s="69"/>
      <c r="H44" s="70"/>
      <c r="I44" s="66" t="s">
        <v>7</v>
      </c>
      <c r="J44" s="66" t="s">
        <v>8</v>
      </c>
    </row>
    <row r="45" spans="1:10">
      <c r="A45" s="67"/>
      <c r="B45" s="67"/>
      <c r="C45" s="67"/>
      <c r="D45" s="67"/>
      <c r="E45" s="67"/>
      <c r="F45" s="4" t="s">
        <v>9</v>
      </c>
      <c r="G45" s="4" t="s">
        <v>10</v>
      </c>
      <c r="H45" s="4" t="s">
        <v>11</v>
      </c>
      <c r="I45" s="67"/>
      <c r="J45" s="67"/>
    </row>
    <row r="46" spans="1:10">
      <c r="A46" s="5" t="s">
        <v>368</v>
      </c>
      <c r="B46" s="6">
        <v>44989.588696851853</v>
      </c>
      <c r="C46" s="5" t="s">
        <v>185</v>
      </c>
      <c r="D46" s="7"/>
      <c r="E46" s="8"/>
      <c r="F46" s="9">
        <v>2169.41</v>
      </c>
      <c r="I46" s="10" t="s">
        <v>9</v>
      </c>
      <c r="J46" s="8" t="s">
        <v>185</v>
      </c>
    </row>
    <row r="47" spans="1:10">
      <c r="A47" s="5" t="s">
        <v>368</v>
      </c>
      <c r="B47" s="6">
        <v>44989.588696851853</v>
      </c>
      <c r="C47" s="5" t="s">
        <v>185</v>
      </c>
      <c r="D47" s="7"/>
      <c r="E47" s="8"/>
      <c r="H47" s="9">
        <v>76.3</v>
      </c>
      <c r="I47" s="5" t="s">
        <v>50</v>
      </c>
      <c r="J47" s="8" t="s">
        <v>185</v>
      </c>
    </row>
    <row r="48" spans="1:10">
      <c r="A48" s="64" t="s">
        <v>310</v>
      </c>
      <c r="B48" s="64"/>
      <c r="C48" s="64"/>
      <c r="D48" s="65" t="s">
        <v>311</v>
      </c>
      <c r="E48" s="65"/>
      <c r="F48" s="35"/>
    </row>
    <row r="49" spans="1:10">
      <c r="A49" s="13" t="s">
        <v>33</v>
      </c>
      <c r="B49" s="13" t="s">
        <v>32</v>
      </c>
      <c r="C49" s="13" t="s">
        <v>34</v>
      </c>
      <c r="D49" s="13" t="s">
        <v>315</v>
      </c>
      <c r="E49" s="13" t="s">
        <v>314</v>
      </c>
      <c r="F49" s="31"/>
    </row>
    <row r="50" spans="1:10" ht="15.75">
      <c r="A50" s="5"/>
      <c r="B50" s="6"/>
      <c r="C50" s="5"/>
      <c r="D50" s="34">
        <v>112863734</v>
      </c>
      <c r="E50" s="15">
        <v>112863878</v>
      </c>
      <c r="F50" s="9"/>
      <c r="I50" s="10"/>
      <c r="J50" s="5"/>
    </row>
    <row r="51" spans="1:10">
      <c r="A51" s="5"/>
      <c r="B51" s="6"/>
      <c r="C51" s="5"/>
      <c r="D51" s="7"/>
      <c r="E51" s="8"/>
      <c r="F51" s="9"/>
      <c r="I51" s="10"/>
      <c r="J51" s="5"/>
    </row>
    <row r="52" spans="1:10">
      <c r="A52" s="1" t="s">
        <v>0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 t="s">
        <v>392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66" t="s">
        <v>0</v>
      </c>
      <c r="B54" s="66" t="s">
        <v>2</v>
      </c>
      <c r="C54" s="66" t="s">
        <v>3</v>
      </c>
      <c r="D54" s="66" t="s">
        <v>4</v>
      </c>
      <c r="E54" s="66" t="s">
        <v>5</v>
      </c>
      <c r="F54" s="68" t="s">
        <v>6</v>
      </c>
      <c r="G54" s="69"/>
      <c r="H54" s="70"/>
      <c r="I54" s="66" t="s">
        <v>7</v>
      </c>
      <c r="J54" s="66" t="s">
        <v>8</v>
      </c>
    </row>
    <row r="55" spans="1:10">
      <c r="A55" s="67"/>
      <c r="B55" s="67"/>
      <c r="C55" s="67"/>
      <c r="D55" s="67"/>
      <c r="E55" s="67"/>
      <c r="F55" s="4" t="s">
        <v>9</v>
      </c>
      <c r="G55" s="4" t="s">
        <v>10</v>
      </c>
      <c r="H55" s="4" t="s">
        <v>11</v>
      </c>
      <c r="I55" s="67"/>
      <c r="J55" s="67"/>
    </row>
    <row r="56" spans="1:10">
      <c r="A56" s="5" t="s">
        <v>417</v>
      </c>
      <c r="B56" s="6">
        <v>44991.801470520833</v>
      </c>
      <c r="C56" s="5" t="s">
        <v>185</v>
      </c>
      <c r="D56" s="7"/>
      <c r="E56" s="8"/>
      <c r="F56" s="9">
        <v>3892.36</v>
      </c>
      <c r="I56" s="10" t="s">
        <v>9</v>
      </c>
      <c r="J56" s="8" t="s">
        <v>185</v>
      </c>
    </row>
    <row r="57" spans="1:10">
      <c r="A57" s="64" t="s">
        <v>310</v>
      </c>
      <c r="B57" s="64"/>
      <c r="C57" s="64"/>
      <c r="D57" s="65" t="s">
        <v>311</v>
      </c>
      <c r="E57" s="65"/>
      <c r="F57" s="35"/>
    </row>
    <row r="58" spans="1:10">
      <c r="A58" s="13" t="s">
        <v>33</v>
      </c>
      <c r="B58" s="13" t="s">
        <v>32</v>
      </c>
      <c r="C58" s="13" t="s">
        <v>34</v>
      </c>
      <c r="D58" s="13" t="s">
        <v>315</v>
      </c>
      <c r="E58" s="13" t="s">
        <v>314</v>
      </c>
      <c r="F58" s="31"/>
    </row>
    <row r="59" spans="1:10" ht="15.75">
      <c r="A59" s="5"/>
      <c r="B59" s="6"/>
      <c r="C59" s="5"/>
      <c r="D59" s="34">
        <v>112865451</v>
      </c>
      <c r="E59" s="15">
        <v>112865830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436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66" t="s">
        <v>0</v>
      </c>
      <c r="B63" s="66" t="s">
        <v>2</v>
      </c>
      <c r="C63" s="66" t="s">
        <v>3</v>
      </c>
      <c r="D63" s="66" t="s">
        <v>4</v>
      </c>
      <c r="E63" s="66" t="s">
        <v>5</v>
      </c>
      <c r="F63" s="68" t="s">
        <v>6</v>
      </c>
      <c r="G63" s="69"/>
      <c r="H63" s="70"/>
      <c r="I63" s="66" t="s">
        <v>7</v>
      </c>
      <c r="J63" s="66" t="s">
        <v>8</v>
      </c>
    </row>
    <row r="64" spans="1:10">
      <c r="A64" s="67"/>
      <c r="B64" s="67"/>
      <c r="C64" s="67"/>
      <c r="D64" s="67"/>
      <c r="E64" s="67"/>
      <c r="F64" s="4" t="s">
        <v>9</v>
      </c>
      <c r="G64" s="4" t="s">
        <v>10</v>
      </c>
      <c r="H64" s="4" t="s">
        <v>11</v>
      </c>
      <c r="I64" s="67"/>
      <c r="J64" s="67"/>
    </row>
    <row r="65" spans="1:10">
      <c r="A65" s="5" t="s">
        <v>461</v>
      </c>
      <c r="B65" s="6">
        <v>44992.797687175924</v>
      </c>
      <c r="C65" s="5" t="s">
        <v>185</v>
      </c>
      <c r="D65" s="7"/>
      <c r="E65" s="8"/>
      <c r="F65" s="9">
        <v>3807.07</v>
      </c>
      <c r="I65" s="10" t="s">
        <v>9</v>
      </c>
      <c r="J65" s="8" t="s">
        <v>185</v>
      </c>
    </row>
    <row r="66" spans="1:10">
      <c r="A66" s="5" t="s">
        <v>461</v>
      </c>
      <c r="B66" s="6">
        <v>44992.797687175924</v>
      </c>
      <c r="C66" s="5" t="s">
        <v>185</v>
      </c>
      <c r="D66" s="7"/>
      <c r="E66" s="8"/>
      <c r="H66" s="9">
        <v>807.84</v>
      </c>
      <c r="I66" s="5" t="s">
        <v>50</v>
      </c>
      <c r="J66" s="8" t="s">
        <v>185</v>
      </c>
    </row>
    <row r="67" spans="1:10">
      <c r="A67" s="64" t="s">
        <v>310</v>
      </c>
      <c r="B67" s="64"/>
      <c r="C67" s="64"/>
      <c r="D67" s="65" t="s">
        <v>311</v>
      </c>
      <c r="E67" s="65"/>
      <c r="F67" s="35"/>
    </row>
    <row r="68" spans="1:10">
      <c r="A68" s="13" t="s">
        <v>33</v>
      </c>
      <c r="B68" s="13" t="s">
        <v>32</v>
      </c>
      <c r="C68" s="13" t="s">
        <v>34</v>
      </c>
      <c r="D68" s="13" t="s">
        <v>315</v>
      </c>
      <c r="E68" s="13" t="s">
        <v>314</v>
      </c>
      <c r="F68" s="31"/>
    </row>
    <row r="69" spans="1:10" ht="15.75">
      <c r="A69" s="5"/>
      <c r="B69" s="6"/>
      <c r="C69" s="5"/>
      <c r="D69" s="32">
        <v>112878654</v>
      </c>
      <c r="E69" s="15">
        <v>112899475</v>
      </c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474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66" t="s">
        <v>0</v>
      </c>
      <c r="B73" s="66" t="s">
        <v>2</v>
      </c>
      <c r="C73" s="66" t="s">
        <v>3</v>
      </c>
      <c r="D73" s="66" t="s">
        <v>4</v>
      </c>
      <c r="E73" s="66" t="s">
        <v>5</v>
      </c>
      <c r="F73" s="68" t="s">
        <v>6</v>
      </c>
      <c r="G73" s="69"/>
      <c r="H73" s="70"/>
      <c r="I73" s="66" t="s">
        <v>7</v>
      </c>
      <c r="J73" s="66" t="s">
        <v>8</v>
      </c>
    </row>
    <row r="74" spans="1:10">
      <c r="A74" s="67"/>
      <c r="B74" s="67"/>
      <c r="C74" s="67"/>
      <c r="D74" s="67"/>
      <c r="E74" s="67"/>
      <c r="F74" s="4" t="s">
        <v>9</v>
      </c>
      <c r="G74" s="4" t="s">
        <v>10</v>
      </c>
      <c r="H74" s="4" t="s">
        <v>11</v>
      </c>
      <c r="I74" s="67"/>
      <c r="J74" s="67"/>
    </row>
    <row r="75" spans="1:10">
      <c r="A75" s="5" t="s">
        <v>498</v>
      </c>
      <c r="B75" s="6">
        <v>44993.760553425927</v>
      </c>
      <c r="C75" s="5" t="s">
        <v>185</v>
      </c>
      <c r="D75" s="7"/>
      <c r="E75" s="8"/>
      <c r="F75" s="9">
        <v>3500.6</v>
      </c>
      <c r="I75" s="10" t="s">
        <v>9</v>
      </c>
      <c r="J75" s="8" t="s">
        <v>185</v>
      </c>
    </row>
    <row r="76" spans="1:10" ht="15.75">
      <c r="A76" s="11" t="s">
        <v>31</v>
      </c>
      <c r="B76" s="3"/>
      <c r="C76" s="3"/>
      <c r="D76" s="32"/>
      <c r="E76" s="15"/>
      <c r="F76" s="9"/>
      <c r="I76" s="10"/>
      <c r="J76" s="5"/>
    </row>
    <row r="77" spans="1:10" ht="15.75">
      <c r="A77" s="13" t="s">
        <v>32</v>
      </c>
      <c r="B77" s="13" t="s">
        <v>33</v>
      </c>
      <c r="C77" s="13" t="s">
        <v>34</v>
      </c>
      <c r="D77" s="32"/>
      <c r="E77" s="15"/>
      <c r="F77" s="9"/>
      <c r="I77" s="10"/>
      <c r="J77" s="5"/>
    </row>
    <row r="78" spans="1:10" ht="15.75">
      <c r="A78" s="5"/>
      <c r="B78" s="6"/>
      <c r="C78" s="5"/>
      <c r="D78" s="32"/>
      <c r="E78" s="15"/>
      <c r="F78" s="9"/>
      <c r="I78" s="10"/>
      <c r="J78" s="5"/>
    </row>
    <row r="79" spans="1:10">
      <c r="A79" s="5"/>
      <c r="B79" s="6"/>
      <c r="C79" s="5"/>
      <c r="D79" s="7"/>
      <c r="E79" s="8"/>
      <c r="F79" s="9"/>
      <c r="I79" s="10"/>
      <c r="J79" s="5"/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514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66" t="s">
        <v>0</v>
      </c>
      <c r="B82" s="66" t="s">
        <v>2</v>
      </c>
      <c r="C82" s="66" t="s">
        <v>3</v>
      </c>
      <c r="D82" s="66" t="s">
        <v>4</v>
      </c>
      <c r="E82" s="66" t="s">
        <v>5</v>
      </c>
      <c r="F82" s="68" t="s">
        <v>6</v>
      </c>
      <c r="G82" s="69"/>
      <c r="H82" s="70"/>
      <c r="I82" s="66" t="s">
        <v>7</v>
      </c>
      <c r="J82" s="66" t="s">
        <v>8</v>
      </c>
    </row>
    <row r="83" spans="1:10">
      <c r="A83" s="67"/>
      <c r="B83" s="67"/>
      <c r="C83" s="67"/>
      <c r="D83" s="67"/>
      <c r="E83" s="67"/>
      <c r="F83" s="4" t="s">
        <v>9</v>
      </c>
      <c r="G83" s="4" t="s">
        <v>10</v>
      </c>
      <c r="H83" s="4" t="s">
        <v>11</v>
      </c>
      <c r="I83" s="67"/>
      <c r="J83" s="67"/>
    </row>
    <row r="84" spans="1:10">
      <c r="A84" s="5" t="s">
        <v>539</v>
      </c>
      <c r="B84" s="6">
        <v>44994.796863009258</v>
      </c>
      <c r="C84" s="5" t="s">
        <v>185</v>
      </c>
      <c r="D84" s="7"/>
      <c r="E84" s="8"/>
      <c r="F84" s="9">
        <v>3282.56</v>
      </c>
      <c r="I84" s="10" t="s">
        <v>9</v>
      </c>
      <c r="J84" s="8" t="s">
        <v>185</v>
      </c>
    </row>
    <row r="85" spans="1:10">
      <c r="A85" s="5" t="s">
        <v>539</v>
      </c>
      <c r="B85" s="6">
        <v>44994.796863009258</v>
      </c>
      <c r="C85" s="5" t="s">
        <v>185</v>
      </c>
      <c r="D85" s="7"/>
      <c r="E85" s="8"/>
      <c r="H85" s="9">
        <v>84.3</v>
      </c>
      <c r="I85" s="10" t="s">
        <v>141</v>
      </c>
      <c r="J85" s="8" t="s">
        <v>185</v>
      </c>
    </row>
    <row r="86" spans="1:10">
      <c r="A86" s="11" t="s">
        <v>31</v>
      </c>
      <c r="B86" s="3"/>
      <c r="C86" s="3"/>
      <c r="D86" s="7"/>
      <c r="E86" s="8"/>
      <c r="H86" s="9"/>
      <c r="I86" s="5"/>
      <c r="J86" s="5"/>
    </row>
    <row r="87" spans="1:10" ht="15.75">
      <c r="A87" s="13" t="s">
        <v>32</v>
      </c>
      <c r="B87" s="13" t="s">
        <v>33</v>
      </c>
      <c r="C87" s="13" t="s">
        <v>34</v>
      </c>
      <c r="D87" s="32"/>
      <c r="E87" s="15"/>
      <c r="H87" s="9"/>
      <c r="I87" s="5"/>
      <c r="J87" s="5"/>
    </row>
    <row r="88" spans="1:10">
      <c r="A88" s="5"/>
      <c r="B88" s="6"/>
      <c r="C88" s="5"/>
      <c r="D88" s="7"/>
      <c r="E88" s="8"/>
      <c r="H88" s="9"/>
      <c r="I88" s="5"/>
      <c r="J88" s="5"/>
    </row>
  </sheetData>
  <mergeCells count="82">
    <mergeCell ref="I82:I83"/>
    <mergeCell ref="J82:J83"/>
    <mergeCell ref="A82:A83"/>
    <mergeCell ref="B82:B83"/>
    <mergeCell ref="C82:C83"/>
    <mergeCell ref="D82:D83"/>
    <mergeCell ref="E82:E83"/>
    <mergeCell ref="F82:H82"/>
    <mergeCell ref="I73:I74"/>
    <mergeCell ref="J73:J74"/>
    <mergeCell ref="A73:A74"/>
    <mergeCell ref="B73:B74"/>
    <mergeCell ref="C73:C74"/>
    <mergeCell ref="D73:D74"/>
    <mergeCell ref="E73:E74"/>
    <mergeCell ref="F73:H73"/>
    <mergeCell ref="F12:H12"/>
    <mergeCell ref="I12:I13"/>
    <mergeCell ref="J12:J13"/>
    <mergeCell ref="A12:A13"/>
    <mergeCell ref="B12:B13"/>
    <mergeCell ref="C12:C13"/>
    <mergeCell ref="D12:D13"/>
    <mergeCell ref="E12:E13"/>
    <mergeCell ref="I3:I4"/>
    <mergeCell ref="J3:J4"/>
    <mergeCell ref="A3:A4"/>
    <mergeCell ref="B3:B4"/>
    <mergeCell ref="C3:C4"/>
    <mergeCell ref="D3:D4"/>
    <mergeCell ref="E3:E4"/>
    <mergeCell ref="F3:H3"/>
    <mergeCell ref="I23:I24"/>
    <mergeCell ref="J23:J24"/>
    <mergeCell ref="A27:C27"/>
    <mergeCell ref="D27:E27"/>
    <mergeCell ref="A23:A24"/>
    <mergeCell ref="B23:B24"/>
    <mergeCell ref="C23:C24"/>
    <mergeCell ref="D23:D24"/>
    <mergeCell ref="E23:E24"/>
    <mergeCell ref="C44:C45"/>
    <mergeCell ref="D44:D45"/>
    <mergeCell ref="E44:E45"/>
    <mergeCell ref="F44:H44"/>
    <mergeCell ref="F23:H23"/>
    <mergeCell ref="I33:I34"/>
    <mergeCell ref="J33:J34"/>
    <mergeCell ref="A48:C48"/>
    <mergeCell ref="D48:E48"/>
    <mergeCell ref="A33:A34"/>
    <mergeCell ref="B33:B34"/>
    <mergeCell ref="C33:C34"/>
    <mergeCell ref="D33:D34"/>
    <mergeCell ref="E33:E34"/>
    <mergeCell ref="F33:H33"/>
    <mergeCell ref="I44:I45"/>
    <mergeCell ref="J44:J45"/>
    <mergeCell ref="A38:C38"/>
    <mergeCell ref="D38:E38"/>
    <mergeCell ref="A44:A45"/>
    <mergeCell ref="B44:B45"/>
    <mergeCell ref="I54:I55"/>
    <mergeCell ref="J54:J55"/>
    <mergeCell ref="A57:C57"/>
    <mergeCell ref="D57:E57"/>
    <mergeCell ref="A54:A55"/>
    <mergeCell ref="B54:B55"/>
    <mergeCell ref="C54:C55"/>
    <mergeCell ref="D54:D55"/>
    <mergeCell ref="E54:E55"/>
    <mergeCell ref="F54:H54"/>
    <mergeCell ref="I63:I64"/>
    <mergeCell ref="J63:J64"/>
    <mergeCell ref="A67:C67"/>
    <mergeCell ref="D67:E67"/>
    <mergeCell ref="A63:A64"/>
    <mergeCell ref="B63:B64"/>
    <mergeCell ref="C63:C64"/>
    <mergeCell ref="D63:D64"/>
    <mergeCell ref="E63:E64"/>
    <mergeCell ref="F63:H6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C283-D3F4-4D06-8C81-A49C650AB5FD}">
  <sheetPr>
    <tabColor theme="8"/>
  </sheetPr>
  <dimension ref="A1:J135"/>
  <sheetViews>
    <sheetView topLeftCell="A125" zoomScaleNormal="100" workbookViewId="0">
      <selection activeCell="C139" sqref="C13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7.5703125" customWidth="1"/>
    <col min="6" max="6" width="12.855468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186</v>
      </c>
      <c r="B5" s="6">
        <v>44985.926593842596</v>
      </c>
      <c r="C5" s="5" t="s">
        <v>187</v>
      </c>
      <c r="D5" s="7">
        <v>125251</v>
      </c>
      <c r="E5" s="5" t="s">
        <v>188</v>
      </c>
      <c r="H5" s="9">
        <v>10797.7</v>
      </c>
      <c r="I5" s="5" t="s">
        <v>38</v>
      </c>
      <c r="J5" s="5" t="s">
        <v>189</v>
      </c>
    </row>
    <row r="6" spans="1:10">
      <c r="A6" s="5" t="s">
        <v>186</v>
      </c>
      <c r="B6" s="6">
        <v>44985.926593842596</v>
      </c>
      <c r="C6" s="5" t="s">
        <v>187</v>
      </c>
      <c r="D6" s="7">
        <v>3138522837</v>
      </c>
      <c r="E6" s="5" t="s">
        <v>43</v>
      </c>
      <c r="H6" s="9">
        <v>5969.8</v>
      </c>
      <c r="I6" s="5" t="s">
        <v>38</v>
      </c>
      <c r="J6" s="5" t="s">
        <v>189</v>
      </c>
    </row>
    <row r="7" spans="1:10">
      <c r="A7" s="5" t="s">
        <v>186</v>
      </c>
      <c r="B7" s="6">
        <v>44985.926593842596</v>
      </c>
      <c r="C7" s="5" t="s">
        <v>187</v>
      </c>
      <c r="D7" s="7">
        <v>5192069</v>
      </c>
      <c r="E7" s="5" t="s">
        <v>43</v>
      </c>
      <c r="H7" s="9">
        <v>7004.16</v>
      </c>
      <c r="I7" s="5" t="s">
        <v>38</v>
      </c>
      <c r="J7" s="5" t="s">
        <v>189</v>
      </c>
    </row>
    <row r="8" spans="1:10">
      <c r="A8" s="5" t="s">
        <v>186</v>
      </c>
      <c r="B8" s="6">
        <v>44985.926593842596</v>
      </c>
      <c r="C8" s="5" t="s">
        <v>187</v>
      </c>
      <c r="D8" s="7">
        <v>289818</v>
      </c>
      <c r="E8" s="8" t="s">
        <v>190</v>
      </c>
      <c r="H8" s="9">
        <v>20000</v>
      </c>
      <c r="I8" s="5" t="s">
        <v>38</v>
      </c>
      <c r="J8" s="5" t="s">
        <v>191</v>
      </c>
    </row>
    <row r="9" spans="1:10">
      <c r="A9" s="5" t="s">
        <v>186</v>
      </c>
      <c r="B9" s="6">
        <v>44985.926593842596</v>
      </c>
      <c r="C9" s="5" t="s">
        <v>187</v>
      </c>
      <c r="D9" s="7">
        <v>289821</v>
      </c>
      <c r="E9" s="8" t="s">
        <v>190</v>
      </c>
      <c r="H9" s="9">
        <v>20000</v>
      </c>
      <c r="I9" s="5" t="s">
        <v>38</v>
      </c>
      <c r="J9" s="5" t="s">
        <v>191</v>
      </c>
    </row>
    <row r="10" spans="1:10">
      <c r="A10" s="5" t="s">
        <v>186</v>
      </c>
      <c r="B10" s="6">
        <v>44985.926593842596</v>
      </c>
      <c r="C10" s="5" t="s">
        <v>187</v>
      </c>
      <c r="D10" s="7">
        <v>398806</v>
      </c>
      <c r="E10" s="8" t="s">
        <v>190</v>
      </c>
      <c r="H10" s="9">
        <v>3978.52</v>
      </c>
      <c r="I10" s="5" t="s">
        <v>38</v>
      </c>
      <c r="J10" s="5" t="s">
        <v>191</v>
      </c>
    </row>
    <row r="11" spans="1:10">
      <c r="A11" s="5" t="s">
        <v>186</v>
      </c>
      <c r="B11" s="6">
        <v>44985.926593842596</v>
      </c>
      <c r="C11" s="5" t="s">
        <v>187</v>
      </c>
      <c r="D11" s="7">
        <v>302964</v>
      </c>
      <c r="E11" s="8" t="s">
        <v>190</v>
      </c>
      <c r="H11" s="9">
        <v>15000</v>
      </c>
      <c r="I11" s="5" t="s">
        <v>38</v>
      </c>
      <c r="J11" s="5" t="s">
        <v>191</v>
      </c>
    </row>
    <row r="12" spans="1:10">
      <c r="A12" s="5" t="s">
        <v>186</v>
      </c>
      <c r="B12" s="6">
        <v>44985.926593842596</v>
      </c>
      <c r="C12" s="5" t="s">
        <v>187</v>
      </c>
      <c r="D12" s="7">
        <v>39908498</v>
      </c>
      <c r="E12" s="5" t="s">
        <v>43</v>
      </c>
      <c r="H12" s="9">
        <v>11480</v>
      </c>
      <c r="I12" s="5" t="s">
        <v>38</v>
      </c>
      <c r="J12" s="5" t="s">
        <v>191</v>
      </c>
    </row>
    <row r="13" spans="1:10">
      <c r="A13" s="5" t="s">
        <v>186</v>
      </c>
      <c r="B13" s="6">
        <v>44985.926593842596</v>
      </c>
      <c r="C13" s="5" t="s">
        <v>187</v>
      </c>
      <c r="D13" s="7">
        <v>3141457555</v>
      </c>
      <c r="E13" s="5" t="s">
        <v>43</v>
      </c>
      <c r="H13" s="9">
        <v>3520</v>
      </c>
      <c r="I13" s="5" t="s">
        <v>38</v>
      </c>
      <c r="J13" s="5" t="s">
        <v>191</v>
      </c>
    </row>
    <row r="14" spans="1:10">
      <c r="A14" s="5" t="s">
        <v>186</v>
      </c>
      <c r="B14" s="6">
        <v>44985.926593842596</v>
      </c>
      <c r="C14" s="5" t="s">
        <v>187</v>
      </c>
      <c r="D14" s="7">
        <v>143908</v>
      </c>
      <c r="E14" s="5" t="s">
        <v>188</v>
      </c>
      <c r="H14" s="9">
        <v>1260</v>
      </c>
      <c r="I14" s="5" t="s">
        <v>38</v>
      </c>
      <c r="J14" s="5" t="s">
        <v>189</v>
      </c>
    </row>
    <row r="15" spans="1:10">
      <c r="A15" s="5" t="s">
        <v>186</v>
      </c>
      <c r="B15" s="6">
        <v>44985.926593842596</v>
      </c>
      <c r="C15" s="5" t="s">
        <v>187</v>
      </c>
      <c r="D15" s="7"/>
      <c r="E15" s="8"/>
      <c r="F15" s="9">
        <v>46256.7</v>
      </c>
      <c r="I15" s="10" t="s">
        <v>9</v>
      </c>
      <c r="J15" s="5" t="s">
        <v>192</v>
      </c>
    </row>
    <row r="16" spans="1:10">
      <c r="A16" s="5" t="s">
        <v>186</v>
      </c>
      <c r="B16" s="6">
        <v>44985.926593842596</v>
      </c>
      <c r="C16" s="5" t="s">
        <v>187</v>
      </c>
      <c r="D16" s="7"/>
      <c r="E16" s="8"/>
      <c r="F16" s="9">
        <v>14571.1</v>
      </c>
      <c r="I16" s="10" t="s">
        <v>9</v>
      </c>
      <c r="J16" s="8" t="s">
        <v>193</v>
      </c>
    </row>
    <row r="17" spans="1:10">
      <c r="A17" s="5" t="s">
        <v>186</v>
      </c>
      <c r="B17" s="6">
        <v>44985.926593842596</v>
      </c>
      <c r="C17" s="5" t="s">
        <v>187</v>
      </c>
      <c r="D17" s="7"/>
      <c r="E17" s="8"/>
      <c r="F17" s="9">
        <v>148963.1</v>
      </c>
      <c r="I17" s="10" t="s">
        <v>9</v>
      </c>
      <c r="J17" s="5" t="s">
        <v>194</v>
      </c>
    </row>
    <row r="18" spans="1:10">
      <c r="A18" s="5" t="s">
        <v>186</v>
      </c>
      <c r="B18" s="6">
        <v>44985.926593842596</v>
      </c>
      <c r="C18" s="5" t="s">
        <v>187</v>
      </c>
      <c r="D18" s="7"/>
      <c r="E18" s="8"/>
      <c r="F18" s="9">
        <v>89542.399999999994</v>
      </c>
      <c r="I18" s="10" t="s">
        <v>9</v>
      </c>
      <c r="J18" s="8" t="s">
        <v>195</v>
      </c>
    </row>
    <row r="19" spans="1:10">
      <c r="A19" s="5" t="s">
        <v>186</v>
      </c>
      <c r="B19" s="6">
        <v>44985.926593842596</v>
      </c>
      <c r="C19" s="5" t="s">
        <v>187</v>
      </c>
      <c r="D19" s="7"/>
      <c r="E19" s="8"/>
      <c r="F19" s="9">
        <v>23333.599999999999</v>
      </c>
      <c r="I19" s="10" t="s">
        <v>9</v>
      </c>
      <c r="J19" s="5" t="s">
        <v>191</v>
      </c>
    </row>
    <row r="20" spans="1:10">
      <c r="A20" s="11" t="s">
        <v>31</v>
      </c>
      <c r="B20" s="3"/>
      <c r="C20" s="3"/>
      <c r="D20" s="20">
        <f>321970.9+696</f>
        <v>322666.90000000002</v>
      </c>
      <c r="E20" s="8"/>
      <c r="F20" s="12">
        <f>SUM(F5:G19)</f>
        <v>322666.89999999997</v>
      </c>
      <c r="H20" s="9"/>
      <c r="I20" s="10"/>
      <c r="J20" s="5"/>
    </row>
    <row r="21" spans="1:10">
      <c r="A21" s="13" t="s">
        <v>32</v>
      </c>
      <c r="B21" s="13" t="s">
        <v>33</v>
      </c>
      <c r="C21" s="13" t="s">
        <v>34</v>
      </c>
      <c r="D21" s="7"/>
      <c r="E21" s="8"/>
      <c r="H21" s="9"/>
      <c r="I21" s="10"/>
      <c r="J21" s="5"/>
    </row>
    <row r="22" spans="1:10" ht="15.75">
      <c r="D22" s="18">
        <v>112847528</v>
      </c>
      <c r="E22" s="15">
        <v>112848025</v>
      </c>
    </row>
    <row r="23" spans="1:10" ht="15.75">
      <c r="D23" s="18">
        <v>112847537</v>
      </c>
      <c r="E23" s="15">
        <v>112848054</v>
      </c>
    </row>
    <row r="24" spans="1:10">
      <c r="D24" s="19" t="s">
        <v>35</v>
      </c>
    </row>
    <row r="26" spans="1:10">
      <c r="A26" s="1" t="s">
        <v>0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3" t="s">
        <v>225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66" t="s">
        <v>0</v>
      </c>
      <c r="B28" s="66" t="s">
        <v>2</v>
      </c>
      <c r="C28" s="66" t="s">
        <v>3</v>
      </c>
      <c r="D28" s="66" t="s">
        <v>4</v>
      </c>
      <c r="E28" s="66" t="s">
        <v>5</v>
      </c>
      <c r="F28" s="68" t="s">
        <v>6</v>
      </c>
      <c r="G28" s="69"/>
      <c r="H28" s="70"/>
      <c r="I28" s="66" t="s">
        <v>7</v>
      </c>
      <c r="J28" s="66" t="s">
        <v>8</v>
      </c>
    </row>
    <row r="29" spans="1:10">
      <c r="A29" s="67"/>
      <c r="B29" s="67"/>
      <c r="C29" s="67"/>
      <c r="D29" s="67"/>
      <c r="E29" s="67"/>
      <c r="F29" s="4" t="s">
        <v>9</v>
      </c>
      <c r="G29" s="4" t="s">
        <v>10</v>
      </c>
      <c r="H29" s="4" t="s">
        <v>11</v>
      </c>
      <c r="I29" s="67"/>
      <c r="J29" s="67"/>
    </row>
    <row r="30" spans="1:10">
      <c r="A30" s="5" t="s">
        <v>253</v>
      </c>
      <c r="B30" s="6">
        <v>44986.739350856478</v>
      </c>
      <c r="C30" s="5" t="s">
        <v>254</v>
      </c>
      <c r="D30" s="7">
        <v>3580292</v>
      </c>
      <c r="E30" s="8" t="s">
        <v>190</v>
      </c>
      <c r="H30" s="9">
        <v>5000</v>
      </c>
      <c r="I30" s="5" t="s">
        <v>38</v>
      </c>
      <c r="J30" s="5" t="s">
        <v>191</v>
      </c>
    </row>
    <row r="31" spans="1:10">
      <c r="A31" s="5" t="s">
        <v>255</v>
      </c>
      <c r="B31" s="6">
        <v>44986.739350856478</v>
      </c>
      <c r="C31" s="5" t="s">
        <v>187</v>
      </c>
      <c r="D31" s="7"/>
      <c r="E31" s="8"/>
      <c r="F31" s="9">
        <v>16872.2</v>
      </c>
      <c r="I31" s="10" t="s">
        <v>9</v>
      </c>
      <c r="J31" s="8" t="s">
        <v>193</v>
      </c>
    </row>
    <row r="32" spans="1:10">
      <c r="A32" s="5" t="s">
        <v>255</v>
      </c>
      <c r="B32" s="6">
        <v>44986.739350856478</v>
      </c>
      <c r="C32" s="5" t="s">
        <v>187</v>
      </c>
      <c r="D32" s="7"/>
      <c r="E32" s="8"/>
      <c r="F32" s="9">
        <v>65429.8</v>
      </c>
      <c r="I32" s="10" t="s">
        <v>9</v>
      </c>
      <c r="J32" s="8" t="s">
        <v>256</v>
      </c>
    </row>
    <row r="33" spans="1:10">
      <c r="A33" s="5" t="s">
        <v>255</v>
      </c>
      <c r="B33" s="6">
        <v>44986.739350856478</v>
      </c>
      <c r="C33" s="5" t="s">
        <v>187</v>
      </c>
      <c r="D33" s="7"/>
      <c r="E33" s="8"/>
      <c r="F33" s="9">
        <v>30180.400000000001</v>
      </c>
      <c r="I33" s="10" t="s">
        <v>9</v>
      </c>
      <c r="J33" s="5" t="s">
        <v>191</v>
      </c>
    </row>
    <row r="34" spans="1:10">
      <c r="A34" s="11"/>
      <c r="B34" s="3"/>
      <c r="C34" s="3"/>
      <c r="D34" s="7"/>
      <c r="E34" s="8"/>
      <c r="F34" s="12">
        <f>SUM(F30:G33)</f>
        <v>112482.4</v>
      </c>
      <c r="H34" s="9"/>
      <c r="I34" s="10"/>
      <c r="J34" s="5"/>
    </row>
    <row r="35" spans="1:10">
      <c r="A35" s="64" t="s">
        <v>33</v>
      </c>
      <c r="B35" s="64"/>
      <c r="C35" s="64"/>
      <c r="D35" s="65" t="s">
        <v>311</v>
      </c>
      <c r="E35" s="65"/>
      <c r="F35" s="65"/>
    </row>
    <row r="36" spans="1:10">
      <c r="A36" s="13" t="s">
        <v>33</v>
      </c>
      <c r="B36" s="13" t="s">
        <v>32</v>
      </c>
      <c r="C36" s="13" t="s">
        <v>34</v>
      </c>
      <c r="D36" s="13" t="s">
        <v>312</v>
      </c>
      <c r="E36" s="13" t="s">
        <v>313</v>
      </c>
      <c r="F36" s="13" t="s">
        <v>314</v>
      </c>
    </row>
    <row r="37" spans="1:10" ht="15.75">
      <c r="D37" s="34">
        <v>112862321</v>
      </c>
      <c r="E37" s="38">
        <v>112862342</v>
      </c>
      <c r="F37" s="15">
        <v>112862502</v>
      </c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266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66" t="s">
        <v>0</v>
      </c>
      <c r="B41" s="66" t="s">
        <v>2</v>
      </c>
      <c r="C41" s="66" t="s">
        <v>3</v>
      </c>
      <c r="D41" s="66" t="s">
        <v>4</v>
      </c>
      <c r="E41" s="66" t="s">
        <v>5</v>
      </c>
      <c r="F41" s="68" t="s">
        <v>6</v>
      </c>
      <c r="G41" s="69"/>
      <c r="H41" s="70"/>
      <c r="I41" s="66" t="s">
        <v>7</v>
      </c>
      <c r="J41" s="66" t="s">
        <v>8</v>
      </c>
    </row>
    <row r="42" spans="1:10">
      <c r="A42" s="67"/>
      <c r="B42" s="67"/>
      <c r="C42" s="67"/>
      <c r="D42" s="67"/>
      <c r="E42" s="67"/>
      <c r="F42" s="4" t="s">
        <v>9</v>
      </c>
      <c r="G42" s="4" t="s">
        <v>10</v>
      </c>
      <c r="H42" s="4" t="s">
        <v>11</v>
      </c>
      <c r="I42" s="67"/>
      <c r="J42" s="67"/>
    </row>
    <row r="43" spans="1:10">
      <c r="A43" s="5" t="s">
        <v>299</v>
      </c>
      <c r="B43" s="6">
        <v>44987.691322488427</v>
      </c>
      <c r="C43" s="5" t="s">
        <v>187</v>
      </c>
      <c r="D43" s="7"/>
      <c r="E43" s="8"/>
      <c r="F43" s="9">
        <v>9963.6</v>
      </c>
      <c r="I43" s="10" t="s">
        <v>9</v>
      </c>
      <c r="J43" s="5" t="s">
        <v>192</v>
      </c>
    </row>
    <row r="44" spans="1:10">
      <c r="A44" s="5" t="s">
        <v>299</v>
      </c>
      <c r="B44" s="6">
        <v>44987.691322488427</v>
      </c>
      <c r="C44" s="5" t="s">
        <v>187</v>
      </c>
      <c r="D44" s="7"/>
      <c r="E44" s="8"/>
      <c r="F44" s="9">
        <v>0.6</v>
      </c>
      <c r="I44" s="10" t="s">
        <v>9</v>
      </c>
      <c r="J44" s="5" t="s">
        <v>189</v>
      </c>
    </row>
    <row r="45" spans="1:10">
      <c r="A45" s="5" t="s">
        <v>299</v>
      </c>
      <c r="B45" s="6">
        <v>44987.691322488427</v>
      </c>
      <c r="C45" s="5" t="s">
        <v>187</v>
      </c>
      <c r="D45" s="7"/>
      <c r="E45" s="8"/>
      <c r="F45" s="9">
        <v>1354.9</v>
      </c>
      <c r="I45" s="10" t="s">
        <v>9</v>
      </c>
      <c r="J45" s="5" t="s">
        <v>191</v>
      </c>
    </row>
    <row r="46" spans="1:10">
      <c r="A46" s="11"/>
      <c r="B46" s="3"/>
      <c r="C46" s="3"/>
      <c r="D46" s="7"/>
      <c r="E46" s="8"/>
      <c r="F46" s="12">
        <f>SUM(F43:G45)</f>
        <v>11319.1</v>
      </c>
      <c r="H46" s="9"/>
      <c r="I46" s="10"/>
      <c r="J46" s="5"/>
    </row>
    <row r="47" spans="1:10">
      <c r="A47" s="64" t="s">
        <v>33</v>
      </c>
      <c r="B47" s="64"/>
      <c r="C47" s="64"/>
      <c r="D47" s="65" t="s">
        <v>311</v>
      </c>
      <c r="E47" s="65"/>
      <c r="F47" s="65"/>
    </row>
    <row r="48" spans="1:10">
      <c r="A48" s="13" t="s">
        <v>33</v>
      </c>
      <c r="B48" s="13" t="s">
        <v>32</v>
      </c>
      <c r="C48" s="13" t="s">
        <v>34</v>
      </c>
      <c r="D48" s="13" t="s">
        <v>312</v>
      </c>
      <c r="E48" s="13" t="s">
        <v>313</v>
      </c>
      <c r="F48" s="13" t="s">
        <v>314</v>
      </c>
    </row>
    <row r="49" spans="1:10" ht="15.75">
      <c r="D49" s="34">
        <v>112862320</v>
      </c>
      <c r="E49" s="38">
        <v>112862341</v>
      </c>
      <c r="F49" s="15">
        <v>112862503</v>
      </c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323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66" t="s">
        <v>0</v>
      </c>
      <c r="B53" s="66" t="s">
        <v>2</v>
      </c>
      <c r="C53" s="66" t="s">
        <v>3</v>
      </c>
      <c r="D53" s="66" t="s">
        <v>4</v>
      </c>
      <c r="E53" s="66" t="s">
        <v>5</v>
      </c>
      <c r="F53" s="68" t="s">
        <v>6</v>
      </c>
      <c r="G53" s="69"/>
      <c r="H53" s="70"/>
      <c r="I53" s="66" t="s">
        <v>7</v>
      </c>
      <c r="J53" s="66" t="s">
        <v>8</v>
      </c>
    </row>
    <row r="54" spans="1:10">
      <c r="A54" s="67"/>
      <c r="B54" s="67"/>
      <c r="C54" s="67"/>
      <c r="D54" s="67"/>
      <c r="E54" s="67"/>
      <c r="F54" s="4" t="s">
        <v>9</v>
      </c>
      <c r="G54" s="4" t="s">
        <v>10</v>
      </c>
      <c r="H54" s="4" t="s">
        <v>11</v>
      </c>
      <c r="I54" s="67"/>
      <c r="J54" s="67"/>
    </row>
    <row r="55" spans="1:10">
      <c r="A55" s="5" t="s">
        <v>369</v>
      </c>
      <c r="B55" s="6">
        <v>44988.688235439811</v>
      </c>
      <c r="C55" s="5" t="s">
        <v>187</v>
      </c>
      <c r="D55" s="7"/>
      <c r="E55" s="8"/>
      <c r="F55" s="9">
        <v>261</v>
      </c>
      <c r="I55" s="10" t="s">
        <v>9</v>
      </c>
      <c r="J55" s="5" t="s">
        <v>370</v>
      </c>
    </row>
    <row r="56" spans="1:10">
      <c r="A56" s="5" t="s">
        <v>369</v>
      </c>
      <c r="B56" s="6">
        <v>44988.688235439811</v>
      </c>
      <c r="C56" s="5" t="s">
        <v>187</v>
      </c>
      <c r="D56" s="7"/>
      <c r="E56" s="8"/>
      <c r="F56" s="9">
        <v>9068.5</v>
      </c>
      <c r="I56" s="10" t="s">
        <v>9</v>
      </c>
      <c r="J56" s="5" t="s">
        <v>192</v>
      </c>
    </row>
    <row r="57" spans="1:10">
      <c r="A57" s="5" t="s">
        <v>369</v>
      </c>
      <c r="B57" s="6">
        <v>44988.688235439811</v>
      </c>
      <c r="C57" s="5" t="s">
        <v>187</v>
      </c>
      <c r="D57" s="7"/>
      <c r="E57" s="8"/>
      <c r="F57" s="9">
        <v>7225.3</v>
      </c>
      <c r="I57" s="10" t="s">
        <v>9</v>
      </c>
      <c r="J57" s="8" t="s">
        <v>193</v>
      </c>
    </row>
    <row r="58" spans="1:10">
      <c r="A58" s="5" t="s">
        <v>369</v>
      </c>
      <c r="B58" s="6">
        <v>44988.688235439811</v>
      </c>
      <c r="C58" s="5" t="s">
        <v>187</v>
      </c>
      <c r="D58" s="7"/>
      <c r="E58" s="8"/>
      <c r="F58" s="9">
        <v>22095.1</v>
      </c>
      <c r="I58" s="10" t="s">
        <v>9</v>
      </c>
      <c r="J58" s="5" t="s">
        <v>191</v>
      </c>
    </row>
    <row r="59" spans="1:10">
      <c r="A59" s="5"/>
      <c r="B59" s="6"/>
      <c r="C59" s="5"/>
      <c r="D59" s="7"/>
      <c r="E59" s="8"/>
      <c r="F59" s="45">
        <f>SUM(F55:G58)</f>
        <v>38649.899999999994</v>
      </c>
      <c r="I59" s="10"/>
      <c r="J59" s="5"/>
    </row>
    <row r="60" spans="1:10">
      <c r="A60" s="64" t="s">
        <v>310</v>
      </c>
      <c r="B60" s="64"/>
      <c r="C60" s="64"/>
      <c r="D60" s="65" t="s">
        <v>311</v>
      </c>
      <c r="E60" s="65"/>
      <c r="F60" s="65"/>
      <c r="H60" s="9"/>
      <c r="I60" s="10"/>
      <c r="J60" s="5"/>
    </row>
    <row r="61" spans="1:10">
      <c r="A61" s="13" t="s">
        <v>33</v>
      </c>
      <c r="B61" s="13" t="s">
        <v>32</v>
      </c>
      <c r="C61" s="13" t="s">
        <v>34</v>
      </c>
      <c r="D61" s="13" t="s">
        <v>312</v>
      </c>
      <c r="E61" s="13" t="s">
        <v>313</v>
      </c>
      <c r="F61" s="13" t="s">
        <v>314</v>
      </c>
      <c r="H61" s="9"/>
      <c r="I61" s="10"/>
      <c r="J61" s="5"/>
    </row>
    <row r="62" spans="1:10" ht="15.75">
      <c r="A62" s="5"/>
      <c r="B62" s="6"/>
      <c r="C62" s="5"/>
      <c r="D62" s="34">
        <v>112875408</v>
      </c>
      <c r="E62" s="38">
        <v>112879472</v>
      </c>
      <c r="F62" s="15">
        <v>112899476</v>
      </c>
      <c r="I62" s="10"/>
      <c r="J62" s="5"/>
    </row>
    <row r="63" spans="1:10">
      <c r="A63" s="29" t="s">
        <v>431</v>
      </c>
      <c r="B63" s="28"/>
      <c r="C63" s="28"/>
      <c r="D63" s="28"/>
      <c r="E63" s="28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317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66" t="s">
        <v>0</v>
      </c>
      <c r="B67" s="66" t="s">
        <v>2</v>
      </c>
      <c r="C67" s="66" t="s">
        <v>3</v>
      </c>
      <c r="D67" s="66" t="s">
        <v>4</v>
      </c>
      <c r="E67" s="66" t="s">
        <v>5</v>
      </c>
      <c r="F67" s="68" t="s">
        <v>6</v>
      </c>
      <c r="G67" s="69"/>
      <c r="H67" s="70"/>
      <c r="I67" s="66" t="s">
        <v>7</v>
      </c>
      <c r="J67" s="66" t="s">
        <v>8</v>
      </c>
    </row>
    <row r="68" spans="1:10" s="51" customFormat="1" ht="15.75" thickBot="1">
      <c r="A68" s="71"/>
      <c r="B68" s="71"/>
      <c r="C68" s="71"/>
      <c r="D68" s="71"/>
      <c r="E68" s="71"/>
      <c r="F68" s="50" t="s">
        <v>9</v>
      </c>
      <c r="G68" s="50" t="s">
        <v>10</v>
      </c>
      <c r="H68" s="50" t="s">
        <v>11</v>
      </c>
      <c r="I68" s="71"/>
      <c r="J68" s="71"/>
    </row>
    <row r="69" spans="1:10" ht="15.75" thickTop="1">
      <c r="A69" s="52" t="s">
        <v>364</v>
      </c>
      <c r="B69" s="53"/>
      <c r="C69" s="49"/>
      <c r="D69" s="49"/>
      <c r="E69" s="49"/>
      <c r="F69" s="48"/>
      <c r="G69" s="48"/>
      <c r="H69" s="48"/>
      <c r="I69" s="49"/>
      <c r="J69" s="49"/>
    </row>
    <row r="70" spans="1:10">
      <c r="A70" s="64" t="s">
        <v>33</v>
      </c>
      <c r="B70" s="64"/>
      <c r="C70" s="64"/>
      <c r="D70" s="65" t="s">
        <v>311</v>
      </c>
      <c r="E70" s="65"/>
      <c r="F70" s="65"/>
    </row>
    <row r="71" spans="1:10">
      <c r="A71" s="13" t="s">
        <v>33</v>
      </c>
      <c r="B71" s="13" t="s">
        <v>32</v>
      </c>
      <c r="C71" s="13" t="s">
        <v>34</v>
      </c>
      <c r="D71" s="13" t="s">
        <v>312</v>
      </c>
      <c r="E71" s="13" t="s">
        <v>313</v>
      </c>
      <c r="F71" s="13" t="s">
        <v>314</v>
      </c>
    </row>
    <row r="72" spans="1:10" ht="15.75">
      <c r="D72" s="34"/>
      <c r="E72" s="38"/>
      <c r="F72" s="1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392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66" t="s">
        <v>0</v>
      </c>
      <c r="B76" s="66" t="s">
        <v>2</v>
      </c>
      <c r="C76" s="66" t="s">
        <v>3</v>
      </c>
      <c r="D76" s="66" t="s">
        <v>4</v>
      </c>
      <c r="E76" s="66" t="s">
        <v>5</v>
      </c>
      <c r="F76" s="68" t="s">
        <v>6</v>
      </c>
      <c r="G76" s="69"/>
      <c r="H76" s="70"/>
      <c r="I76" s="66" t="s">
        <v>7</v>
      </c>
      <c r="J76" s="66" t="s">
        <v>8</v>
      </c>
    </row>
    <row r="77" spans="1:10">
      <c r="A77" s="67"/>
      <c r="B77" s="67"/>
      <c r="C77" s="67"/>
      <c r="D77" s="67"/>
      <c r="E77" s="67"/>
      <c r="F77" s="4" t="s">
        <v>9</v>
      </c>
      <c r="G77" s="4" t="s">
        <v>10</v>
      </c>
      <c r="H77" s="4" t="s">
        <v>11</v>
      </c>
      <c r="I77" s="67"/>
      <c r="J77" s="67"/>
    </row>
    <row r="78" spans="1:10">
      <c r="A78" s="5" t="s">
        <v>418</v>
      </c>
      <c r="B78" s="6">
        <v>44991.743117384256</v>
      </c>
      <c r="C78" s="5" t="s">
        <v>187</v>
      </c>
      <c r="D78" s="17">
        <v>57610342768</v>
      </c>
      <c r="E78" s="8" t="s">
        <v>190</v>
      </c>
      <c r="H78" s="9">
        <v>1546.89</v>
      </c>
      <c r="I78" s="5" t="s">
        <v>38</v>
      </c>
      <c r="J78" s="8" t="s">
        <v>193</v>
      </c>
    </row>
    <row r="79" spans="1:10">
      <c r="A79" s="5" t="s">
        <v>418</v>
      </c>
      <c r="B79" s="6">
        <v>44991.743117384256</v>
      </c>
      <c r="C79" s="5" t="s">
        <v>187</v>
      </c>
      <c r="D79" s="7">
        <v>3150968390</v>
      </c>
      <c r="E79" s="8" t="s">
        <v>190</v>
      </c>
      <c r="H79" s="9">
        <v>9687.6</v>
      </c>
      <c r="I79" s="5" t="s">
        <v>38</v>
      </c>
      <c r="J79" s="8" t="s">
        <v>193</v>
      </c>
    </row>
    <row r="80" spans="1:10">
      <c r="A80" s="5" t="s">
        <v>418</v>
      </c>
      <c r="B80" s="6">
        <v>44991.743117384256</v>
      </c>
      <c r="C80" s="5" t="s">
        <v>187</v>
      </c>
      <c r="D80" s="7">
        <v>40292431</v>
      </c>
      <c r="E80" s="5" t="s">
        <v>43</v>
      </c>
      <c r="H80" s="9">
        <v>2296.08</v>
      </c>
      <c r="I80" s="5" t="s">
        <v>38</v>
      </c>
      <c r="J80" s="5" t="s">
        <v>189</v>
      </c>
    </row>
    <row r="81" spans="1:10">
      <c r="A81" s="5" t="s">
        <v>418</v>
      </c>
      <c r="B81" s="6">
        <v>44991.743117384256</v>
      </c>
      <c r="C81" s="5" t="s">
        <v>187</v>
      </c>
      <c r="D81" s="7">
        <v>40499037</v>
      </c>
      <c r="E81" s="5" t="s">
        <v>43</v>
      </c>
      <c r="H81" s="9">
        <v>15755.04</v>
      </c>
      <c r="I81" s="5" t="s">
        <v>38</v>
      </c>
      <c r="J81" s="5" t="s">
        <v>191</v>
      </c>
    </row>
    <row r="82" spans="1:10">
      <c r="A82" s="5" t="s">
        <v>418</v>
      </c>
      <c r="B82" s="6">
        <v>44991.743117384256</v>
      </c>
      <c r="C82" s="5" t="s">
        <v>187</v>
      </c>
      <c r="D82" s="7">
        <v>40717978</v>
      </c>
      <c r="E82" s="5" t="s">
        <v>43</v>
      </c>
      <c r="H82" s="9">
        <v>19260</v>
      </c>
      <c r="I82" s="5" t="s">
        <v>38</v>
      </c>
      <c r="J82" s="5" t="s">
        <v>191</v>
      </c>
    </row>
    <row r="83" spans="1:10">
      <c r="A83" s="5" t="s">
        <v>418</v>
      </c>
      <c r="B83" s="6">
        <v>44991.743117384256</v>
      </c>
      <c r="C83" s="5" t="s">
        <v>187</v>
      </c>
      <c r="D83" s="7">
        <v>3152827835</v>
      </c>
      <c r="E83" s="5" t="s">
        <v>43</v>
      </c>
      <c r="H83" s="9">
        <v>18900</v>
      </c>
      <c r="I83" s="5" t="s">
        <v>38</v>
      </c>
      <c r="J83" s="5" t="s">
        <v>191</v>
      </c>
    </row>
    <row r="84" spans="1:10">
      <c r="A84" s="5" t="s">
        <v>418</v>
      </c>
      <c r="B84" s="6">
        <v>44991.743117384256</v>
      </c>
      <c r="C84" s="5" t="s">
        <v>187</v>
      </c>
      <c r="D84" s="7"/>
      <c r="E84" s="8"/>
      <c r="F84" s="9">
        <v>975</v>
      </c>
      <c r="I84" s="10" t="s">
        <v>9</v>
      </c>
      <c r="J84" s="5" t="s">
        <v>370</v>
      </c>
    </row>
    <row r="85" spans="1:10">
      <c r="A85" s="5" t="s">
        <v>418</v>
      </c>
      <c r="B85" s="6">
        <v>44991.743117384256</v>
      </c>
      <c r="C85" s="5" t="s">
        <v>187</v>
      </c>
      <c r="D85" s="7"/>
      <c r="E85" s="8"/>
      <c r="F85" s="9">
        <v>23917.8</v>
      </c>
      <c r="I85" s="10" t="s">
        <v>9</v>
      </c>
      <c r="J85" s="5" t="s">
        <v>192</v>
      </c>
    </row>
    <row r="86" spans="1:10">
      <c r="A86" s="5" t="s">
        <v>418</v>
      </c>
      <c r="B86" s="6">
        <v>44991.743117384256</v>
      </c>
      <c r="C86" s="5" t="s">
        <v>187</v>
      </c>
      <c r="D86" s="7"/>
      <c r="E86" s="8"/>
      <c r="F86" s="9">
        <v>3657.4</v>
      </c>
      <c r="I86" s="10" t="s">
        <v>9</v>
      </c>
      <c r="J86" s="5" t="s">
        <v>189</v>
      </c>
    </row>
    <row r="87" spans="1:10">
      <c r="A87" s="5" t="s">
        <v>418</v>
      </c>
      <c r="B87" s="6">
        <v>44991.743117384256</v>
      </c>
      <c r="C87" s="5" t="s">
        <v>187</v>
      </c>
      <c r="D87" s="7"/>
      <c r="E87" s="8"/>
      <c r="F87" s="9">
        <v>26038.2</v>
      </c>
      <c r="I87" s="10" t="s">
        <v>9</v>
      </c>
      <c r="J87" s="8" t="s">
        <v>193</v>
      </c>
    </row>
    <row r="88" spans="1:10">
      <c r="A88" s="5" t="s">
        <v>418</v>
      </c>
      <c r="B88" s="6">
        <v>44991.743117384256</v>
      </c>
      <c r="C88" s="5" t="s">
        <v>187</v>
      </c>
      <c r="D88" s="7"/>
      <c r="E88" s="8"/>
      <c r="F88" s="9">
        <v>50591.8</v>
      </c>
      <c r="I88" s="10" t="s">
        <v>9</v>
      </c>
      <c r="J88" s="8" t="s">
        <v>195</v>
      </c>
    </row>
    <row r="89" spans="1:10">
      <c r="A89" s="5" t="s">
        <v>418</v>
      </c>
      <c r="B89" s="6">
        <v>44991.743117384256</v>
      </c>
      <c r="C89" s="5" t="s">
        <v>187</v>
      </c>
      <c r="D89" s="7"/>
      <c r="E89" s="8"/>
      <c r="F89" s="9">
        <v>113422</v>
      </c>
      <c r="I89" s="10" t="s">
        <v>9</v>
      </c>
      <c r="J89" s="5" t="s">
        <v>191</v>
      </c>
    </row>
    <row r="90" spans="1:10">
      <c r="A90" s="5"/>
      <c r="B90" s="6"/>
      <c r="C90" s="5"/>
      <c r="D90" s="7"/>
      <c r="E90" s="8"/>
      <c r="F90" s="12">
        <f>SUM(F78:G89)</f>
        <v>218602.2</v>
      </c>
      <c r="G90" s="9"/>
      <c r="I90" s="10"/>
      <c r="J90" s="5"/>
    </row>
    <row r="91" spans="1:10">
      <c r="A91" s="64" t="s">
        <v>310</v>
      </c>
      <c r="B91" s="64"/>
      <c r="C91" s="64"/>
      <c r="D91" s="65" t="s">
        <v>311</v>
      </c>
      <c r="E91" s="65"/>
      <c r="F91" s="65"/>
      <c r="H91" s="9"/>
      <c r="I91" s="10"/>
      <c r="J91" s="5"/>
    </row>
    <row r="92" spans="1:10">
      <c r="A92" s="13" t="s">
        <v>33</v>
      </c>
      <c r="B92" s="13" t="s">
        <v>32</v>
      </c>
      <c r="C92" s="13" t="s">
        <v>34</v>
      </c>
      <c r="D92" s="13" t="s">
        <v>312</v>
      </c>
      <c r="E92" s="13" t="s">
        <v>313</v>
      </c>
      <c r="F92" s="13" t="s">
        <v>314</v>
      </c>
      <c r="H92" s="9"/>
      <c r="I92" s="10"/>
      <c r="J92" s="5"/>
    </row>
    <row r="93" spans="1:10" ht="15.75">
      <c r="A93" s="5"/>
      <c r="B93" s="6"/>
      <c r="C93" s="5"/>
      <c r="D93" s="34">
        <v>112875388</v>
      </c>
      <c r="E93" s="38">
        <v>112879455</v>
      </c>
      <c r="F93" s="15">
        <v>112899477</v>
      </c>
      <c r="I93" s="10"/>
      <c r="J93" s="5"/>
    </row>
    <row r="94" spans="1:10">
      <c r="A94" s="5"/>
      <c r="B94" s="6"/>
      <c r="C94" s="5"/>
      <c r="D94" s="7"/>
      <c r="E94" s="8"/>
      <c r="G94" s="9"/>
      <c r="I94" s="10"/>
      <c r="J94" s="5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436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66" t="s">
        <v>0</v>
      </c>
      <c r="B97" s="66" t="s">
        <v>2</v>
      </c>
      <c r="C97" s="66" t="s">
        <v>3</v>
      </c>
      <c r="D97" s="66" t="s">
        <v>4</v>
      </c>
      <c r="E97" s="66" t="s">
        <v>5</v>
      </c>
      <c r="F97" s="68" t="s">
        <v>6</v>
      </c>
      <c r="G97" s="69"/>
      <c r="H97" s="70"/>
      <c r="I97" s="66" t="s">
        <v>7</v>
      </c>
      <c r="J97" s="66" t="s">
        <v>8</v>
      </c>
    </row>
    <row r="98" spans="1:10">
      <c r="A98" s="67"/>
      <c r="B98" s="67"/>
      <c r="C98" s="67"/>
      <c r="D98" s="67"/>
      <c r="E98" s="67"/>
      <c r="F98" s="4" t="s">
        <v>9</v>
      </c>
      <c r="G98" s="4" t="s">
        <v>10</v>
      </c>
      <c r="H98" s="4" t="s">
        <v>11</v>
      </c>
      <c r="I98" s="67"/>
      <c r="J98" s="67"/>
    </row>
    <row r="99" spans="1:10">
      <c r="A99" s="5" t="s">
        <v>462</v>
      </c>
      <c r="B99" s="6">
        <v>44992.805131365742</v>
      </c>
      <c r="C99" s="5" t="s">
        <v>187</v>
      </c>
      <c r="D99" s="7">
        <v>287905</v>
      </c>
      <c r="E99" s="8" t="s">
        <v>190</v>
      </c>
      <c r="H99" s="9">
        <v>20000</v>
      </c>
      <c r="I99" s="5" t="s">
        <v>38</v>
      </c>
      <c r="J99" s="5" t="s">
        <v>191</v>
      </c>
    </row>
    <row r="100" spans="1:10">
      <c r="A100" s="5" t="s">
        <v>462</v>
      </c>
      <c r="B100" s="6">
        <v>44992.805131365742</v>
      </c>
      <c r="C100" s="5" t="s">
        <v>187</v>
      </c>
      <c r="D100" s="7">
        <v>228395</v>
      </c>
      <c r="E100" s="8" t="s">
        <v>190</v>
      </c>
      <c r="H100" s="9">
        <v>20000</v>
      </c>
      <c r="I100" s="5" t="s">
        <v>38</v>
      </c>
      <c r="J100" s="5" t="s">
        <v>191</v>
      </c>
    </row>
    <row r="101" spans="1:10">
      <c r="A101" s="5" t="s">
        <v>462</v>
      </c>
      <c r="B101" s="6">
        <v>44992.805131365742</v>
      </c>
      <c r="C101" s="5" t="s">
        <v>187</v>
      </c>
      <c r="D101" s="7">
        <v>131227</v>
      </c>
      <c r="E101" s="5" t="s">
        <v>188</v>
      </c>
      <c r="H101" s="9">
        <v>1375.2</v>
      </c>
      <c r="I101" s="5" t="s">
        <v>38</v>
      </c>
      <c r="J101" s="5" t="s">
        <v>189</v>
      </c>
    </row>
    <row r="102" spans="1:10">
      <c r="A102" s="5" t="s">
        <v>462</v>
      </c>
      <c r="B102" s="6">
        <v>44992.805131365742</v>
      </c>
      <c r="C102" s="5" t="s">
        <v>187</v>
      </c>
      <c r="D102" s="7"/>
      <c r="E102" s="8"/>
      <c r="F102" s="9">
        <v>411</v>
      </c>
      <c r="I102" s="10" t="s">
        <v>9</v>
      </c>
      <c r="J102" s="5" t="s">
        <v>370</v>
      </c>
    </row>
    <row r="103" spans="1:10">
      <c r="A103" s="5" t="s">
        <v>462</v>
      </c>
      <c r="B103" s="6">
        <v>44992.805131365742</v>
      </c>
      <c r="C103" s="5" t="s">
        <v>187</v>
      </c>
      <c r="D103" s="7"/>
      <c r="E103" s="8"/>
      <c r="F103" s="9">
        <v>7476.8</v>
      </c>
      <c r="I103" s="10" t="s">
        <v>9</v>
      </c>
      <c r="J103" s="5" t="s">
        <v>192</v>
      </c>
    </row>
    <row r="104" spans="1:10">
      <c r="A104" s="5" t="s">
        <v>462</v>
      </c>
      <c r="B104" s="6">
        <v>44992.805131365742</v>
      </c>
      <c r="C104" s="5" t="s">
        <v>187</v>
      </c>
      <c r="D104" s="7"/>
      <c r="E104" s="8"/>
      <c r="F104" s="9">
        <v>2658</v>
      </c>
      <c r="I104" s="10" t="s">
        <v>9</v>
      </c>
      <c r="J104" s="8" t="s">
        <v>193</v>
      </c>
    </row>
    <row r="105" spans="1:10">
      <c r="A105" s="5" t="s">
        <v>462</v>
      </c>
      <c r="B105" s="6">
        <v>44992.805131365742</v>
      </c>
      <c r="C105" s="5" t="s">
        <v>187</v>
      </c>
      <c r="D105" s="7"/>
      <c r="E105" s="8"/>
      <c r="F105" s="9">
        <v>19252.7</v>
      </c>
      <c r="I105" s="10" t="s">
        <v>9</v>
      </c>
      <c r="J105" s="5" t="s">
        <v>191</v>
      </c>
    </row>
    <row r="106" spans="1:10">
      <c r="A106" s="5"/>
      <c r="B106" s="6"/>
      <c r="C106" s="5"/>
      <c r="D106" s="7"/>
      <c r="E106" s="8"/>
      <c r="F106" s="26">
        <f>SUM(F99:G105)</f>
        <v>29798.5</v>
      </c>
      <c r="G106" s="9"/>
      <c r="I106" s="10"/>
      <c r="J106" s="5"/>
    </row>
    <row r="107" spans="1:10">
      <c r="A107" s="64" t="s">
        <v>310</v>
      </c>
      <c r="B107" s="64"/>
      <c r="C107" s="64"/>
      <c r="D107" s="65" t="s">
        <v>311</v>
      </c>
      <c r="E107" s="65"/>
      <c r="F107" s="65"/>
      <c r="H107" s="9"/>
      <c r="I107" s="10"/>
      <c r="J107" s="5"/>
    </row>
    <row r="108" spans="1:10">
      <c r="A108" s="13" t="s">
        <v>33</v>
      </c>
      <c r="B108" s="13" t="s">
        <v>32</v>
      </c>
      <c r="C108" s="13" t="s">
        <v>34</v>
      </c>
      <c r="D108" s="13" t="s">
        <v>312</v>
      </c>
      <c r="E108" s="13" t="s">
        <v>313</v>
      </c>
      <c r="F108" s="13" t="s">
        <v>314</v>
      </c>
      <c r="H108" s="9"/>
      <c r="I108" s="10"/>
      <c r="J108" s="5"/>
    </row>
    <row r="109" spans="1:10" ht="15.75">
      <c r="A109" s="5"/>
      <c r="B109" s="6"/>
      <c r="C109" s="5"/>
      <c r="D109" s="34">
        <v>112875369</v>
      </c>
      <c r="E109" s="38">
        <v>112879439</v>
      </c>
      <c r="F109" s="15">
        <v>112899481</v>
      </c>
      <c r="I109" s="10"/>
      <c r="J109" s="5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474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66" t="s">
        <v>0</v>
      </c>
      <c r="B113" s="66" t="s">
        <v>2</v>
      </c>
      <c r="C113" s="66" t="s">
        <v>3</v>
      </c>
      <c r="D113" s="66" t="s">
        <v>4</v>
      </c>
      <c r="E113" s="66" t="s">
        <v>5</v>
      </c>
      <c r="F113" s="68" t="s">
        <v>6</v>
      </c>
      <c r="G113" s="69"/>
      <c r="H113" s="70"/>
      <c r="I113" s="66" t="s">
        <v>7</v>
      </c>
      <c r="J113" s="66" t="s">
        <v>8</v>
      </c>
    </row>
    <row r="114" spans="1:10">
      <c r="A114" s="67"/>
      <c r="B114" s="67"/>
      <c r="C114" s="67"/>
      <c r="D114" s="67"/>
      <c r="E114" s="67"/>
      <c r="F114" s="4" t="s">
        <v>9</v>
      </c>
      <c r="G114" s="4" t="s">
        <v>10</v>
      </c>
      <c r="H114" s="4" t="s">
        <v>11</v>
      </c>
      <c r="I114" s="67"/>
      <c r="J114" s="67"/>
    </row>
    <row r="115" spans="1:10">
      <c r="A115" s="5" t="s">
        <v>499</v>
      </c>
      <c r="B115" s="6">
        <v>44993.954734479164</v>
      </c>
      <c r="C115" s="5" t="s">
        <v>187</v>
      </c>
      <c r="D115" s="7">
        <v>3153032112</v>
      </c>
      <c r="E115" s="8" t="s">
        <v>190</v>
      </c>
      <c r="H115" s="9">
        <v>35000</v>
      </c>
      <c r="I115" s="5" t="s">
        <v>38</v>
      </c>
      <c r="J115" s="5" t="s">
        <v>192</v>
      </c>
    </row>
    <row r="116" spans="1:10">
      <c r="A116" s="5" t="s">
        <v>499</v>
      </c>
      <c r="B116" s="6">
        <v>44993.954734479164</v>
      </c>
      <c r="C116" s="5" t="s">
        <v>187</v>
      </c>
      <c r="D116" s="7">
        <v>2459705</v>
      </c>
      <c r="E116" s="8" t="s">
        <v>190</v>
      </c>
      <c r="H116" s="9">
        <v>25000</v>
      </c>
      <c r="I116" s="5" t="s">
        <v>38</v>
      </c>
      <c r="J116" s="5" t="s">
        <v>191</v>
      </c>
    </row>
    <row r="117" spans="1:10">
      <c r="A117" s="5" t="s">
        <v>499</v>
      </c>
      <c r="B117" s="6">
        <v>44993.954734479164</v>
      </c>
      <c r="C117" s="5" t="s">
        <v>187</v>
      </c>
      <c r="D117" s="7"/>
      <c r="E117" s="8"/>
      <c r="F117" s="9">
        <v>153.5</v>
      </c>
      <c r="I117" s="10" t="s">
        <v>9</v>
      </c>
      <c r="J117" s="5" t="s">
        <v>370</v>
      </c>
    </row>
    <row r="118" spans="1:10">
      <c r="A118" s="5" t="s">
        <v>499</v>
      </c>
      <c r="B118" s="6">
        <v>44993.954734479164</v>
      </c>
      <c r="C118" s="5" t="s">
        <v>187</v>
      </c>
      <c r="D118" s="7"/>
      <c r="E118" s="8"/>
      <c r="F118" s="9">
        <v>44075.1</v>
      </c>
      <c r="I118" s="10" t="s">
        <v>9</v>
      </c>
      <c r="J118" s="5" t="s">
        <v>192</v>
      </c>
    </row>
    <row r="119" spans="1:10">
      <c r="A119" s="5" t="s">
        <v>499</v>
      </c>
      <c r="B119" s="6">
        <v>44993.954734479164</v>
      </c>
      <c r="C119" s="5" t="s">
        <v>187</v>
      </c>
      <c r="D119" s="7"/>
      <c r="E119" s="8"/>
      <c r="F119" s="9">
        <v>14244.4</v>
      </c>
      <c r="I119" s="10" t="s">
        <v>9</v>
      </c>
      <c r="J119" s="8" t="s">
        <v>193</v>
      </c>
    </row>
    <row r="120" spans="1:10">
      <c r="A120" s="5" t="s">
        <v>499</v>
      </c>
      <c r="B120" s="6">
        <v>44993.954734479164</v>
      </c>
      <c r="C120" s="5" t="s">
        <v>187</v>
      </c>
      <c r="D120" s="7"/>
      <c r="E120" s="8"/>
      <c r="F120" s="9">
        <v>61694.6</v>
      </c>
      <c r="I120" s="10" t="s">
        <v>9</v>
      </c>
      <c r="J120" s="5" t="s">
        <v>191</v>
      </c>
    </row>
    <row r="121" spans="1:10">
      <c r="A121" s="11" t="s">
        <v>31</v>
      </c>
      <c r="B121" s="3"/>
      <c r="C121" s="3"/>
      <c r="D121" s="7"/>
      <c r="E121" s="8"/>
      <c r="F121" s="26">
        <f>SUM(F115:G120)</f>
        <v>120167.6</v>
      </c>
      <c r="I121" s="10"/>
      <c r="J121" s="5"/>
    </row>
    <row r="122" spans="1:10" ht="15.75">
      <c r="A122" s="13" t="s">
        <v>32</v>
      </c>
      <c r="B122" s="13" t="s">
        <v>33</v>
      </c>
      <c r="C122" s="13" t="s">
        <v>34</v>
      </c>
      <c r="D122" s="32"/>
      <c r="E122" s="15"/>
      <c r="F122" s="15"/>
      <c r="I122" s="10"/>
      <c r="J122" s="5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514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66" t="s">
        <v>0</v>
      </c>
      <c r="B127" s="66" t="s">
        <v>2</v>
      </c>
      <c r="C127" s="66" t="s">
        <v>3</v>
      </c>
      <c r="D127" s="66" t="s">
        <v>4</v>
      </c>
      <c r="E127" s="66" t="s">
        <v>5</v>
      </c>
      <c r="F127" s="68" t="s">
        <v>6</v>
      </c>
      <c r="G127" s="69"/>
      <c r="H127" s="70"/>
      <c r="I127" s="66" t="s">
        <v>7</v>
      </c>
      <c r="J127" s="66" t="s">
        <v>8</v>
      </c>
    </row>
    <row r="128" spans="1:10">
      <c r="A128" s="67"/>
      <c r="B128" s="67"/>
      <c r="C128" s="67"/>
      <c r="D128" s="67"/>
      <c r="E128" s="67"/>
      <c r="F128" s="4" t="s">
        <v>9</v>
      </c>
      <c r="G128" s="4" t="s">
        <v>10</v>
      </c>
      <c r="H128" s="4" t="s">
        <v>11</v>
      </c>
      <c r="I128" s="67"/>
      <c r="J128" s="67"/>
    </row>
    <row r="129" spans="1:10">
      <c r="A129" s="5" t="s">
        <v>540</v>
      </c>
      <c r="B129" s="6">
        <v>44994.799999305556</v>
      </c>
      <c r="C129" s="5" t="s">
        <v>187</v>
      </c>
      <c r="D129" s="7">
        <v>344916</v>
      </c>
      <c r="E129" s="8" t="s">
        <v>190</v>
      </c>
      <c r="H129" s="9">
        <v>195</v>
      </c>
      <c r="I129" s="5" t="s">
        <v>38</v>
      </c>
      <c r="J129" s="5" t="s">
        <v>191</v>
      </c>
    </row>
    <row r="130" spans="1:10">
      <c r="A130" s="5" t="s">
        <v>540</v>
      </c>
      <c r="B130" s="6">
        <v>44994.799999305556</v>
      </c>
      <c r="C130" s="5" t="s">
        <v>187</v>
      </c>
      <c r="D130" s="7"/>
      <c r="E130" s="8"/>
      <c r="F130" s="9">
        <v>399</v>
      </c>
      <c r="I130" s="10" t="s">
        <v>9</v>
      </c>
      <c r="J130" s="5" t="s">
        <v>370</v>
      </c>
    </row>
    <row r="131" spans="1:10">
      <c r="A131" s="5" t="s">
        <v>540</v>
      </c>
      <c r="B131" s="6">
        <v>44994.799999305556</v>
      </c>
      <c r="C131" s="5" t="s">
        <v>187</v>
      </c>
      <c r="D131" s="7"/>
      <c r="E131" s="8"/>
      <c r="F131" s="9">
        <v>16495.3</v>
      </c>
      <c r="I131" s="10" t="s">
        <v>9</v>
      </c>
      <c r="J131" s="5" t="s">
        <v>192</v>
      </c>
    </row>
    <row r="132" spans="1:10">
      <c r="A132" s="5" t="s">
        <v>540</v>
      </c>
      <c r="B132" s="6">
        <v>44994.799999305556</v>
      </c>
      <c r="C132" s="5" t="s">
        <v>187</v>
      </c>
      <c r="D132" s="7"/>
      <c r="E132" s="8"/>
      <c r="F132" s="9">
        <v>31218.3</v>
      </c>
      <c r="I132" s="10" t="s">
        <v>9</v>
      </c>
      <c r="J132" s="8" t="s">
        <v>193</v>
      </c>
    </row>
    <row r="133" spans="1:10">
      <c r="A133" s="5" t="s">
        <v>540</v>
      </c>
      <c r="B133" s="6">
        <v>44994.799999305556</v>
      </c>
      <c r="C133" s="5" t="s">
        <v>187</v>
      </c>
      <c r="D133" s="7"/>
      <c r="E133" s="8"/>
      <c r="F133" s="9">
        <v>54611.199999999997</v>
      </c>
      <c r="I133" s="10" t="s">
        <v>9</v>
      </c>
      <c r="J133" s="5" t="s">
        <v>191</v>
      </c>
    </row>
    <row r="134" spans="1:10">
      <c r="A134" s="11" t="s">
        <v>31</v>
      </c>
      <c r="B134" s="3"/>
      <c r="C134" s="3"/>
      <c r="D134" s="7"/>
      <c r="E134" s="8"/>
      <c r="F134" s="12">
        <f>SUM(F129:G133)</f>
        <v>102723.79999999999</v>
      </c>
      <c r="H134" s="9"/>
      <c r="I134" s="5"/>
      <c r="J134" s="5"/>
    </row>
    <row r="135" spans="1:10" ht="15.75">
      <c r="A135" s="13" t="s">
        <v>32</v>
      </c>
      <c r="B135" s="13" t="s">
        <v>33</v>
      </c>
      <c r="C135" s="13" t="s">
        <v>34</v>
      </c>
      <c r="D135" s="32"/>
      <c r="E135" s="15"/>
      <c r="H135" s="9"/>
      <c r="I135" s="5"/>
      <c r="J135" s="5"/>
    </row>
  </sheetData>
  <mergeCells count="84"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F28:H28"/>
    <mergeCell ref="I28:I29"/>
    <mergeCell ref="J28:J29"/>
    <mergeCell ref="A28:A29"/>
    <mergeCell ref="B28:B29"/>
    <mergeCell ref="C28:C29"/>
    <mergeCell ref="D28:D29"/>
    <mergeCell ref="E28:E29"/>
    <mergeCell ref="I3:I4"/>
    <mergeCell ref="J3:J4"/>
    <mergeCell ref="A3:A4"/>
    <mergeCell ref="B3:B4"/>
    <mergeCell ref="C3:C4"/>
    <mergeCell ref="D3:D4"/>
    <mergeCell ref="E3:E4"/>
    <mergeCell ref="F3:H3"/>
    <mergeCell ref="A35:C35"/>
    <mergeCell ref="D35:F35"/>
    <mergeCell ref="A41:A42"/>
    <mergeCell ref="B41:B42"/>
    <mergeCell ref="C41:C42"/>
    <mergeCell ref="D41:D42"/>
    <mergeCell ref="E41:E42"/>
    <mergeCell ref="A47:C47"/>
    <mergeCell ref="D47:F47"/>
    <mergeCell ref="F41:H41"/>
    <mergeCell ref="I41:I42"/>
    <mergeCell ref="J41:J42"/>
    <mergeCell ref="I53:I54"/>
    <mergeCell ref="J53:J54"/>
    <mergeCell ref="A60:C60"/>
    <mergeCell ref="D60:F60"/>
    <mergeCell ref="A53:A54"/>
    <mergeCell ref="B53:B54"/>
    <mergeCell ref="C53:C54"/>
    <mergeCell ref="D53:D54"/>
    <mergeCell ref="E53:E54"/>
    <mergeCell ref="F53:H53"/>
    <mergeCell ref="F67:H67"/>
    <mergeCell ref="I67:I68"/>
    <mergeCell ref="J67:J68"/>
    <mergeCell ref="A70:C70"/>
    <mergeCell ref="D70:F70"/>
    <mergeCell ref="A67:A68"/>
    <mergeCell ref="B67:B68"/>
    <mergeCell ref="C67:C68"/>
    <mergeCell ref="D67:D68"/>
    <mergeCell ref="E67:E68"/>
    <mergeCell ref="I76:I77"/>
    <mergeCell ref="J76:J77"/>
    <mergeCell ref="A91:C91"/>
    <mergeCell ref="D91:F91"/>
    <mergeCell ref="A76:A77"/>
    <mergeCell ref="B76:B77"/>
    <mergeCell ref="C76:C77"/>
    <mergeCell ref="D76:D77"/>
    <mergeCell ref="E76:E77"/>
    <mergeCell ref="F76:H76"/>
    <mergeCell ref="I97:I98"/>
    <mergeCell ref="J97:J98"/>
    <mergeCell ref="A107:C107"/>
    <mergeCell ref="D107:F107"/>
    <mergeCell ref="A97:A98"/>
    <mergeCell ref="B97:B98"/>
    <mergeCell ref="C97:C98"/>
    <mergeCell ref="D97:D98"/>
    <mergeCell ref="E97:E98"/>
    <mergeCell ref="F97:H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444D-378D-4156-861F-DB06E7A20BF2}">
  <sheetPr>
    <tabColor theme="9"/>
  </sheetPr>
  <dimension ref="A1:J92"/>
  <sheetViews>
    <sheetView topLeftCell="A54" workbookViewId="0">
      <selection activeCell="D83" sqref="D83"/>
    </sheetView>
  </sheetViews>
  <sheetFormatPr baseColWidth="10" defaultRowHeight="15"/>
  <cols>
    <col min="1" max="1" width="14" bestFit="1" customWidth="1"/>
    <col min="2" max="2" width="10.85546875" bestFit="1" customWidth="1"/>
    <col min="3" max="3" width="24.140625" customWidth="1"/>
    <col min="4" max="5" width="12.85546875" bestFit="1" customWidth="1"/>
    <col min="6" max="6" width="11.5703125" bestFit="1" customWidth="1"/>
    <col min="7" max="7" width="7" bestFit="1" customWidth="1"/>
    <col min="8" max="8" width="11.28515625" bestFit="1" customWidth="1"/>
    <col min="10" max="10" width="2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48</v>
      </c>
      <c r="B5" s="6">
        <v>44985.750870243057</v>
      </c>
      <c r="C5" s="5" t="s">
        <v>49</v>
      </c>
      <c r="D5" s="7"/>
      <c r="E5" s="8"/>
      <c r="F5" s="9">
        <v>4441.1499999999996</v>
      </c>
      <c r="I5" s="10" t="s">
        <v>9</v>
      </c>
      <c r="J5" s="8" t="s">
        <v>49</v>
      </c>
    </row>
    <row r="6" spans="1:10">
      <c r="A6" s="5" t="s">
        <v>48</v>
      </c>
      <c r="B6" s="6">
        <v>44985.750870243057</v>
      </c>
      <c r="C6" s="5" t="s">
        <v>49</v>
      </c>
      <c r="D6" s="7"/>
      <c r="E6" s="8"/>
      <c r="H6" s="9">
        <v>1033.8599999999999</v>
      </c>
      <c r="I6" s="5" t="s">
        <v>50</v>
      </c>
      <c r="J6" s="8" t="s">
        <v>49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112847499</v>
      </c>
      <c r="E8" s="15">
        <v>112847760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6" t="s">
        <v>0</v>
      </c>
      <c r="B13" s="66" t="s">
        <v>2</v>
      </c>
      <c r="C13" s="66" t="s">
        <v>3</v>
      </c>
      <c r="D13" s="66" t="s">
        <v>4</v>
      </c>
      <c r="E13" s="66" t="s">
        <v>5</v>
      </c>
      <c r="F13" s="68" t="s">
        <v>6</v>
      </c>
      <c r="G13" s="69"/>
      <c r="H13" s="70"/>
      <c r="I13" s="66" t="s">
        <v>7</v>
      </c>
      <c r="J13" s="66" t="s">
        <v>8</v>
      </c>
    </row>
    <row r="14" spans="1:10">
      <c r="A14" s="67"/>
      <c r="B14" s="67"/>
      <c r="C14" s="67"/>
      <c r="D14" s="67"/>
      <c r="E14" s="67"/>
      <c r="F14" s="4" t="s">
        <v>9</v>
      </c>
      <c r="G14" s="4" t="s">
        <v>10</v>
      </c>
      <c r="H14" s="4" t="s">
        <v>11</v>
      </c>
      <c r="I14" s="67"/>
      <c r="J14" s="67"/>
    </row>
    <row r="15" spans="1:10">
      <c r="A15" s="5" t="s">
        <v>228</v>
      </c>
      <c r="B15" s="6">
        <v>44986.795455092593</v>
      </c>
      <c r="C15" s="5" t="s">
        <v>49</v>
      </c>
      <c r="D15" s="7"/>
      <c r="E15" s="8"/>
      <c r="F15" s="9">
        <v>6092.65</v>
      </c>
      <c r="I15" s="10" t="s">
        <v>9</v>
      </c>
      <c r="J15" s="8" t="s">
        <v>49</v>
      </c>
    </row>
    <row r="16" spans="1:10">
      <c r="A16" s="5" t="s">
        <v>228</v>
      </c>
      <c r="B16" s="6">
        <v>44986.795455092593</v>
      </c>
      <c r="C16" s="5" t="s">
        <v>49</v>
      </c>
      <c r="D16" s="7"/>
      <c r="E16" s="8"/>
      <c r="H16" s="9">
        <v>1099</v>
      </c>
      <c r="I16" s="5" t="s">
        <v>50</v>
      </c>
      <c r="J16" s="8" t="s">
        <v>49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112851417</v>
      </c>
      <c r="E18" s="15">
        <v>112851440</v>
      </c>
      <c r="H18" s="9"/>
      <c r="I18" s="10"/>
      <c r="J18" s="5"/>
    </row>
    <row r="19" spans="1:10" ht="15.75">
      <c r="A19" s="5"/>
      <c r="B19" s="6"/>
      <c r="C19" s="5"/>
      <c r="D19" s="30">
        <v>112851313</v>
      </c>
      <c r="E19" s="1" t="s">
        <v>309</v>
      </c>
      <c r="H19" s="9"/>
      <c r="I19" s="10"/>
      <c r="J19" s="5"/>
    </row>
    <row r="20" spans="1:10" ht="15.75">
      <c r="D20" s="39">
        <v>112851403</v>
      </c>
      <c r="E20" s="40" t="s">
        <v>307</v>
      </c>
    </row>
    <row r="21" spans="1:10">
      <c r="A21" s="1" t="s">
        <v>0</v>
      </c>
      <c r="B21" s="2"/>
      <c r="C21" s="2"/>
      <c r="D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6" t="s">
        <v>0</v>
      </c>
      <c r="B23" s="66" t="s">
        <v>2</v>
      </c>
      <c r="C23" s="66" t="s">
        <v>3</v>
      </c>
      <c r="D23" s="66" t="s">
        <v>4</v>
      </c>
      <c r="E23" s="66" t="s">
        <v>5</v>
      </c>
      <c r="F23" s="68" t="s">
        <v>6</v>
      </c>
      <c r="G23" s="69"/>
      <c r="H23" s="70"/>
      <c r="I23" s="66" t="s">
        <v>7</v>
      </c>
      <c r="J23" s="66" t="s">
        <v>8</v>
      </c>
    </row>
    <row r="24" spans="1:10">
      <c r="A24" s="67"/>
      <c r="B24" s="67"/>
      <c r="C24" s="67"/>
      <c r="D24" s="67"/>
      <c r="E24" s="67"/>
      <c r="F24" s="4" t="s">
        <v>9</v>
      </c>
      <c r="G24" s="4" t="s">
        <v>10</v>
      </c>
      <c r="H24" s="4" t="s">
        <v>11</v>
      </c>
      <c r="I24" s="67"/>
      <c r="J24" s="67"/>
    </row>
    <row r="25" spans="1:10">
      <c r="A25" s="5" t="s">
        <v>269</v>
      </c>
      <c r="B25" s="6">
        <v>44987.794585046293</v>
      </c>
      <c r="C25" s="5" t="s">
        <v>49</v>
      </c>
      <c r="D25" s="7"/>
      <c r="E25" s="8"/>
      <c r="F25" s="9">
        <v>4369.6899999999996</v>
      </c>
      <c r="I25" s="10" t="s">
        <v>9</v>
      </c>
      <c r="J25" s="8" t="s">
        <v>49</v>
      </c>
    </row>
    <row r="26" spans="1:10">
      <c r="A26" s="5" t="s">
        <v>269</v>
      </c>
      <c r="B26" s="6">
        <v>44987.794585046293</v>
      </c>
      <c r="C26" s="5" t="s">
        <v>49</v>
      </c>
      <c r="D26" s="7"/>
      <c r="E26" s="8"/>
      <c r="H26" s="9">
        <v>955.43</v>
      </c>
      <c r="I26" s="5" t="s">
        <v>50</v>
      </c>
      <c r="J26" s="8" t="s">
        <v>49</v>
      </c>
    </row>
    <row r="27" spans="1:10">
      <c r="A27" s="11" t="s">
        <v>31</v>
      </c>
      <c r="B27" s="3"/>
      <c r="C27" s="3"/>
      <c r="D27" s="59">
        <f>4369.69-4298.5</f>
        <v>71.1899999999996</v>
      </c>
      <c r="E27" s="60" t="s">
        <v>510</v>
      </c>
      <c r="F27" s="58"/>
      <c r="I27" s="10"/>
      <c r="J27" s="5"/>
    </row>
    <row r="28" spans="1:10" ht="15.75">
      <c r="A28" s="13" t="s">
        <v>32</v>
      </c>
      <c r="B28" s="13" t="s">
        <v>33</v>
      </c>
      <c r="C28" s="13" t="s">
        <v>34</v>
      </c>
      <c r="D28" s="32">
        <v>112862265</v>
      </c>
      <c r="E28" s="15">
        <v>112862420</v>
      </c>
      <c r="H28" s="9"/>
      <c r="I28" s="10"/>
      <c r="J28" s="5"/>
    </row>
    <row r="29" spans="1:10" ht="15.75">
      <c r="F29" s="15"/>
    </row>
    <row r="30" spans="1:10">
      <c r="A30" s="5"/>
      <c r="B30" s="6"/>
      <c r="C30" s="5"/>
      <c r="D30" s="7"/>
      <c r="E30" s="8"/>
      <c r="H30" s="9"/>
      <c r="I30" s="10"/>
      <c r="J30" s="5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323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66" t="s">
        <v>0</v>
      </c>
      <c r="B33" s="66" t="s">
        <v>2</v>
      </c>
      <c r="C33" s="66" t="s">
        <v>3</v>
      </c>
      <c r="D33" s="66" t="s">
        <v>4</v>
      </c>
      <c r="E33" s="66" t="s">
        <v>5</v>
      </c>
      <c r="F33" s="68" t="s">
        <v>6</v>
      </c>
      <c r="G33" s="69"/>
      <c r="H33" s="70"/>
      <c r="I33" s="66" t="s">
        <v>7</v>
      </c>
      <c r="J33" s="66" t="s">
        <v>8</v>
      </c>
    </row>
    <row r="34" spans="1:10">
      <c r="A34" s="67"/>
      <c r="B34" s="67"/>
      <c r="C34" s="67"/>
      <c r="D34" s="67"/>
      <c r="E34" s="67"/>
      <c r="F34" s="4" t="s">
        <v>9</v>
      </c>
      <c r="G34" s="4" t="s">
        <v>10</v>
      </c>
      <c r="H34" s="4" t="s">
        <v>11</v>
      </c>
      <c r="I34" s="67"/>
      <c r="J34" s="67"/>
    </row>
    <row r="35" spans="1:10">
      <c r="A35" s="5" t="s">
        <v>324</v>
      </c>
      <c r="B35" s="6">
        <v>44988.794943668981</v>
      </c>
      <c r="C35" s="5" t="s">
        <v>49</v>
      </c>
      <c r="D35" s="7"/>
      <c r="E35" s="8"/>
      <c r="F35" s="9">
        <v>6780.94</v>
      </c>
      <c r="I35" s="10" t="s">
        <v>9</v>
      </c>
      <c r="J35" s="8" t="s">
        <v>49</v>
      </c>
    </row>
    <row r="36" spans="1:10">
      <c r="A36" s="5" t="s">
        <v>324</v>
      </c>
      <c r="B36" s="6">
        <v>44988.794943668981</v>
      </c>
      <c r="C36" s="5" t="s">
        <v>49</v>
      </c>
      <c r="D36" s="7"/>
      <c r="E36" s="8"/>
      <c r="H36" s="9">
        <v>2898.25</v>
      </c>
      <c r="I36" s="5" t="s">
        <v>50</v>
      </c>
      <c r="J36" s="8" t="s">
        <v>49</v>
      </c>
    </row>
    <row r="37" spans="1:10">
      <c r="A37" s="11" t="s">
        <v>31</v>
      </c>
      <c r="B37" s="3"/>
      <c r="C37" s="3"/>
      <c r="D37" s="10"/>
      <c r="E37" s="8"/>
      <c r="F37" s="58"/>
      <c r="I37" s="10"/>
      <c r="J37" s="5"/>
    </row>
    <row r="38" spans="1:10" ht="15.75">
      <c r="A38" s="13" t="s">
        <v>32</v>
      </c>
      <c r="B38" s="13" t="s">
        <v>33</v>
      </c>
      <c r="C38" s="13" t="s">
        <v>34</v>
      </c>
      <c r="D38" s="32">
        <v>112862264</v>
      </c>
      <c r="E38" s="15">
        <v>112862421</v>
      </c>
      <c r="H38" s="9"/>
      <c r="I38" s="10"/>
      <c r="J38" s="5"/>
    </row>
    <row r="39" spans="1:10">
      <c r="A39" s="5"/>
      <c r="B39" s="6"/>
      <c r="C39" s="5"/>
      <c r="F39" s="9"/>
      <c r="I39" s="10"/>
      <c r="J39" s="5"/>
    </row>
    <row r="40" spans="1:10">
      <c r="A40" s="5"/>
      <c r="B40" s="6"/>
      <c r="C40" s="5"/>
      <c r="D40" s="7"/>
      <c r="E40" s="8"/>
      <c r="F40" s="9"/>
      <c r="I40" s="10"/>
      <c r="J40" s="5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317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66" t="s">
        <v>0</v>
      </c>
      <c r="B43" s="66" t="s">
        <v>2</v>
      </c>
      <c r="C43" s="66" t="s">
        <v>3</v>
      </c>
      <c r="D43" s="66" t="s">
        <v>4</v>
      </c>
      <c r="E43" s="66" t="s">
        <v>5</v>
      </c>
      <c r="F43" s="68" t="s">
        <v>6</v>
      </c>
      <c r="G43" s="69"/>
      <c r="H43" s="70"/>
      <c r="I43" s="66" t="s">
        <v>7</v>
      </c>
      <c r="J43" s="66" t="s">
        <v>8</v>
      </c>
    </row>
    <row r="44" spans="1:10">
      <c r="A44" s="67"/>
      <c r="B44" s="67"/>
      <c r="C44" s="67"/>
      <c r="D44" s="67"/>
      <c r="E44" s="67"/>
      <c r="F44" s="4" t="s">
        <v>9</v>
      </c>
      <c r="G44" s="4" t="s">
        <v>10</v>
      </c>
      <c r="H44" s="4" t="s">
        <v>11</v>
      </c>
      <c r="I44" s="67"/>
      <c r="J44" s="67"/>
    </row>
    <row r="45" spans="1:10">
      <c r="A45" s="5" t="s">
        <v>325</v>
      </c>
      <c r="B45" s="6">
        <v>44989.586295694447</v>
      </c>
      <c r="C45" s="5" t="s">
        <v>49</v>
      </c>
      <c r="D45" s="7"/>
      <c r="E45" s="8"/>
      <c r="F45" s="9">
        <v>4424.53</v>
      </c>
      <c r="I45" s="10" t="s">
        <v>9</v>
      </c>
      <c r="J45" s="8" t="s">
        <v>49</v>
      </c>
    </row>
    <row r="46" spans="1:10">
      <c r="A46" s="5" t="s">
        <v>325</v>
      </c>
      <c r="B46" s="6">
        <v>44989.586295694447</v>
      </c>
      <c r="C46" s="5" t="s">
        <v>49</v>
      </c>
      <c r="D46" s="7"/>
      <c r="E46" s="8"/>
      <c r="H46" s="9">
        <v>1944.94</v>
      </c>
      <c r="I46" s="5" t="s">
        <v>50</v>
      </c>
      <c r="J46" s="8" t="s">
        <v>49</v>
      </c>
    </row>
    <row r="47" spans="1:10">
      <c r="A47" s="5" t="s">
        <v>325</v>
      </c>
      <c r="B47" s="6">
        <v>44989.586295694447</v>
      </c>
      <c r="C47" s="5" t="s">
        <v>49</v>
      </c>
      <c r="D47" s="7"/>
      <c r="E47" s="8"/>
      <c r="H47" s="9">
        <v>72.099999999999994</v>
      </c>
      <c r="I47" s="10" t="s">
        <v>141</v>
      </c>
      <c r="J47" s="8" t="s">
        <v>49</v>
      </c>
    </row>
    <row r="48" spans="1:10">
      <c r="A48" s="11" t="s">
        <v>31</v>
      </c>
      <c r="B48" s="3"/>
      <c r="C48" s="3"/>
      <c r="D48" s="10"/>
      <c r="E48" s="8"/>
      <c r="F48" s="58"/>
      <c r="I48" s="10"/>
      <c r="J48" s="5"/>
    </row>
    <row r="49" spans="1:10" ht="15.75">
      <c r="A49" s="13" t="s">
        <v>32</v>
      </c>
      <c r="B49" s="13" t="s">
        <v>33</v>
      </c>
      <c r="C49" s="13" t="s">
        <v>34</v>
      </c>
      <c r="D49" s="32">
        <v>112863722</v>
      </c>
      <c r="E49" s="15">
        <v>112863793</v>
      </c>
      <c r="H49" s="9"/>
      <c r="I49" s="10"/>
      <c r="J49" s="5"/>
    </row>
    <row r="50" spans="1:10">
      <c r="A50" s="5"/>
      <c r="B50" s="6"/>
      <c r="C50" s="5"/>
      <c r="F50" s="9"/>
      <c r="I50" s="10"/>
      <c r="J50" s="5"/>
    </row>
    <row r="52" spans="1:10">
      <c r="A52" s="1" t="s">
        <v>0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 t="s">
        <v>392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66" t="s">
        <v>0</v>
      </c>
      <c r="B54" s="66" t="s">
        <v>2</v>
      </c>
      <c r="C54" s="66" t="s">
        <v>3</v>
      </c>
      <c r="D54" s="66" t="s">
        <v>4</v>
      </c>
      <c r="E54" s="66" t="s">
        <v>5</v>
      </c>
      <c r="F54" s="68" t="s">
        <v>6</v>
      </c>
      <c r="G54" s="69"/>
      <c r="H54" s="70"/>
      <c r="I54" s="66" t="s">
        <v>7</v>
      </c>
      <c r="J54" s="66" t="s">
        <v>8</v>
      </c>
    </row>
    <row r="55" spans="1:10">
      <c r="A55" s="67"/>
      <c r="B55" s="67"/>
      <c r="C55" s="67"/>
      <c r="D55" s="67"/>
      <c r="E55" s="67"/>
      <c r="F55" s="4" t="s">
        <v>9</v>
      </c>
      <c r="G55" s="4" t="s">
        <v>10</v>
      </c>
      <c r="H55" s="4" t="s">
        <v>11</v>
      </c>
      <c r="I55" s="67"/>
      <c r="J55" s="67"/>
    </row>
    <row r="56" spans="1:10">
      <c r="A56" s="5" t="s">
        <v>393</v>
      </c>
      <c r="B56" s="6">
        <v>44991.793426666663</v>
      </c>
      <c r="C56" s="5" t="s">
        <v>49</v>
      </c>
      <c r="D56" s="7"/>
      <c r="E56" s="8"/>
      <c r="F56" s="9">
        <v>5977.33</v>
      </c>
      <c r="I56" s="10" t="s">
        <v>9</v>
      </c>
      <c r="J56" s="8" t="s">
        <v>49</v>
      </c>
    </row>
    <row r="57" spans="1:10">
      <c r="A57" s="5" t="s">
        <v>393</v>
      </c>
      <c r="B57" s="6">
        <v>44991.793426666663</v>
      </c>
      <c r="C57" s="5" t="s">
        <v>49</v>
      </c>
      <c r="D57" s="7"/>
      <c r="E57" s="8"/>
      <c r="H57" s="9">
        <v>2412.2600000000002</v>
      </c>
      <c r="I57" s="5" t="s">
        <v>50</v>
      </c>
      <c r="J57" s="8" t="s">
        <v>49</v>
      </c>
    </row>
    <row r="58" spans="1:10">
      <c r="A58" s="5" t="s">
        <v>393</v>
      </c>
      <c r="B58" s="6">
        <v>44991.793426666663</v>
      </c>
      <c r="C58" s="5" t="s">
        <v>49</v>
      </c>
      <c r="D58" s="7"/>
      <c r="E58" s="8"/>
      <c r="H58" s="9">
        <v>16</v>
      </c>
      <c r="I58" s="10" t="s">
        <v>141</v>
      </c>
      <c r="J58" s="8" t="s">
        <v>49</v>
      </c>
    </row>
    <row r="59" spans="1:10">
      <c r="A59" s="11" t="s">
        <v>31</v>
      </c>
      <c r="B59" s="3"/>
      <c r="C59" s="3"/>
      <c r="D59" s="10"/>
      <c r="E59" s="8"/>
      <c r="F59" s="58"/>
      <c r="I59" s="10"/>
      <c r="J59" s="5"/>
    </row>
    <row r="60" spans="1:10" ht="15.75">
      <c r="A60" s="13" t="s">
        <v>32</v>
      </c>
      <c r="B60" s="13" t="s">
        <v>33</v>
      </c>
      <c r="C60" s="13" t="s">
        <v>34</v>
      </c>
      <c r="D60" s="32">
        <v>112865831</v>
      </c>
      <c r="E60" s="15">
        <v>112865876</v>
      </c>
      <c r="H60" s="9"/>
      <c r="I60" s="10"/>
      <c r="J60" s="5"/>
    </row>
    <row r="61" spans="1:10">
      <c r="A61" s="5"/>
      <c r="B61" s="6"/>
      <c r="C61" s="5"/>
      <c r="F61" s="9"/>
      <c r="I61" s="10"/>
      <c r="J61" s="5"/>
    </row>
    <row r="62" spans="1:10">
      <c r="A62" s="5"/>
      <c r="B62" s="6"/>
      <c r="C62" s="5"/>
      <c r="D62" s="7"/>
      <c r="E62" s="8"/>
      <c r="F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436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66" t="s">
        <v>0</v>
      </c>
      <c r="B65" s="66" t="s">
        <v>2</v>
      </c>
      <c r="C65" s="66" t="s">
        <v>3</v>
      </c>
      <c r="D65" s="66" t="s">
        <v>4</v>
      </c>
      <c r="E65" s="66" t="s">
        <v>5</v>
      </c>
      <c r="F65" s="68" t="s">
        <v>6</v>
      </c>
      <c r="G65" s="69"/>
      <c r="H65" s="70"/>
      <c r="I65" s="66" t="s">
        <v>7</v>
      </c>
      <c r="J65" s="66" t="s">
        <v>8</v>
      </c>
    </row>
    <row r="66" spans="1:10">
      <c r="A66" s="67"/>
      <c r="B66" s="67"/>
      <c r="C66" s="67"/>
      <c r="D66" s="67"/>
      <c r="E66" s="67"/>
      <c r="F66" s="4" t="s">
        <v>9</v>
      </c>
      <c r="G66" s="4" t="s">
        <v>10</v>
      </c>
      <c r="H66" s="4" t="s">
        <v>11</v>
      </c>
      <c r="I66" s="67"/>
      <c r="J66" s="67"/>
    </row>
    <row r="67" spans="1:10">
      <c r="A67" s="5" t="s">
        <v>437</v>
      </c>
      <c r="B67" s="6">
        <v>44992.79206295139</v>
      </c>
      <c r="C67" s="5" t="s">
        <v>49</v>
      </c>
      <c r="D67" s="7"/>
      <c r="E67" s="8"/>
      <c r="F67" s="9">
        <v>5764.79</v>
      </c>
      <c r="I67" s="10" t="s">
        <v>9</v>
      </c>
      <c r="J67" s="8" t="s">
        <v>49</v>
      </c>
    </row>
    <row r="68" spans="1:10">
      <c r="A68" s="5" t="s">
        <v>437</v>
      </c>
      <c r="B68" s="6">
        <v>44992.79206295139</v>
      </c>
      <c r="C68" s="5" t="s">
        <v>49</v>
      </c>
      <c r="D68" s="7"/>
      <c r="E68" s="8"/>
      <c r="H68" s="9">
        <v>1283.8699999999999</v>
      </c>
      <c r="I68" s="5" t="s">
        <v>50</v>
      </c>
      <c r="J68" s="8" t="s">
        <v>49</v>
      </c>
    </row>
    <row r="69" spans="1:10">
      <c r="A69" s="5" t="s">
        <v>437</v>
      </c>
      <c r="B69" s="6">
        <v>44992.79206295139</v>
      </c>
      <c r="C69" s="5" t="s">
        <v>49</v>
      </c>
      <c r="D69" s="7"/>
      <c r="E69" s="8"/>
      <c r="H69" s="9">
        <v>181.68</v>
      </c>
      <c r="I69" s="10" t="s">
        <v>141</v>
      </c>
      <c r="J69" s="8" t="s">
        <v>49</v>
      </c>
    </row>
    <row r="70" spans="1:10">
      <c r="A70" s="11" t="s">
        <v>31</v>
      </c>
      <c r="B70" s="3"/>
      <c r="C70" s="3"/>
      <c r="D70" s="10"/>
      <c r="E70" s="8"/>
      <c r="F70" s="58"/>
      <c r="I70" s="10"/>
      <c r="J70" s="5"/>
    </row>
    <row r="71" spans="1:10" ht="15.75">
      <c r="A71" s="13" t="s">
        <v>32</v>
      </c>
      <c r="B71" s="13" t="s">
        <v>33</v>
      </c>
      <c r="C71" s="13" t="s">
        <v>34</v>
      </c>
      <c r="D71" s="32">
        <v>112873764</v>
      </c>
      <c r="E71" s="15">
        <v>112888665</v>
      </c>
      <c r="H71" s="9"/>
      <c r="I71" s="10"/>
      <c r="J71" s="5"/>
    </row>
    <row r="72" spans="1:10">
      <c r="A72" s="5"/>
      <c r="B72" s="6"/>
      <c r="C72" s="5"/>
      <c r="F72" s="9"/>
      <c r="I72" s="10"/>
      <c r="J72" s="5"/>
    </row>
    <row r="73" spans="1:10" ht="15.75">
      <c r="A73" s="5"/>
      <c r="B73" s="6"/>
      <c r="C73" s="5"/>
      <c r="D73" s="32"/>
      <c r="E73" s="15"/>
      <c r="F73" s="9"/>
      <c r="I73" s="10"/>
      <c r="J73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474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66" t="s">
        <v>0</v>
      </c>
      <c r="B76" s="66" t="s">
        <v>2</v>
      </c>
      <c r="C76" s="66" t="s">
        <v>3</v>
      </c>
      <c r="D76" s="66" t="s">
        <v>4</v>
      </c>
      <c r="E76" s="66" t="s">
        <v>5</v>
      </c>
      <c r="F76" s="68" t="s">
        <v>6</v>
      </c>
      <c r="G76" s="69"/>
      <c r="H76" s="70"/>
      <c r="I76" s="66" t="s">
        <v>7</v>
      </c>
      <c r="J76" s="66" t="s">
        <v>8</v>
      </c>
    </row>
    <row r="77" spans="1:10">
      <c r="A77" s="67"/>
      <c r="B77" s="67"/>
      <c r="C77" s="67"/>
      <c r="D77" s="67"/>
      <c r="E77" s="67"/>
      <c r="F77" s="4" t="s">
        <v>9</v>
      </c>
      <c r="G77" s="4" t="s">
        <v>10</v>
      </c>
      <c r="H77" s="4" t="s">
        <v>11</v>
      </c>
      <c r="I77" s="67"/>
      <c r="J77" s="67"/>
    </row>
    <row r="78" spans="1:10">
      <c r="A78" s="5" t="s">
        <v>475</v>
      </c>
      <c r="B78" s="6">
        <v>44993.792607268515</v>
      </c>
      <c r="C78" s="5" t="s">
        <v>49</v>
      </c>
      <c r="D78" s="7"/>
      <c r="E78" s="8"/>
      <c r="F78" s="9">
        <v>4054.49</v>
      </c>
      <c r="I78" s="10" t="s">
        <v>9</v>
      </c>
      <c r="J78" s="8" t="s">
        <v>49</v>
      </c>
    </row>
    <row r="79" spans="1:10">
      <c r="A79" s="5" t="s">
        <v>475</v>
      </c>
      <c r="B79" s="6">
        <v>44993.792607268515</v>
      </c>
      <c r="C79" s="5" t="s">
        <v>49</v>
      </c>
      <c r="D79" s="7"/>
      <c r="E79" s="8"/>
      <c r="H79" s="9">
        <v>1460.13</v>
      </c>
      <c r="I79" s="5" t="s">
        <v>50</v>
      </c>
      <c r="J79" s="8" t="s">
        <v>49</v>
      </c>
    </row>
    <row r="80" spans="1:10">
      <c r="A80" s="11" t="s">
        <v>31</v>
      </c>
      <c r="B80" s="3"/>
      <c r="C80" s="3"/>
      <c r="D80" s="10"/>
      <c r="E80" s="8"/>
      <c r="F80" s="58"/>
      <c r="I80" s="10"/>
      <c r="J80" s="5"/>
    </row>
    <row r="81" spans="1:10" ht="15.75">
      <c r="A81" s="13" t="s">
        <v>32</v>
      </c>
      <c r="B81" s="13" t="s">
        <v>33</v>
      </c>
      <c r="C81" s="13" t="s">
        <v>34</v>
      </c>
      <c r="D81" s="32"/>
      <c r="E81" s="15"/>
      <c r="H81" s="9"/>
      <c r="I81" s="10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514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66" t="s">
        <v>0</v>
      </c>
      <c r="B86" s="66" t="s">
        <v>2</v>
      </c>
      <c r="C86" s="66" t="s">
        <v>3</v>
      </c>
      <c r="D86" s="66" t="s">
        <v>4</v>
      </c>
      <c r="E86" s="66" t="s">
        <v>5</v>
      </c>
      <c r="F86" s="68" t="s">
        <v>6</v>
      </c>
      <c r="G86" s="69"/>
      <c r="H86" s="70"/>
      <c r="I86" s="66" t="s">
        <v>7</v>
      </c>
      <c r="J86" s="66" t="s">
        <v>8</v>
      </c>
    </row>
    <row r="87" spans="1:10">
      <c r="A87" s="67"/>
      <c r="B87" s="67"/>
      <c r="C87" s="67"/>
      <c r="D87" s="67"/>
      <c r="E87" s="67"/>
      <c r="F87" s="4" t="s">
        <v>9</v>
      </c>
      <c r="G87" s="4" t="s">
        <v>10</v>
      </c>
      <c r="H87" s="4" t="s">
        <v>11</v>
      </c>
      <c r="I87" s="67"/>
      <c r="J87" s="67"/>
    </row>
    <row r="88" spans="1:10">
      <c r="A88" s="5" t="s">
        <v>515</v>
      </c>
      <c r="B88" s="6">
        <v>44994.792318391206</v>
      </c>
      <c r="C88" s="5" t="s">
        <v>49</v>
      </c>
      <c r="D88" s="7"/>
      <c r="E88" s="8"/>
      <c r="F88" s="9">
        <v>4252.01</v>
      </c>
      <c r="I88" s="10" t="s">
        <v>9</v>
      </c>
      <c r="J88" s="8" t="s">
        <v>49</v>
      </c>
    </row>
    <row r="89" spans="1:10">
      <c r="A89" s="5" t="s">
        <v>515</v>
      </c>
      <c r="B89" s="6">
        <v>44994.792318391206</v>
      </c>
      <c r="C89" s="5" t="s">
        <v>49</v>
      </c>
      <c r="D89" s="7"/>
      <c r="E89" s="8"/>
      <c r="H89" s="9">
        <v>1768.88</v>
      </c>
      <c r="I89" s="5" t="s">
        <v>50</v>
      </c>
      <c r="J89" s="8" t="s">
        <v>49</v>
      </c>
    </row>
    <row r="90" spans="1:10">
      <c r="A90" s="11" t="s">
        <v>31</v>
      </c>
      <c r="B90" s="3"/>
      <c r="C90" s="3"/>
      <c r="D90" s="7"/>
      <c r="E90" s="8"/>
      <c r="H90" s="9"/>
      <c r="I90" s="5"/>
      <c r="J90" s="5"/>
    </row>
    <row r="91" spans="1:10" ht="15.75">
      <c r="A91" s="13" t="s">
        <v>32</v>
      </c>
      <c r="B91" s="13" t="s">
        <v>33</v>
      </c>
      <c r="C91" s="13" t="s">
        <v>34</v>
      </c>
      <c r="D91" s="32"/>
      <c r="E91" s="15"/>
      <c r="H91" s="9"/>
      <c r="I91" s="5"/>
      <c r="J91" s="5"/>
    </row>
    <row r="92" spans="1:10">
      <c r="A92" s="5"/>
      <c r="B92" s="6"/>
      <c r="C92" s="5"/>
      <c r="D92" s="7"/>
      <c r="E92" s="8"/>
      <c r="H92" s="9"/>
      <c r="I92" s="5"/>
      <c r="J92" s="5"/>
    </row>
  </sheetData>
  <mergeCells count="72">
    <mergeCell ref="I86:I87"/>
    <mergeCell ref="J86:J87"/>
    <mergeCell ref="A86:A87"/>
    <mergeCell ref="B86:B87"/>
    <mergeCell ref="C86:C87"/>
    <mergeCell ref="D86:D87"/>
    <mergeCell ref="E86:E87"/>
    <mergeCell ref="F86:H86"/>
    <mergeCell ref="I76:I77"/>
    <mergeCell ref="J76:J77"/>
    <mergeCell ref="A76:A77"/>
    <mergeCell ref="B76:B77"/>
    <mergeCell ref="C76:C77"/>
    <mergeCell ref="D76:D77"/>
    <mergeCell ref="E76:E77"/>
    <mergeCell ref="F76:H76"/>
    <mergeCell ref="F13:H13"/>
    <mergeCell ref="I13:I14"/>
    <mergeCell ref="J13:J14"/>
    <mergeCell ref="A13:A14"/>
    <mergeCell ref="B13:B14"/>
    <mergeCell ref="C13:C14"/>
    <mergeCell ref="D13:D14"/>
    <mergeCell ref="E13:E14"/>
    <mergeCell ref="I3:I4"/>
    <mergeCell ref="J3:J4"/>
    <mergeCell ref="A3:A4"/>
    <mergeCell ref="B3:B4"/>
    <mergeCell ref="C3:C4"/>
    <mergeCell ref="D3:D4"/>
    <mergeCell ref="E3:E4"/>
    <mergeCell ref="F3:H3"/>
    <mergeCell ref="I23:I24"/>
    <mergeCell ref="J23:J24"/>
    <mergeCell ref="A23:A24"/>
    <mergeCell ref="B23:B24"/>
    <mergeCell ref="C23:C24"/>
    <mergeCell ref="D23:D24"/>
    <mergeCell ref="E23:E24"/>
    <mergeCell ref="F23:H23"/>
    <mergeCell ref="F43:H43"/>
    <mergeCell ref="I43:I44"/>
    <mergeCell ref="J43:J44"/>
    <mergeCell ref="A43:A44"/>
    <mergeCell ref="B43:B44"/>
    <mergeCell ref="C43:C44"/>
    <mergeCell ref="D43:D44"/>
    <mergeCell ref="E43:E44"/>
    <mergeCell ref="I33:I34"/>
    <mergeCell ref="J33:J34"/>
    <mergeCell ref="A33:A34"/>
    <mergeCell ref="B33:B34"/>
    <mergeCell ref="C33:C34"/>
    <mergeCell ref="D33:D34"/>
    <mergeCell ref="E33:E34"/>
    <mergeCell ref="F33:H33"/>
    <mergeCell ref="I54:I55"/>
    <mergeCell ref="J54:J55"/>
    <mergeCell ref="A54:A55"/>
    <mergeCell ref="B54:B55"/>
    <mergeCell ref="C54:C55"/>
    <mergeCell ref="D54:D55"/>
    <mergeCell ref="E54:E55"/>
    <mergeCell ref="F54:H54"/>
    <mergeCell ref="I65:I66"/>
    <mergeCell ref="J65:J66"/>
    <mergeCell ref="A65:A66"/>
    <mergeCell ref="B65:B66"/>
    <mergeCell ref="C65:C66"/>
    <mergeCell ref="D65:D66"/>
    <mergeCell ref="E65:E66"/>
    <mergeCell ref="F65:H65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10C3-F71E-432A-94F5-BBCDD631B334}">
  <sheetPr>
    <tabColor theme="9"/>
  </sheetPr>
  <dimension ref="A1:J80"/>
  <sheetViews>
    <sheetView topLeftCell="A61" workbookViewId="0">
      <selection activeCell="D70" sqref="D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196</v>
      </c>
      <c r="B5" s="6">
        <v>44985.754963541665</v>
      </c>
      <c r="C5" s="5" t="s">
        <v>197</v>
      </c>
      <c r="D5" s="7"/>
      <c r="E5" s="8"/>
      <c r="F5" s="9">
        <v>4882.82</v>
      </c>
      <c r="I5" s="10" t="s">
        <v>9</v>
      </c>
      <c r="J5" s="5" t="s">
        <v>197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112847516</v>
      </c>
      <c r="E7" s="15">
        <v>112848029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6" t="s">
        <v>0</v>
      </c>
      <c r="B12" s="66" t="s">
        <v>2</v>
      </c>
      <c r="C12" s="66" t="s">
        <v>3</v>
      </c>
      <c r="D12" s="66" t="s">
        <v>4</v>
      </c>
      <c r="E12" s="66" t="s">
        <v>5</v>
      </c>
      <c r="F12" s="68" t="s">
        <v>6</v>
      </c>
      <c r="G12" s="69"/>
      <c r="H12" s="70"/>
      <c r="I12" s="66" t="s">
        <v>7</v>
      </c>
      <c r="J12" s="66" t="s">
        <v>8</v>
      </c>
    </row>
    <row r="13" spans="1:10">
      <c r="A13" s="67"/>
      <c r="B13" s="67"/>
      <c r="C13" s="67"/>
      <c r="D13" s="67"/>
      <c r="E13" s="67"/>
      <c r="F13" s="4" t="s">
        <v>9</v>
      </c>
      <c r="G13" s="4" t="s">
        <v>10</v>
      </c>
      <c r="H13" s="4" t="s">
        <v>11</v>
      </c>
      <c r="I13" s="67"/>
      <c r="J13" s="67"/>
    </row>
    <row r="14" spans="1:10">
      <c r="A14" s="5" t="s">
        <v>257</v>
      </c>
      <c r="B14" s="6">
        <v>44986.751009907406</v>
      </c>
      <c r="C14" s="5" t="s">
        <v>197</v>
      </c>
      <c r="D14" s="7"/>
      <c r="E14" s="8"/>
      <c r="F14" s="9">
        <v>2050.61</v>
      </c>
      <c r="I14" s="10" t="s">
        <v>9</v>
      </c>
      <c r="J14" s="5" t="s">
        <v>197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32</v>
      </c>
      <c r="B16" s="13" t="s">
        <v>33</v>
      </c>
      <c r="C16" s="13" t="s">
        <v>34</v>
      </c>
      <c r="D16" s="32">
        <v>112851203</v>
      </c>
      <c r="E16" s="15">
        <v>112851517</v>
      </c>
      <c r="H16" s="9"/>
      <c r="I16" s="10"/>
      <c r="J16" s="5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266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66" t="s">
        <v>0</v>
      </c>
      <c r="B21" s="66" t="s">
        <v>2</v>
      </c>
      <c r="C21" s="66" t="s">
        <v>3</v>
      </c>
      <c r="D21" s="66" t="s">
        <v>4</v>
      </c>
      <c r="E21" s="66" t="s">
        <v>5</v>
      </c>
      <c r="F21" s="68" t="s">
        <v>6</v>
      </c>
      <c r="G21" s="69"/>
      <c r="H21" s="70"/>
      <c r="I21" s="66" t="s">
        <v>7</v>
      </c>
      <c r="J21" s="66" t="s">
        <v>8</v>
      </c>
    </row>
    <row r="22" spans="1:10">
      <c r="A22" s="67"/>
      <c r="B22" s="67"/>
      <c r="C22" s="67"/>
      <c r="D22" s="67"/>
      <c r="E22" s="67"/>
      <c r="F22" s="4" t="s">
        <v>9</v>
      </c>
      <c r="G22" s="4" t="s">
        <v>10</v>
      </c>
      <c r="H22" s="4" t="s">
        <v>11</v>
      </c>
      <c r="I22" s="67"/>
      <c r="J22" s="67"/>
    </row>
    <row r="23" spans="1:10">
      <c r="A23" s="5" t="s">
        <v>300</v>
      </c>
      <c r="B23" s="6">
        <v>44987.752250879632</v>
      </c>
      <c r="C23" s="5" t="s">
        <v>197</v>
      </c>
      <c r="D23" s="7"/>
      <c r="E23" s="8"/>
      <c r="F23" s="9">
        <v>2468.16</v>
      </c>
      <c r="I23" s="10" t="s">
        <v>9</v>
      </c>
      <c r="J23" s="5" t="s">
        <v>197</v>
      </c>
    </row>
    <row r="24" spans="1:10">
      <c r="A24" s="64" t="s">
        <v>310</v>
      </c>
      <c r="B24" s="64"/>
      <c r="C24" s="64"/>
      <c r="D24" s="65" t="s">
        <v>311</v>
      </c>
      <c r="E24" s="65"/>
      <c r="F24" s="35"/>
    </row>
    <row r="25" spans="1:10">
      <c r="A25" s="13" t="s">
        <v>33</v>
      </c>
      <c r="B25" s="13" t="s">
        <v>32</v>
      </c>
      <c r="C25" s="13" t="s">
        <v>34</v>
      </c>
      <c r="D25" s="13" t="s">
        <v>315</v>
      </c>
      <c r="E25" s="13" t="s">
        <v>314</v>
      </c>
      <c r="F25" s="31"/>
    </row>
    <row r="26" spans="1:10" ht="15.75">
      <c r="D26" s="34">
        <v>112862302</v>
      </c>
      <c r="E26" s="15">
        <v>112862504</v>
      </c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323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66" t="s">
        <v>0</v>
      </c>
      <c r="B30" s="66" t="s">
        <v>2</v>
      </c>
      <c r="C30" s="66" t="s">
        <v>3</v>
      </c>
      <c r="D30" s="66" t="s">
        <v>4</v>
      </c>
      <c r="E30" s="66" t="s">
        <v>5</v>
      </c>
      <c r="F30" s="68" t="s">
        <v>6</v>
      </c>
      <c r="G30" s="69"/>
      <c r="H30" s="70"/>
      <c r="I30" s="66" t="s">
        <v>7</v>
      </c>
      <c r="J30" s="66" t="s">
        <v>8</v>
      </c>
    </row>
    <row r="31" spans="1:10">
      <c r="A31" s="67"/>
      <c r="B31" s="67"/>
      <c r="C31" s="67"/>
      <c r="D31" s="67"/>
      <c r="E31" s="67"/>
      <c r="F31" s="4" t="s">
        <v>9</v>
      </c>
      <c r="G31" s="4" t="s">
        <v>10</v>
      </c>
      <c r="H31" s="4" t="s">
        <v>11</v>
      </c>
      <c r="I31" s="67"/>
      <c r="J31" s="67"/>
    </row>
    <row r="32" spans="1:10">
      <c r="A32" s="5" t="s">
        <v>371</v>
      </c>
      <c r="B32" s="6">
        <v>44988.751466666668</v>
      </c>
      <c r="C32" s="5" t="s">
        <v>197</v>
      </c>
      <c r="D32" s="7"/>
      <c r="E32" s="8"/>
      <c r="F32" s="9">
        <v>3515.32</v>
      </c>
      <c r="I32" s="10" t="s">
        <v>9</v>
      </c>
      <c r="J32" s="5" t="s">
        <v>197</v>
      </c>
    </row>
    <row r="33" spans="1:10">
      <c r="A33" s="64" t="s">
        <v>310</v>
      </c>
      <c r="B33" s="64"/>
      <c r="C33" s="64"/>
      <c r="D33" s="65" t="s">
        <v>311</v>
      </c>
      <c r="E33" s="65"/>
      <c r="F33" s="35"/>
    </row>
    <row r="34" spans="1:10">
      <c r="A34" s="13" t="s">
        <v>33</v>
      </c>
      <c r="B34" s="13" t="s">
        <v>32</v>
      </c>
      <c r="C34" s="13" t="s">
        <v>34</v>
      </c>
      <c r="D34" s="13" t="s">
        <v>315</v>
      </c>
      <c r="E34" s="13" t="s">
        <v>314</v>
      </c>
      <c r="F34" s="31"/>
    </row>
    <row r="35" spans="1:10" ht="15.75">
      <c r="A35" s="5"/>
      <c r="B35" s="6"/>
      <c r="C35" s="5"/>
      <c r="D35" s="34">
        <v>112862301</v>
      </c>
      <c r="E35" s="15">
        <v>112862505</v>
      </c>
      <c r="F35" s="9"/>
      <c r="I35" s="10"/>
      <c r="J35" s="5"/>
    </row>
    <row r="36" spans="1:10">
      <c r="A36" s="5"/>
      <c r="B36" s="6"/>
      <c r="C36" s="5"/>
      <c r="D36" s="7"/>
      <c r="E36" s="8"/>
      <c r="F36" s="9"/>
      <c r="I36" s="10"/>
      <c r="J36" s="5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317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66" t="s">
        <v>0</v>
      </c>
      <c r="B39" s="66" t="s">
        <v>2</v>
      </c>
      <c r="C39" s="66" t="s">
        <v>3</v>
      </c>
      <c r="D39" s="66" t="s">
        <v>4</v>
      </c>
      <c r="E39" s="66" t="s">
        <v>5</v>
      </c>
      <c r="F39" s="68" t="s">
        <v>6</v>
      </c>
      <c r="G39" s="69"/>
      <c r="H39" s="70"/>
      <c r="I39" s="66" t="s">
        <v>7</v>
      </c>
      <c r="J39" s="66" t="s">
        <v>8</v>
      </c>
    </row>
    <row r="40" spans="1:10">
      <c r="A40" s="67"/>
      <c r="B40" s="67"/>
      <c r="C40" s="67"/>
      <c r="D40" s="67"/>
      <c r="E40" s="67"/>
      <c r="F40" s="4" t="s">
        <v>9</v>
      </c>
      <c r="G40" s="4" t="s">
        <v>10</v>
      </c>
      <c r="H40" s="4" t="s">
        <v>11</v>
      </c>
      <c r="I40" s="67"/>
      <c r="J40" s="67"/>
    </row>
    <row r="41" spans="1:10">
      <c r="A41" s="5" t="s">
        <v>372</v>
      </c>
      <c r="B41" s="6">
        <v>44989.541856724536</v>
      </c>
      <c r="C41" s="5" t="s">
        <v>197</v>
      </c>
      <c r="D41" s="7"/>
      <c r="E41" s="8"/>
      <c r="F41" s="9">
        <v>4001.43</v>
      </c>
      <c r="I41" s="10" t="s">
        <v>9</v>
      </c>
      <c r="J41" s="5" t="s">
        <v>197</v>
      </c>
    </row>
    <row r="42" spans="1:10">
      <c r="A42" s="64" t="s">
        <v>310</v>
      </c>
      <c r="B42" s="64"/>
      <c r="C42" s="64"/>
      <c r="D42" s="65" t="s">
        <v>311</v>
      </c>
      <c r="E42" s="65"/>
      <c r="F42" s="35"/>
    </row>
    <row r="43" spans="1:10">
      <c r="A43" s="13" t="s">
        <v>33</v>
      </c>
      <c r="B43" s="13" t="s">
        <v>32</v>
      </c>
      <c r="C43" s="13" t="s">
        <v>34</v>
      </c>
      <c r="D43" s="13" t="s">
        <v>315</v>
      </c>
      <c r="E43" s="13" t="s">
        <v>314</v>
      </c>
      <c r="F43" s="31"/>
    </row>
    <row r="44" spans="1:10" ht="15.75">
      <c r="A44" s="5"/>
      <c r="B44" s="6"/>
      <c r="C44" s="5"/>
      <c r="D44" s="34">
        <v>112863735</v>
      </c>
      <c r="E44" s="15">
        <v>112863884</v>
      </c>
      <c r="F44" s="9"/>
      <c r="I44" s="10"/>
      <c r="J44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392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66" t="s">
        <v>0</v>
      </c>
      <c r="B48" s="66" t="s">
        <v>2</v>
      </c>
      <c r="C48" s="66" t="s">
        <v>3</v>
      </c>
      <c r="D48" s="66" t="s">
        <v>4</v>
      </c>
      <c r="E48" s="66" t="s">
        <v>5</v>
      </c>
      <c r="F48" s="68" t="s">
        <v>6</v>
      </c>
      <c r="G48" s="69"/>
      <c r="H48" s="70"/>
      <c r="I48" s="66" t="s">
        <v>7</v>
      </c>
      <c r="J48" s="66" t="s">
        <v>8</v>
      </c>
    </row>
    <row r="49" spans="1:10">
      <c r="A49" s="67"/>
      <c r="B49" s="67"/>
      <c r="C49" s="67"/>
      <c r="D49" s="67"/>
      <c r="E49" s="67"/>
      <c r="F49" s="4" t="s">
        <v>9</v>
      </c>
      <c r="G49" s="4" t="s">
        <v>10</v>
      </c>
      <c r="H49" s="4" t="s">
        <v>11</v>
      </c>
      <c r="I49" s="67"/>
      <c r="J49" s="67"/>
    </row>
    <row r="50" spans="1:10">
      <c r="A50" s="5" t="s">
        <v>419</v>
      </c>
      <c r="B50" s="6">
        <v>44991.757580138888</v>
      </c>
      <c r="C50" s="5" t="s">
        <v>197</v>
      </c>
      <c r="D50" s="7"/>
      <c r="E50" s="8"/>
      <c r="F50" s="9">
        <v>4036.08</v>
      </c>
      <c r="I50" s="10" t="s">
        <v>9</v>
      </c>
      <c r="J50" s="5" t="s">
        <v>197</v>
      </c>
    </row>
    <row r="51" spans="1:10">
      <c r="A51" s="64" t="s">
        <v>310</v>
      </c>
      <c r="B51" s="64"/>
      <c r="C51" s="64"/>
      <c r="D51" s="65" t="s">
        <v>311</v>
      </c>
      <c r="E51" s="65"/>
      <c r="F51" s="35"/>
    </row>
    <row r="52" spans="1:10">
      <c r="A52" s="13" t="s">
        <v>33</v>
      </c>
      <c r="B52" s="13" t="s">
        <v>32</v>
      </c>
      <c r="C52" s="13" t="s">
        <v>34</v>
      </c>
      <c r="D52" s="13" t="s">
        <v>315</v>
      </c>
      <c r="E52" s="13" t="s">
        <v>314</v>
      </c>
      <c r="F52" s="31"/>
    </row>
    <row r="53" spans="1:10" ht="15.75">
      <c r="A53" s="5"/>
      <c r="B53" s="6"/>
      <c r="C53" s="5"/>
      <c r="D53" s="34">
        <v>112865452</v>
      </c>
      <c r="E53" s="15">
        <v>112865833</v>
      </c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436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66" t="s">
        <v>0</v>
      </c>
      <c r="B57" s="66" t="s">
        <v>2</v>
      </c>
      <c r="C57" s="66" t="s">
        <v>3</v>
      </c>
      <c r="D57" s="66" t="s">
        <v>4</v>
      </c>
      <c r="E57" s="66" t="s">
        <v>5</v>
      </c>
      <c r="F57" s="68" t="s">
        <v>6</v>
      </c>
      <c r="G57" s="69"/>
      <c r="H57" s="70"/>
      <c r="I57" s="66" t="s">
        <v>7</v>
      </c>
      <c r="J57" s="66" t="s">
        <v>8</v>
      </c>
    </row>
    <row r="58" spans="1:10">
      <c r="A58" s="67"/>
      <c r="B58" s="67"/>
      <c r="C58" s="67"/>
      <c r="D58" s="67"/>
      <c r="E58" s="67"/>
      <c r="F58" s="4" t="s">
        <v>9</v>
      </c>
      <c r="G58" s="4" t="s">
        <v>10</v>
      </c>
      <c r="H58" s="4" t="s">
        <v>11</v>
      </c>
      <c r="I58" s="67"/>
      <c r="J58" s="67"/>
    </row>
    <row r="59" spans="1:10">
      <c r="A59" s="5" t="s">
        <v>463</v>
      </c>
      <c r="B59" s="6">
        <v>44992.752647002315</v>
      </c>
      <c r="C59" s="5" t="s">
        <v>197</v>
      </c>
      <c r="D59" s="7"/>
      <c r="E59" s="8"/>
      <c r="F59" s="9">
        <v>1302.48</v>
      </c>
      <c r="I59" s="10" t="s">
        <v>9</v>
      </c>
      <c r="J59" s="5" t="s">
        <v>197</v>
      </c>
    </row>
    <row r="60" spans="1:10">
      <c r="A60" s="64" t="s">
        <v>310</v>
      </c>
      <c r="B60" s="64"/>
      <c r="C60" s="64"/>
      <c r="D60" s="65" t="s">
        <v>311</v>
      </c>
      <c r="E60" s="65"/>
      <c r="F60" s="35"/>
    </row>
    <row r="61" spans="1:10">
      <c r="A61" s="13" t="s">
        <v>33</v>
      </c>
      <c r="B61" s="13" t="s">
        <v>32</v>
      </c>
      <c r="C61" s="13" t="s">
        <v>34</v>
      </c>
      <c r="D61" s="13" t="s">
        <v>315</v>
      </c>
      <c r="E61" s="13" t="s">
        <v>314</v>
      </c>
      <c r="F61" s="31"/>
    </row>
    <row r="62" spans="1:10" ht="15.75">
      <c r="A62" s="5"/>
      <c r="B62" s="6"/>
      <c r="C62" s="5"/>
      <c r="D62" s="32">
        <v>112874699</v>
      </c>
      <c r="E62" s="15">
        <v>112899486</v>
      </c>
      <c r="F62" s="9"/>
      <c r="I62" s="10"/>
      <c r="J62" s="5"/>
    </row>
    <row r="63" spans="1:10" ht="15.75">
      <c r="A63" s="5"/>
      <c r="B63" s="6"/>
      <c r="C63" s="5"/>
      <c r="D63" s="32"/>
      <c r="E63" s="15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474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66" t="s">
        <v>0</v>
      </c>
      <c r="B66" s="66" t="s">
        <v>2</v>
      </c>
      <c r="C66" s="66" t="s">
        <v>3</v>
      </c>
      <c r="D66" s="66" t="s">
        <v>4</v>
      </c>
      <c r="E66" s="66" t="s">
        <v>5</v>
      </c>
      <c r="F66" s="68" t="s">
        <v>6</v>
      </c>
      <c r="G66" s="69"/>
      <c r="H66" s="70"/>
      <c r="I66" s="66" t="s">
        <v>7</v>
      </c>
      <c r="J66" s="66" t="s">
        <v>8</v>
      </c>
    </row>
    <row r="67" spans="1:10">
      <c r="A67" s="67"/>
      <c r="B67" s="67"/>
      <c r="C67" s="67"/>
      <c r="D67" s="67"/>
      <c r="E67" s="67"/>
      <c r="F67" s="4" t="s">
        <v>9</v>
      </c>
      <c r="G67" s="4" t="s">
        <v>10</v>
      </c>
      <c r="H67" s="4" t="s">
        <v>11</v>
      </c>
      <c r="I67" s="67"/>
      <c r="J67" s="67"/>
    </row>
    <row r="68" spans="1:10">
      <c r="A68" s="5" t="s">
        <v>500</v>
      </c>
      <c r="B68" s="6">
        <v>44993.754820960647</v>
      </c>
      <c r="C68" s="5" t="s">
        <v>197</v>
      </c>
      <c r="D68" s="7"/>
      <c r="E68" s="8"/>
      <c r="F68" s="9">
        <v>1146.95</v>
      </c>
      <c r="I68" s="10" t="s">
        <v>9</v>
      </c>
      <c r="J68" s="5" t="s">
        <v>197</v>
      </c>
    </row>
    <row r="69" spans="1:10" ht="15.75">
      <c r="A69" s="11" t="s">
        <v>31</v>
      </c>
      <c r="B69" s="3"/>
      <c r="C69" s="3"/>
      <c r="D69" s="32"/>
      <c r="E69" s="15"/>
      <c r="F69" s="9"/>
      <c r="I69" s="10"/>
      <c r="J69" s="5"/>
    </row>
    <row r="70" spans="1:10" ht="15.75">
      <c r="A70" s="13" t="s">
        <v>32</v>
      </c>
      <c r="B70" s="13" t="s">
        <v>33</v>
      </c>
      <c r="C70" s="13" t="s">
        <v>34</v>
      </c>
      <c r="D70" s="32"/>
      <c r="E70" s="15"/>
      <c r="F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514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66" t="s">
        <v>0</v>
      </c>
      <c r="B75" s="66" t="s">
        <v>2</v>
      </c>
      <c r="C75" s="66" t="s">
        <v>3</v>
      </c>
      <c r="D75" s="66" t="s">
        <v>4</v>
      </c>
      <c r="E75" s="66" t="s">
        <v>5</v>
      </c>
      <c r="F75" s="68" t="s">
        <v>6</v>
      </c>
      <c r="G75" s="69"/>
      <c r="H75" s="70"/>
      <c r="I75" s="66" t="s">
        <v>7</v>
      </c>
      <c r="J75" s="66" t="s">
        <v>8</v>
      </c>
    </row>
    <row r="76" spans="1:10">
      <c r="A76" s="67"/>
      <c r="B76" s="67"/>
      <c r="C76" s="67"/>
      <c r="D76" s="67"/>
      <c r="E76" s="67"/>
      <c r="F76" s="4" t="s">
        <v>9</v>
      </c>
      <c r="G76" s="4" t="s">
        <v>10</v>
      </c>
      <c r="H76" s="4" t="s">
        <v>11</v>
      </c>
      <c r="I76" s="67"/>
      <c r="J76" s="67"/>
    </row>
    <row r="77" spans="1:10">
      <c r="A77" s="5" t="s">
        <v>541</v>
      </c>
      <c r="B77" s="6">
        <v>44994.752267916665</v>
      </c>
      <c r="C77" s="5" t="s">
        <v>197</v>
      </c>
      <c r="D77" s="7"/>
      <c r="E77" s="8"/>
      <c r="F77" s="9">
        <v>2186.75</v>
      </c>
      <c r="I77" s="10" t="s">
        <v>9</v>
      </c>
      <c r="J77" s="5" t="s">
        <v>197</v>
      </c>
    </row>
    <row r="78" spans="1:10">
      <c r="A78" s="11" t="s">
        <v>31</v>
      </c>
      <c r="B78" s="3"/>
      <c r="C78" s="3"/>
      <c r="D78" s="7"/>
      <c r="E78" s="8"/>
      <c r="H78" s="9"/>
      <c r="I78" s="5"/>
      <c r="J78" s="5"/>
    </row>
    <row r="79" spans="1:10" ht="15.75">
      <c r="A79" s="13" t="s">
        <v>32</v>
      </c>
      <c r="B79" s="13" t="s">
        <v>33</v>
      </c>
      <c r="C79" s="13" t="s">
        <v>34</v>
      </c>
      <c r="D79" s="32"/>
      <c r="E79" s="15"/>
      <c r="H79" s="9"/>
      <c r="I79" s="5"/>
      <c r="J79" s="5"/>
    </row>
    <row r="80" spans="1:10">
      <c r="A80" s="5"/>
      <c r="B80" s="6"/>
      <c r="C80" s="5"/>
      <c r="D80" s="7"/>
      <c r="E80" s="8"/>
      <c r="H80" s="9"/>
      <c r="I80" s="5"/>
      <c r="J80" s="5"/>
    </row>
  </sheetData>
  <mergeCells count="82">
    <mergeCell ref="F75:H75"/>
    <mergeCell ref="I75:I76"/>
    <mergeCell ref="J75:J76"/>
    <mergeCell ref="A75:A76"/>
    <mergeCell ref="B75:B76"/>
    <mergeCell ref="C75:C76"/>
    <mergeCell ref="D75:D76"/>
    <mergeCell ref="E75:E76"/>
    <mergeCell ref="I66:I67"/>
    <mergeCell ref="J66:J67"/>
    <mergeCell ref="A66:A67"/>
    <mergeCell ref="B66:B67"/>
    <mergeCell ref="C66:C67"/>
    <mergeCell ref="D66:D67"/>
    <mergeCell ref="E66:E67"/>
    <mergeCell ref="F66:H66"/>
    <mergeCell ref="F12:H12"/>
    <mergeCell ref="I12:I13"/>
    <mergeCell ref="J12:J13"/>
    <mergeCell ref="A12:A13"/>
    <mergeCell ref="B12:B13"/>
    <mergeCell ref="C12:C13"/>
    <mergeCell ref="D12:D13"/>
    <mergeCell ref="E12:E13"/>
    <mergeCell ref="I3:I4"/>
    <mergeCell ref="J3:J4"/>
    <mergeCell ref="A3:A4"/>
    <mergeCell ref="B3:B4"/>
    <mergeCell ref="C3:C4"/>
    <mergeCell ref="D3:D4"/>
    <mergeCell ref="E3:E4"/>
    <mergeCell ref="F3:H3"/>
    <mergeCell ref="A24:C24"/>
    <mergeCell ref="D24:E24"/>
    <mergeCell ref="I21:I22"/>
    <mergeCell ref="J21:J22"/>
    <mergeCell ref="A21:A22"/>
    <mergeCell ref="B21:B22"/>
    <mergeCell ref="C21:C22"/>
    <mergeCell ref="D21:D22"/>
    <mergeCell ref="E21:E22"/>
    <mergeCell ref="F21:H21"/>
    <mergeCell ref="J39:J40"/>
    <mergeCell ref="A42:C42"/>
    <mergeCell ref="D42:E42"/>
    <mergeCell ref="I30:I31"/>
    <mergeCell ref="J30:J31"/>
    <mergeCell ref="A33:C33"/>
    <mergeCell ref="D33:E33"/>
    <mergeCell ref="A39:A40"/>
    <mergeCell ref="B39:B40"/>
    <mergeCell ref="C39:C40"/>
    <mergeCell ref="D39:D40"/>
    <mergeCell ref="E39:E40"/>
    <mergeCell ref="F39:H39"/>
    <mergeCell ref="A30:A31"/>
    <mergeCell ref="B30:B31"/>
    <mergeCell ref="C30:C31"/>
    <mergeCell ref="D30:D31"/>
    <mergeCell ref="E30:E31"/>
    <mergeCell ref="F30:H30"/>
    <mergeCell ref="I39:I40"/>
    <mergeCell ref="I48:I49"/>
    <mergeCell ref="J48:J49"/>
    <mergeCell ref="A51:C51"/>
    <mergeCell ref="D51:E51"/>
    <mergeCell ref="A48:A49"/>
    <mergeCell ref="B48:B49"/>
    <mergeCell ref="C48:C49"/>
    <mergeCell ref="D48:D49"/>
    <mergeCell ref="E48:E49"/>
    <mergeCell ref="F48:H48"/>
    <mergeCell ref="I57:I58"/>
    <mergeCell ref="J57:J58"/>
    <mergeCell ref="A60:C60"/>
    <mergeCell ref="D60:E60"/>
    <mergeCell ref="A57:A58"/>
    <mergeCell ref="B57:B58"/>
    <mergeCell ref="C57:C58"/>
    <mergeCell ref="D57:D58"/>
    <mergeCell ref="E57:E58"/>
    <mergeCell ref="F57:H5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7290-0CDA-4392-B8AC-6E4CA312FA63}">
  <sheetPr>
    <tabColor theme="8"/>
  </sheetPr>
  <dimension ref="A1:J130"/>
  <sheetViews>
    <sheetView topLeftCell="A118" workbookViewId="0">
      <selection activeCell="C126" sqref="C12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3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198</v>
      </c>
      <c r="B5" s="6">
        <v>44985.79039321759</v>
      </c>
      <c r="C5" s="5" t="s">
        <v>199</v>
      </c>
      <c r="D5" s="17">
        <v>45133212516</v>
      </c>
      <c r="E5" s="8" t="s">
        <v>200</v>
      </c>
      <c r="H5" s="9">
        <v>237.6</v>
      </c>
      <c r="I5" s="5" t="s">
        <v>38</v>
      </c>
      <c r="J5" s="8" t="s">
        <v>201</v>
      </c>
    </row>
    <row r="6" spans="1:10">
      <c r="A6" s="5" t="s">
        <v>198</v>
      </c>
      <c r="B6" s="6">
        <v>44985.79039321759</v>
      </c>
      <c r="C6" s="5" t="s">
        <v>199</v>
      </c>
      <c r="D6" s="7">
        <v>5192069</v>
      </c>
      <c r="E6" s="5" t="s">
        <v>43</v>
      </c>
      <c r="H6" s="9">
        <v>479.52</v>
      </c>
      <c r="I6" s="5" t="s">
        <v>38</v>
      </c>
      <c r="J6" s="5" t="s">
        <v>202</v>
      </c>
    </row>
    <row r="7" spans="1:10">
      <c r="A7" s="5" t="s">
        <v>198</v>
      </c>
      <c r="B7" s="6">
        <v>44985.79039321759</v>
      </c>
      <c r="C7" s="5" t="s">
        <v>199</v>
      </c>
      <c r="D7" s="17">
        <v>45153211191</v>
      </c>
      <c r="E7" s="8" t="s">
        <v>200</v>
      </c>
      <c r="H7" s="9">
        <v>148.4</v>
      </c>
      <c r="I7" s="5" t="s">
        <v>38</v>
      </c>
      <c r="J7" s="5" t="s">
        <v>203</v>
      </c>
    </row>
    <row r="8" spans="1:10">
      <c r="A8" s="5" t="s">
        <v>198</v>
      </c>
      <c r="B8" s="6">
        <v>44985.79039321759</v>
      </c>
      <c r="C8" s="5" t="s">
        <v>199</v>
      </c>
      <c r="D8" s="7">
        <v>456760</v>
      </c>
      <c r="E8" s="8" t="s">
        <v>200</v>
      </c>
      <c r="H8" s="9">
        <v>31073.7</v>
      </c>
      <c r="I8" s="5" t="s">
        <v>38</v>
      </c>
      <c r="J8" s="5" t="s">
        <v>202</v>
      </c>
    </row>
    <row r="9" spans="1:10">
      <c r="A9" s="5" t="s">
        <v>198</v>
      </c>
      <c r="B9" s="6">
        <v>44985.79039321759</v>
      </c>
      <c r="C9" s="5" t="s">
        <v>199</v>
      </c>
      <c r="D9" s="7">
        <v>545324</v>
      </c>
      <c r="E9" s="8" t="s">
        <v>200</v>
      </c>
      <c r="H9" s="9">
        <v>39206.5</v>
      </c>
      <c r="I9" s="5" t="s">
        <v>38</v>
      </c>
      <c r="J9" s="5" t="s">
        <v>204</v>
      </c>
    </row>
    <row r="10" spans="1:10">
      <c r="A10" s="5" t="s">
        <v>198</v>
      </c>
      <c r="B10" s="6">
        <v>44985.79039321759</v>
      </c>
      <c r="C10" s="5" t="s">
        <v>199</v>
      </c>
      <c r="D10" s="17">
        <v>45143577105</v>
      </c>
      <c r="E10" s="8" t="s">
        <v>200</v>
      </c>
      <c r="H10" s="9">
        <v>10574.82</v>
      </c>
      <c r="I10" s="5" t="s">
        <v>38</v>
      </c>
      <c r="J10" s="5" t="s">
        <v>205</v>
      </c>
    </row>
    <row r="11" spans="1:10">
      <c r="A11" s="5" t="s">
        <v>198</v>
      </c>
      <c r="B11" s="6">
        <v>44985.79039321759</v>
      </c>
      <c r="C11" s="5" t="s">
        <v>199</v>
      </c>
      <c r="D11" s="7"/>
      <c r="E11" s="8"/>
      <c r="F11" s="9">
        <v>30000</v>
      </c>
      <c r="I11" s="10" t="s">
        <v>9</v>
      </c>
      <c r="J11" s="5" t="s">
        <v>202</v>
      </c>
    </row>
    <row r="12" spans="1:10">
      <c r="A12" s="5" t="s">
        <v>198</v>
      </c>
      <c r="B12" s="6">
        <v>44985.79039321759</v>
      </c>
      <c r="C12" s="5" t="s">
        <v>199</v>
      </c>
      <c r="D12" s="7"/>
      <c r="E12" s="8"/>
      <c r="F12" s="9">
        <v>2169.8000000000002</v>
      </c>
      <c r="I12" s="10" t="s">
        <v>9</v>
      </c>
      <c r="J12" s="5" t="s">
        <v>204</v>
      </c>
    </row>
    <row r="13" spans="1:10">
      <c r="A13" s="5" t="s">
        <v>198</v>
      </c>
      <c r="B13" s="6">
        <v>44985.79039321759</v>
      </c>
      <c r="C13" s="5" t="s">
        <v>199</v>
      </c>
      <c r="D13" s="7"/>
      <c r="E13" s="8"/>
      <c r="F13" s="9">
        <v>96324.7</v>
      </c>
      <c r="I13" s="10" t="s">
        <v>9</v>
      </c>
      <c r="J13" s="5" t="s">
        <v>205</v>
      </c>
    </row>
    <row r="14" spans="1:10">
      <c r="A14" s="5" t="s">
        <v>198</v>
      </c>
      <c r="B14" s="6">
        <v>44985.79039321759</v>
      </c>
      <c r="C14" s="5" t="s">
        <v>199</v>
      </c>
      <c r="D14" s="7"/>
      <c r="E14" s="8"/>
      <c r="F14" s="9">
        <v>18417.8</v>
      </c>
      <c r="I14" s="10" t="s">
        <v>9</v>
      </c>
      <c r="J14" s="5" t="s">
        <v>203</v>
      </c>
    </row>
    <row r="15" spans="1:10">
      <c r="A15" s="5" t="s">
        <v>198</v>
      </c>
      <c r="B15" s="6">
        <v>44985.79039321759</v>
      </c>
      <c r="C15" s="5" t="s">
        <v>199</v>
      </c>
      <c r="D15" s="7"/>
      <c r="E15" s="8"/>
      <c r="F15" s="9">
        <v>6650.3</v>
      </c>
      <c r="I15" s="10" t="s">
        <v>9</v>
      </c>
      <c r="J15" s="8" t="s">
        <v>201</v>
      </c>
    </row>
    <row r="16" spans="1:10">
      <c r="A16" s="11" t="s">
        <v>31</v>
      </c>
      <c r="B16" s="3"/>
      <c r="C16" s="3"/>
      <c r="D16" s="7"/>
      <c r="E16" s="8"/>
      <c r="F16" s="12">
        <f>SUM(F5:G15)</f>
        <v>153562.59999999998</v>
      </c>
      <c r="H16" s="9"/>
      <c r="I16" s="10"/>
      <c r="J16" s="5"/>
    </row>
    <row r="17" spans="1:10" ht="15.75">
      <c r="A17" s="13" t="s">
        <v>32</v>
      </c>
      <c r="B17" s="13" t="s">
        <v>33</v>
      </c>
      <c r="C17" s="13" t="s">
        <v>34</v>
      </c>
      <c r="D17" s="18">
        <v>112847530</v>
      </c>
      <c r="E17" s="15">
        <v>112848033</v>
      </c>
      <c r="H17" s="9"/>
      <c r="I17" s="10"/>
      <c r="J17" s="5"/>
    </row>
    <row r="18" spans="1:10">
      <c r="D18" s="19" t="s">
        <v>35</v>
      </c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225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66" t="s">
        <v>0</v>
      </c>
      <c r="B22" s="66" t="s">
        <v>2</v>
      </c>
      <c r="C22" s="66" t="s">
        <v>3</v>
      </c>
      <c r="D22" s="66" t="s">
        <v>4</v>
      </c>
      <c r="E22" s="66" t="s">
        <v>5</v>
      </c>
      <c r="F22" s="68" t="s">
        <v>6</v>
      </c>
      <c r="G22" s="69"/>
      <c r="H22" s="70"/>
      <c r="I22" s="66" t="s">
        <v>7</v>
      </c>
      <c r="J22" s="66" t="s">
        <v>8</v>
      </c>
    </row>
    <row r="23" spans="1:10">
      <c r="A23" s="67"/>
      <c r="B23" s="67"/>
      <c r="C23" s="67"/>
      <c r="D23" s="67"/>
      <c r="E23" s="67"/>
      <c r="F23" s="4" t="s">
        <v>9</v>
      </c>
      <c r="G23" s="4" t="s">
        <v>10</v>
      </c>
      <c r="H23" s="4" t="s">
        <v>11</v>
      </c>
      <c r="I23" s="67"/>
      <c r="J23" s="67"/>
    </row>
    <row r="24" spans="1:10">
      <c r="A24" s="5" t="s">
        <v>258</v>
      </c>
      <c r="B24" s="6">
        <v>44986.715050185187</v>
      </c>
      <c r="C24" s="5" t="s">
        <v>199</v>
      </c>
      <c r="D24" s="7">
        <v>430778</v>
      </c>
      <c r="E24" s="8" t="s">
        <v>200</v>
      </c>
      <c r="H24" s="9">
        <v>52674.7</v>
      </c>
      <c r="I24" s="5" t="s">
        <v>38</v>
      </c>
      <c r="J24" s="5" t="s">
        <v>204</v>
      </c>
    </row>
    <row r="25" spans="1:10">
      <c r="A25" s="5" t="s">
        <v>258</v>
      </c>
      <c r="B25" s="6">
        <v>44986.715050185187</v>
      </c>
      <c r="C25" s="5" t="s">
        <v>199</v>
      </c>
      <c r="D25" s="7">
        <v>430779</v>
      </c>
      <c r="E25" s="8" t="s">
        <v>83</v>
      </c>
      <c r="H25" s="9">
        <v>696</v>
      </c>
      <c r="I25" s="5" t="s">
        <v>38</v>
      </c>
      <c r="J25" s="5" t="s">
        <v>204</v>
      </c>
    </row>
    <row r="26" spans="1:10">
      <c r="A26" s="5" t="s">
        <v>258</v>
      </c>
      <c r="B26" s="6">
        <v>44986.715050185187</v>
      </c>
      <c r="C26" s="5" t="s">
        <v>199</v>
      </c>
      <c r="D26" s="7">
        <v>504190</v>
      </c>
      <c r="E26" s="8" t="s">
        <v>200</v>
      </c>
      <c r="H26" s="9">
        <v>75556.899999999994</v>
      </c>
      <c r="I26" s="5" t="s">
        <v>38</v>
      </c>
      <c r="J26" s="5" t="s">
        <v>202</v>
      </c>
    </row>
    <row r="27" spans="1:10">
      <c r="A27" s="11" t="s">
        <v>31</v>
      </c>
      <c r="B27" s="3"/>
      <c r="C27" s="3"/>
      <c r="D27" s="7"/>
      <c r="E27" s="8"/>
      <c r="H27" s="9"/>
      <c r="I27" s="10"/>
      <c r="J27" s="5"/>
    </row>
    <row r="28" spans="1:10" ht="15.75">
      <c r="A28" s="13" t="s">
        <v>32</v>
      </c>
      <c r="B28" s="13" t="s">
        <v>33</v>
      </c>
      <c r="C28" s="13" t="s">
        <v>34</v>
      </c>
      <c r="D28" s="32"/>
      <c r="E28" s="32"/>
      <c r="F28" s="15"/>
      <c r="H28" s="9"/>
      <c r="I28" s="10"/>
      <c r="J28" s="5"/>
    </row>
    <row r="29" spans="1:10">
      <c r="A29" s="22" t="s">
        <v>259</v>
      </c>
      <c r="B29" s="28"/>
      <c r="C29" s="28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266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66" t="s">
        <v>0</v>
      </c>
      <c r="B33" s="66" t="s">
        <v>2</v>
      </c>
      <c r="C33" s="66" t="s">
        <v>3</v>
      </c>
      <c r="D33" s="66" t="s">
        <v>4</v>
      </c>
      <c r="E33" s="66" t="s">
        <v>5</v>
      </c>
      <c r="F33" s="68" t="s">
        <v>6</v>
      </c>
      <c r="G33" s="69"/>
      <c r="H33" s="70"/>
      <c r="I33" s="66" t="s">
        <v>7</v>
      </c>
      <c r="J33" s="66" t="s">
        <v>8</v>
      </c>
    </row>
    <row r="34" spans="1:10">
      <c r="A34" s="67"/>
      <c r="B34" s="67"/>
      <c r="C34" s="67"/>
      <c r="D34" s="67"/>
      <c r="E34" s="67"/>
      <c r="F34" s="4" t="s">
        <v>9</v>
      </c>
      <c r="G34" s="4" t="s">
        <v>10</v>
      </c>
      <c r="H34" s="4" t="s">
        <v>11</v>
      </c>
      <c r="I34" s="67"/>
      <c r="J34" s="67"/>
    </row>
    <row r="35" spans="1:10">
      <c r="A35" s="5" t="s">
        <v>301</v>
      </c>
      <c r="B35" s="6">
        <v>44987.69127275463</v>
      </c>
      <c r="C35" s="5" t="s">
        <v>199</v>
      </c>
      <c r="D35" s="17">
        <v>45153214301</v>
      </c>
      <c r="E35" s="8" t="s">
        <v>200</v>
      </c>
      <c r="H35" s="9">
        <v>432.65</v>
      </c>
      <c r="I35" s="5" t="s">
        <v>38</v>
      </c>
      <c r="J35" s="8" t="s">
        <v>201</v>
      </c>
    </row>
    <row r="36" spans="1:10">
      <c r="A36" s="5" t="s">
        <v>301</v>
      </c>
      <c r="B36" s="6">
        <v>44987.69127275463</v>
      </c>
      <c r="C36" s="5" t="s">
        <v>199</v>
      </c>
      <c r="D36" s="17">
        <v>45173276679</v>
      </c>
      <c r="E36" s="8" t="s">
        <v>200</v>
      </c>
      <c r="H36" s="9">
        <v>5786.16</v>
      </c>
      <c r="I36" s="5" t="s">
        <v>38</v>
      </c>
      <c r="J36" s="5" t="s">
        <v>202</v>
      </c>
    </row>
    <row r="37" spans="1:10">
      <c r="A37" s="5" t="s">
        <v>301</v>
      </c>
      <c r="B37" s="6">
        <v>44987.69127275463</v>
      </c>
      <c r="C37" s="5" t="s">
        <v>199</v>
      </c>
      <c r="D37" s="7">
        <v>504373</v>
      </c>
      <c r="E37" s="8" t="s">
        <v>200</v>
      </c>
      <c r="H37" s="9">
        <v>4391.7</v>
      </c>
      <c r="I37" s="5" t="s">
        <v>38</v>
      </c>
      <c r="J37" s="5" t="s">
        <v>202</v>
      </c>
    </row>
    <row r="38" spans="1:10">
      <c r="A38" s="5" t="s">
        <v>301</v>
      </c>
      <c r="B38" s="6">
        <v>44987.69127275463</v>
      </c>
      <c r="C38" s="5" t="s">
        <v>199</v>
      </c>
      <c r="D38" s="7">
        <v>900376</v>
      </c>
      <c r="E38" s="8" t="s">
        <v>200</v>
      </c>
      <c r="H38" s="9">
        <v>7612.8</v>
      </c>
      <c r="I38" s="5" t="s">
        <v>38</v>
      </c>
      <c r="J38" s="5" t="s">
        <v>204</v>
      </c>
    </row>
    <row r="39" spans="1:10">
      <c r="A39" s="5" t="s">
        <v>301</v>
      </c>
      <c r="B39" s="6">
        <v>44987.69127275463</v>
      </c>
      <c r="C39" s="5" t="s">
        <v>199</v>
      </c>
      <c r="D39" s="7"/>
      <c r="E39" s="8"/>
      <c r="F39" s="9">
        <v>14724.7</v>
      </c>
      <c r="I39" s="10" t="s">
        <v>9</v>
      </c>
      <c r="J39" s="5" t="s">
        <v>203</v>
      </c>
    </row>
    <row r="40" spans="1:10">
      <c r="A40" s="5" t="s">
        <v>301</v>
      </c>
      <c r="B40" s="6">
        <v>44987.69127275463</v>
      </c>
      <c r="C40" s="5" t="s">
        <v>199</v>
      </c>
      <c r="D40" s="7"/>
      <c r="E40" s="8"/>
      <c r="F40" s="9">
        <v>2194.1</v>
      </c>
      <c r="I40" s="10" t="s">
        <v>9</v>
      </c>
      <c r="J40" s="8" t="s">
        <v>201</v>
      </c>
    </row>
    <row r="41" spans="1:10">
      <c r="A41" s="11"/>
      <c r="B41" s="3"/>
      <c r="C41" s="3"/>
      <c r="D41" s="7"/>
      <c r="E41" s="8"/>
      <c r="F41" s="12">
        <f>SUM(F35:G40)</f>
        <v>16918.8</v>
      </c>
      <c r="H41" s="9"/>
      <c r="I41" s="10"/>
      <c r="J41" s="5"/>
    </row>
    <row r="42" spans="1:10">
      <c r="A42" s="64" t="s">
        <v>33</v>
      </c>
      <c r="B42" s="64"/>
      <c r="C42" s="64"/>
      <c r="D42" s="65" t="s">
        <v>311</v>
      </c>
      <c r="E42" s="65"/>
      <c r="F42" s="65"/>
    </row>
    <row r="43" spans="1:10">
      <c r="A43" s="13" t="s">
        <v>33</v>
      </c>
      <c r="B43" s="13" t="s">
        <v>32</v>
      </c>
      <c r="C43" s="13" t="s">
        <v>34</v>
      </c>
      <c r="D43" s="13" t="s">
        <v>312</v>
      </c>
      <c r="E43" s="13" t="s">
        <v>313</v>
      </c>
      <c r="F43" s="13" t="s">
        <v>314</v>
      </c>
    </row>
    <row r="44" spans="1:10" ht="15.75">
      <c r="D44" s="32">
        <v>112863712</v>
      </c>
      <c r="E44" s="32">
        <v>112863752</v>
      </c>
      <c r="F44" s="15">
        <v>112863885</v>
      </c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323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66" t="s">
        <v>0</v>
      </c>
      <c r="B48" s="66" t="s">
        <v>2</v>
      </c>
      <c r="C48" s="66" t="s">
        <v>3</v>
      </c>
      <c r="D48" s="66" t="s">
        <v>4</v>
      </c>
      <c r="E48" s="66" t="s">
        <v>5</v>
      </c>
      <c r="F48" s="68" t="s">
        <v>6</v>
      </c>
      <c r="G48" s="69"/>
      <c r="H48" s="70"/>
      <c r="I48" s="66" t="s">
        <v>7</v>
      </c>
      <c r="J48" s="66" t="s">
        <v>8</v>
      </c>
    </row>
    <row r="49" spans="1:10">
      <c r="A49" s="67"/>
      <c r="B49" s="67"/>
      <c r="C49" s="67"/>
      <c r="D49" s="67"/>
      <c r="E49" s="67"/>
      <c r="F49" s="4" t="s">
        <v>9</v>
      </c>
      <c r="G49" s="4" t="s">
        <v>10</v>
      </c>
      <c r="H49" s="4" t="s">
        <v>11</v>
      </c>
      <c r="I49" s="67"/>
      <c r="J49" s="67"/>
    </row>
    <row r="50" spans="1:10">
      <c r="A50" s="5" t="s">
        <v>373</v>
      </c>
      <c r="B50" s="6">
        <v>44988.682805011573</v>
      </c>
      <c r="C50" s="5" t="s">
        <v>199</v>
      </c>
      <c r="D50" s="17">
        <v>45133223081</v>
      </c>
      <c r="E50" s="8" t="s">
        <v>200</v>
      </c>
      <c r="H50" s="9">
        <v>12382.12</v>
      </c>
      <c r="I50" s="5" t="s">
        <v>38</v>
      </c>
      <c r="J50" s="5" t="s">
        <v>202</v>
      </c>
    </row>
    <row r="51" spans="1:10">
      <c r="A51" s="5" t="s">
        <v>373</v>
      </c>
      <c r="B51" s="6">
        <v>44988.682805011573</v>
      </c>
      <c r="C51" s="5" t="s">
        <v>199</v>
      </c>
      <c r="D51" s="7">
        <v>900659</v>
      </c>
      <c r="E51" s="8" t="s">
        <v>200</v>
      </c>
      <c r="H51" s="9">
        <v>11359.1</v>
      </c>
      <c r="I51" s="5" t="s">
        <v>38</v>
      </c>
      <c r="J51" s="5" t="s">
        <v>202</v>
      </c>
    </row>
    <row r="52" spans="1:10">
      <c r="A52" s="5" t="s">
        <v>373</v>
      </c>
      <c r="B52" s="6">
        <v>44988.682805011573</v>
      </c>
      <c r="C52" s="5" t="s">
        <v>199</v>
      </c>
      <c r="D52" s="7">
        <v>457438</v>
      </c>
      <c r="E52" s="8" t="s">
        <v>200</v>
      </c>
      <c r="H52" s="9">
        <v>32949.199999999997</v>
      </c>
      <c r="I52" s="5" t="s">
        <v>38</v>
      </c>
      <c r="J52" s="5" t="s">
        <v>204</v>
      </c>
    </row>
    <row r="53" spans="1:10">
      <c r="A53" s="5" t="s">
        <v>373</v>
      </c>
      <c r="B53" s="6">
        <v>44988.682805011573</v>
      </c>
      <c r="C53" s="5" t="s">
        <v>199</v>
      </c>
      <c r="D53" s="7"/>
      <c r="E53" s="8"/>
      <c r="F53" s="9">
        <v>18065.7</v>
      </c>
      <c r="I53" s="10" t="s">
        <v>9</v>
      </c>
      <c r="J53" s="5" t="s">
        <v>205</v>
      </c>
    </row>
    <row r="54" spans="1:10">
      <c r="A54" s="5" t="s">
        <v>373</v>
      </c>
      <c r="B54" s="6">
        <v>44988.682805011573</v>
      </c>
      <c r="C54" s="5" t="s">
        <v>199</v>
      </c>
      <c r="D54" s="7"/>
      <c r="E54" s="8"/>
      <c r="F54" s="9">
        <v>3493.2</v>
      </c>
      <c r="I54" s="10" t="s">
        <v>9</v>
      </c>
      <c r="J54" s="5" t="s">
        <v>203</v>
      </c>
    </row>
    <row r="55" spans="1:10">
      <c r="A55" s="5"/>
      <c r="B55" s="6"/>
      <c r="C55" s="5"/>
      <c r="D55" s="7"/>
      <c r="E55" s="8"/>
      <c r="F55" s="45">
        <f>SUM(F50:G54)</f>
        <v>21558.9</v>
      </c>
      <c r="I55" s="10"/>
      <c r="J55" s="5"/>
    </row>
    <row r="56" spans="1:10">
      <c r="A56" s="64" t="s">
        <v>310</v>
      </c>
      <c r="B56" s="64"/>
      <c r="C56" s="64"/>
      <c r="D56" s="65" t="s">
        <v>311</v>
      </c>
      <c r="E56" s="65"/>
      <c r="F56" s="65"/>
      <c r="H56" s="9"/>
      <c r="I56" s="10"/>
      <c r="J56" s="5"/>
    </row>
    <row r="57" spans="1:10">
      <c r="A57" s="13" t="s">
        <v>33</v>
      </c>
      <c r="B57" s="13" t="s">
        <v>32</v>
      </c>
      <c r="C57" s="13" t="s">
        <v>34</v>
      </c>
      <c r="D57" s="13" t="s">
        <v>312</v>
      </c>
      <c r="E57" s="13" t="s">
        <v>313</v>
      </c>
      <c r="F57" s="13" t="s">
        <v>314</v>
      </c>
      <c r="H57" s="9"/>
      <c r="I57" s="10"/>
      <c r="J57" s="5"/>
    </row>
    <row r="58" spans="1:10" ht="15.75">
      <c r="A58" s="5"/>
      <c r="B58" s="6"/>
      <c r="C58" s="5"/>
      <c r="D58" s="32">
        <v>112863711</v>
      </c>
      <c r="E58" s="32">
        <v>112863751</v>
      </c>
      <c r="F58" s="15">
        <v>112863887</v>
      </c>
      <c r="I58" s="10"/>
      <c r="J58" s="5"/>
    </row>
    <row r="59" spans="1:10">
      <c r="A59" s="29" t="s">
        <v>387</v>
      </c>
      <c r="B59" s="28"/>
      <c r="C59" s="28"/>
      <c r="D59" s="28"/>
      <c r="E59" s="28"/>
      <c r="F59" s="28"/>
    </row>
    <row r="60" spans="1:10">
      <c r="A60" s="54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317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66" t="s">
        <v>0</v>
      </c>
      <c r="B63" s="66" t="s">
        <v>2</v>
      </c>
      <c r="C63" s="66" t="s">
        <v>3</v>
      </c>
      <c r="D63" s="66" t="s">
        <v>4</v>
      </c>
      <c r="E63" s="66" t="s">
        <v>5</v>
      </c>
      <c r="F63" s="68" t="s">
        <v>6</v>
      </c>
      <c r="G63" s="69"/>
      <c r="H63" s="70"/>
      <c r="I63" s="66" t="s">
        <v>7</v>
      </c>
      <c r="J63" s="66" t="s">
        <v>8</v>
      </c>
    </row>
    <row r="64" spans="1:10" s="51" customFormat="1" ht="15.75" thickBot="1">
      <c r="A64" s="71"/>
      <c r="B64" s="71"/>
      <c r="C64" s="71"/>
      <c r="D64" s="71"/>
      <c r="E64" s="71"/>
      <c r="F64" s="50" t="s">
        <v>9</v>
      </c>
      <c r="G64" s="50" t="s">
        <v>10</v>
      </c>
      <c r="H64" s="50" t="s">
        <v>11</v>
      </c>
      <c r="I64" s="71"/>
      <c r="J64" s="71"/>
    </row>
    <row r="65" spans="1:10" ht="15.75" thickTop="1">
      <c r="A65" s="52" t="s">
        <v>364</v>
      </c>
      <c r="B65" s="53"/>
      <c r="C65" s="49"/>
      <c r="D65" s="49"/>
      <c r="E65" s="49"/>
      <c r="F65" s="48"/>
      <c r="G65" s="48"/>
      <c r="H65" s="48"/>
      <c r="I65" s="49"/>
      <c r="J65" s="49"/>
    </row>
    <row r="66" spans="1:10">
      <c r="A66" s="64" t="s">
        <v>33</v>
      </c>
      <c r="B66" s="64"/>
      <c r="C66" s="64"/>
      <c r="D66" s="65" t="s">
        <v>311</v>
      </c>
      <c r="E66" s="65"/>
      <c r="F66" s="65"/>
    </row>
    <row r="67" spans="1:10">
      <c r="A67" s="13" t="s">
        <v>33</v>
      </c>
      <c r="B67" s="13" t="s">
        <v>32</v>
      </c>
      <c r="C67" s="13" t="s">
        <v>34</v>
      </c>
      <c r="D67" s="13" t="s">
        <v>312</v>
      </c>
      <c r="E67" s="13" t="s">
        <v>313</v>
      </c>
      <c r="F67" s="13" t="s">
        <v>314</v>
      </c>
    </row>
    <row r="68" spans="1:10" ht="15.75">
      <c r="D68" s="32"/>
      <c r="E68" s="32"/>
      <c r="F68" s="15"/>
    </row>
    <row r="70" spans="1:10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3" t="s">
        <v>392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66" t="s">
        <v>0</v>
      </c>
      <c r="B72" s="66" t="s">
        <v>2</v>
      </c>
      <c r="C72" s="66" t="s">
        <v>3</v>
      </c>
      <c r="D72" s="66" t="s">
        <v>4</v>
      </c>
      <c r="E72" s="66" t="s">
        <v>5</v>
      </c>
      <c r="F72" s="68" t="s">
        <v>6</v>
      </c>
      <c r="G72" s="69"/>
      <c r="H72" s="70"/>
      <c r="I72" s="66" t="s">
        <v>7</v>
      </c>
      <c r="J72" s="66" t="s">
        <v>8</v>
      </c>
    </row>
    <row r="73" spans="1:10">
      <c r="A73" s="67"/>
      <c r="B73" s="67"/>
      <c r="C73" s="67"/>
      <c r="D73" s="67"/>
      <c r="E73" s="67"/>
      <c r="F73" s="4" t="s">
        <v>9</v>
      </c>
      <c r="G73" s="4" t="s">
        <v>10</v>
      </c>
      <c r="H73" s="4" t="s">
        <v>11</v>
      </c>
      <c r="I73" s="67"/>
      <c r="J73" s="67"/>
    </row>
    <row r="74" spans="1:10">
      <c r="A74" s="5" t="s">
        <v>420</v>
      </c>
      <c r="B74" s="6">
        <v>44991.701961643521</v>
      </c>
      <c r="C74" s="5" t="s">
        <v>199</v>
      </c>
      <c r="D74" s="7"/>
      <c r="E74" s="8"/>
      <c r="G74" s="9">
        <v>9130.2199999999993</v>
      </c>
      <c r="I74" s="10" t="s">
        <v>10</v>
      </c>
      <c r="J74" s="5" t="s">
        <v>202</v>
      </c>
    </row>
    <row r="75" spans="1:10">
      <c r="A75" s="5" t="s">
        <v>420</v>
      </c>
      <c r="B75" s="6">
        <v>44991.701961643521</v>
      </c>
      <c r="C75" s="5" t="s">
        <v>199</v>
      </c>
      <c r="D75" s="7">
        <v>477167</v>
      </c>
      <c r="E75" s="8" t="s">
        <v>200</v>
      </c>
      <c r="H75" s="9">
        <v>22198.400000000001</v>
      </c>
      <c r="I75" s="5" t="s">
        <v>38</v>
      </c>
      <c r="J75" s="5" t="s">
        <v>204</v>
      </c>
    </row>
    <row r="76" spans="1:10">
      <c r="A76" s="5" t="s">
        <v>420</v>
      </c>
      <c r="B76" s="6">
        <v>44991.701961643521</v>
      </c>
      <c r="C76" s="5" t="s">
        <v>199</v>
      </c>
      <c r="D76" s="7">
        <v>546350</v>
      </c>
      <c r="E76" s="8" t="s">
        <v>200</v>
      </c>
      <c r="H76" s="9">
        <v>6282.6</v>
      </c>
      <c r="I76" s="5" t="s">
        <v>38</v>
      </c>
      <c r="J76" s="5" t="s">
        <v>202</v>
      </c>
    </row>
    <row r="77" spans="1:10">
      <c r="A77" s="5" t="s">
        <v>420</v>
      </c>
      <c r="B77" s="6">
        <v>44991.701961643521</v>
      </c>
      <c r="C77" s="5" t="s">
        <v>199</v>
      </c>
      <c r="D77" s="7">
        <v>477353</v>
      </c>
      <c r="E77" s="8" t="s">
        <v>200</v>
      </c>
      <c r="H77" s="9">
        <v>34506.300000000003</v>
      </c>
      <c r="I77" s="5" t="s">
        <v>38</v>
      </c>
      <c r="J77" s="5" t="s">
        <v>204</v>
      </c>
    </row>
    <row r="78" spans="1:10">
      <c r="A78" s="5" t="s">
        <v>420</v>
      </c>
      <c r="B78" s="6">
        <v>44991.701961643521</v>
      </c>
      <c r="C78" s="5" t="s">
        <v>199</v>
      </c>
      <c r="D78" s="7"/>
      <c r="E78" s="8"/>
      <c r="F78" s="9">
        <v>12720</v>
      </c>
      <c r="I78" s="10" t="s">
        <v>9</v>
      </c>
      <c r="J78" s="5" t="s">
        <v>204</v>
      </c>
    </row>
    <row r="79" spans="1:10">
      <c r="A79" s="5" t="s">
        <v>420</v>
      </c>
      <c r="B79" s="6">
        <v>44991.701961643521</v>
      </c>
      <c r="C79" s="5" t="s">
        <v>199</v>
      </c>
      <c r="D79" s="7"/>
      <c r="E79" s="8"/>
      <c r="F79" s="9">
        <v>6300</v>
      </c>
      <c r="I79" s="10" t="s">
        <v>9</v>
      </c>
      <c r="J79" s="5" t="s">
        <v>205</v>
      </c>
    </row>
    <row r="80" spans="1:10">
      <c r="A80" s="5" t="s">
        <v>420</v>
      </c>
      <c r="B80" s="6">
        <v>44991.701961643521</v>
      </c>
      <c r="C80" s="5" t="s">
        <v>199</v>
      </c>
      <c r="D80" s="7"/>
      <c r="E80" s="8"/>
      <c r="F80" s="9">
        <v>38743.599999999999</v>
      </c>
      <c r="I80" s="10" t="s">
        <v>9</v>
      </c>
      <c r="J80" s="5" t="s">
        <v>203</v>
      </c>
    </row>
    <row r="81" spans="1:10">
      <c r="A81" s="5" t="s">
        <v>420</v>
      </c>
      <c r="B81" s="6">
        <v>44991.701961643521</v>
      </c>
      <c r="C81" s="5" t="s">
        <v>199</v>
      </c>
      <c r="D81" s="7"/>
      <c r="E81" s="8"/>
      <c r="F81" s="9">
        <v>3396.9</v>
      </c>
      <c r="I81" s="10" t="s">
        <v>9</v>
      </c>
      <c r="J81" s="8" t="s">
        <v>201</v>
      </c>
    </row>
    <row r="82" spans="1:10">
      <c r="A82" s="5" t="s">
        <v>420</v>
      </c>
      <c r="B82" s="6">
        <v>44991.701961643521</v>
      </c>
      <c r="C82" s="5" t="s">
        <v>199</v>
      </c>
      <c r="D82" s="7"/>
      <c r="E82" s="8"/>
      <c r="F82" s="9">
        <v>16795.900000000001</v>
      </c>
      <c r="I82" s="10" t="s">
        <v>9</v>
      </c>
      <c r="J82" s="8" t="s">
        <v>421</v>
      </c>
    </row>
    <row r="83" spans="1:10">
      <c r="A83" s="5"/>
      <c r="B83" s="6"/>
      <c r="C83" s="5"/>
      <c r="D83" s="7"/>
      <c r="E83" s="8"/>
      <c r="F83" s="12">
        <f>SUM(F74:G82)</f>
        <v>87086.62</v>
      </c>
      <c r="G83" s="9"/>
      <c r="I83" s="10"/>
      <c r="J83" s="5"/>
    </row>
    <row r="84" spans="1:10">
      <c r="A84" s="64" t="s">
        <v>310</v>
      </c>
      <c r="B84" s="64"/>
      <c r="C84" s="64"/>
      <c r="D84" s="65" t="s">
        <v>311</v>
      </c>
      <c r="E84" s="65"/>
      <c r="F84" s="65"/>
      <c r="H84" s="9"/>
      <c r="I84" s="10"/>
      <c r="J84" s="5"/>
    </row>
    <row r="85" spans="1:10">
      <c r="A85" s="13" t="s">
        <v>33</v>
      </c>
      <c r="B85" s="13" t="s">
        <v>32</v>
      </c>
      <c r="C85" s="13" t="s">
        <v>34</v>
      </c>
      <c r="D85" s="13" t="s">
        <v>312</v>
      </c>
      <c r="E85" s="13" t="s">
        <v>313</v>
      </c>
      <c r="F85" s="13" t="s">
        <v>314</v>
      </c>
      <c r="H85" s="9"/>
      <c r="I85" s="10"/>
      <c r="J85" s="5"/>
    </row>
    <row r="86" spans="1:10" ht="15.75">
      <c r="A86" s="5"/>
      <c r="B86" s="6"/>
      <c r="C86" s="5"/>
      <c r="D86" s="32">
        <v>112875485</v>
      </c>
      <c r="E86" s="32">
        <v>112879581</v>
      </c>
      <c r="F86" s="15">
        <v>112899488</v>
      </c>
      <c r="I86" s="10"/>
      <c r="J86" s="5"/>
    </row>
    <row r="87" spans="1:10">
      <c r="A87" s="5"/>
      <c r="B87" s="6"/>
      <c r="C87" s="5"/>
      <c r="D87" s="7"/>
      <c r="E87" s="8"/>
      <c r="G87" s="9"/>
      <c r="I87" s="10"/>
      <c r="J87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436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66" t="s">
        <v>0</v>
      </c>
      <c r="B90" s="66" t="s">
        <v>2</v>
      </c>
      <c r="C90" s="66" t="s">
        <v>3</v>
      </c>
      <c r="D90" s="66" t="s">
        <v>4</v>
      </c>
      <c r="E90" s="66" t="s">
        <v>5</v>
      </c>
      <c r="F90" s="68" t="s">
        <v>6</v>
      </c>
      <c r="G90" s="69"/>
      <c r="H90" s="70"/>
      <c r="I90" s="66" t="s">
        <v>7</v>
      </c>
      <c r="J90" s="66" t="s">
        <v>8</v>
      </c>
    </row>
    <row r="91" spans="1:10">
      <c r="A91" s="67"/>
      <c r="B91" s="67"/>
      <c r="C91" s="67"/>
      <c r="D91" s="67"/>
      <c r="E91" s="67"/>
      <c r="F91" s="4" t="s">
        <v>9</v>
      </c>
      <c r="G91" s="4" t="s">
        <v>10</v>
      </c>
      <c r="H91" s="4" t="s">
        <v>11</v>
      </c>
      <c r="I91" s="67"/>
      <c r="J91" s="67"/>
    </row>
    <row r="92" spans="1:10">
      <c r="A92" s="5" t="s">
        <v>464</v>
      </c>
      <c r="B92" s="6">
        <v>44992.713167060188</v>
      </c>
      <c r="C92" s="5" t="s">
        <v>199</v>
      </c>
      <c r="D92" s="7">
        <v>477658</v>
      </c>
      <c r="E92" s="8" t="s">
        <v>200</v>
      </c>
      <c r="H92" s="9">
        <v>28150.5</v>
      </c>
      <c r="I92" s="5" t="s">
        <v>38</v>
      </c>
      <c r="J92" s="5" t="s">
        <v>202</v>
      </c>
    </row>
    <row r="93" spans="1:10">
      <c r="A93" s="5" t="s">
        <v>464</v>
      </c>
      <c r="B93" s="6">
        <v>44992.713167060188</v>
      </c>
      <c r="C93" s="5" t="s">
        <v>199</v>
      </c>
      <c r="D93" s="7">
        <v>477663</v>
      </c>
      <c r="E93" s="8" t="s">
        <v>83</v>
      </c>
      <c r="H93" s="9">
        <v>6960</v>
      </c>
      <c r="I93" s="5" t="s">
        <v>38</v>
      </c>
      <c r="J93" s="5" t="s">
        <v>204</v>
      </c>
    </row>
    <row r="94" spans="1:10">
      <c r="A94" s="5" t="s">
        <v>464</v>
      </c>
      <c r="B94" s="6">
        <v>44992.713167060188</v>
      </c>
      <c r="C94" s="5" t="s">
        <v>199</v>
      </c>
      <c r="D94" s="7">
        <v>477661</v>
      </c>
      <c r="E94" s="8" t="s">
        <v>200</v>
      </c>
      <c r="H94" s="9">
        <v>44388.800000000003</v>
      </c>
      <c r="I94" s="5" t="s">
        <v>38</v>
      </c>
      <c r="J94" s="5" t="s">
        <v>204</v>
      </c>
    </row>
    <row r="95" spans="1:10">
      <c r="A95" s="5" t="s">
        <v>464</v>
      </c>
      <c r="B95" s="6">
        <v>44992.713167060188</v>
      </c>
      <c r="C95" s="5" t="s">
        <v>199</v>
      </c>
      <c r="D95" s="7"/>
      <c r="E95" s="8"/>
      <c r="F95" s="9">
        <v>20512.900000000001</v>
      </c>
      <c r="I95" s="10" t="s">
        <v>9</v>
      </c>
      <c r="J95" s="5" t="s">
        <v>203</v>
      </c>
    </row>
    <row r="96" spans="1:10">
      <c r="A96" s="5" t="s">
        <v>464</v>
      </c>
      <c r="B96" s="6">
        <v>44992.713167060188</v>
      </c>
      <c r="C96" s="5" t="s">
        <v>199</v>
      </c>
      <c r="D96" s="7"/>
      <c r="E96" s="8"/>
      <c r="F96" s="9">
        <v>1642.9</v>
      </c>
      <c r="I96" s="10" t="s">
        <v>9</v>
      </c>
      <c r="J96" s="8" t="s">
        <v>201</v>
      </c>
    </row>
    <row r="97" spans="1:10">
      <c r="A97" s="5"/>
      <c r="B97" s="6"/>
      <c r="C97" s="5"/>
      <c r="D97" s="7"/>
      <c r="E97" s="8"/>
      <c r="F97" s="26">
        <f>SUM(F92:G96)</f>
        <v>22155.800000000003</v>
      </c>
      <c r="I97" s="10"/>
      <c r="J97" s="8"/>
    </row>
    <row r="98" spans="1:10">
      <c r="A98" s="64" t="s">
        <v>310</v>
      </c>
      <c r="B98" s="64"/>
      <c r="C98" s="64"/>
      <c r="D98" s="65" t="s">
        <v>311</v>
      </c>
      <c r="E98" s="65"/>
      <c r="F98" s="65"/>
      <c r="H98" s="9"/>
      <c r="I98" s="10"/>
      <c r="J98" s="5"/>
    </row>
    <row r="99" spans="1:10">
      <c r="A99" s="13" t="s">
        <v>33</v>
      </c>
      <c r="B99" s="13" t="s">
        <v>32</v>
      </c>
      <c r="C99" s="13" t="s">
        <v>34</v>
      </c>
      <c r="D99" s="13" t="s">
        <v>312</v>
      </c>
      <c r="E99" s="13" t="s">
        <v>313</v>
      </c>
      <c r="F99" s="13" t="s">
        <v>314</v>
      </c>
      <c r="H99" s="9"/>
      <c r="I99" s="10"/>
      <c r="J99" s="5"/>
    </row>
    <row r="100" spans="1:10" ht="15.75">
      <c r="A100" s="5"/>
      <c r="B100" s="6"/>
      <c r="C100" s="5"/>
      <c r="D100" s="32">
        <v>112875465</v>
      </c>
      <c r="E100" s="34">
        <v>112879563</v>
      </c>
      <c r="F100" s="15">
        <v>112899489</v>
      </c>
      <c r="I100" s="10"/>
      <c r="J100" s="5"/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474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66" t="s">
        <v>0</v>
      </c>
      <c r="B104" s="66" t="s">
        <v>2</v>
      </c>
      <c r="C104" s="66" t="s">
        <v>3</v>
      </c>
      <c r="D104" s="66" t="s">
        <v>4</v>
      </c>
      <c r="E104" s="66" t="s">
        <v>5</v>
      </c>
      <c r="F104" s="68" t="s">
        <v>6</v>
      </c>
      <c r="G104" s="69"/>
      <c r="H104" s="70"/>
      <c r="I104" s="66" t="s">
        <v>7</v>
      </c>
      <c r="J104" s="66" t="s">
        <v>8</v>
      </c>
    </row>
    <row r="105" spans="1:10">
      <c r="A105" s="67"/>
      <c r="B105" s="67"/>
      <c r="C105" s="67"/>
      <c r="D105" s="67"/>
      <c r="E105" s="67"/>
      <c r="F105" s="4" t="s">
        <v>9</v>
      </c>
      <c r="G105" s="4" t="s">
        <v>10</v>
      </c>
      <c r="H105" s="4" t="s">
        <v>11</v>
      </c>
      <c r="I105" s="67"/>
      <c r="J105" s="67"/>
    </row>
    <row r="106" spans="1:10">
      <c r="A106" s="5" t="s">
        <v>501</v>
      </c>
      <c r="B106" s="6">
        <v>44993.797312858798</v>
      </c>
      <c r="C106" s="5" t="s">
        <v>199</v>
      </c>
      <c r="D106" s="17">
        <v>45163319071</v>
      </c>
      <c r="E106" s="8" t="s">
        <v>200</v>
      </c>
      <c r="H106" s="9">
        <v>160</v>
      </c>
      <c r="I106" s="5" t="s">
        <v>38</v>
      </c>
      <c r="J106" s="8" t="s">
        <v>421</v>
      </c>
    </row>
    <row r="107" spans="1:10">
      <c r="A107" s="5" t="s">
        <v>501</v>
      </c>
      <c r="B107" s="6">
        <v>44993.797312858798</v>
      </c>
      <c r="C107" s="5" t="s">
        <v>199</v>
      </c>
      <c r="D107" s="17">
        <v>45133230342</v>
      </c>
      <c r="E107" s="8" t="s">
        <v>200</v>
      </c>
      <c r="H107" s="9">
        <v>1645.2</v>
      </c>
      <c r="I107" s="5" t="s">
        <v>38</v>
      </c>
      <c r="J107" s="5" t="s">
        <v>502</v>
      </c>
    </row>
    <row r="108" spans="1:10">
      <c r="A108" s="5" t="s">
        <v>501</v>
      </c>
      <c r="B108" s="6">
        <v>44993.797312858798</v>
      </c>
      <c r="C108" s="5" t="s">
        <v>199</v>
      </c>
      <c r="D108" s="7">
        <v>901558</v>
      </c>
      <c r="E108" s="8" t="s">
        <v>200</v>
      </c>
      <c r="H108" s="9">
        <v>18960.3</v>
      </c>
      <c r="I108" s="5" t="s">
        <v>38</v>
      </c>
      <c r="J108" s="5" t="s">
        <v>202</v>
      </c>
    </row>
    <row r="109" spans="1:10">
      <c r="A109" s="5" t="s">
        <v>501</v>
      </c>
      <c r="B109" s="6">
        <v>44993.797312858798</v>
      </c>
      <c r="C109" s="5" t="s">
        <v>199</v>
      </c>
      <c r="D109" s="7">
        <v>901602</v>
      </c>
      <c r="E109" s="8" t="s">
        <v>83</v>
      </c>
      <c r="H109" s="9">
        <v>3480</v>
      </c>
      <c r="I109" s="5" t="s">
        <v>38</v>
      </c>
      <c r="J109" s="5" t="s">
        <v>204</v>
      </c>
    </row>
    <row r="110" spans="1:10">
      <c r="A110" s="5" t="s">
        <v>501</v>
      </c>
      <c r="B110" s="6">
        <v>44993.797312858798</v>
      </c>
      <c r="C110" s="5" t="s">
        <v>199</v>
      </c>
      <c r="D110" s="7">
        <v>901601</v>
      </c>
      <c r="E110" s="8" t="s">
        <v>200</v>
      </c>
      <c r="H110" s="9">
        <v>38092.199999999997</v>
      </c>
      <c r="I110" s="5" t="s">
        <v>38</v>
      </c>
      <c r="J110" s="5" t="s">
        <v>204</v>
      </c>
    </row>
    <row r="111" spans="1:10">
      <c r="A111" s="5" t="s">
        <v>501</v>
      </c>
      <c r="B111" s="6">
        <v>44993.797312858798</v>
      </c>
      <c r="C111" s="5" t="s">
        <v>199</v>
      </c>
      <c r="D111" s="7"/>
      <c r="E111" s="8"/>
      <c r="F111" s="9">
        <v>25043.8</v>
      </c>
      <c r="I111" s="10" t="s">
        <v>9</v>
      </c>
      <c r="J111" s="5" t="s">
        <v>503</v>
      </c>
    </row>
    <row r="112" spans="1:10">
      <c r="A112" s="5" t="s">
        <v>501</v>
      </c>
      <c r="B112" s="6">
        <v>44993.797312858798</v>
      </c>
      <c r="C112" s="5" t="s">
        <v>199</v>
      </c>
      <c r="D112" s="7"/>
      <c r="E112" s="8"/>
      <c r="F112" s="9">
        <v>17772.8</v>
      </c>
      <c r="I112" s="10" t="s">
        <v>9</v>
      </c>
      <c r="J112" s="8" t="s">
        <v>421</v>
      </c>
    </row>
    <row r="113" spans="1:10">
      <c r="A113" s="11" t="s">
        <v>31</v>
      </c>
      <c r="B113" s="3"/>
      <c r="C113" s="3"/>
      <c r="D113" s="7"/>
      <c r="E113" s="8"/>
      <c r="F113" s="26">
        <f>SUM(F106:G112)</f>
        <v>42816.6</v>
      </c>
      <c r="I113" s="10"/>
      <c r="J113" s="8"/>
    </row>
    <row r="114" spans="1:10" ht="15.75">
      <c r="A114" s="13" t="s">
        <v>32</v>
      </c>
      <c r="B114" s="13" t="s">
        <v>33</v>
      </c>
      <c r="C114" s="13" t="s">
        <v>34</v>
      </c>
      <c r="D114" s="32"/>
      <c r="E114" s="15"/>
      <c r="F114" s="15"/>
      <c r="I114" s="10"/>
      <c r="J114" s="5"/>
    </row>
    <row r="117" spans="1:10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3" t="s">
        <v>514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66" t="s">
        <v>0</v>
      </c>
      <c r="B119" s="66" t="s">
        <v>2</v>
      </c>
      <c r="C119" s="66" t="s">
        <v>3</v>
      </c>
      <c r="D119" s="66" t="s">
        <v>4</v>
      </c>
      <c r="E119" s="66" t="s">
        <v>5</v>
      </c>
      <c r="F119" s="68" t="s">
        <v>6</v>
      </c>
      <c r="G119" s="69"/>
      <c r="H119" s="70"/>
      <c r="I119" s="66" t="s">
        <v>7</v>
      </c>
      <c r="J119" s="66" t="s">
        <v>8</v>
      </c>
    </row>
    <row r="120" spans="1:10">
      <c r="A120" s="67"/>
      <c r="B120" s="67"/>
      <c r="C120" s="67"/>
      <c r="D120" s="67"/>
      <c r="E120" s="67"/>
      <c r="F120" s="4" t="s">
        <v>9</v>
      </c>
      <c r="G120" s="4" t="s">
        <v>10</v>
      </c>
      <c r="H120" s="4" t="s">
        <v>11</v>
      </c>
      <c r="I120" s="67"/>
      <c r="J120" s="67"/>
    </row>
    <row r="121" spans="1:10">
      <c r="A121" s="5" t="s">
        <v>542</v>
      </c>
      <c r="B121" s="6">
        <v>44994.768365439813</v>
      </c>
      <c r="C121" s="5" t="s">
        <v>543</v>
      </c>
      <c r="D121" s="17">
        <v>45133235920</v>
      </c>
      <c r="E121" s="8" t="s">
        <v>200</v>
      </c>
      <c r="H121" s="9">
        <v>1387.9</v>
      </c>
      <c r="I121" s="5" t="s">
        <v>38</v>
      </c>
      <c r="J121" s="5" t="s">
        <v>202</v>
      </c>
    </row>
    <row r="122" spans="1:10">
      <c r="A122" s="5" t="s">
        <v>544</v>
      </c>
      <c r="B122" s="6">
        <v>44994.768365439813</v>
      </c>
      <c r="C122" s="5" t="s">
        <v>199</v>
      </c>
      <c r="D122" s="17">
        <v>45133236567</v>
      </c>
      <c r="E122" s="8" t="s">
        <v>200</v>
      </c>
      <c r="H122" s="9">
        <v>4685.54</v>
      </c>
      <c r="I122" s="5" t="s">
        <v>38</v>
      </c>
      <c r="J122" s="5" t="s">
        <v>202</v>
      </c>
    </row>
    <row r="123" spans="1:10">
      <c r="A123" s="5" t="s">
        <v>544</v>
      </c>
      <c r="B123" s="6">
        <v>44994.768365439813</v>
      </c>
      <c r="C123" s="5" t="s">
        <v>199</v>
      </c>
      <c r="D123" s="7">
        <v>458498</v>
      </c>
      <c r="E123" s="8" t="s">
        <v>200</v>
      </c>
      <c r="H123" s="9">
        <v>19452.099999999999</v>
      </c>
      <c r="I123" s="5" t="s">
        <v>38</v>
      </c>
      <c r="J123" s="5" t="s">
        <v>202</v>
      </c>
    </row>
    <row r="124" spans="1:10">
      <c r="A124" s="5" t="s">
        <v>544</v>
      </c>
      <c r="B124" s="6">
        <v>44994.768365439813</v>
      </c>
      <c r="C124" s="5" t="s">
        <v>199</v>
      </c>
      <c r="D124" s="7">
        <v>478157</v>
      </c>
      <c r="E124" s="8" t="s">
        <v>200</v>
      </c>
      <c r="H124" s="9">
        <v>61391.4</v>
      </c>
      <c r="I124" s="5" t="s">
        <v>38</v>
      </c>
      <c r="J124" s="5" t="s">
        <v>204</v>
      </c>
    </row>
    <row r="125" spans="1:10">
      <c r="A125" s="5" t="s">
        <v>544</v>
      </c>
      <c r="B125" s="6">
        <v>44994.768365439813</v>
      </c>
      <c r="C125" s="5" t="s">
        <v>199</v>
      </c>
      <c r="D125" s="7"/>
      <c r="E125" s="8"/>
      <c r="F125" s="9">
        <v>35710</v>
      </c>
      <c r="I125" s="10" t="s">
        <v>9</v>
      </c>
      <c r="J125" s="5" t="s">
        <v>503</v>
      </c>
    </row>
    <row r="126" spans="1:10">
      <c r="A126" s="5" t="s">
        <v>544</v>
      </c>
      <c r="B126" s="6">
        <v>44994.768365439813</v>
      </c>
      <c r="C126" s="5" t="s">
        <v>199</v>
      </c>
      <c r="D126" s="7"/>
      <c r="E126" s="8"/>
      <c r="F126" s="9">
        <v>6478.1</v>
      </c>
      <c r="I126" s="10" t="s">
        <v>9</v>
      </c>
      <c r="J126" s="5" t="s">
        <v>203</v>
      </c>
    </row>
    <row r="127" spans="1:10">
      <c r="A127" s="5" t="s">
        <v>544</v>
      </c>
      <c r="B127" s="6">
        <v>44994.768365439813</v>
      </c>
      <c r="C127" s="5" t="s">
        <v>199</v>
      </c>
      <c r="D127" s="7"/>
      <c r="E127" s="8"/>
      <c r="F127" s="9">
        <v>6195.6</v>
      </c>
      <c r="I127" s="10" t="s">
        <v>9</v>
      </c>
      <c r="J127" s="8" t="s">
        <v>201</v>
      </c>
    </row>
    <row r="128" spans="1:10">
      <c r="A128" s="11" t="s">
        <v>31</v>
      </c>
      <c r="B128" s="3"/>
      <c r="C128" s="3"/>
      <c r="D128" s="7"/>
      <c r="E128" s="8"/>
      <c r="F128" s="12">
        <f>SUM(F121:G127)</f>
        <v>48383.7</v>
      </c>
      <c r="H128" s="9"/>
      <c r="I128" s="5"/>
      <c r="J128" s="5"/>
    </row>
    <row r="129" spans="1:10" ht="15.75">
      <c r="A129" s="13" t="s">
        <v>32</v>
      </c>
      <c r="B129" s="13" t="s">
        <v>33</v>
      </c>
      <c r="C129" s="13" t="s">
        <v>34</v>
      </c>
      <c r="D129" s="32"/>
      <c r="E129" s="15"/>
      <c r="H129" s="9"/>
      <c r="I129" s="5"/>
      <c r="J129" s="5"/>
    </row>
    <row r="130" spans="1:10">
      <c r="A130" s="5"/>
      <c r="B130" s="6"/>
      <c r="C130" s="5"/>
      <c r="D130" s="7"/>
      <c r="E130" s="8"/>
      <c r="H130" s="9"/>
      <c r="I130" s="5"/>
      <c r="J130" s="5"/>
    </row>
  </sheetData>
  <mergeCells count="82">
    <mergeCell ref="I119:I120"/>
    <mergeCell ref="J119:J120"/>
    <mergeCell ref="A119:A120"/>
    <mergeCell ref="B119:B120"/>
    <mergeCell ref="C119:C120"/>
    <mergeCell ref="D119:D120"/>
    <mergeCell ref="E119:E120"/>
    <mergeCell ref="F119:H119"/>
    <mergeCell ref="I104:I105"/>
    <mergeCell ref="J104:J105"/>
    <mergeCell ref="A104:A105"/>
    <mergeCell ref="B104:B105"/>
    <mergeCell ref="C104:C105"/>
    <mergeCell ref="D104:D105"/>
    <mergeCell ref="E104:E105"/>
    <mergeCell ref="F104:H104"/>
    <mergeCell ref="F22:H22"/>
    <mergeCell ref="I22:I23"/>
    <mergeCell ref="J22:J23"/>
    <mergeCell ref="A22:A23"/>
    <mergeCell ref="B22:B23"/>
    <mergeCell ref="C22:C23"/>
    <mergeCell ref="D22:D23"/>
    <mergeCell ref="E22:E23"/>
    <mergeCell ref="I3:I4"/>
    <mergeCell ref="J3:J4"/>
    <mergeCell ref="A3:A4"/>
    <mergeCell ref="B3:B4"/>
    <mergeCell ref="C3:C4"/>
    <mergeCell ref="D3:D4"/>
    <mergeCell ref="E3:E4"/>
    <mergeCell ref="F3:H3"/>
    <mergeCell ref="A42:C42"/>
    <mergeCell ref="D42:F42"/>
    <mergeCell ref="I33:I34"/>
    <mergeCell ref="J33:J34"/>
    <mergeCell ref="A33:A34"/>
    <mergeCell ref="B33:B34"/>
    <mergeCell ref="C33:C34"/>
    <mergeCell ref="D33:D34"/>
    <mergeCell ref="E33:E34"/>
    <mergeCell ref="F33:H33"/>
    <mergeCell ref="A56:C56"/>
    <mergeCell ref="D56:F56"/>
    <mergeCell ref="I48:I49"/>
    <mergeCell ref="J48:J49"/>
    <mergeCell ref="A48:A49"/>
    <mergeCell ref="B48:B49"/>
    <mergeCell ref="C48:C49"/>
    <mergeCell ref="D48:D49"/>
    <mergeCell ref="E48:E49"/>
    <mergeCell ref="F48:H48"/>
    <mergeCell ref="F63:H63"/>
    <mergeCell ref="I63:I64"/>
    <mergeCell ref="J63:J64"/>
    <mergeCell ref="A66:C66"/>
    <mergeCell ref="D66:F66"/>
    <mergeCell ref="A63:A64"/>
    <mergeCell ref="B63:B64"/>
    <mergeCell ref="C63:C64"/>
    <mergeCell ref="D63:D64"/>
    <mergeCell ref="E63:E64"/>
    <mergeCell ref="I72:I73"/>
    <mergeCell ref="J72:J73"/>
    <mergeCell ref="A84:C84"/>
    <mergeCell ref="D84:F84"/>
    <mergeCell ref="A72:A73"/>
    <mergeCell ref="B72:B73"/>
    <mergeCell ref="C72:C73"/>
    <mergeCell ref="D72:D73"/>
    <mergeCell ref="E72:E73"/>
    <mergeCell ref="F72:H72"/>
    <mergeCell ref="I90:I91"/>
    <mergeCell ref="J90:J91"/>
    <mergeCell ref="A98:C98"/>
    <mergeCell ref="A90:A91"/>
    <mergeCell ref="B90:B91"/>
    <mergeCell ref="C90:C91"/>
    <mergeCell ref="D90:D91"/>
    <mergeCell ref="E90:E91"/>
    <mergeCell ref="F90:H90"/>
    <mergeCell ref="D98:F9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5007-A92C-48A7-B647-910283BDA994}">
  <sheetPr>
    <tabColor theme="9"/>
  </sheetPr>
  <dimension ref="A1:J85"/>
  <sheetViews>
    <sheetView topLeftCell="A67" workbookViewId="0">
      <selection activeCell="A85" sqref="A8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206</v>
      </c>
      <c r="B5" s="6">
        <v>44985.775563912037</v>
      </c>
      <c r="C5" s="5" t="s">
        <v>207</v>
      </c>
      <c r="D5" s="7"/>
      <c r="E5" s="8"/>
      <c r="F5" s="9">
        <v>5731.12</v>
      </c>
      <c r="I5" s="10" t="s">
        <v>9</v>
      </c>
      <c r="J5" s="5" t="s">
        <v>207</v>
      </c>
    </row>
    <row r="6" spans="1:10">
      <c r="A6" s="5" t="s">
        <v>206</v>
      </c>
      <c r="B6" s="6">
        <v>44985.775563912037</v>
      </c>
      <c r="C6" s="5" t="s">
        <v>207</v>
      </c>
      <c r="D6" s="7"/>
      <c r="E6" s="8"/>
      <c r="H6" s="9">
        <v>540.24</v>
      </c>
      <c r="I6" s="5" t="s">
        <v>50</v>
      </c>
      <c r="J6" s="5" t="s">
        <v>207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112847517</v>
      </c>
      <c r="E8" s="15">
        <v>112848035</v>
      </c>
      <c r="H8" s="9"/>
      <c r="I8" s="10"/>
      <c r="J8" s="5"/>
    </row>
    <row r="9" spans="1:10">
      <c r="D9" s="19" t="s">
        <v>35</v>
      </c>
      <c r="E9" s="8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6" t="s">
        <v>0</v>
      </c>
      <c r="B13" s="66" t="s">
        <v>2</v>
      </c>
      <c r="C13" s="66" t="s">
        <v>3</v>
      </c>
      <c r="D13" s="66" t="s">
        <v>4</v>
      </c>
      <c r="E13" s="66" t="s">
        <v>5</v>
      </c>
      <c r="F13" s="68" t="s">
        <v>6</v>
      </c>
      <c r="G13" s="69"/>
      <c r="H13" s="70"/>
      <c r="I13" s="66" t="s">
        <v>7</v>
      </c>
      <c r="J13" s="66" t="s">
        <v>8</v>
      </c>
    </row>
    <row r="14" spans="1:10">
      <c r="A14" s="67"/>
      <c r="B14" s="67"/>
      <c r="C14" s="67"/>
      <c r="D14" s="67"/>
      <c r="E14" s="67"/>
      <c r="F14" s="4" t="s">
        <v>9</v>
      </c>
      <c r="G14" s="4" t="s">
        <v>10</v>
      </c>
      <c r="H14" s="4" t="s">
        <v>11</v>
      </c>
      <c r="I14" s="67"/>
      <c r="J14" s="67"/>
    </row>
    <row r="15" spans="1:10">
      <c r="A15" s="5" t="s">
        <v>260</v>
      </c>
      <c r="B15" s="6">
        <v>44986.793327071762</v>
      </c>
      <c r="C15" s="5" t="s">
        <v>207</v>
      </c>
      <c r="D15" s="7"/>
      <c r="E15" s="8"/>
      <c r="F15" s="9">
        <v>8987.31</v>
      </c>
      <c r="I15" s="10" t="s">
        <v>9</v>
      </c>
      <c r="J15" s="5" t="s">
        <v>207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32</v>
      </c>
      <c r="B17" s="13" t="s">
        <v>33</v>
      </c>
      <c r="C17" s="13" t="s">
        <v>34</v>
      </c>
      <c r="D17" s="32">
        <v>112851205</v>
      </c>
      <c r="E17" s="15">
        <v>112851522</v>
      </c>
      <c r="H17" s="9"/>
      <c r="I17" s="10"/>
      <c r="J17" s="5"/>
    </row>
    <row r="18" spans="1:10">
      <c r="A18" s="5"/>
      <c r="B18" s="6"/>
      <c r="C18" s="5"/>
      <c r="D18" s="7"/>
      <c r="E18" s="8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266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66" t="s">
        <v>0</v>
      </c>
      <c r="B22" s="66" t="s">
        <v>2</v>
      </c>
      <c r="C22" s="66" t="s">
        <v>3</v>
      </c>
      <c r="D22" s="66" t="s">
        <v>4</v>
      </c>
      <c r="E22" s="66" t="s">
        <v>5</v>
      </c>
      <c r="F22" s="68" t="s">
        <v>6</v>
      </c>
      <c r="G22" s="69"/>
      <c r="H22" s="70"/>
      <c r="I22" s="66" t="s">
        <v>7</v>
      </c>
      <c r="J22" s="66" t="s">
        <v>8</v>
      </c>
    </row>
    <row r="23" spans="1:10">
      <c r="A23" s="67"/>
      <c r="B23" s="67"/>
      <c r="C23" s="67"/>
      <c r="D23" s="67"/>
      <c r="E23" s="67"/>
      <c r="F23" s="4" t="s">
        <v>9</v>
      </c>
      <c r="G23" s="4" t="s">
        <v>10</v>
      </c>
      <c r="H23" s="4" t="s">
        <v>11</v>
      </c>
      <c r="I23" s="67"/>
      <c r="J23" s="67"/>
    </row>
    <row r="24" spans="1:10">
      <c r="A24" s="5" t="s">
        <v>302</v>
      </c>
      <c r="B24" s="6">
        <v>44987.792353923614</v>
      </c>
      <c r="C24" s="5" t="s">
        <v>207</v>
      </c>
      <c r="D24" s="7"/>
      <c r="E24" s="8"/>
      <c r="F24" s="9">
        <v>10573.79</v>
      </c>
      <c r="I24" s="10" t="s">
        <v>9</v>
      </c>
      <c r="J24" s="5" t="s">
        <v>207</v>
      </c>
    </row>
    <row r="25" spans="1:10">
      <c r="A25" s="5" t="s">
        <v>302</v>
      </c>
      <c r="B25" s="6">
        <v>44987.792353923614</v>
      </c>
      <c r="C25" s="5" t="s">
        <v>207</v>
      </c>
      <c r="D25" s="7"/>
      <c r="E25" s="8"/>
      <c r="H25" s="9">
        <v>165.71</v>
      </c>
      <c r="I25" s="5" t="s">
        <v>50</v>
      </c>
      <c r="J25" s="5" t="s">
        <v>207</v>
      </c>
    </row>
    <row r="26" spans="1:10">
      <c r="A26" s="64" t="s">
        <v>310</v>
      </c>
      <c r="B26" s="64"/>
      <c r="C26" s="64"/>
      <c r="D26" s="65" t="s">
        <v>311</v>
      </c>
      <c r="E26" s="65"/>
      <c r="F26" s="35"/>
    </row>
    <row r="27" spans="1:10">
      <c r="A27" s="13" t="s">
        <v>33</v>
      </c>
      <c r="B27" s="13" t="s">
        <v>32</v>
      </c>
      <c r="C27" s="13" t="s">
        <v>34</v>
      </c>
      <c r="D27" s="13" t="s">
        <v>315</v>
      </c>
      <c r="E27" s="13" t="s">
        <v>314</v>
      </c>
      <c r="F27" s="31"/>
    </row>
    <row r="28" spans="1:10" ht="15.75">
      <c r="D28" s="34">
        <v>112862305</v>
      </c>
      <c r="E28" s="15">
        <v>112862507</v>
      </c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323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6" t="s">
        <v>0</v>
      </c>
      <c r="B32" s="66" t="s">
        <v>2</v>
      </c>
      <c r="C32" s="66" t="s">
        <v>3</v>
      </c>
      <c r="D32" s="66" t="s">
        <v>4</v>
      </c>
      <c r="E32" s="66" t="s">
        <v>5</v>
      </c>
      <c r="F32" s="68" t="s">
        <v>6</v>
      </c>
      <c r="G32" s="69"/>
      <c r="H32" s="70"/>
      <c r="I32" s="66" t="s">
        <v>7</v>
      </c>
      <c r="J32" s="66" t="s">
        <v>8</v>
      </c>
    </row>
    <row r="33" spans="1:10">
      <c r="A33" s="67"/>
      <c r="B33" s="67"/>
      <c r="C33" s="67"/>
      <c r="D33" s="67"/>
      <c r="E33" s="67"/>
      <c r="F33" s="4" t="s">
        <v>9</v>
      </c>
      <c r="G33" s="4" t="s">
        <v>10</v>
      </c>
      <c r="H33" s="4" t="s">
        <v>11</v>
      </c>
      <c r="I33" s="67"/>
      <c r="J33" s="67"/>
    </row>
    <row r="34" spans="1:10">
      <c r="A34" s="5" t="s">
        <v>374</v>
      </c>
      <c r="B34" s="6">
        <v>44988.790510011575</v>
      </c>
      <c r="C34" s="5" t="s">
        <v>207</v>
      </c>
      <c r="D34" s="7"/>
      <c r="E34" s="8"/>
      <c r="F34" s="9">
        <v>8657.91</v>
      </c>
      <c r="I34" s="10" t="s">
        <v>9</v>
      </c>
      <c r="J34" s="5" t="s">
        <v>207</v>
      </c>
    </row>
    <row r="35" spans="1:10">
      <c r="A35" s="64" t="s">
        <v>310</v>
      </c>
      <c r="B35" s="64"/>
      <c r="C35" s="64"/>
      <c r="D35" s="65" t="s">
        <v>311</v>
      </c>
      <c r="E35" s="65"/>
      <c r="F35" s="35"/>
    </row>
    <row r="36" spans="1:10">
      <c r="A36" s="13" t="s">
        <v>33</v>
      </c>
      <c r="B36" s="13" t="s">
        <v>32</v>
      </c>
      <c r="C36" s="13" t="s">
        <v>34</v>
      </c>
      <c r="D36" s="13" t="s">
        <v>315</v>
      </c>
      <c r="E36" s="13" t="s">
        <v>314</v>
      </c>
      <c r="F36" s="31"/>
    </row>
    <row r="37" spans="1:10" ht="15.75">
      <c r="A37" s="5"/>
      <c r="B37" s="6"/>
      <c r="C37" s="5"/>
      <c r="D37" s="34">
        <v>112862304</v>
      </c>
      <c r="E37" s="15">
        <v>112862508</v>
      </c>
      <c r="F37" s="9"/>
      <c r="I37" s="10"/>
      <c r="J37" s="5"/>
    </row>
    <row r="38" spans="1:10">
      <c r="A38" s="5"/>
      <c r="B38" s="6"/>
      <c r="C38" s="5"/>
      <c r="D38" s="7"/>
      <c r="E38" s="8"/>
      <c r="F38" s="9"/>
      <c r="I38" s="10"/>
      <c r="J38" s="5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317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66" t="s">
        <v>0</v>
      </c>
      <c r="B41" s="66" t="s">
        <v>2</v>
      </c>
      <c r="C41" s="66" t="s">
        <v>3</v>
      </c>
      <c r="D41" s="66" t="s">
        <v>4</v>
      </c>
      <c r="E41" s="66" t="s">
        <v>5</v>
      </c>
      <c r="F41" s="68" t="s">
        <v>6</v>
      </c>
      <c r="G41" s="69"/>
      <c r="H41" s="70"/>
      <c r="I41" s="66" t="s">
        <v>7</v>
      </c>
      <c r="J41" s="66" t="s">
        <v>8</v>
      </c>
    </row>
    <row r="42" spans="1:10">
      <c r="A42" s="67"/>
      <c r="B42" s="67"/>
      <c r="C42" s="67"/>
      <c r="D42" s="67"/>
      <c r="E42" s="67"/>
      <c r="F42" s="4" t="s">
        <v>9</v>
      </c>
      <c r="G42" s="4" t="s">
        <v>10</v>
      </c>
      <c r="H42" s="4" t="s">
        <v>11</v>
      </c>
      <c r="I42" s="67"/>
      <c r="J42" s="67"/>
    </row>
    <row r="43" spans="1:10">
      <c r="A43" s="5" t="s">
        <v>375</v>
      </c>
      <c r="B43" s="6">
        <v>44989.560740428242</v>
      </c>
      <c r="C43" s="5" t="s">
        <v>207</v>
      </c>
      <c r="D43" s="7"/>
      <c r="E43" s="8"/>
      <c r="F43" s="9">
        <v>6654.86</v>
      </c>
      <c r="I43" s="10" t="s">
        <v>9</v>
      </c>
      <c r="J43" s="5" t="s">
        <v>207</v>
      </c>
    </row>
    <row r="44" spans="1:10">
      <c r="A44" s="5" t="s">
        <v>375</v>
      </c>
      <c r="B44" s="6">
        <v>44989.560740428242</v>
      </c>
      <c r="C44" s="5" t="s">
        <v>207</v>
      </c>
      <c r="D44" s="7"/>
      <c r="E44" s="8"/>
      <c r="H44" s="9">
        <v>382.4</v>
      </c>
      <c r="I44" s="5" t="s">
        <v>50</v>
      </c>
      <c r="J44" s="5" t="s">
        <v>207</v>
      </c>
    </row>
    <row r="45" spans="1:10">
      <c r="A45" s="64" t="s">
        <v>310</v>
      </c>
      <c r="B45" s="64"/>
      <c r="C45" s="64"/>
      <c r="D45" s="65" t="s">
        <v>311</v>
      </c>
      <c r="E45" s="65"/>
      <c r="F45" s="35"/>
    </row>
    <row r="46" spans="1:10">
      <c r="A46" s="13" t="s">
        <v>33</v>
      </c>
      <c r="B46" s="13" t="s">
        <v>32</v>
      </c>
      <c r="C46" s="13" t="s">
        <v>34</v>
      </c>
      <c r="D46" s="13" t="s">
        <v>315</v>
      </c>
      <c r="E46" s="13" t="s">
        <v>314</v>
      </c>
      <c r="F46" s="31"/>
    </row>
    <row r="47" spans="1:10" ht="15.75">
      <c r="A47" s="5"/>
      <c r="B47" s="6"/>
      <c r="C47" s="5"/>
      <c r="D47" s="34">
        <v>112863736</v>
      </c>
      <c r="E47" s="15">
        <v>112863895</v>
      </c>
      <c r="F47" s="9"/>
      <c r="I47" s="10"/>
      <c r="J47" s="5"/>
    </row>
    <row r="48" spans="1:10">
      <c r="A48" s="5"/>
      <c r="B48" s="6"/>
      <c r="C48" s="5"/>
      <c r="D48" s="7"/>
      <c r="E48" s="8"/>
      <c r="F48" s="9"/>
      <c r="I48" s="10"/>
      <c r="J48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392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66" t="s">
        <v>0</v>
      </c>
      <c r="B51" s="66" t="s">
        <v>2</v>
      </c>
      <c r="C51" s="66" t="s">
        <v>3</v>
      </c>
      <c r="D51" s="66" t="s">
        <v>4</v>
      </c>
      <c r="E51" s="66" t="s">
        <v>5</v>
      </c>
      <c r="F51" s="68" t="s">
        <v>6</v>
      </c>
      <c r="G51" s="69"/>
      <c r="H51" s="70"/>
      <c r="I51" s="66" t="s">
        <v>7</v>
      </c>
      <c r="J51" s="66" t="s">
        <v>8</v>
      </c>
    </row>
    <row r="52" spans="1:10">
      <c r="A52" s="67"/>
      <c r="B52" s="67"/>
      <c r="C52" s="67"/>
      <c r="D52" s="67"/>
      <c r="E52" s="67"/>
      <c r="F52" s="4" t="s">
        <v>9</v>
      </c>
      <c r="G52" s="4" t="s">
        <v>10</v>
      </c>
      <c r="H52" s="4" t="s">
        <v>11</v>
      </c>
      <c r="I52" s="67"/>
      <c r="J52" s="67"/>
    </row>
    <row r="53" spans="1:10">
      <c r="A53" s="5" t="s">
        <v>422</v>
      </c>
      <c r="B53" s="6">
        <v>44991.791774664351</v>
      </c>
      <c r="C53" s="5" t="s">
        <v>207</v>
      </c>
      <c r="D53" s="7"/>
      <c r="E53" s="8"/>
      <c r="F53" s="9">
        <v>6462.75</v>
      </c>
      <c r="I53" s="10" t="s">
        <v>9</v>
      </c>
      <c r="J53" s="5" t="s">
        <v>207</v>
      </c>
    </row>
    <row r="54" spans="1:10">
      <c r="A54" s="64" t="s">
        <v>310</v>
      </c>
      <c r="B54" s="64"/>
      <c r="C54" s="64"/>
      <c r="D54" s="65" t="s">
        <v>311</v>
      </c>
      <c r="E54" s="65"/>
      <c r="F54" s="35"/>
    </row>
    <row r="55" spans="1:10">
      <c r="A55" s="13" t="s">
        <v>33</v>
      </c>
      <c r="B55" s="13" t="s">
        <v>32</v>
      </c>
      <c r="C55" s="13" t="s">
        <v>34</v>
      </c>
      <c r="D55" s="13" t="s">
        <v>315</v>
      </c>
      <c r="E55" s="13" t="s">
        <v>314</v>
      </c>
      <c r="F55" s="31"/>
    </row>
    <row r="56" spans="1:10" ht="15.75">
      <c r="A56" s="5"/>
      <c r="B56" s="6"/>
      <c r="C56" s="5"/>
      <c r="D56" s="34">
        <v>112865453</v>
      </c>
      <c r="E56" s="15">
        <v>112865834</v>
      </c>
      <c r="F56" s="9"/>
      <c r="I56" s="10"/>
      <c r="J56" s="5"/>
    </row>
    <row r="58" spans="1:10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3" t="s">
        <v>436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66" t="s">
        <v>0</v>
      </c>
      <c r="B60" s="66" t="s">
        <v>2</v>
      </c>
      <c r="C60" s="66" t="s">
        <v>3</v>
      </c>
      <c r="D60" s="66" t="s">
        <v>4</v>
      </c>
      <c r="E60" s="66" t="s">
        <v>5</v>
      </c>
      <c r="F60" s="68" t="s">
        <v>6</v>
      </c>
      <c r="G60" s="69"/>
      <c r="H60" s="70"/>
      <c r="I60" s="66" t="s">
        <v>7</v>
      </c>
      <c r="J60" s="66" t="s">
        <v>8</v>
      </c>
    </row>
    <row r="61" spans="1:10">
      <c r="A61" s="67"/>
      <c r="B61" s="67"/>
      <c r="C61" s="67"/>
      <c r="D61" s="67"/>
      <c r="E61" s="67"/>
      <c r="F61" s="4" t="s">
        <v>9</v>
      </c>
      <c r="G61" s="4" t="s">
        <v>10</v>
      </c>
      <c r="H61" s="4" t="s">
        <v>11</v>
      </c>
      <c r="I61" s="67"/>
      <c r="J61" s="67"/>
    </row>
    <row r="62" spans="1:10">
      <c r="A62" s="5" t="s">
        <v>465</v>
      </c>
      <c r="B62" s="6">
        <v>44992.792866689815</v>
      </c>
      <c r="C62" s="5" t="s">
        <v>207</v>
      </c>
      <c r="D62" s="7"/>
      <c r="E62" s="8"/>
      <c r="F62" s="9">
        <v>15154.12</v>
      </c>
      <c r="I62" s="10" t="s">
        <v>9</v>
      </c>
      <c r="J62" s="5" t="s">
        <v>207</v>
      </c>
    </row>
    <row r="63" spans="1:10">
      <c r="A63" s="5" t="s">
        <v>465</v>
      </c>
      <c r="B63" s="6">
        <v>44992.792866689815</v>
      </c>
      <c r="C63" s="5" t="s">
        <v>207</v>
      </c>
      <c r="D63" s="7"/>
      <c r="E63" s="8"/>
      <c r="H63" s="9">
        <v>220.59</v>
      </c>
      <c r="I63" s="10" t="s">
        <v>141</v>
      </c>
      <c r="J63" s="5" t="s">
        <v>207</v>
      </c>
    </row>
    <row r="64" spans="1:10">
      <c r="A64" s="64" t="s">
        <v>310</v>
      </c>
      <c r="B64" s="64"/>
      <c r="C64" s="64"/>
      <c r="D64" s="65" t="s">
        <v>311</v>
      </c>
      <c r="E64" s="65"/>
      <c r="F64" s="35"/>
    </row>
    <row r="65" spans="1:10">
      <c r="A65" s="13" t="s">
        <v>33</v>
      </c>
      <c r="B65" s="13" t="s">
        <v>32</v>
      </c>
      <c r="C65" s="13" t="s">
        <v>34</v>
      </c>
      <c r="D65" s="13" t="s">
        <v>315</v>
      </c>
      <c r="E65" s="13" t="s">
        <v>314</v>
      </c>
      <c r="F65" s="31"/>
    </row>
    <row r="66" spans="1:10" ht="15.75">
      <c r="A66" s="5"/>
      <c r="B66" s="6"/>
      <c r="C66" s="5"/>
      <c r="D66" s="32">
        <v>112874776</v>
      </c>
      <c r="E66" s="15">
        <v>112899491</v>
      </c>
      <c r="F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474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66" t="s">
        <v>0</v>
      </c>
      <c r="B70" s="66" t="s">
        <v>2</v>
      </c>
      <c r="C70" s="66" t="s">
        <v>3</v>
      </c>
      <c r="D70" s="66" t="s">
        <v>4</v>
      </c>
      <c r="E70" s="66" t="s">
        <v>5</v>
      </c>
      <c r="F70" s="68" t="s">
        <v>6</v>
      </c>
      <c r="G70" s="69"/>
      <c r="H70" s="70"/>
      <c r="I70" s="66" t="s">
        <v>7</v>
      </c>
      <c r="J70" s="66" t="s">
        <v>8</v>
      </c>
    </row>
    <row r="71" spans="1:10">
      <c r="A71" s="67"/>
      <c r="B71" s="67"/>
      <c r="C71" s="67"/>
      <c r="D71" s="67"/>
      <c r="E71" s="67"/>
      <c r="F71" s="4" t="s">
        <v>9</v>
      </c>
      <c r="G71" s="4" t="s">
        <v>10</v>
      </c>
      <c r="H71" s="4" t="s">
        <v>11</v>
      </c>
      <c r="I71" s="67"/>
      <c r="J71" s="67"/>
    </row>
    <row r="72" spans="1:10">
      <c r="A72" s="5" t="s">
        <v>504</v>
      </c>
      <c r="B72" s="6">
        <v>44993.795354386573</v>
      </c>
      <c r="C72" s="5" t="s">
        <v>207</v>
      </c>
      <c r="D72" s="7"/>
      <c r="E72" s="8"/>
      <c r="F72" s="9">
        <v>9671.7099999999991</v>
      </c>
      <c r="I72" s="10" t="s">
        <v>9</v>
      </c>
      <c r="J72" s="5" t="s">
        <v>207</v>
      </c>
    </row>
    <row r="73" spans="1:10" ht="15.75">
      <c r="A73" s="11" t="s">
        <v>31</v>
      </c>
      <c r="B73" s="3"/>
      <c r="C73" s="3"/>
      <c r="D73" s="32"/>
      <c r="E73" s="15"/>
      <c r="F73" s="9"/>
      <c r="I73" s="10"/>
      <c r="J73" s="5"/>
    </row>
    <row r="74" spans="1:10" ht="15.75">
      <c r="A74" s="13" t="s">
        <v>32</v>
      </c>
      <c r="B74" s="13" t="s">
        <v>33</v>
      </c>
      <c r="C74" s="13" t="s">
        <v>34</v>
      </c>
      <c r="D74" s="32"/>
      <c r="E74" s="15"/>
      <c r="F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514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6" t="s">
        <v>0</v>
      </c>
      <c r="B79" s="66" t="s">
        <v>2</v>
      </c>
      <c r="C79" s="66" t="s">
        <v>3</v>
      </c>
      <c r="D79" s="66" t="s">
        <v>4</v>
      </c>
      <c r="E79" s="66" t="s">
        <v>5</v>
      </c>
      <c r="F79" s="68" t="s">
        <v>6</v>
      </c>
      <c r="G79" s="69"/>
      <c r="H79" s="70"/>
      <c r="I79" s="66" t="s">
        <v>7</v>
      </c>
      <c r="J79" s="66" t="s">
        <v>8</v>
      </c>
    </row>
    <row r="80" spans="1:10">
      <c r="A80" s="67"/>
      <c r="B80" s="67"/>
      <c r="C80" s="67"/>
      <c r="D80" s="67"/>
      <c r="E80" s="67"/>
      <c r="F80" s="4" t="s">
        <v>9</v>
      </c>
      <c r="G80" s="4" t="s">
        <v>10</v>
      </c>
      <c r="H80" s="4" t="s">
        <v>11</v>
      </c>
      <c r="I80" s="67"/>
      <c r="J80" s="67"/>
    </row>
    <row r="81" spans="1:10">
      <c r="A81" s="5" t="s">
        <v>545</v>
      </c>
      <c r="B81" s="6">
        <v>44994.797442337964</v>
      </c>
      <c r="C81" s="5" t="s">
        <v>207</v>
      </c>
      <c r="D81" s="7"/>
      <c r="E81" s="8"/>
      <c r="F81" s="9">
        <v>4943.4799999999996</v>
      </c>
      <c r="I81" s="10" t="s">
        <v>9</v>
      </c>
      <c r="J81" s="5" t="s">
        <v>207</v>
      </c>
    </row>
    <row r="82" spans="1:10">
      <c r="A82" s="5" t="s">
        <v>545</v>
      </c>
      <c r="B82" s="6">
        <v>44994.797442337964</v>
      </c>
      <c r="C82" s="5" t="s">
        <v>207</v>
      </c>
      <c r="D82" s="7"/>
      <c r="E82" s="8"/>
      <c r="H82" s="9">
        <v>615.92999999999995</v>
      </c>
      <c r="I82" s="5" t="s">
        <v>50</v>
      </c>
      <c r="J82" s="5" t="s">
        <v>207</v>
      </c>
    </row>
    <row r="83" spans="1:10">
      <c r="A83" s="11" t="s">
        <v>31</v>
      </c>
      <c r="B83" s="3"/>
      <c r="C83" s="3"/>
      <c r="D83" s="7"/>
      <c r="E83" s="8"/>
      <c r="H83" s="9"/>
      <c r="I83" s="5"/>
      <c r="J83" s="5"/>
    </row>
    <row r="84" spans="1:10" ht="15.75">
      <c r="A84" s="13" t="s">
        <v>32</v>
      </c>
      <c r="B84" s="13" t="s">
        <v>33</v>
      </c>
      <c r="C84" s="13" t="s">
        <v>34</v>
      </c>
      <c r="D84" s="32"/>
      <c r="E84" s="15"/>
      <c r="H84" s="9"/>
      <c r="I84" s="5"/>
      <c r="J84" s="5"/>
    </row>
    <row r="85" spans="1:10">
      <c r="A85" s="5"/>
      <c r="B85" s="6"/>
      <c r="C85" s="5"/>
      <c r="D85" s="7"/>
      <c r="E85" s="8"/>
      <c r="H85" s="9"/>
      <c r="I85" s="5"/>
      <c r="J85" s="5"/>
    </row>
  </sheetData>
  <mergeCells count="82">
    <mergeCell ref="F79:H79"/>
    <mergeCell ref="I79:I80"/>
    <mergeCell ref="J79:J80"/>
    <mergeCell ref="A79:A80"/>
    <mergeCell ref="B79:B80"/>
    <mergeCell ref="C79:C80"/>
    <mergeCell ref="D79:D80"/>
    <mergeCell ref="E79:E80"/>
    <mergeCell ref="I70:I71"/>
    <mergeCell ref="J70:J71"/>
    <mergeCell ref="A70:A71"/>
    <mergeCell ref="B70:B71"/>
    <mergeCell ref="C70:C71"/>
    <mergeCell ref="D70:D71"/>
    <mergeCell ref="E70:E71"/>
    <mergeCell ref="F70:H70"/>
    <mergeCell ref="F13:H13"/>
    <mergeCell ref="I13:I14"/>
    <mergeCell ref="J13:J14"/>
    <mergeCell ref="A13:A14"/>
    <mergeCell ref="B13:B14"/>
    <mergeCell ref="C13:C14"/>
    <mergeCell ref="D13:D14"/>
    <mergeCell ref="E13:E14"/>
    <mergeCell ref="I3:I4"/>
    <mergeCell ref="J3:J4"/>
    <mergeCell ref="A3:A4"/>
    <mergeCell ref="B3:B4"/>
    <mergeCell ref="C3:C4"/>
    <mergeCell ref="D3:D4"/>
    <mergeCell ref="E3:E4"/>
    <mergeCell ref="F3:H3"/>
    <mergeCell ref="I22:I23"/>
    <mergeCell ref="J22:J23"/>
    <mergeCell ref="A26:C26"/>
    <mergeCell ref="D26:E26"/>
    <mergeCell ref="A22:A23"/>
    <mergeCell ref="B22:B23"/>
    <mergeCell ref="C22:C23"/>
    <mergeCell ref="D22:D23"/>
    <mergeCell ref="E22:E23"/>
    <mergeCell ref="B41:B42"/>
    <mergeCell ref="C41:C42"/>
    <mergeCell ref="D41:D42"/>
    <mergeCell ref="E41:E42"/>
    <mergeCell ref="F22:H22"/>
    <mergeCell ref="A45:C45"/>
    <mergeCell ref="D45:E45"/>
    <mergeCell ref="F32:H32"/>
    <mergeCell ref="I32:I33"/>
    <mergeCell ref="J32:J33"/>
    <mergeCell ref="A32:A33"/>
    <mergeCell ref="B32:B33"/>
    <mergeCell ref="C32:C33"/>
    <mergeCell ref="D32:D33"/>
    <mergeCell ref="E32:E33"/>
    <mergeCell ref="F41:H41"/>
    <mergeCell ref="I41:I42"/>
    <mergeCell ref="J41:J42"/>
    <mergeCell ref="A35:C35"/>
    <mergeCell ref="D35:E35"/>
    <mergeCell ref="A41:A42"/>
    <mergeCell ref="I51:I52"/>
    <mergeCell ref="J51:J52"/>
    <mergeCell ref="A54:C54"/>
    <mergeCell ref="D54:E54"/>
    <mergeCell ref="A51:A52"/>
    <mergeCell ref="B51:B52"/>
    <mergeCell ref="C51:C52"/>
    <mergeCell ref="D51:D52"/>
    <mergeCell ref="E51:E52"/>
    <mergeCell ref="F51:H51"/>
    <mergeCell ref="I60:I61"/>
    <mergeCell ref="J60:J61"/>
    <mergeCell ref="A64:C64"/>
    <mergeCell ref="D64:E64"/>
    <mergeCell ref="A60:A61"/>
    <mergeCell ref="B60:B61"/>
    <mergeCell ref="C60:C61"/>
    <mergeCell ref="D60:D61"/>
    <mergeCell ref="E60:E61"/>
    <mergeCell ref="F60:H60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1483-520D-411F-9932-829EA977FDC5}">
  <sheetPr>
    <tabColor theme="8"/>
  </sheetPr>
  <dimension ref="A1:J124"/>
  <sheetViews>
    <sheetView topLeftCell="A97" workbookViewId="0">
      <selection activeCell="D109" sqref="D10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2.85546875" bestFit="1" customWidth="1"/>
    <col min="7" max="7" width="7.85546875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208</v>
      </c>
      <c r="B5" s="6">
        <v>44985.732222245373</v>
      </c>
      <c r="C5" s="5" t="s">
        <v>209</v>
      </c>
      <c r="D5" s="7">
        <v>5192069</v>
      </c>
      <c r="E5" s="5" t="s">
        <v>43</v>
      </c>
      <c r="H5" s="9">
        <v>454.26</v>
      </c>
      <c r="I5" s="5" t="s">
        <v>38</v>
      </c>
      <c r="J5" s="5" t="s">
        <v>210</v>
      </c>
    </row>
    <row r="6" spans="1:10">
      <c r="A6" s="5" t="s">
        <v>208</v>
      </c>
      <c r="B6" s="6">
        <v>44985.732222245373</v>
      </c>
      <c r="C6" s="5" t="s">
        <v>209</v>
      </c>
      <c r="D6" s="7">
        <v>375347</v>
      </c>
      <c r="E6" s="8" t="s">
        <v>211</v>
      </c>
      <c r="H6" s="9">
        <v>10470</v>
      </c>
      <c r="I6" s="5" t="s">
        <v>38</v>
      </c>
      <c r="J6" s="5" t="s">
        <v>210</v>
      </c>
    </row>
    <row r="7" spans="1:10">
      <c r="A7" s="5" t="s">
        <v>208</v>
      </c>
      <c r="B7" s="6">
        <v>44985.732222245373</v>
      </c>
      <c r="C7" s="5" t="s">
        <v>209</v>
      </c>
      <c r="D7" s="7"/>
      <c r="E7" s="8"/>
      <c r="F7" s="9">
        <v>11934</v>
      </c>
      <c r="I7" s="10" t="s">
        <v>9</v>
      </c>
      <c r="J7" s="5" t="s">
        <v>212</v>
      </c>
    </row>
    <row r="8" spans="1:10">
      <c r="A8" s="5" t="s">
        <v>208</v>
      </c>
      <c r="B8" s="6">
        <v>44985.732222245373</v>
      </c>
      <c r="C8" s="5" t="s">
        <v>209</v>
      </c>
      <c r="D8" s="7"/>
      <c r="E8" s="8"/>
      <c r="F8" s="9">
        <v>2261.1999999999998</v>
      </c>
      <c r="I8" s="10" t="s">
        <v>9</v>
      </c>
      <c r="J8" s="5" t="s">
        <v>210</v>
      </c>
    </row>
    <row r="9" spans="1:10">
      <c r="A9" s="5" t="s">
        <v>208</v>
      </c>
      <c r="B9" s="6">
        <v>44985.732222245373</v>
      </c>
      <c r="C9" s="5" t="s">
        <v>209</v>
      </c>
      <c r="D9" s="7"/>
      <c r="E9" s="8"/>
      <c r="F9" s="9">
        <v>4122</v>
      </c>
      <c r="I9" s="10" t="s">
        <v>9</v>
      </c>
      <c r="J9" s="8" t="s">
        <v>213</v>
      </c>
    </row>
    <row r="10" spans="1:10">
      <c r="A10" s="11" t="s">
        <v>31</v>
      </c>
      <c r="B10" s="3"/>
      <c r="C10" s="3"/>
      <c r="D10" s="7"/>
      <c r="E10" s="8"/>
      <c r="F10" s="12">
        <f>SUM(F5:G9)</f>
        <v>18317.2</v>
      </c>
      <c r="H10" s="9"/>
      <c r="I10" s="10"/>
      <c r="J10" s="5"/>
    </row>
    <row r="11" spans="1:10" ht="15.75">
      <c r="A11" s="13" t="s">
        <v>32</v>
      </c>
      <c r="B11" s="13" t="s">
        <v>33</v>
      </c>
      <c r="C11" s="13" t="s">
        <v>34</v>
      </c>
      <c r="D11" s="18">
        <v>112847533</v>
      </c>
      <c r="E11" s="15">
        <v>112848042</v>
      </c>
      <c r="H11" s="9"/>
      <c r="I11" s="10"/>
      <c r="J11" s="5"/>
    </row>
    <row r="12" spans="1:10">
      <c r="D12" s="19" t="s">
        <v>35</v>
      </c>
    </row>
    <row r="14" spans="1:10">
      <c r="A14" s="1" t="s">
        <v>0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3" t="s">
        <v>225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66" t="s">
        <v>0</v>
      </c>
      <c r="B16" s="66" t="s">
        <v>2</v>
      </c>
      <c r="C16" s="66" t="s">
        <v>3</v>
      </c>
      <c r="D16" s="66" t="s">
        <v>4</v>
      </c>
      <c r="E16" s="66" t="s">
        <v>5</v>
      </c>
      <c r="F16" s="68" t="s">
        <v>6</v>
      </c>
      <c r="G16" s="69"/>
      <c r="H16" s="70"/>
      <c r="I16" s="66" t="s">
        <v>7</v>
      </c>
      <c r="J16" s="66" t="s">
        <v>8</v>
      </c>
    </row>
    <row r="17" spans="1:10">
      <c r="A17" s="67"/>
      <c r="B17" s="67"/>
      <c r="C17" s="67"/>
      <c r="D17" s="67"/>
      <c r="E17" s="67"/>
      <c r="F17" s="4" t="s">
        <v>9</v>
      </c>
      <c r="G17" s="4" t="s">
        <v>10</v>
      </c>
      <c r="H17" s="4" t="s">
        <v>11</v>
      </c>
      <c r="I17" s="67"/>
      <c r="J17" s="67"/>
    </row>
    <row r="18" spans="1:10">
      <c r="A18" s="5" t="s">
        <v>261</v>
      </c>
      <c r="B18" s="6">
        <v>44986.700159305554</v>
      </c>
      <c r="C18" s="5" t="s">
        <v>209</v>
      </c>
      <c r="D18" s="10"/>
      <c r="E18" s="8"/>
      <c r="F18" s="9">
        <v>8175.5</v>
      </c>
      <c r="I18" s="10" t="s">
        <v>9</v>
      </c>
      <c r="J18" s="5" t="s">
        <v>262</v>
      </c>
    </row>
    <row r="19" spans="1:10">
      <c r="A19" s="5" t="s">
        <v>261</v>
      </c>
      <c r="B19" s="6">
        <v>44986.700159305554</v>
      </c>
      <c r="C19" s="5" t="s">
        <v>209</v>
      </c>
      <c r="D19" s="10"/>
      <c r="E19" s="8"/>
      <c r="F19" s="9">
        <v>7774</v>
      </c>
      <c r="I19" s="10" t="s">
        <v>9</v>
      </c>
      <c r="J19" s="5" t="s">
        <v>212</v>
      </c>
    </row>
    <row r="20" spans="1:10">
      <c r="A20" s="5" t="s">
        <v>261</v>
      </c>
      <c r="B20" s="6">
        <v>44986.700159305554</v>
      </c>
      <c r="C20" s="5" t="s">
        <v>209</v>
      </c>
      <c r="D20" s="10"/>
      <c r="E20" s="8"/>
      <c r="F20" s="9">
        <v>435</v>
      </c>
      <c r="I20" s="10" t="s">
        <v>9</v>
      </c>
      <c r="J20" s="5" t="s">
        <v>210</v>
      </c>
    </row>
    <row r="21" spans="1:10">
      <c r="A21" s="11"/>
      <c r="B21" s="3"/>
      <c r="C21" s="3"/>
      <c r="D21" s="7"/>
      <c r="E21" s="8"/>
      <c r="F21" s="12">
        <f>SUM(F18:G20)</f>
        <v>16384.5</v>
      </c>
      <c r="H21" s="9"/>
      <c r="I21" s="10"/>
      <c r="J21" s="5"/>
    </row>
    <row r="22" spans="1:10">
      <c r="A22" s="11"/>
      <c r="B22" s="3"/>
      <c r="C22" s="3"/>
      <c r="D22" s="7"/>
      <c r="E22" s="8"/>
      <c r="F22" s="37"/>
      <c r="H22" s="9"/>
      <c r="I22" s="10"/>
      <c r="J22" s="5"/>
    </row>
    <row r="23" spans="1:10">
      <c r="A23" s="64" t="s">
        <v>33</v>
      </c>
      <c r="B23" s="64"/>
      <c r="C23" s="64"/>
      <c r="D23" s="65" t="s">
        <v>311</v>
      </c>
      <c r="E23" s="65"/>
      <c r="F23" s="65"/>
    </row>
    <row r="24" spans="1:10">
      <c r="A24" s="13" t="s">
        <v>33</v>
      </c>
      <c r="B24" s="13" t="s">
        <v>32</v>
      </c>
      <c r="C24" s="13" t="s">
        <v>34</v>
      </c>
      <c r="D24" s="13" t="s">
        <v>312</v>
      </c>
      <c r="E24" s="13" t="s">
        <v>313</v>
      </c>
      <c r="F24" s="13" t="s">
        <v>314</v>
      </c>
    </row>
    <row r="25" spans="1:10" ht="15.75">
      <c r="D25" s="34">
        <v>112862324</v>
      </c>
      <c r="E25" s="38">
        <v>112862347</v>
      </c>
      <c r="F25" s="15">
        <v>112862509</v>
      </c>
    </row>
    <row r="27" spans="1:10">
      <c r="A27" s="1" t="s">
        <v>0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3" t="s">
        <v>266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66" t="s">
        <v>0</v>
      </c>
      <c r="B29" s="66" t="s">
        <v>2</v>
      </c>
      <c r="C29" s="66" t="s">
        <v>3</v>
      </c>
      <c r="D29" s="66" t="s">
        <v>4</v>
      </c>
      <c r="E29" s="66" t="s">
        <v>5</v>
      </c>
      <c r="F29" s="68" t="s">
        <v>6</v>
      </c>
      <c r="G29" s="69"/>
      <c r="H29" s="70"/>
      <c r="I29" s="66" t="s">
        <v>7</v>
      </c>
      <c r="J29" s="66" t="s">
        <v>8</v>
      </c>
    </row>
    <row r="30" spans="1:10">
      <c r="A30" s="67"/>
      <c r="B30" s="67"/>
      <c r="C30" s="67"/>
      <c r="D30" s="67"/>
      <c r="E30" s="67"/>
      <c r="F30" s="4" t="s">
        <v>9</v>
      </c>
      <c r="G30" s="4" t="s">
        <v>10</v>
      </c>
      <c r="H30" s="4" t="s">
        <v>11</v>
      </c>
      <c r="I30" s="67"/>
      <c r="J30" s="67"/>
    </row>
    <row r="31" spans="1:10">
      <c r="A31" s="5" t="s">
        <v>380</v>
      </c>
      <c r="B31" s="6"/>
      <c r="C31" s="5"/>
      <c r="D31" s="7"/>
      <c r="E31" s="8"/>
      <c r="H31" s="9"/>
      <c r="I31" s="10"/>
      <c r="J31" s="5"/>
    </row>
    <row r="32" spans="1:10">
      <c r="A32" s="11" t="s">
        <v>31</v>
      </c>
      <c r="B32" s="3"/>
      <c r="C32" s="3"/>
      <c r="D32" s="7"/>
      <c r="E32" s="8"/>
      <c r="H32" s="9"/>
      <c r="I32" s="10"/>
      <c r="J32" s="5"/>
    </row>
    <row r="33" spans="1:10">
      <c r="A33" s="13" t="s">
        <v>32</v>
      </c>
      <c r="B33" s="13" t="s">
        <v>33</v>
      </c>
      <c r="C33" s="13" t="s">
        <v>34</v>
      </c>
      <c r="D33" s="7"/>
      <c r="E33" s="8"/>
      <c r="H33" s="9"/>
      <c r="I33" s="10"/>
      <c r="J33" s="5"/>
    </row>
    <row r="34" spans="1:10">
      <c r="A34" s="31"/>
      <c r="B34" s="31"/>
      <c r="C34" s="31"/>
      <c r="D34" s="7"/>
      <c r="E34" s="8"/>
      <c r="H34" s="9"/>
      <c r="I34" s="10"/>
      <c r="J34" s="5"/>
    </row>
    <row r="35" spans="1:10">
      <c r="A35" s="29" t="s">
        <v>304</v>
      </c>
      <c r="B35" s="28"/>
      <c r="C35" s="2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317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66" t="s">
        <v>0</v>
      </c>
      <c r="B39" s="66" t="s">
        <v>2</v>
      </c>
      <c r="C39" s="66" t="s">
        <v>3</v>
      </c>
      <c r="D39" s="66" t="s">
        <v>4</v>
      </c>
      <c r="E39" s="66" t="s">
        <v>5</v>
      </c>
      <c r="F39" s="68" t="s">
        <v>6</v>
      </c>
      <c r="G39" s="69"/>
      <c r="H39" s="70"/>
      <c r="I39" s="66" t="s">
        <v>7</v>
      </c>
      <c r="J39" s="66" t="s">
        <v>8</v>
      </c>
    </row>
    <row r="40" spans="1:10">
      <c r="A40" s="67"/>
      <c r="B40" s="67"/>
      <c r="C40" s="67"/>
      <c r="D40" s="67"/>
      <c r="E40" s="67"/>
      <c r="F40" s="4" t="s">
        <v>9</v>
      </c>
      <c r="G40" s="4" t="s">
        <v>10</v>
      </c>
      <c r="H40" s="4" t="s">
        <v>11</v>
      </c>
      <c r="I40" s="67"/>
      <c r="J40" s="67"/>
    </row>
    <row r="41" spans="1:10">
      <c r="A41" s="5" t="s">
        <v>376</v>
      </c>
      <c r="B41" s="6">
        <v>44988.351003703705</v>
      </c>
      <c r="C41" s="5" t="s">
        <v>209</v>
      </c>
      <c r="D41" s="7">
        <v>40235207</v>
      </c>
      <c r="E41" s="5" t="s">
        <v>377</v>
      </c>
      <c r="H41" s="9">
        <v>900</v>
      </c>
      <c r="I41" s="5" t="s">
        <v>38</v>
      </c>
      <c r="J41" s="8" t="s">
        <v>213</v>
      </c>
    </row>
    <row r="42" spans="1:10">
      <c r="A42" s="5" t="s">
        <v>376</v>
      </c>
      <c r="B42" s="6">
        <v>44988.351003703705</v>
      </c>
      <c r="C42" s="5" t="s">
        <v>209</v>
      </c>
      <c r="D42" s="7">
        <v>40235207</v>
      </c>
      <c r="E42" s="5" t="s">
        <v>377</v>
      </c>
      <c r="H42" s="9">
        <v>300</v>
      </c>
      <c r="I42" s="5" t="s">
        <v>38</v>
      </c>
      <c r="J42" s="8" t="s">
        <v>213</v>
      </c>
    </row>
    <row r="43" spans="1:10">
      <c r="A43" s="5" t="s">
        <v>376</v>
      </c>
      <c r="B43" s="6">
        <v>44988.351003703705</v>
      </c>
      <c r="C43" s="5" t="s">
        <v>209</v>
      </c>
      <c r="D43" s="7"/>
      <c r="E43" s="8"/>
      <c r="F43" s="9">
        <v>3053</v>
      </c>
      <c r="I43" s="10" t="s">
        <v>9</v>
      </c>
      <c r="J43" s="5" t="s">
        <v>212</v>
      </c>
    </row>
    <row r="44" spans="1:10">
      <c r="A44" s="5"/>
      <c r="B44" s="6"/>
      <c r="C44" s="5"/>
      <c r="D44" s="7"/>
      <c r="E44" s="8"/>
      <c r="F44" s="9"/>
      <c r="I44" s="10"/>
      <c r="J44" s="5"/>
    </row>
    <row r="45" spans="1:10">
      <c r="A45" s="64" t="s">
        <v>310</v>
      </c>
      <c r="B45" s="64"/>
      <c r="C45" s="64"/>
      <c r="D45" s="65" t="s">
        <v>311</v>
      </c>
      <c r="E45" s="65"/>
      <c r="F45" s="65"/>
      <c r="H45" s="9"/>
      <c r="I45" s="10"/>
      <c r="J45" s="5"/>
    </row>
    <row r="46" spans="1:10">
      <c r="A46" s="13" t="s">
        <v>33</v>
      </c>
      <c r="B46" s="13" t="s">
        <v>32</v>
      </c>
      <c r="C46" s="13" t="s">
        <v>34</v>
      </c>
      <c r="D46" s="13" t="s">
        <v>312</v>
      </c>
      <c r="E46" s="13" t="s">
        <v>313</v>
      </c>
      <c r="F46" s="13" t="s">
        <v>314</v>
      </c>
      <c r="H46" s="9"/>
      <c r="I46" s="10"/>
      <c r="J46" s="5"/>
    </row>
    <row r="47" spans="1:10" ht="15.75">
      <c r="A47" s="5"/>
      <c r="B47" s="6"/>
      <c r="C47" s="5"/>
      <c r="D47" s="34">
        <v>112862322</v>
      </c>
      <c r="E47" s="38">
        <v>112862344</v>
      </c>
      <c r="F47" s="15">
        <v>112862510</v>
      </c>
      <c r="I47" s="10"/>
      <c r="J47" s="5"/>
    </row>
    <row r="48" spans="1:10">
      <c r="A48" s="5"/>
      <c r="B48" s="6"/>
      <c r="C48" s="5"/>
      <c r="D48" s="7"/>
      <c r="E48" s="8"/>
      <c r="F48" s="9"/>
      <c r="I48" s="10"/>
      <c r="J48" s="5"/>
    </row>
    <row r="49" spans="1:10">
      <c r="A49" s="5" t="s">
        <v>378</v>
      </c>
      <c r="B49" s="6">
        <v>44988.355994895835</v>
      </c>
      <c r="C49" s="5" t="s">
        <v>209</v>
      </c>
      <c r="D49" s="7"/>
      <c r="E49" s="8"/>
      <c r="G49" s="9">
        <v>2425.35</v>
      </c>
      <c r="I49" s="10" t="s">
        <v>10</v>
      </c>
      <c r="J49" s="5" t="s">
        <v>210</v>
      </c>
    </row>
    <row r="50" spans="1:10">
      <c r="A50" s="5" t="s">
        <v>378</v>
      </c>
      <c r="B50" s="6">
        <v>44988.355994895835</v>
      </c>
      <c r="C50" s="5" t="s">
        <v>209</v>
      </c>
      <c r="D50" s="7"/>
      <c r="E50" s="8"/>
      <c r="F50" s="9">
        <v>13818</v>
      </c>
      <c r="I50" s="10" t="s">
        <v>9</v>
      </c>
      <c r="J50" s="5" t="s">
        <v>210</v>
      </c>
    </row>
    <row r="51" spans="1:10">
      <c r="A51" s="5"/>
      <c r="B51" s="6"/>
      <c r="C51" s="5"/>
      <c r="D51" s="7"/>
      <c r="E51" s="8"/>
      <c r="F51" s="45">
        <f>SUM(F49:G50)</f>
        <v>16243.35</v>
      </c>
      <c r="G51" s="9"/>
      <c r="I51" s="10"/>
      <c r="J51" s="5"/>
    </row>
    <row r="52" spans="1:10">
      <c r="A52" s="64" t="s">
        <v>310</v>
      </c>
      <c r="B52" s="64"/>
      <c r="C52" s="64"/>
      <c r="D52" s="65" t="s">
        <v>311</v>
      </c>
      <c r="E52" s="65"/>
      <c r="F52" s="65"/>
      <c r="H52" s="9"/>
      <c r="I52" s="10"/>
      <c r="J52" s="5"/>
    </row>
    <row r="53" spans="1:10">
      <c r="A53" s="13" t="s">
        <v>33</v>
      </c>
      <c r="B53" s="13" t="s">
        <v>32</v>
      </c>
      <c r="C53" s="13" t="s">
        <v>34</v>
      </c>
      <c r="D53" s="13" t="s">
        <v>312</v>
      </c>
      <c r="E53" s="13" t="s">
        <v>313</v>
      </c>
      <c r="F53" s="13" t="s">
        <v>314</v>
      </c>
      <c r="H53" s="9"/>
      <c r="I53" s="10"/>
      <c r="J53" s="5"/>
    </row>
    <row r="54" spans="1:10" ht="15.75">
      <c r="A54" s="5"/>
      <c r="B54" s="6"/>
      <c r="C54" s="5"/>
      <c r="D54" s="34">
        <v>112862323</v>
      </c>
      <c r="E54" s="38">
        <v>112862345</v>
      </c>
      <c r="F54" s="15">
        <v>112862511</v>
      </c>
      <c r="I54" s="10"/>
      <c r="J54" s="5"/>
    </row>
    <row r="55" spans="1:10">
      <c r="A55" s="5"/>
      <c r="B55" s="6"/>
      <c r="C55" s="5"/>
      <c r="D55" s="7"/>
      <c r="E55" s="8"/>
      <c r="F55" s="9"/>
      <c r="I55" s="10"/>
      <c r="J55" s="5"/>
    </row>
    <row r="56" spans="1:10">
      <c r="A56" s="5" t="s">
        <v>379</v>
      </c>
      <c r="B56" s="6">
        <v>44988.700923518518</v>
      </c>
      <c r="C56" s="5" t="s">
        <v>209</v>
      </c>
      <c r="D56" s="7"/>
      <c r="E56" s="8"/>
      <c r="F56" s="9">
        <v>10270.5</v>
      </c>
      <c r="I56" s="10" t="s">
        <v>9</v>
      </c>
      <c r="J56" s="5" t="s">
        <v>210</v>
      </c>
    </row>
    <row r="57" spans="1:10">
      <c r="A57" s="5"/>
      <c r="B57" s="6"/>
      <c r="C57" s="5"/>
      <c r="D57" s="7"/>
      <c r="E57" s="8"/>
      <c r="F57" s="9"/>
      <c r="I57" s="10"/>
      <c r="J57" s="5"/>
    </row>
    <row r="58" spans="1:10">
      <c r="A58" s="64" t="s">
        <v>310</v>
      </c>
      <c r="B58" s="64"/>
      <c r="C58" s="64"/>
      <c r="D58" s="65" t="s">
        <v>311</v>
      </c>
      <c r="E58" s="65"/>
      <c r="F58" s="65"/>
      <c r="H58" s="9"/>
      <c r="I58" s="10"/>
      <c r="J58" s="5"/>
    </row>
    <row r="59" spans="1:10">
      <c r="A59" s="13" t="s">
        <v>33</v>
      </c>
      <c r="B59" s="13" t="s">
        <v>32</v>
      </c>
      <c r="C59" s="13" t="s">
        <v>34</v>
      </c>
      <c r="D59" s="13" t="s">
        <v>312</v>
      </c>
      <c r="E59" s="13" t="s">
        <v>313</v>
      </c>
      <c r="F59" s="13" t="s">
        <v>314</v>
      </c>
      <c r="H59" s="9"/>
      <c r="I59" s="10"/>
      <c r="J59" s="5"/>
    </row>
    <row r="60" spans="1:10" ht="15.75">
      <c r="A60" s="5"/>
      <c r="B60" s="6"/>
      <c r="C60" s="5"/>
      <c r="D60" s="34">
        <v>112863714</v>
      </c>
      <c r="E60" s="38">
        <v>112863754</v>
      </c>
      <c r="F60" s="15">
        <v>112863896</v>
      </c>
      <c r="I60" s="10"/>
      <c r="J60" s="5"/>
    </row>
    <row r="61" spans="1:10">
      <c r="A61" s="5"/>
      <c r="B61" s="6"/>
      <c r="C61" s="5"/>
      <c r="D61" s="7"/>
      <c r="E61" s="8"/>
      <c r="F61" s="9"/>
      <c r="I61" s="10"/>
      <c r="J61" s="5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317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66" t="s">
        <v>0</v>
      </c>
      <c r="B64" s="66" t="s">
        <v>2</v>
      </c>
      <c r="C64" s="66" t="s">
        <v>3</v>
      </c>
      <c r="D64" s="66" t="s">
        <v>4</v>
      </c>
      <c r="E64" s="66" t="s">
        <v>5</v>
      </c>
      <c r="F64" s="68" t="s">
        <v>6</v>
      </c>
      <c r="G64" s="69"/>
      <c r="H64" s="70"/>
      <c r="I64" s="66" t="s">
        <v>7</v>
      </c>
      <c r="J64" s="66" t="s">
        <v>8</v>
      </c>
    </row>
    <row r="65" spans="1:10">
      <c r="A65" s="67"/>
      <c r="B65" s="67"/>
      <c r="C65" s="67"/>
      <c r="D65" s="67"/>
      <c r="E65" s="67"/>
      <c r="F65" s="4" t="s">
        <v>9</v>
      </c>
      <c r="G65" s="4" t="s">
        <v>10</v>
      </c>
      <c r="H65" s="4" t="s">
        <v>11</v>
      </c>
      <c r="I65" s="67"/>
      <c r="J65" s="67"/>
    </row>
    <row r="66" spans="1:10">
      <c r="A66" s="5" t="s">
        <v>381</v>
      </c>
      <c r="B66" s="6">
        <v>44989.591856435189</v>
      </c>
      <c r="C66" s="5" t="s">
        <v>209</v>
      </c>
      <c r="D66" s="7"/>
      <c r="E66" s="8"/>
      <c r="F66" s="9">
        <v>17210.599999999999</v>
      </c>
      <c r="I66" s="10" t="s">
        <v>9</v>
      </c>
      <c r="J66" s="5" t="s">
        <v>212</v>
      </c>
    </row>
    <row r="67" spans="1:10">
      <c r="A67" s="5"/>
      <c r="B67" s="6"/>
      <c r="C67" s="5"/>
      <c r="D67" s="7"/>
      <c r="E67" s="8"/>
      <c r="F67" s="9"/>
      <c r="I67" s="10"/>
      <c r="J67" s="5"/>
    </row>
    <row r="68" spans="1:10">
      <c r="A68" s="64" t="s">
        <v>310</v>
      </c>
      <c r="B68" s="64"/>
      <c r="C68" s="64"/>
      <c r="D68" s="65" t="s">
        <v>311</v>
      </c>
      <c r="E68" s="65"/>
      <c r="F68" s="65"/>
      <c r="H68" s="9"/>
      <c r="I68" s="10"/>
      <c r="J68" s="5"/>
    </row>
    <row r="69" spans="1:10">
      <c r="A69" s="13" t="s">
        <v>33</v>
      </c>
      <c r="B69" s="13" t="s">
        <v>32</v>
      </c>
      <c r="C69" s="13" t="s">
        <v>34</v>
      </c>
      <c r="D69" s="13" t="s">
        <v>312</v>
      </c>
      <c r="E69" s="13" t="s">
        <v>313</v>
      </c>
      <c r="F69" s="13" t="s">
        <v>314</v>
      </c>
      <c r="H69" s="9"/>
      <c r="I69" s="10"/>
      <c r="J69" s="5"/>
    </row>
    <row r="70" spans="1:10" ht="15.75">
      <c r="A70" s="5"/>
      <c r="B70" s="6"/>
      <c r="C70" s="5"/>
      <c r="D70" s="34">
        <v>112863713</v>
      </c>
      <c r="E70" s="38">
        <v>112863753</v>
      </c>
      <c r="F70" s="15">
        <v>112863897</v>
      </c>
      <c r="I70" s="10"/>
      <c r="J70" s="5"/>
    </row>
    <row r="72" spans="1:10">
      <c r="A72" s="1" t="s">
        <v>0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3" t="s">
        <v>392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66" t="s">
        <v>0</v>
      </c>
      <c r="B74" s="66" t="s">
        <v>2</v>
      </c>
      <c r="C74" s="66" t="s">
        <v>3</v>
      </c>
      <c r="D74" s="66" t="s">
        <v>4</v>
      </c>
      <c r="E74" s="66" t="s">
        <v>5</v>
      </c>
      <c r="F74" s="68" t="s">
        <v>6</v>
      </c>
      <c r="G74" s="69"/>
      <c r="H74" s="70"/>
      <c r="I74" s="66" t="s">
        <v>7</v>
      </c>
      <c r="J74" s="66" t="s">
        <v>8</v>
      </c>
    </row>
    <row r="75" spans="1:10">
      <c r="A75" s="67"/>
      <c r="B75" s="67"/>
      <c r="C75" s="67"/>
      <c r="D75" s="67"/>
      <c r="E75" s="67"/>
      <c r="F75" s="4" t="s">
        <v>9</v>
      </c>
      <c r="G75" s="4" t="s">
        <v>10</v>
      </c>
      <c r="H75" s="4" t="s">
        <v>11</v>
      </c>
      <c r="I75" s="67"/>
      <c r="J75" s="67"/>
    </row>
    <row r="76" spans="1:10">
      <c r="A76" s="5" t="s">
        <v>423</v>
      </c>
      <c r="B76" s="6">
        <v>44991.709514004629</v>
      </c>
      <c r="C76" s="5" t="s">
        <v>209</v>
      </c>
      <c r="D76" s="7">
        <v>3149857702</v>
      </c>
      <c r="E76" s="5" t="s">
        <v>377</v>
      </c>
      <c r="H76" s="9">
        <v>3589.81</v>
      </c>
      <c r="I76" s="5" t="s">
        <v>38</v>
      </c>
      <c r="J76" s="5" t="s">
        <v>262</v>
      </c>
    </row>
    <row r="77" spans="1:10">
      <c r="A77" s="5" t="s">
        <v>423</v>
      </c>
      <c r="B77" s="6">
        <v>44991.709514004629</v>
      </c>
      <c r="C77" s="5" t="s">
        <v>209</v>
      </c>
      <c r="D77" s="7"/>
      <c r="E77" s="8"/>
      <c r="F77" s="9">
        <v>37517.5</v>
      </c>
      <c r="I77" s="10" t="s">
        <v>9</v>
      </c>
      <c r="J77" s="5" t="s">
        <v>262</v>
      </c>
    </row>
    <row r="78" spans="1:10">
      <c r="A78" s="5" t="s">
        <v>423</v>
      </c>
      <c r="B78" s="6">
        <v>44991.709514004629</v>
      </c>
      <c r="C78" s="5" t="s">
        <v>209</v>
      </c>
      <c r="D78" s="7"/>
      <c r="E78" s="8"/>
      <c r="F78" s="9">
        <v>19771.2</v>
      </c>
      <c r="I78" s="10" t="s">
        <v>9</v>
      </c>
      <c r="J78" s="5" t="s">
        <v>212</v>
      </c>
    </row>
    <row r="79" spans="1:10">
      <c r="A79" s="5"/>
      <c r="B79" s="6"/>
      <c r="C79" s="5"/>
      <c r="D79" s="7"/>
      <c r="E79" s="8"/>
      <c r="F79" s="12">
        <f>SUM(F76:G78)</f>
        <v>57288.7</v>
      </c>
      <c r="G79" s="9"/>
      <c r="I79" s="10"/>
      <c r="J79" s="5"/>
    </row>
    <row r="80" spans="1:10">
      <c r="A80" s="64" t="s">
        <v>310</v>
      </c>
      <c r="B80" s="64"/>
      <c r="C80" s="64"/>
      <c r="D80" s="65" t="s">
        <v>311</v>
      </c>
      <c r="E80" s="65"/>
      <c r="F80" s="65"/>
      <c r="H80" s="9"/>
      <c r="I80" s="10"/>
      <c r="J80" s="5"/>
    </row>
    <row r="81" spans="1:10">
      <c r="A81" s="13" t="s">
        <v>33</v>
      </c>
      <c r="B81" s="13" t="s">
        <v>32</v>
      </c>
      <c r="C81" s="13" t="s">
        <v>34</v>
      </c>
      <c r="D81" s="13" t="s">
        <v>312</v>
      </c>
      <c r="E81" s="13" t="s">
        <v>313</v>
      </c>
      <c r="F81" s="13" t="s">
        <v>314</v>
      </c>
      <c r="H81" s="9"/>
      <c r="I81" s="10"/>
      <c r="J81" s="5"/>
    </row>
    <row r="82" spans="1:10" ht="15.75">
      <c r="A82" s="5"/>
      <c r="B82" s="6"/>
      <c r="C82" s="5"/>
      <c r="D82" s="34">
        <v>112875559</v>
      </c>
      <c r="E82" s="38">
        <v>112879691</v>
      </c>
      <c r="F82" s="15">
        <v>112899496</v>
      </c>
      <c r="I82" s="10"/>
      <c r="J82" s="5"/>
    </row>
    <row r="83" spans="1:10">
      <c r="A83" s="5"/>
      <c r="B83" s="6"/>
      <c r="C83" s="5"/>
      <c r="D83" s="7"/>
      <c r="E83" s="8"/>
      <c r="G83" s="9"/>
      <c r="I83" s="10"/>
      <c r="J83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436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66" t="s">
        <v>0</v>
      </c>
      <c r="B86" s="66" t="s">
        <v>2</v>
      </c>
      <c r="C86" s="66" t="s">
        <v>3</v>
      </c>
      <c r="D86" s="66" t="s">
        <v>4</v>
      </c>
      <c r="E86" s="66" t="s">
        <v>5</v>
      </c>
      <c r="F86" s="68" t="s">
        <v>6</v>
      </c>
      <c r="G86" s="69"/>
      <c r="H86" s="70"/>
      <c r="I86" s="66" t="s">
        <v>7</v>
      </c>
      <c r="J86" s="66" t="s">
        <v>8</v>
      </c>
    </row>
    <row r="87" spans="1:10">
      <c r="A87" s="67"/>
      <c r="B87" s="67"/>
      <c r="C87" s="67"/>
      <c r="D87" s="67"/>
      <c r="E87" s="67"/>
      <c r="F87" s="4" t="s">
        <v>9</v>
      </c>
      <c r="G87" s="4" t="s">
        <v>10</v>
      </c>
      <c r="H87" s="4" t="s">
        <v>11</v>
      </c>
      <c r="I87" s="67"/>
      <c r="J87" s="67"/>
    </row>
    <row r="88" spans="1:10">
      <c r="A88" s="5" t="s">
        <v>466</v>
      </c>
      <c r="B88" s="6">
        <v>44992.735753229164</v>
      </c>
      <c r="C88" s="5" t="s">
        <v>209</v>
      </c>
      <c r="D88" s="7">
        <v>3152646333</v>
      </c>
      <c r="E88" s="5" t="s">
        <v>377</v>
      </c>
      <c r="H88" s="9">
        <v>26603.16</v>
      </c>
      <c r="I88" s="5" t="s">
        <v>38</v>
      </c>
      <c r="J88" s="5" t="s">
        <v>210</v>
      </c>
    </row>
    <row r="89" spans="1:10">
      <c r="A89" s="5" t="s">
        <v>466</v>
      </c>
      <c r="B89" s="6">
        <v>44992.735753229164</v>
      </c>
      <c r="C89" s="5" t="s">
        <v>209</v>
      </c>
      <c r="D89" s="17">
        <v>58650132279</v>
      </c>
      <c r="E89" s="8" t="s">
        <v>211</v>
      </c>
      <c r="H89" s="9">
        <v>6158.15</v>
      </c>
      <c r="I89" s="5" t="s">
        <v>38</v>
      </c>
      <c r="J89" s="5" t="s">
        <v>210</v>
      </c>
    </row>
    <row r="90" spans="1:10">
      <c r="A90" s="5" t="s">
        <v>466</v>
      </c>
      <c r="B90" s="6">
        <v>44992.735753229164</v>
      </c>
      <c r="C90" s="5" t="s">
        <v>209</v>
      </c>
      <c r="D90" s="7">
        <v>3152956239</v>
      </c>
      <c r="E90" s="5" t="s">
        <v>377</v>
      </c>
      <c r="H90" s="9">
        <v>2461</v>
      </c>
      <c r="I90" s="5" t="s">
        <v>38</v>
      </c>
      <c r="J90" s="8" t="s">
        <v>213</v>
      </c>
    </row>
    <row r="91" spans="1:10">
      <c r="A91" s="5" t="s">
        <v>466</v>
      </c>
      <c r="B91" s="6">
        <v>44992.735753229164</v>
      </c>
      <c r="C91" s="5" t="s">
        <v>209</v>
      </c>
      <c r="D91" s="7"/>
      <c r="E91" s="8"/>
      <c r="F91" s="9">
        <v>11061.8</v>
      </c>
      <c r="I91" s="10" t="s">
        <v>9</v>
      </c>
      <c r="J91" s="5" t="s">
        <v>212</v>
      </c>
    </row>
    <row r="92" spans="1:10">
      <c r="A92" s="5" t="s">
        <v>466</v>
      </c>
      <c r="B92" s="6">
        <v>44992.735753229164</v>
      </c>
      <c r="C92" s="5" t="s">
        <v>209</v>
      </c>
      <c r="D92" s="7"/>
      <c r="E92" s="8"/>
      <c r="F92" s="9">
        <v>44114.2</v>
      </c>
      <c r="I92" s="10" t="s">
        <v>9</v>
      </c>
      <c r="J92" s="5" t="s">
        <v>210</v>
      </c>
    </row>
    <row r="93" spans="1:10">
      <c r="A93" s="5" t="s">
        <v>466</v>
      </c>
      <c r="B93" s="6">
        <v>44992.735753229164</v>
      </c>
      <c r="C93" s="5" t="s">
        <v>209</v>
      </c>
      <c r="D93" s="7"/>
      <c r="E93" s="8"/>
      <c r="F93" s="9">
        <v>6287</v>
      </c>
      <c r="I93" s="10" t="s">
        <v>9</v>
      </c>
      <c r="J93" s="8" t="s">
        <v>467</v>
      </c>
    </row>
    <row r="94" spans="1:10">
      <c r="A94" s="5" t="s">
        <v>466</v>
      </c>
      <c r="B94" s="6">
        <v>44992.735753229164</v>
      </c>
      <c r="C94" s="5" t="s">
        <v>209</v>
      </c>
      <c r="D94" s="7"/>
      <c r="E94" s="8"/>
      <c r="F94" s="9">
        <v>1624.5</v>
      </c>
      <c r="I94" s="10" t="s">
        <v>9</v>
      </c>
      <c r="J94" s="8" t="s">
        <v>213</v>
      </c>
    </row>
    <row r="95" spans="1:10">
      <c r="A95" s="5"/>
      <c r="B95" s="6"/>
      <c r="C95" s="5"/>
      <c r="D95" s="7"/>
      <c r="E95" s="8"/>
      <c r="F95" s="26">
        <f>SUM(F88:G94)</f>
        <v>63087.5</v>
      </c>
      <c r="I95" s="10"/>
      <c r="J95" s="8"/>
    </row>
    <row r="96" spans="1:10">
      <c r="A96" s="64" t="s">
        <v>310</v>
      </c>
      <c r="B96" s="64"/>
      <c r="C96" s="64"/>
      <c r="D96" s="65" t="s">
        <v>311</v>
      </c>
      <c r="E96" s="65"/>
      <c r="F96" s="65"/>
      <c r="H96" s="9"/>
      <c r="I96" s="10"/>
      <c r="J96" s="5"/>
    </row>
    <row r="97" spans="1:10">
      <c r="A97" s="13" t="s">
        <v>33</v>
      </c>
      <c r="B97" s="13" t="s">
        <v>32</v>
      </c>
      <c r="C97" s="13" t="s">
        <v>34</v>
      </c>
      <c r="D97" s="13" t="s">
        <v>312</v>
      </c>
      <c r="E97" s="13" t="s">
        <v>313</v>
      </c>
      <c r="F97" s="13" t="s">
        <v>314</v>
      </c>
      <c r="H97" s="9"/>
      <c r="I97" s="10"/>
      <c r="J97" s="5"/>
    </row>
    <row r="98" spans="1:10" ht="15.75">
      <c r="A98" s="5"/>
      <c r="B98" s="6"/>
      <c r="C98" s="5"/>
      <c r="D98" s="32">
        <v>112875539</v>
      </c>
      <c r="E98" s="56">
        <v>112879674</v>
      </c>
      <c r="F98" s="15">
        <v>112899502</v>
      </c>
      <c r="I98" s="10"/>
      <c r="J98" s="5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474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66" t="s">
        <v>0</v>
      </c>
      <c r="B102" s="66" t="s">
        <v>2</v>
      </c>
      <c r="C102" s="66" t="s">
        <v>3</v>
      </c>
      <c r="D102" s="66" t="s">
        <v>4</v>
      </c>
      <c r="E102" s="66" t="s">
        <v>5</v>
      </c>
      <c r="F102" s="68" t="s">
        <v>6</v>
      </c>
      <c r="G102" s="69"/>
      <c r="H102" s="70"/>
      <c r="I102" s="66" t="s">
        <v>7</v>
      </c>
      <c r="J102" s="66" t="s">
        <v>8</v>
      </c>
    </row>
    <row r="103" spans="1:10">
      <c r="A103" s="67"/>
      <c r="B103" s="67"/>
      <c r="C103" s="67"/>
      <c r="D103" s="67"/>
      <c r="E103" s="67"/>
      <c r="F103" s="4" t="s">
        <v>9</v>
      </c>
      <c r="G103" s="4" t="s">
        <v>10</v>
      </c>
      <c r="H103" s="4" t="s">
        <v>11</v>
      </c>
      <c r="I103" s="67"/>
      <c r="J103" s="67"/>
    </row>
    <row r="104" spans="1:10">
      <c r="A104" s="5" t="s">
        <v>505</v>
      </c>
      <c r="B104" s="6">
        <v>44993.688537407405</v>
      </c>
      <c r="C104" s="5" t="s">
        <v>209</v>
      </c>
      <c r="D104" s="7">
        <v>54389922</v>
      </c>
      <c r="E104" s="8" t="s">
        <v>211</v>
      </c>
      <c r="H104" s="9">
        <v>5482.57</v>
      </c>
      <c r="I104" s="5" t="s">
        <v>38</v>
      </c>
      <c r="J104" s="5" t="s">
        <v>210</v>
      </c>
    </row>
    <row r="105" spans="1:10">
      <c r="A105" s="5" t="s">
        <v>505</v>
      </c>
      <c r="B105" s="6">
        <v>44993.688537407405</v>
      </c>
      <c r="C105" s="5" t="s">
        <v>209</v>
      </c>
      <c r="D105" s="7">
        <v>3154206839</v>
      </c>
      <c r="E105" s="5" t="s">
        <v>377</v>
      </c>
      <c r="H105" s="9">
        <v>2617</v>
      </c>
      <c r="I105" s="5" t="s">
        <v>38</v>
      </c>
      <c r="J105" s="8" t="s">
        <v>213</v>
      </c>
    </row>
    <row r="106" spans="1:10">
      <c r="A106" s="5" t="s">
        <v>505</v>
      </c>
      <c r="B106" s="6">
        <v>44993.688537407405</v>
      </c>
      <c r="C106" s="5" t="s">
        <v>209</v>
      </c>
      <c r="D106" s="7"/>
      <c r="E106" s="8"/>
      <c r="F106" s="9">
        <v>8568</v>
      </c>
      <c r="I106" s="10" t="s">
        <v>9</v>
      </c>
      <c r="J106" s="5" t="s">
        <v>212</v>
      </c>
    </row>
    <row r="107" spans="1:10">
      <c r="A107" s="5" t="s">
        <v>505</v>
      </c>
      <c r="B107" s="6">
        <v>44993.688537407405</v>
      </c>
      <c r="C107" s="5" t="s">
        <v>209</v>
      </c>
      <c r="D107" s="7"/>
      <c r="E107" s="8"/>
      <c r="F107" s="9">
        <v>9221.6</v>
      </c>
      <c r="I107" s="10" t="s">
        <v>9</v>
      </c>
      <c r="J107" s="5" t="s">
        <v>210</v>
      </c>
    </row>
    <row r="108" spans="1:10">
      <c r="A108" s="11" t="s">
        <v>31</v>
      </c>
      <c r="B108" s="3"/>
      <c r="C108" s="3"/>
      <c r="D108" s="7"/>
      <c r="E108" s="8"/>
      <c r="F108" s="26">
        <f>SUM(F104:G107)</f>
        <v>17789.599999999999</v>
      </c>
      <c r="I108" s="10"/>
      <c r="J108" s="5"/>
    </row>
    <row r="109" spans="1:10" ht="15.75">
      <c r="A109" s="13" t="s">
        <v>32</v>
      </c>
      <c r="B109" s="13" t="s">
        <v>33</v>
      </c>
      <c r="C109" s="13" t="s">
        <v>34</v>
      </c>
      <c r="D109" s="32"/>
      <c r="E109" s="15"/>
      <c r="F109" s="15"/>
      <c r="I109" s="10"/>
      <c r="J109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514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66" t="s">
        <v>0</v>
      </c>
      <c r="B114" s="66" t="s">
        <v>2</v>
      </c>
      <c r="C114" s="66" t="s">
        <v>3</v>
      </c>
      <c r="D114" s="66" t="s">
        <v>4</v>
      </c>
      <c r="E114" s="66" t="s">
        <v>5</v>
      </c>
      <c r="F114" s="68" t="s">
        <v>6</v>
      </c>
      <c r="G114" s="69"/>
      <c r="H114" s="70"/>
      <c r="I114" s="66" t="s">
        <v>7</v>
      </c>
      <c r="J114" s="66" t="s">
        <v>8</v>
      </c>
    </row>
    <row r="115" spans="1:10">
      <c r="A115" s="67"/>
      <c r="B115" s="67"/>
      <c r="C115" s="67"/>
      <c r="D115" s="67"/>
      <c r="E115" s="67"/>
      <c r="F115" s="4" t="s">
        <v>9</v>
      </c>
      <c r="G115" s="4" t="s">
        <v>10</v>
      </c>
      <c r="H115" s="4" t="s">
        <v>11</v>
      </c>
      <c r="I115" s="67"/>
      <c r="J115" s="67"/>
    </row>
    <row r="116" spans="1:10">
      <c r="A116" s="5" t="s">
        <v>546</v>
      </c>
      <c r="B116" s="6">
        <v>44994.742653611109</v>
      </c>
      <c r="C116" s="5" t="s">
        <v>209</v>
      </c>
      <c r="D116" s="7">
        <v>40702947</v>
      </c>
      <c r="E116" s="5" t="s">
        <v>377</v>
      </c>
      <c r="H116" s="9">
        <v>1971.2</v>
      </c>
      <c r="I116" s="5" t="s">
        <v>38</v>
      </c>
      <c r="J116" s="8" t="s">
        <v>547</v>
      </c>
    </row>
    <row r="117" spans="1:10">
      <c r="A117" s="5" t="s">
        <v>546</v>
      </c>
      <c r="B117" s="6">
        <v>44994.742653611109</v>
      </c>
      <c r="C117" s="5" t="s">
        <v>209</v>
      </c>
      <c r="D117" s="7">
        <v>40702947</v>
      </c>
      <c r="E117" s="5" t="s">
        <v>377</v>
      </c>
      <c r="H117" s="9">
        <v>2657.6</v>
      </c>
      <c r="I117" s="5" t="s">
        <v>38</v>
      </c>
      <c r="J117" s="8" t="s">
        <v>547</v>
      </c>
    </row>
    <row r="118" spans="1:10">
      <c r="A118" s="5" t="s">
        <v>546</v>
      </c>
      <c r="B118" s="6">
        <v>44994.742653611109</v>
      </c>
      <c r="C118" s="5" t="s">
        <v>209</v>
      </c>
      <c r="D118" s="7">
        <v>3154388305</v>
      </c>
      <c r="E118" s="5" t="s">
        <v>377</v>
      </c>
      <c r="H118" s="9">
        <v>8396.99</v>
      </c>
      <c r="I118" s="5" t="s">
        <v>38</v>
      </c>
      <c r="J118" s="8" t="s">
        <v>547</v>
      </c>
    </row>
    <row r="119" spans="1:10">
      <c r="A119" s="5" t="s">
        <v>546</v>
      </c>
      <c r="B119" s="6">
        <v>44994.742653611109</v>
      </c>
      <c r="C119" s="5" t="s">
        <v>209</v>
      </c>
      <c r="D119" s="7">
        <v>3154388305</v>
      </c>
      <c r="E119" s="5" t="s">
        <v>377</v>
      </c>
      <c r="H119" s="9">
        <v>4714.2</v>
      </c>
      <c r="I119" s="5" t="s">
        <v>38</v>
      </c>
      <c r="J119" s="8" t="s">
        <v>547</v>
      </c>
    </row>
    <row r="120" spans="1:10">
      <c r="A120" s="5" t="s">
        <v>546</v>
      </c>
      <c r="B120" s="6">
        <v>44994.742653611109</v>
      </c>
      <c r="C120" s="5" t="s">
        <v>209</v>
      </c>
      <c r="D120" s="7"/>
      <c r="E120" s="8"/>
      <c r="F120" s="9">
        <v>10905.7</v>
      </c>
      <c r="I120" s="10" t="s">
        <v>9</v>
      </c>
      <c r="J120" s="5" t="s">
        <v>210</v>
      </c>
    </row>
    <row r="121" spans="1:10">
      <c r="A121" s="5" t="s">
        <v>546</v>
      </c>
      <c r="B121" s="6">
        <v>44994.742653611109</v>
      </c>
      <c r="C121" s="5" t="s">
        <v>209</v>
      </c>
      <c r="D121" s="7"/>
      <c r="E121" s="8"/>
      <c r="F121" s="9">
        <v>21820.2</v>
      </c>
      <c r="I121" s="10" t="s">
        <v>9</v>
      </c>
      <c r="J121" s="8" t="s">
        <v>547</v>
      </c>
    </row>
    <row r="122" spans="1:10">
      <c r="A122" s="11" t="s">
        <v>31</v>
      </c>
      <c r="B122" s="3"/>
      <c r="C122" s="3"/>
      <c r="D122" s="7"/>
      <c r="E122" s="8"/>
      <c r="F122" s="12">
        <f>SUM(F116:G121)</f>
        <v>32725.9</v>
      </c>
      <c r="H122" s="9"/>
      <c r="I122" s="5"/>
      <c r="J122" s="5"/>
    </row>
    <row r="123" spans="1:10" ht="15.75">
      <c r="A123" s="13" t="s">
        <v>32</v>
      </c>
      <c r="B123" s="13" t="s">
        <v>33</v>
      </c>
      <c r="C123" s="13" t="s">
        <v>34</v>
      </c>
      <c r="D123" s="32"/>
      <c r="E123" s="15"/>
      <c r="H123" s="9"/>
      <c r="I123" s="5"/>
      <c r="J123" s="5"/>
    </row>
    <row r="124" spans="1:10">
      <c r="A124" s="5"/>
      <c r="B124" s="6"/>
      <c r="C124" s="5"/>
      <c r="D124" s="7"/>
      <c r="E124" s="8"/>
      <c r="H124" s="9"/>
      <c r="I124" s="5"/>
      <c r="J124" s="5"/>
    </row>
  </sheetData>
  <mergeCells count="86"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I102:I103"/>
    <mergeCell ref="J102:J103"/>
    <mergeCell ref="A102:A103"/>
    <mergeCell ref="B102:B103"/>
    <mergeCell ref="C102:C103"/>
    <mergeCell ref="D102:D103"/>
    <mergeCell ref="E102:E103"/>
    <mergeCell ref="F102:H102"/>
    <mergeCell ref="A16:A17"/>
    <mergeCell ref="B16:B17"/>
    <mergeCell ref="C16:C17"/>
    <mergeCell ref="D16:D17"/>
    <mergeCell ref="E16:E17"/>
    <mergeCell ref="F16:H16"/>
    <mergeCell ref="I16:I17"/>
    <mergeCell ref="J16:J17"/>
    <mergeCell ref="I3:I4"/>
    <mergeCell ref="J3:J4"/>
    <mergeCell ref="F3:H3"/>
    <mergeCell ref="A3:A4"/>
    <mergeCell ref="B3:B4"/>
    <mergeCell ref="C3:C4"/>
    <mergeCell ref="D3:D4"/>
    <mergeCell ref="E3:E4"/>
    <mergeCell ref="F29:H29"/>
    <mergeCell ref="I29:I30"/>
    <mergeCell ref="J29:J30"/>
    <mergeCell ref="A23:C23"/>
    <mergeCell ref="D23:F23"/>
    <mergeCell ref="A29:A30"/>
    <mergeCell ref="B29:B30"/>
    <mergeCell ref="C29:C30"/>
    <mergeCell ref="D29:D30"/>
    <mergeCell ref="E29:E30"/>
    <mergeCell ref="I39:I40"/>
    <mergeCell ref="J39:J40"/>
    <mergeCell ref="A58:C58"/>
    <mergeCell ref="D58:F58"/>
    <mergeCell ref="A39:A40"/>
    <mergeCell ref="B39:B40"/>
    <mergeCell ref="C39:C40"/>
    <mergeCell ref="D39:D40"/>
    <mergeCell ref="E39:E40"/>
    <mergeCell ref="A45:C45"/>
    <mergeCell ref="D45:F45"/>
    <mergeCell ref="A52:C52"/>
    <mergeCell ref="D52:F52"/>
    <mergeCell ref="F39:H39"/>
    <mergeCell ref="A68:C68"/>
    <mergeCell ref="D68:F68"/>
    <mergeCell ref="F64:H64"/>
    <mergeCell ref="I64:I65"/>
    <mergeCell ref="J64:J65"/>
    <mergeCell ref="A64:A65"/>
    <mergeCell ref="B64:B65"/>
    <mergeCell ref="C64:C65"/>
    <mergeCell ref="D64:D65"/>
    <mergeCell ref="E64:E65"/>
    <mergeCell ref="I74:I75"/>
    <mergeCell ref="J74:J75"/>
    <mergeCell ref="A80:C80"/>
    <mergeCell ref="D80:F80"/>
    <mergeCell ref="A74:A75"/>
    <mergeCell ref="B74:B75"/>
    <mergeCell ref="C74:C75"/>
    <mergeCell ref="D74:D75"/>
    <mergeCell ref="E74:E75"/>
    <mergeCell ref="F74:H74"/>
    <mergeCell ref="I86:I87"/>
    <mergeCell ref="J86:J87"/>
    <mergeCell ref="A96:C96"/>
    <mergeCell ref="A86:A87"/>
    <mergeCell ref="B86:B87"/>
    <mergeCell ref="C86:C87"/>
    <mergeCell ref="D86:D87"/>
    <mergeCell ref="E86:E87"/>
    <mergeCell ref="F86:H86"/>
    <mergeCell ref="D96:F9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6C4A-BC04-4C34-8AD9-DA6B9C1C692F}">
  <sheetPr>
    <tabColor theme="9"/>
  </sheetPr>
  <dimension ref="A1:J83"/>
  <sheetViews>
    <sheetView topLeftCell="A70" workbookViewId="0">
      <selection activeCell="D73" sqref="D7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214</v>
      </c>
      <c r="B5" s="6">
        <v>44985.779878333335</v>
      </c>
      <c r="C5" s="5" t="s">
        <v>215</v>
      </c>
      <c r="D5" s="7"/>
      <c r="E5" s="8"/>
      <c r="F5" s="9">
        <v>2383.27</v>
      </c>
      <c r="I5" s="10" t="s">
        <v>9</v>
      </c>
      <c r="J5" s="5" t="s">
        <v>215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112847518</v>
      </c>
      <c r="E7" s="15">
        <v>112848047</v>
      </c>
      <c r="H7" s="9"/>
      <c r="I7" s="10"/>
      <c r="J7" s="5"/>
    </row>
    <row r="8" spans="1:10">
      <c r="D8" s="19" t="s">
        <v>35</v>
      </c>
      <c r="E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6" t="s">
        <v>0</v>
      </c>
      <c r="B12" s="66" t="s">
        <v>2</v>
      </c>
      <c r="C12" s="66" t="s">
        <v>3</v>
      </c>
      <c r="D12" s="66" t="s">
        <v>4</v>
      </c>
      <c r="E12" s="66" t="s">
        <v>5</v>
      </c>
      <c r="F12" s="68" t="s">
        <v>6</v>
      </c>
      <c r="G12" s="69"/>
      <c r="H12" s="70"/>
      <c r="I12" s="66" t="s">
        <v>7</v>
      </c>
      <c r="J12" s="66" t="s">
        <v>8</v>
      </c>
    </row>
    <row r="13" spans="1:10">
      <c r="A13" s="67"/>
      <c r="B13" s="67"/>
      <c r="C13" s="67"/>
      <c r="D13" s="67"/>
      <c r="E13" s="67"/>
      <c r="F13" s="4" t="s">
        <v>9</v>
      </c>
      <c r="G13" s="4" t="s">
        <v>10</v>
      </c>
      <c r="H13" s="4" t="s">
        <v>11</v>
      </c>
      <c r="I13" s="67"/>
      <c r="J13" s="67"/>
    </row>
    <row r="14" spans="1:10">
      <c r="A14" s="5" t="s">
        <v>263</v>
      </c>
      <c r="B14" s="6">
        <v>44986.795566238427</v>
      </c>
      <c r="C14" s="5" t="s">
        <v>215</v>
      </c>
      <c r="D14" s="7"/>
      <c r="E14" s="8"/>
      <c r="F14" s="9">
        <v>1350.04</v>
      </c>
      <c r="I14" s="10" t="s">
        <v>9</v>
      </c>
      <c r="J14" s="5" t="s">
        <v>215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32</v>
      </c>
      <c r="B16" s="13" t="s">
        <v>33</v>
      </c>
      <c r="C16" s="13" t="s">
        <v>34</v>
      </c>
      <c r="D16" s="32">
        <v>112851208</v>
      </c>
      <c r="E16" s="15">
        <v>112851528</v>
      </c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266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66" t="s">
        <v>0</v>
      </c>
      <c r="B21" s="66" t="s">
        <v>2</v>
      </c>
      <c r="C21" s="66" t="s">
        <v>3</v>
      </c>
      <c r="D21" s="66" t="s">
        <v>4</v>
      </c>
      <c r="E21" s="66" t="s">
        <v>5</v>
      </c>
      <c r="F21" s="68" t="s">
        <v>6</v>
      </c>
      <c r="G21" s="69"/>
      <c r="H21" s="70"/>
      <c r="I21" s="66" t="s">
        <v>7</v>
      </c>
      <c r="J21" s="66" t="s">
        <v>8</v>
      </c>
    </row>
    <row r="22" spans="1:10">
      <c r="A22" s="67"/>
      <c r="B22" s="67"/>
      <c r="C22" s="67"/>
      <c r="D22" s="67"/>
      <c r="E22" s="67"/>
      <c r="F22" s="4" t="s">
        <v>9</v>
      </c>
      <c r="G22" s="4" t="s">
        <v>10</v>
      </c>
      <c r="H22" s="4" t="s">
        <v>11</v>
      </c>
      <c r="I22" s="67"/>
      <c r="J22" s="67"/>
    </row>
    <row r="23" spans="1:10">
      <c r="A23" s="5" t="s">
        <v>303</v>
      </c>
      <c r="B23" s="6">
        <v>44987.790107303241</v>
      </c>
      <c r="C23" s="5" t="s">
        <v>215</v>
      </c>
      <c r="D23" s="7"/>
      <c r="E23" s="8"/>
      <c r="F23" s="9">
        <v>1127.93</v>
      </c>
      <c r="I23" s="10" t="s">
        <v>9</v>
      </c>
      <c r="J23" s="5" t="s">
        <v>215</v>
      </c>
    </row>
    <row r="24" spans="1:10">
      <c r="A24" s="5" t="s">
        <v>303</v>
      </c>
      <c r="B24" s="6">
        <v>44987.790107303241</v>
      </c>
      <c r="C24" s="5" t="s">
        <v>215</v>
      </c>
      <c r="D24" s="7"/>
      <c r="E24" s="8"/>
      <c r="H24" s="9">
        <v>79.599999999999994</v>
      </c>
      <c r="I24" s="10" t="s">
        <v>141</v>
      </c>
      <c r="J24" s="5" t="s">
        <v>215</v>
      </c>
    </row>
    <row r="25" spans="1:10">
      <c r="A25" s="64" t="s">
        <v>310</v>
      </c>
      <c r="B25" s="64"/>
      <c r="C25" s="64"/>
      <c r="D25" s="65" t="s">
        <v>311</v>
      </c>
      <c r="E25" s="65"/>
      <c r="F25" s="35"/>
    </row>
    <row r="26" spans="1:10">
      <c r="A26" s="13" t="s">
        <v>33</v>
      </c>
      <c r="B26" s="13" t="s">
        <v>32</v>
      </c>
      <c r="C26" s="13" t="s">
        <v>34</v>
      </c>
      <c r="D26" s="13" t="s">
        <v>315</v>
      </c>
      <c r="E26" s="13" t="s">
        <v>314</v>
      </c>
      <c r="F26" s="31"/>
    </row>
    <row r="27" spans="1:10" ht="15.75">
      <c r="D27" s="34">
        <v>112862307</v>
      </c>
      <c r="E27" s="15">
        <v>112862512</v>
      </c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323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66" t="s">
        <v>0</v>
      </c>
      <c r="B31" s="66" t="s">
        <v>2</v>
      </c>
      <c r="C31" s="66" t="s">
        <v>3</v>
      </c>
      <c r="D31" s="66" t="s">
        <v>4</v>
      </c>
      <c r="E31" s="66" t="s">
        <v>5</v>
      </c>
      <c r="F31" s="68" t="s">
        <v>6</v>
      </c>
      <c r="G31" s="69"/>
      <c r="H31" s="70"/>
      <c r="I31" s="66" t="s">
        <v>7</v>
      </c>
      <c r="J31" s="66" t="s">
        <v>8</v>
      </c>
    </row>
    <row r="32" spans="1:10">
      <c r="A32" s="67"/>
      <c r="B32" s="67"/>
      <c r="C32" s="67"/>
      <c r="D32" s="67"/>
      <c r="E32" s="67"/>
      <c r="F32" s="4" t="s">
        <v>9</v>
      </c>
      <c r="G32" s="4" t="s">
        <v>10</v>
      </c>
      <c r="H32" s="4" t="s">
        <v>11</v>
      </c>
      <c r="I32" s="67"/>
      <c r="J32" s="67"/>
    </row>
    <row r="33" spans="1:10">
      <c r="A33" s="5" t="s">
        <v>382</v>
      </c>
      <c r="B33" s="6">
        <v>44988.787706597221</v>
      </c>
      <c r="C33" s="5" t="s">
        <v>215</v>
      </c>
      <c r="D33" s="7"/>
      <c r="E33" s="8"/>
      <c r="F33" s="9">
        <v>1252.21</v>
      </c>
      <c r="I33" s="10" t="s">
        <v>9</v>
      </c>
      <c r="J33" s="5" t="s">
        <v>215</v>
      </c>
    </row>
    <row r="34" spans="1:10">
      <c r="A34" s="64" t="s">
        <v>310</v>
      </c>
      <c r="B34" s="64"/>
      <c r="C34" s="64"/>
      <c r="D34" s="65" t="s">
        <v>311</v>
      </c>
      <c r="E34" s="65"/>
      <c r="F34" s="35"/>
    </row>
    <row r="35" spans="1:10">
      <c r="A35" s="13" t="s">
        <v>33</v>
      </c>
      <c r="B35" s="13" t="s">
        <v>32</v>
      </c>
      <c r="C35" s="13" t="s">
        <v>34</v>
      </c>
      <c r="D35" s="13" t="s">
        <v>315</v>
      </c>
      <c r="E35" s="13" t="s">
        <v>314</v>
      </c>
      <c r="F35" s="31"/>
    </row>
    <row r="36" spans="1:10" ht="15.75">
      <c r="A36" s="5"/>
      <c r="B36" s="6"/>
      <c r="C36" s="5"/>
      <c r="D36" s="34">
        <v>112862306</v>
      </c>
      <c r="E36" s="15">
        <v>112862534</v>
      </c>
      <c r="F36" s="9"/>
      <c r="I36" s="10"/>
      <c r="J36" s="5"/>
    </row>
    <row r="37" spans="1:10">
      <c r="A37" s="5"/>
      <c r="B37" s="6"/>
      <c r="C37" s="5"/>
      <c r="D37" s="7"/>
      <c r="E37" s="8"/>
      <c r="F37" s="9"/>
      <c r="I37" s="10"/>
      <c r="J37" s="5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317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66" t="s">
        <v>0</v>
      </c>
      <c r="B40" s="66" t="s">
        <v>2</v>
      </c>
      <c r="C40" s="66" t="s">
        <v>3</v>
      </c>
      <c r="D40" s="66" t="s">
        <v>4</v>
      </c>
      <c r="E40" s="66" t="s">
        <v>5</v>
      </c>
      <c r="F40" s="68" t="s">
        <v>6</v>
      </c>
      <c r="G40" s="69"/>
      <c r="H40" s="70"/>
      <c r="I40" s="66" t="s">
        <v>7</v>
      </c>
      <c r="J40" s="66" t="s">
        <v>8</v>
      </c>
    </row>
    <row r="41" spans="1:10">
      <c r="A41" s="67"/>
      <c r="B41" s="67"/>
      <c r="C41" s="67"/>
      <c r="D41" s="67"/>
      <c r="E41" s="67"/>
      <c r="F41" s="4" t="s">
        <v>9</v>
      </c>
      <c r="G41" s="4" t="s">
        <v>10</v>
      </c>
      <c r="H41" s="4" t="s">
        <v>11</v>
      </c>
      <c r="I41" s="67"/>
      <c r="J41" s="67"/>
    </row>
    <row r="42" spans="1:10">
      <c r="A42" s="5" t="s">
        <v>383</v>
      </c>
      <c r="B42" s="6">
        <v>44989.544925937502</v>
      </c>
      <c r="C42" s="5" t="s">
        <v>215</v>
      </c>
      <c r="D42" s="7"/>
      <c r="E42" s="8"/>
      <c r="F42" s="9">
        <v>1761.02</v>
      </c>
      <c r="I42" s="10" t="s">
        <v>9</v>
      </c>
      <c r="J42" s="5" t="s">
        <v>215</v>
      </c>
    </row>
    <row r="43" spans="1:10">
      <c r="A43" s="64" t="s">
        <v>310</v>
      </c>
      <c r="B43" s="64"/>
      <c r="C43" s="64"/>
      <c r="D43" s="65" t="s">
        <v>311</v>
      </c>
      <c r="E43" s="65"/>
      <c r="F43" s="35"/>
    </row>
    <row r="44" spans="1:10">
      <c r="A44" s="13" t="s">
        <v>33</v>
      </c>
      <c r="B44" s="13" t="s">
        <v>32</v>
      </c>
      <c r="C44" s="13" t="s">
        <v>34</v>
      </c>
      <c r="D44" s="13" t="s">
        <v>315</v>
      </c>
      <c r="E44" s="13" t="s">
        <v>314</v>
      </c>
      <c r="F44" s="31"/>
    </row>
    <row r="45" spans="1:10" ht="15.75">
      <c r="A45" s="5"/>
      <c r="B45" s="6"/>
      <c r="C45" s="5"/>
      <c r="D45" s="34">
        <v>112863737</v>
      </c>
      <c r="E45" s="15">
        <v>112863899</v>
      </c>
      <c r="F45" s="9"/>
      <c r="I45" s="10"/>
      <c r="J45" s="5"/>
    </row>
    <row r="46" spans="1:10">
      <c r="A46" s="5"/>
      <c r="B46" s="6"/>
      <c r="C46" s="5"/>
      <c r="D46" s="7"/>
      <c r="E46" s="8"/>
      <c r="F46" s="9"/>
      <c r="I46" s="10"/>
      <c r="J46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392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66" t="s">
        <v>0</v>
      </c>
      <c r="B49" s="66" t="s">
        <v>2</v>
      </c>
      <c r="C49" s="66" t="s">
        <v>3</v>
      </c>
      <c r="D49" s="66" t="s">
        <v>4</v>
      </c>
      <c r="E49" s="66" t="s">
        <v>5</v>
      </c>
      <c r="F49" s="68" t="s">
        <v>6</v>
      </c>
      <c r="G49" s="69"/>
      <c r="H49" s="70"/>
      <c r="I49" s="66" t="s">
        <v>7</v>
      </c>
      <c r="J49" s="66" t="s">
        <v>8</v>
      </c>
    </row>
    <row r="50" spans="1:10">
      <c r="A50" s="67"/>
      <c r="B50" s="67"/>
      <c r="C50" s="67"/>
      <c r="D50" s="67"/>
      <c r="E50" s="67"/>
      <c r="F50" s="4" t="s">
        <v>9</v>
      </c>
      <c r="G50" s="4" t="s">
        <v>10</v>
      </c>
      <c r="H50" s="4" t="s">
        <v>11</v>
      </c>
      <c r="I50" s="67"/>
      <c r="J50" s="67"/>
    </row>
    <row r="51" spans="1:10">
      <c r="A51" s="5" t="s">
        <v>424</v>
      </c>
      <c r="B51" s="6">
        <v>44991.790134386574</v>
      </c>
      <c r="C51" s="5" t="s">
        <v>215</v>
      </c>
      <c r="D51" s="7"/>
      <c r="E51" s="8"/>
      <c r="F51" s="9">
        <v>1809.94</v>
      </c>
      <c r="I51" s="10" t="s">
        <v>9</v>
      </c>
      <c r="J51" s="5" t="s">
        <v>215</v>
      </c>
    </row>
    <row r="52" spans="1:10">
      <c r="A52" s="5" t="s">
        <v>424</v>
      </c>
      <c r="B52" s="6">
        <v>44991.790134386574</v>
      </c>
      <c r="C52" s="5" t="s">
        <v>215</v>
      </c>
      <c r="D52" s="7"/>
      <c r="E52" s="8"/>
      <c r="H52" s="9">
        <v>48.08</v>
      </c>
      <c r="I52" s="10" t="s">
        <v>141</v>
      </c>
      <c r="J52" s="5" t="s">
        <v>215</v>
      </c>
    </row>
    <row r="53" spans="1:10">
      <c r="A53" s="64" t="s">
        <v>310</v>
      </c>
      <c r="B53" s="64"/>
      <c r="C53" s="64"/>
      <c r="D53" s="65" t="s">
        <v>311</v>
      </c>
      <c r="E53" s="65"/>
      <c r="F53" s="35"/>
    </row>
    <row r="54" spans="1:10">
      <c r="A54" s="13" t="s">
        <v>33</v>
      </c>
      <c r="B54" s="13" t="s">
        <v>32</v>
      </c>
      <c r="C54" s="13" t="s">
        <v>34</v>
      </c>
      <c r="D54" s="13" t="s">
        <v>315</v>
      </c>
      <c r="E54" s="13" t="s">
        <v>314</v>
      </c>
      <c r="F54" s="31"/>
    </row>
    <row r="55" spans="1:10" ht="15.75">
      <c r="A55" s="5"/>
      <c r="B55" s="6"/>
      <c r="C55" s="5"/>
      <c r="D55" s="34">
        <v>112865454</v>
      </c>
      <c r="E55" s="15">
        <v>112865836</v>
      </c>
      <c r="F55" s="9"/>
      <c r="I55" s="10"/>
      <c r="J55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436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66" t="s">
        <v>0</v>
      </c>
      <c r="B59" s="66" t="s">
        <v>2</v>
      </c>
      <c r="C59" s="66" t="s">
        <v>3</v>
      </c>
      <c r="D59" s="66" t="s">
        <v>4</v>
      </c>
      <c r="E59" s="66" t="s">
        <v>5</v>
      </c>
      <c r="F59" s="68" t="s">
        <v>6</v>
      </c>
      <c r="G59" s="69"/>
      <c r="H59" s="70"/>
      <c r="I59" s="66" t="s">
        <v>7</v>
      </c>
      <c r="J59" s="66" t="s">
        <v>8</v>
      </c>
    </row>
    <row r="60" spans="1:10">
      <c r="A60" s="67"/>
      <c r="B60" s="67"/>
      <c r="C60" s="67"/>
      <c r="D60" s="67"/>
      <c r="E60" s="67"/>
      <c r="F60" s="4" t="s">
        <v>9</v>
      </c>
      <c r="G60" s="4" t="s">
        <v>10</v>
      </c>
      <c r="H60" s="4" t="s">
        <v>11</v>
      </c>
      <c r="I60" s="67"/>
      <c r="J60" s="67"/>
    </row>
    <row r="61" spans="1:10">
      <c r="A61" s="5" t="s">
        <v>468</v>
      </c>
      <c r="B61" s="6">
        <v>44992.791147777774</v>
      </c>
      <c r="C61" s="5" t="s">
        <v>215</v>
      </c>
      <c r="D61" s="7"/>
      <c r="E61" s="8"/>
      <c r="F61" s="9">
        <v>1062.1199999999999</v>
      </c>
      <c r="I61" s="10" t="s">
        <v>9</v>
      </c>
      <c r="J61" s="5" t="s">
        <v>215</v>
      </c>
    </row>
    <row r="62" spans="1:10">
      <c r="A62" s="5" t="s">
        <v>468</v>
      </c>
      <c r="B62" s="6">
        <v>44992.791147777774</v>
      </c>
      <c r="C62" s="5" t="s">
        <v>215</v>
      </c>
      <c r="D62" s="7"/>
      <c r="E62" s="8"/>
      <c r="H62" s="9">
        <v>236.88</v>
      </c>
      <c r="I62" s="10" t="s">
        <v>141</v>
      </c>
      <c r="J62" s="5" t="s">
        <v>215</v>
      </c>
    </row>
    <row r="63" spans="1:10">
      <c r="A63" s="64" t="s">
        <v>310</v>
      </c>
      <c r="B63" s="64"/>
      <c r="C63" s="64"/>
      <c r="D63" s="65" t="s">
        <v>311</v>
      </c>
      <c r="E63" s="65"/>
      <c r="F63" s="35"/>
    </row>
    <row r="64" spans="1:10">
      <c r="A64" s="13" t="s">
        <v>33</v>
      </c>
      <c r="B64" s="13" t="s">
        <v>32</v>
      </c>
      <c r="C64" s="13" t="s">
        <v>34</v>
      </c>
      <c r="D64" s="13" t="s">
        <v>315</v>
      </c>
      <c r="E64" s="13" t="s">
        <v>314</v>
      </c>
      <c r="F64" s="31"/>
    </row>
    <row r="65" spans="1:10" ht="15.75">
      <c r="A65" s="5"/>
      <c r="B65" s="6"/>
      <c r="C65" s="5"/>
      <c r="D65" s="32">
        <v>112874844</v>
      </c>
      <c r="E65" s="15">
        <v>112899516</v>
      </c>
      <c r="F65" s="9"/>
      <c r="I65" s="10"/>
      <c r="J65" s="5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474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66" t="s">
        <v>0</v>
      </c>
      <c r="B69" s="66" t="s">
        <v>2</v>
      </c>
      <c r="C69" s="66" t="s">
        <v>3</v>
      </c>
      <c r="D69" s="66" t="s">
        <v>4</v>
      </c>
      <c r="E69" s="66" t="s">
        <v>5</v>
      </c>
      <c r="F69" s="68" t="s">
        <v>6</v>
      </c>
      <c r="G69" s="69"/>
      <c r="H69" s="70"/>
      <c r="I69" s="66" t="s">
        <v>7</v>
      </c>
      <c r="J69" s="66" t="s">
        <v>8</v>
      </c>
    </row>
    <row r="70" spans="1:10">
      <c r="A70" s="67"/>
      <c r="B70" s="67"/>
      <c r="C70" s="67"/>
      <c r="D70" s="67"/>
      <c r="E70" s="67"/>
      <c r="F70" s="4" t="s">
        <v>9</v>
      </c>
      <c r="G70" s="4" t="s">
        <v>10</v>
      </c>
      <c r="H70" s="4" t="s">
        <v>11</v>
      </c>
      <c r="I70" s="67"/>
      <c r="J70" s="67"/>
    </row>
    <row r="71" spans="1:10">
      <c r="A71" s="5" t="s">
        <v>506</v>
      </c>
      <c r="B71" s="6">
        <v>44993.792786099541</v>
      </c>
      <c r="C71" s="5" t="s">
        <v>215</v>
      </c>
      <c r="D71" s="7"/>
      <c r="E71" s="8"/>
      <c r="F71" s="9">
        <v>2633.05</v>
      </c>
      <c r="I71" s="10" t="s">
        <v>9</v>
      </c>
      <c r="J71" s="5" t="s">
        <v>215</v>
      </c>
    </row>
    <row r="72" spans="1:10" ht="15.75">
      <c r="A72" s="11" t="s">
        <v>31</v>
      </c>
      <c r="B72" s="3"/>
      <c r="C72" s="3"/>
      <c r="D72" s="32"/>
      <c r="E72" s="15"/>
      <c r="F72" s="9"/>
      <c r="I72" s="10"/>
      <c r="J72" s="5"/>
    </row>
    <row r="73" spans="1:10" ht="15.75">
      <c r="A73" s="13" t="s">
        <v>32</v>
      </c>
      <c r="B73" s="13" t="s">
        <v>33</v>
      </c>
      <c r="C73" s="13" t="s">
        <v>34</v>
      </c>
      <c r="D73" s="32"/>
      <c r="E73" s="15"/>
      <c r="F73" s="9"/>
      <c r="I73" s="10"/>
      <c r="J73" s="5"/>
    </row>
    <row r="74" spans="1:10" ht="15.75">
      <c r="A74" s="5"/>
      <c r="B74" s="6"/>
      <c r="C74" s="5"/>
      <c r="D74" s="32"/>
      <c r="E74" s="15"/>
      <c r="F74" s="9"/>
      <c r="I74" s="10"/>
      <c r="J74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514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66" t="s">
        <v>0</v>
      </c>
      <c r="B78" s="66" t="s">
        <v>2</v>
      </c>
      <c r="C78" s="66" t="s">
        <v>3</v>
      </c>
      <c r="D78" s="66" t="s">
        <v>4</v>
      </c>
      <c r="E78" s="66" t="s">
        <v>5</v>
      </c>
      <c r="F78" s="68" t="s">
        <v>6</v>
      </c>
      <c r="G78" s="69"/>
      <c r="H78" s="70"/>
      <c r="I78" s="66" t="s">
        <v>7</v>
      </c>
      <c r="J78" s="66" t="s">
        <v>8</v>
      </c>
    </row>
    <row r="79" spans="1:10">
      <c r="A79" s="67"/>
      <c r="B79" s="67"/>
      <c r="C79" s="67"/>
      <c r="D79" s="67"/>
      <c r="E79" s="67"/>
      <c r="F79" s="4" t="s">
        <v>9</v>
      </c>
      <c r="G79" s="4" t="s">
        <v>10</v>
      </c>
      <c r="H79" s="4" t="s">
        <v>11</v>
      </c>
      <c r="I79" s="67"/>
      <c r="J79" s="67"/>
    </row>
    <row r="80" spans="1:10">
      <c r="A80" s="5" t="s">
        <v>548</v>
      </c>
      <c r="B80" s="6">
        <v>44994.790565578704</v>
      </c>
      <c r="C80" s="5" t="s">
        <v>215</v>
      </c>
      <c r="D80" s="7"/>
      <c r="E80" s="8"/>
      <c r="F80" s="9">
        <v>1564.89</v>
      </c>
      <c r="I80" s="10" t="s">
        <v>9</v>
      </c>
      <c r="J80" s="5" t="s">
        <v>215</v>
      </c>
    </row>
    <row r="81" spans="1:10">
      <c r="A81" s="11" t="s">
        <v>31</v>
      </c>
      <c r="B81" s="3"/>
      <c r="C81" s="3"/>
      <c r="D81" s="7"/>
      <c r="E81" s="8"/>
      <c r="H81" s="9"/>
      <c r="I81" s="5"/>
      <c r="J81" s="5"/>
    </row>
    <row r="82" spans="1:10" ht="15.75">
      <c r="A82" s="13" t="s">
        <v>32</v>
      </c>
      <c r="B82" s="13" t="s">
        <v>33</v>
      </c>
      <c r="C82" s="13" t="s">
        <v>34</v>
      </c>
      <c r="D82" s="32"/>
      <c r="E82" s="15"/>
      <c r="H82" s="9"/>
      <c r="I82" s="5"/>
      <c r="J82" s="5"/>
    </row>
    <row r="83" spans="1:10">
      <c r="A83" s="5"/>
      <c r="B83" s="6"/>
      <c r="C83" s="5"/>
      <c r="D83" s="7"/>
      <c r="E83" s="8"/>
      <c r="H83" s="9"/>
      <c r="I83" s="5"/>
      <c r="J83" s="5"/>
    </row>
  </sheetData>
  <mergeCells count="82">
    <mergeCell ref="I78:I79"/>
    <mergeCell ref="J78:J79"/>
    <mergeCell ref="A78:A79"/>
    <mergeCell ref="B78:B79"/>
    <mergeCell ref="C78:C79"/>
    <mergeCell ref="D78:D79"/>
    <mergeCell ref="E78:E79"/>
    <mergeCell ref="F78:H78"/>
    <mergeCell ref="I69:I70"/>
    <mergeCell ref="J69:J70"/>
    <mergeCell ref="A69:A70"/>
    <mergeCell ref="B69:B70"/>
    <mergeCell ref="C69:C70"/>
    <mergeCell ref="D69:D70"/>
    <mergeCell ref="E69:E70"/>
    <mergeCell ref="F69:H69"/>
    <mergeCell ref="F12:H12"/>
    <mergeCell ref="I12:I13"/>
    <mergeCell ref="J12:J13"/>
    <mergeCell ref="A12:A13"/>
    <mergeCell ref="B12:B13"/>
    <mergeCell ref="C12:C13"/>
    <mergeCell ref="D12:D13"/>
    <mergeCell ref="E12:E13"/>
    <mergeCell ref="I3:I4"/>
    <mergeCell ref="J3:J4"/>
    <mergeCell ref="A3:A4"/>
    <mergeCell ref="B3:B4"/>
    <mergeCell ref="C3:C4"/>
    <mergeCell ref="D3:D4"/>
    <mergeCell ref="E3:E4"/>
    <mergeCell ref="F3:H3"/>
    <mergeCell ref="A25:C25"/>
    <mergeCell ref="D25:E25"/>
    <mergeCell ref="I21:I22"/>
    <mergeCell ref="J21:J22"/>
    <mergeCell ref="A21:A22"/>
    <mergeCell ref="B21:B22"/>
    <mergeCell ref="C21:C22"/>
    <mergeCell ref="D21:D22"/>
    <mergeCell ref="E21:E22"/>
    <mergeCell ref="F21:H21"/>
    <mergeCell ref="I40:I41"/>
    <mergeCell ref="J40:J41"/>
    <mergeCell ref="A43:C43"/>
    <mergeCell ref="D43:E43"/>
    <mergeCell ref="A34:C34"/>
    <mergeCell ref="D34:E34"/>
    <mergeCell ref="A40:A41"/>
    <mergeCell ref="B40:B41"/>
    <mergeCell ref="C40:C41"/>
    <mergeCell ref="D40:D41"/>
    <mergeCell ref="E40:E41"/>
    <mergeCell ref="F40:H40"/>
    <mergeCell ref="I31:I32"/>
    <mergeCell ref="J31:J32"/>
    <mergeCell ref="A31:A32"/>
    <mergeCell ref="B31:B32"/>
    <mergeCell ref="C31:C32"/>
    <mergeCell ref="D31:D32"/>
    <mergeCell ref="E31:E32"/>
    <mergeCell ref="F31:H31"/>
    <mergeCell ref="I49:I50"/>
    <mergeCell ref="J49:J50"/>
    <mergeCell ref="A53:C53"/>
    <mergeCell ref="D53:E53"/>
    <mergeCell ref="A49:A50"/>
    <mergeCell ref="B49:B50"/>
    <mergeCell ref="C49:C50"/>
    <mergeCell ref="D49:D50"/>
    <mergeCell ref="E49:E50"/>
    <mergeCell ref="F49:H49"/>
    <mergeCell ref="I59:I60"/>
    <mergeCell ref="J59:J60"/>
    <mergeCell ref="A63:C63"/>
    <mergeCell ref="D63:E63"/>
    <mergeCell ref="A59:A60"/>
    <mergeCell ref="B59:B60"/>
    <mergeCell ref="C59:C60"/>
    <mergeCell ref="D59:D60"/>
    <mergeCell ref="E59:E60"/>
    <mergeCell ref="F59:H59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85BC-7AD8-48B6-B66A-7E7A228B3F54}">
  <sheetPr>
    <tabColor theme="8"/>
  </sheetPr>
  <dimension ref="A1:J94"/>
  <sheetViews>
    <sheetView topLeftCell="A85" workbookViewId="0">
      <selection activeCell="D85" sqref="D8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855468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216</v>
      </c>
      <c r="B5" s="6">
        <v>44985.748366550928</v>
      </c>
      <c r="C5" s="5" t="s">
        <v>217</v>
      </c>
      <c r="D5" s="7"/>
      <c r="E5" s="8"/>
      <c r="F5" s="9">
        <v>15189.9</v>
      </c>
      <c r="I5" s="10" t="s">
        <v>9</v>
      </c>
      <c r="J5" s="5" t="s">
        <v>218</v>
      </c>
    </row>
    <row r="6" spans="1:10">
      <c r="A6" s="5" t="s">
        <v>216</v>
      </c>
      <c r="B6" s="6">
        <v>44985.748366550928</v>
      </c>
      <c r="C6" s="5" t="s">
        <v>217</v>
      </c>
      <c r="D6" s="7"/>
      <c r="E6" s="8"/>
      <c r="F6" s="9">
        <v>448.8</v>
      </c>
      <c r="I6" s="10" t="s">
        <v>9</v>
      </c>
      <c r="J6" s="5" t="s">
        <v>219</v>
      </c>
    </row>
    <row r="7" spans="1:10">
      <c r="A7" s="11" t="s">
        <v>31</v>
      </c>
      <c r="B7" s="3"/>
      <c r="C7" s="3"/>
      <c r="D7" s="7"/>
      <c r="E7" s="8"/>
      <c r="F7" s="12">
        <f>SUM(F5:G6)</f>
        <v>15638.699999999999</v>
      </c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112847568</v>
      </c>
      <c r="E8" s="15">
        <v>112848050</v>
      </c>
      <c r="H8" s="9"/>
      <c r="I8" s="10"/>
      <c r="J8" s="5"/>
    </row>
    <row r="9" spans="1:10">
      <c r="A9" s="5"/>
      <c r="B9" s="6"/>
      <c r="C9" s="5"/>
      <c r="D9" s="19" t="s">
        <v>35</v>
      </c>
      <c r="E9" s="8"/>
      <c r="H9" s="9"/>
      <c r="I9" s="10"/>
      <c r="J9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6" t="s">
        <v>0</v>
      </c>
      <c r="B13" s="66" t="s">
        <v>2</v>
      </c>
      <c r="C13" s="66" t="s">
        <v>3</v>
      </c>
      <c r="D13" s="66" t="s">
        <v>4</v>
      </c>
      <c r="E13" s="66" t="s">
        <v>5</v>
      </c>
      <c r="F13" s="68" t="s">
        <v>6</v>
      </c>
      <c r="G13" s="69"/>
      <c r="H13" s="70"/>
      <c r="I13" s="66" t="s">
        <v>7</v>
      </c>
      <c r="J13" s="66" t="s">
        <v>8</v>
      </c>
    </row>
    <row r="14" spans="1:10">
      <c r="A14" s="67"/>
      <c r="B14" s="67"/>
      <c r="C14" s="67"/>
      <c r="D14" s="67"/>
      <c r="E14" s="67"/>
      <c r="F14" s="4" t="s">
        <v>9</v>
      </c>
      <c r="G14" s="4" t="s">
        <v>10</v>
      </c>
      <c r="H14" s="4" t="s">
        <v>11</v>
      </c>
      <c r="I14" s="67"/>
      <c r="J14" s="67"/>
    </row>
    <row r="15" spans="1:10">
      <c r="A15" s="5" t="s">
        <v>264</v>
      </c>
      <c r="B15" s="6">
        <v>44986.72884447917</v>
      </c>
      <c r="C15" s="5" t="s">
        <v>217</v>
      </c>
      <c r="D15" s="7"/>
      <c r="E15" s="8"/>
      <c r="F15" s="9">
        <v>11938.7</v>
      </c>
      <c r="I15" s="10" t="s">
        <v>9</v>
      </c>
      <c r="J15" s="5" t="s">
        <v>218</v>
      </c>
    </row>
    <row r="16" spans="1:10">
      <c r="A16" s="5" t="s">
        <v>264</v>
      </c>
      <c r="B16" s="6">
        <v>44986.72884447917</v>
      </c>
      <c r="C16" s="5" t="s">
        <v>217</v>
      </c>
      <c r="D16" s="7"/>
      <c r="E16" s="8"/>
      <c r="F16" s="9">
        <v>1960.4</v>
      </c>
      <c r="I16" s="10" t="s">
        <v>9</v>
      </c>
      <c r="J16" s="5" t="s">
        <v>219</v>
      </c>
    </row>
    <row r="17" spans="1:10">
      <c r="A17" s="11" t="s">
        <v>31</v>
      </c>
      <c r="B17" s="3"/>
      <c r="C17" s="3"/>
      <c r="D17" s="7"/>
      <c r="E17" s="8"/>
      <c r="F17" s="12">
        <f>SUM(F15:G16)</f>
        <v>13899.1</v>
      </c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112851238</v>
      </c>
      <c r="E18" s="15">
        <v>112851533</v>
      </c>
      <c r="H18" s="9"/>
      <c r="I18" s="10"/>
      <c r="J18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6" t="s">
        <v>0</v>
      </c>
      <c r="B23" s="66" t="s">
        <v>2</v>
      </c>
      <c r="C23" s="66" t="s">
        <v>3</v>
      </c>
      <c r="D23" s="66" t="s">
        <v>4</v>
      </c>
      <c r="E23" s="66" t="s">
        <v>5</v>
      </c>
      <c r="F23" s="68" t="s">
        <v>6</v>
      </c>
      <c r="G23" s="69"/>
      <c r="H23" s="70"/>
      <c r="I23" s="66" t="s">
        <v>7</v>
      </c>
      <c r="J23" s="66" t="s">
        <v>8</v>
      </c>
    </row>
    <row r="24" spans="1:10">
      <c r="A24" s="67"/>
      <c r="B24" s="67"/>
      <c r="C24" s="67"/>
      <c r="D24" s="67"/>
      <c r="E24" s="67"/>
      <c r="F24" s="4" t="s">
        <v>9</v>
      </c>
      <c r="G24" s="4" t="s">
        <v>10</v>
      </c>
      <c r="H24" s="4" t="s">
        <v>11</v>
      </c>
      <c r="I24" s="67"/>
      <c r="J24" s="67"/>
    </row>
    <row r="25" spans="1:10">
      <c r="A25" s="5" t="s">
        <v>305</v>
      </c>
      <c r="B25" s="6">
        <v>44987.715494548611</v>
      </c>
      <c r="C25" s="5" t="s">
        <v>217</v>
      </c>
      <c r="D25" s="7"/>
      <c r="E25" s="8"/>
      <c r="F25" s="9">
        <v>8665.9</v>
      </c>
      <c r="I25" s="10" t="s">
        <v>9</v>
      </c>
      <c r="J25" s="5" t="s">
        <v>218</v>
      </c>
    </row>
    <row r="26" spans="1:10">
      <c r="A26" s="5" t="s">
        <v>305</v>
      </c>
      <c r="B26" s="6">
        <v>44987.715494548611</v>
      </c>
      <c r="C26" s="5" t="s">
        <v>217</v>
      </c>
      <c r="D26" s="7"/>
      <c r="E26" s="8"/>
      <c r="F26" s="9">
        <v>3012.9</v>
      </c>
      <c r="I26" s="10" t="s">
        <v>9</v>
      </c>
      <c r="J26" s="5" t="s">
        <v>219</v>
      </c>
    </row>
    <row r="27" spans="1:10">
      <c r="A27" s="11"/>
      <c r="B27" s="3"/>
      <c r="C27" s="3"/>
      <c r="D27" s="7"/>
      <c r="E27" s="8"/>
      <c r="F27" s="12">
        <f>SUM(F25:G26)</f>
        <v>11678.8</v>
      </c>
      <c r="H27" s="9"/>
      <c r="I27" s="10"/>
      <c r="J27" s="5"/>
    </row>
    <row r="28" spans="1:10">
      <c r="A28" s="64" t="s">
        <v>310</v>
      </c>
      <c r="B28" s="64"/>
      <c r="C28" s="64"/>
      <c r="D28" s="65" t="s">
        <v>311</v>
      </c>
      <c r="E28" s="65"/>
      <c r="F28" s="35"/>
    </row>
    <row r="29" spans="1:10">
      <c r="A29" s="13" t="s">
        <v>33</v>
      </c>
      <c r="B29" s="13" t="s">
        <v>32</v>
      </c>
      <c r="C29" s="13" t="s">
        <v>34</v>
      </c>
      <c r="D29" s="13" t="s">
        <v>315</v>
      </c>
      <c r="E29" s="13" t="s">
        <v>314</v>
      </c>
      <c r="F29" s="31"/>
    </row>
    <row r="30" spans="1:10" ht="15.75">
      <c r="A30" s="5"/>
      <c r="B30" s="6"/>
      <c r="C30" s="5"/>
      <c r="D30" s="34">
        <v>112862355</v>
      </c>
      <c r="E30" s="15">
        <v>112862539</v>
      </c>
      <c r="F30" s="9"/>
      <c r="I30" s="10"/>
      <c r="J30" s="5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323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66" t="s">
        <v>0</v>
      </c>
      <c r="B34" s="66" t="s">
        <v>2</v>
      </c>
      <c r="C34" s="66" t="s">
        <v>3</v>
      </c>
      <c r="D34" s="66" t="s">
        <v>4</v>
      </c>
      <c r="E34" s="66" t="s">
        <v>5</v>
      </c>
      <c r="F34" s="68" t="s">
        <v>6</v>
      </c>
      <c r="G34" s="69"/>
      <c r="H34" s="70"/>
      <c r="I34" s="66" t="s">
        <v>7</v>
      </c>
      <c r="J34" s="66" t="s">
        <v>8</v>
      </c>
    </row>
    <row r="35" spans="1:10">
      <c r="A35" s="67"/>
      <c r="B35" s="67"/>
      <c r="C35" s="67"/>
      <c r="D35" s="67"/>
      <c r="E35" s="67"/>
      <c r="F35" s="4" t="s">
        <v>9</v>
      </c>
      <c r="G35" s="4" t="s">
        <v>10</v>
      </c>
      <c r="H35" s="4" t="s">
        <v>11</v>
      </c>
      <c r="I35" s="67"/>
      <c r="J35" s="67"/>
    </row>
    <row r="36" spans="1:10">
      <c r="A36" s="5" t="s">
        <v>384</v>
      </c>
      <c r="B36" s="6">
        <v>44988.676414872687</v>
      </c>
      <c r="C36" s="5" t="s">
        <v>217</v>
      </c>
      <c r="D36" s="7"/>
      <c r="E36" s="8"/>
      <c r="F36" s="9">
        <v>2802.1</v>
      </c>
      <c r="I36" s="10" t="s">
        <v>9</v>
      </c>
      <c r="J36" s="5" t="s">
        <v>218</v>
      </c>
    </row>
    <row r="37" spans="1:10">
      <c r="A37" s="5" t="s">
        <v>384</v>
      </c>
      <c r="B37" s="6">
        <v>44988.676414872687</v>
      </c>
      <c r="C37" s="5" t="s">
        <v>217</v>
      </c>
      <c r="D37" s="7"/>
      <c r="E37" s="8"/>
      <c r="F37" s="9">
        <v>124.5</v>
      </c>
      <c r="I37" s="10" t="s">
        <v>9</v>
      </c>
      <c r="J37" s="5" t="s">
        <v>385</v>
      </c>
    </row>
    <row r="38" spans="1:10">
      <c r="A38" s="5" t="s">
        <v>384</v>
      </c>
      <c r="B38" s="6">
        <v>44988.676414872687</v>
      </c>
      <c r="C38" s="5" t="s">
        <v>217</v>
      </c>
      <c r="D38" s="7"/>
      <c r="E38" s="8"/>
      <c r="F38" s="9">
        <v>5740.2</v>
      </c>
      <c r="I38" s="10" t="s">
        <v>9</v>
      </c>
      <c r="J38" s="5" t="s">
        <v>219</v>
      </c>
    </row>
    <row r="39" spans="1:10">
      <c r="A39" s="5"/>
      <c r="B39" s="6"/>
      <c r="C39" s="5"/>
      <c r="D39" s="7"/>
      <c r="E39" s="8"/>
      <c r="F39" s="45">
        <f>SUM(F36:G38)</f>
        <v>8666.7999999999993</v>
      </c>
      <c r="I39" s="10"/>
      <c r="J39" s="5"/>
    </row>
    <row r="40" spans="1:10">
      <c r="A40" s="64" t="s">
        <v>310</v>
      </c>
      <c r="B40" s="64"/>
      <c r="C40" s="64"/>
      <c r="D40" s="65" t="s">
        <v>311</v>
      </c>
      <c r="E40" s="65"/>
      <c r="F40" s="35"/>
    </row>
    <row r="41" spans="1:10">
      <c r="A41" s="13" t="s">
        <v>33</v>
      </c>
      <c r="B41" s="13" t="s">
        <v>32</v>
      </c>
      <c r="C41" s="13" t="s">
        <v>34</v>
      </c>
      <c r="D41" s="13" t="s">
        <v>315</v>
      </c>
      <c r="E41" s="13" t="s">
        <v>314</v>
      </c>
      <c r="F41" s="31"/>
    </row>
    <row r="42" spans="1:10" ht="15.75">
      <c r="A42" s="5"/>
      <c r="B42" s="6"/>
      <c r="C42" s="5"/>
      <c r="D42" s="34">
        <v>112862354</v>
      </c>
      <c r="E42" s="15">
        <v>112862540</v>
      </c>
      <c r="F42" s="9"/>
      <c r="I42" s="10"/>
      <c r="J42" s="5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317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72" t="s">
        <v>0</v>
      </c>
      <c r="B46" s="72" t="s">
        <v>2</v>
      </c>
      <c r="C46" s="72" t="s">
        <v>3</v>
      </c>
      <c r="D46" s="72" t="s">
        <v>4</v>
      </c>
      <c r="E46" s="72" t="s">
        <v>5</v>
      </c>
      <c r="F46" s="72" t="s">
        <v>6</v>
      </c>
      <c r="G46" s="72"/>
      <c r="H46" s="72"/>
      <c r="I46" s="72" t="s">
        <v>7</v>
      </c>
      <c r="J46" s="72" t="s">
        <v>8</v>
      </c>
    </row>
    <row r="47" spans="1:10">
      <c r="A47" s="72"/>
      <c r="B47" s="72"/>
      <c r="C47" s="72"/>
      <c r="D47" s="72"/>
      <c r="E47" s="72"/>
      <c r="F47" s="4" t="s">
        <v>9</v>
      </c>
      <c r="G47" s="4" t="s">
        <v>10</v>
      </c>
      <c r="H47" s="4" t="s">
        <v>11</v>
      </c>
      <c r="I47" s="72"/>
      <c r="J47" s="72"/>
    </row>
    <row r="48" spans="1:10">
      <c r="A48" s="52" t="s">
        <v>364</v>
      </c>
      <c r="B48" s="53"/>
      <c r="C48" s="49"/>
      <c r="D48" s="49"/>
      <c r="E48" s="49"/>
      <c r="F48" s="48"/>
      <c r="G48" s="48"/>
      <c r="H48" s="48"/>
      <c r="I48" s="49"/>
      <c r="J48" s="49"/>
    </row>
    <row r="49" spans="1:10">
      <c r="A49" s="64" t="s">
        <v>310</v>
      </c>
      <c r="B49" s="64"/>
      <c r="C49" s="64"/>
      <c r="D49" s="65" t="s">
        <v>311</v>
      </c>
      <c r="E49" s="65"/>
      <c r="F49" s="35"/>
    </row>
    <row r="50" spans="1:10">
      <c r="A50" s="13" t="s">
        <v>33</v>
      </c>
      <c r="B50" s="13" t="s">
        <v>32</v>
      </c>
      <c r="C50" s="13" t="s">
        <v>34</v>
      </c>
      <c r="D50" s="13" t="s">
        <v>315</v>
      </c>
      <c r="E50" s="13" t="s">
        <v>314</v>
      </c>
      <c r="F50" s="31"/>
    </row>
    <row r="51" spans="1:10" ht="15.75">
      <c r="A51" s="5"/>
      <c r="B51" s="6"/>
      <c r="C51" s="5"/>
      <c r="D51" s="34"/>
      <c r="E51" s="15"/>
      <c r="F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392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66" t="s">
        <v>0</v>
      </c>
      <c r="B55" s="66" t="s">
        <v>2</v>
      </c>
      <c r="C55" s="66" t="s">
        <v>3</v>
      </c>
      <c r="D55" s="66" t="s">
        <v>4</v>
      </c>
      <c r="E55" s="66" t="s">
        <v>5</v>
      </c>
      <c r="F55" s="68" t="s">
        <v>6</v>
      </c>
      <c r="G55" s="69"/>
      <c r="H55" s="70"/>
      <c r="I55" s="66" t="s">
        <v>7</v>
      </c>
      <c r="J55" s="66" t="s">
        <v>8</v>
      </c>
    </row>
    <row r="56" spans="1:10">
      <c r="A56" s="67"/>
      <c r="B56" s="67"/>
      <c r="C56" s="67"/>
      <c r="D56" s="67"/>
      <c r="E56" s="67"/>
      <c r="F56" s="4" t="s">
        <v>9</v>
      </c>
      <c r="G56" s="4" t="s">
        <v>10</v>
      </c>
      <c r="H56" s="4" t="s">
        <v>11</v>
      </c>
      <c r="I56" s="67"/>
      <c r="J56" s="67"/>
    </row>
    <row r="57" spans="1:10">
      <c r="A57" s="5" t="s">
        <v>425</v>
      </c>
      <c r="B57" s="6">
        <v>44991.350140509261</v>
      </c>
      <c r="C57" s="5" t="s">
        <v>217</v>
      </c>
      <c r="D57" s="10"/>
      <c r="E57" s="8"/>
      <c r="F57" s="9">
        <v>44468.2</v>
      </c>
      <c r="I57" s="10" t="s">
        <v>9</v>
      </c>
      <c r="J57" s="5" t="s">
        <v>218</v>
      </c>
    </row>
    <row r="58" spans="1:10">
      <c r="A58" s="64" t="s">
        <v>310</v>
      </c>
      <c r="B58" s="64"/>
      <c r="C58" s="64"/>
      <c r="D58" s="65" t="s">
        <v>311</v>
      </c>
      <c r="E58" s="65"/>
      <c r="F58" s="35"/>
    </row>
    <row r="59" spans="1:10">
      <c r="A59" s="13" t="s">
        <v>33</v>
      </c>
      <c r="B59" s="13" t="s">
        <v>32</v>
      </c>
      <c r="C59" s="13" t="s">
        <v>34</v>
      </c>
      <c r="D59" s="13" t="s">
        <v>315</v>
      </c>
      <c r="E59" s="13" t="s">
        <v>314</v>
      </c>
      <c r="F59" s="31"/>
    </row>
    <row r="60" spans="1:10" ht="15.75">
      <c r="A60" s="5"/>
      <c r="B60" s="6"/>
      <c r="C60" s="5"/>
      <c r="D60" s="34">
        <v>112863759</v>
      </c>
      <c r="E60" s="15">
        <v>112863900</v>
      </c>
      <c r="F60" s="9"/>
      <c r="I60" s="10"/>
      <c r="J60" s="5"/>
    </row>
    <row r="61" spans="1:10">
      <c r="A61" s="5"/>
      <c r="B61" s="6"/>
      <c r="C61" s="5"/>
      <c r="D61" s="7"/>
      <c r="E61" s="8"/>
      <c r="F61" s="9"/>
      <c r="I61" s="10"/>
      <c r="J61" s="5"/>
    </row>
    <row r="62" spans="1:10">
      <c r="A62" s="5" t="s">
        <v>426</v>
      </c>
      <c r="B62" s="6">
        <v>44991.678571006945</v>
      </c>
      <c r="C62" s="5" t="s">
        <v>217</v>
      </c>
      <c r="D62" s="7"/>
      <c r="E62" s="8"/>
      <c r="F62" s="9">
        <v>1433.1</v>
      </c>
      <c r="I62" s="10" t="s">
        <v>9</v>
      </c>
      <c r="J62" s="5" t="s">
        <v>218</v>
      </c>
    </row>
    <row r="63" spans="1:10">
      <c r="A63" s="5" t="s">
        <v>426</v>
      </c>
      <c r="B63" s="6">
        <v>44991.678571006945</v>
      </c>
      <c r="C63" s="5" t="s">
        <v>217</v>
      </c>
      <c r="D63" s="7"/>
      <c r="E63" s="8"/>
      <c r="F63" s="9">
        <v>6395.7</v>
      </c>
      <c r="I63" s="10" t="s">
        <v>9</v>
      </c>
      <c r="J63" s="5" t="s">
        <v>219</v>
      </c>
    </row>
    <row r="64" spans="1:10">
      <c r="A64" s="64" t="s">
        <v>310</v>
      </c>
      <c r="B64" s="64"/>
      <c r="C64" s="64"/>
      <c r="D64" s="65" t="s">
        <v>311</v>
      </c>
      <c r="E64" s="65"/>
      <c r="F64" s="12">
        <f>SUM(F62:G63)</f>
        <v>7828.7999999999993</v>
      </c>
    </row>
    <row r="65" spans="1:10">
      <c r="A65" s="13" t="s">
        <v>33</v>
      </c>
      <c r="B65" s="13" t="s">
        <v>32</v>
      </c>
      <c r="C65" s="13" t="s">
        <v>34</v>
      </c>
      <c r="D65" s="13" t="s">
        <v>315</v>
      </c>
      <c r="E65" s="13" t="s">
        <v>314</v>
      </c>
      <c r="F65" s="31"/>
    </row>
    <row r="66" spans="1:10" ht="15.75">
      <c r="A66" s="5"/>
      <c r="B66" s="6"/>
      <c r="C66" s="5"/>
      <c r="D66" s="34">
        <v>112865488</v>
      </c>
      <c r="E66" s="15">
        <v>112865712</v>
      </c>
      <c r="F66" s="9"/>
      <c r="I66" s="10"/>
      <c r="J66" s="5"/>
    </row>
    <row r="67" spans="1:10">
      <c r="A67" s="5"/>
      <c r="B67" s="6"/>
      <c r="C67" s="5"/>
      <c r="D67" s="7"/>
      <c r="E67" s="8"/>
      <c r="F67" s="9"/>
      <c r="I67" s="10"/>
      <c r="J67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436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66" t="s">
        <v>0</v>
      </c>
      <c r="B70" s="66" t="s">
        <v>2</v>
      </c>
      <c r="C70" s="66" t="s">
        <v>3</v>
      </c>
      <c r="D70" s="66" t="s">
        <v>4</v>
      </c>
      <c r="E70" s="66" t="s">
        <v>5</v>
      </c>
      <c r="F70" s="68" t="s">
        <v>6</v>
      </c>
      <c r="G70" s="69"/>
      <c r="H70" s="70"/>
      <c r="I70" s="66" t="s">
        <v>7</v>
      </c>
      <c r="J70" s="66" t="s">
        <v>8</v>
      </c>
    </row>
    <row r="71" spans="1:10">
      <c r="A71" s="67"/>
      <c r="B71" s="67"/>
      <c r="C71" s="67"/>
      <c r="D71" s="67"/>
      <c r="E71" s="67"/>
      <c r="F71" s="4" t="s">
        <v>9</v>
      </c>
      <c r="G71" s="4" t="s">
        <v>10</v>
      </c>
      <c r="H71" s="4" t="s">
        <v>11</v>
      </c>
      <c r="I71" s="67"/>
      <c r="J71" s="67"/>
    </row>
    <row r="72" spans="1:10">
      <c r="A72" s="5" t="s">
        <v>469</v>
      </c>
      <c r="B72" s="6">
        <v>44992.710436122688</v>
      </c>
      <c r="C72" s="5" t="s">
        <v>217</v>
      </c>
      <c r="D72" s="7"/>
      <c r="E72" s="8"/>
      <c r="F72" s="9">
        <v>12950.8</v>
      </c>
      <c r="I72" s="10" t="s">
        <v>9</v>
      </c>
      <c r="J72" s="5" t="s">
        <v>218</v>
      </c>
    </row>
    <row r="73" spans="1:10">
      <c r="A73" s="5" t="s">
        <v>469</v>
      </c>
      <c r="B73" s="6">
        <v>44992.710436122688</v>
      </c>
      <c r="C73" s="5" t="s">
        <v>217</v>
      </c>
      <c r="D73" s="7"/>
      <c r="E73" s="8"/>
      <c r="F73" s="9">
        <v>3631.4</v>
      </c>
      <c r="I73" s="10" t="s">
        <v>9</v>
      </c>
      <c r="J73" s="5" t="s">
        <v>219</v>
      </c>
    </row>
    <row r="74" spans="1:10">
      <c r="A74" s="64" t="s">
        <v>310</v>
      </c>
      <c r="B74" s="64"/>
      <c r="C74" s="64"/>
      <c r="D74" s="65" t="s">
        <v>311</v>
      </c>
      <c r="E74" s="65"/>
      <c r="F74" s="26">
        <f>SUM(F72:G73)</f>
        <v>16582.2</v>
      </c>
    </row>
    <row r="75" spans="1:10">
      <c r="A75" s="13" t="s">
        <v>33</v>
      </c>
      <c r="B75" s="13" t="s">
        <v>32</v>
      </c>
      <c r="C75" s="13" t="s">
        <v>34</v>
      </c>
      <c r="D75" s="13" t="s">
        <v>315</v>
      </c>
      <c r="E75" s="13" t="s">
        <v>314</v>
      </c>
      <c r="F75" s="31"/>
    </row>
    <row r="76" spans="1:10" ht="15.75">
      <c r="A76" s="5"/>
      <c r="B76" s="6"/>
      <c r="C76" s="5"/>
      <c r="D76" s="32">
        <v>112880700</v>
      </c>
      <c r="E76" s="15">
        <v>112899519</v>
      </c>
      <c r="F76" s="9"/>
      <c r="I76" s="10"/>
      <c r="J76" s="5"/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474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66" t="s">
        <v>0</v>
      </c>
      <c r="B80" s="66" t="s">
        <v>2</v>
      </c>
      <c r="C80" s="66" t="s">
        <v>3</v>
      </c>
      <c r="D80" s="66" t="s">
        <v>4</v>
      </c>
      <c r="E80" s="66" t="s">
        <v>5</v>
      </c>
      <c r="F80" s="68" t="s">
        <v>6</v>
      </c>
      <c r="G80" s="69"/>
      <c r="H80" s="70"/>
      <c r="I80" s="66" t="s">
        <v>7</v>
      </c>
      <c r="J80" s="66" t="s">
        <v>8</v>
      </c>
    </row>
    <row r="81" spans="1:10">
      <c r="A81" s="67"/>
      <c r="B81" s="67"/>
      <c r="C81" s="67"/>
      <c r="D81" s="67"/>
      <c r="E81" s="67"/>
      <c r="F81" s="4" t="s">
        <v>9</v>
      </c>
      <c r="G81" s="4" t="s">
        <v>10</v>
      </c>
      <c r="H81" s="4" t="s">
        <v>11</v>
      </c>
      <c r="I81" s="67"/>
      <c r="J81" s="67"/>
    </row>
    <row r="82" spans="1:10">
      <c r="A82" s="5" t="s">
        <v>507</v>
      </c>
      <c r="B82" s="6">
        <v>44993.70817888889</v>
      </c>
      <c r="C82" s="5" t="s">
        <v>217</v>
      </c>
      <c r="D82" s="7"/>
      <c r="E82" s="8"/>
      <c r="F82" s="9">
        <v>1944</v>
      </c>
      <c r="I82" s="10" t="s">
        <v>9</v>
      </c>
      <c r="J82" s="5" t="s">
        <v>218</v>
      </c>
    </row>
    <row r="83" spans="1:10">
      <c r="A83" s="5" t="s">
        <v>507</v>
      </c>
      <c r="B83" s="6">
        <v>44993.70817888889</v>
      </c>
      <c r="C83" s="5" t="s">
        <v>217</v>
      </c>
      <c r="D83" s="7"/>
      <c r="E83" s="8"/>
      <c r="F83" s="9">
        <v>2704.7</v>
      </c>
      <c r="I83" s="10" t="s">
        <v>9</v>
      </c>
      <c r="J83" s="5" t="s">
        <v>219</v>
      </c>
    </row>
    <row r="84" spans="1:10" ht="15.75">
      <c r="A84" s="11" t="s">
        <v>31</v>
      </c>
      <c r="B84" s="3"/>
      <c r="C84" s="3"/>
      <c r="D84" s="32"/>
      <c r="E84" s="15"/>
      <c r="F84" s="26">
        <f>SUM(F78:G83)</f>
        <v>4648.7</v>
      </c>
      <c r="I84" s="10"/>
      <c r="J84" s="5"/>
    </row>
    <row r="85" spans="1:10" ht="15.75">
      <c r="A85" s="13" t="s">
        <v>32</v>
      </c>
      <c r="B85" s="13" t="s">
        <v>33</v>
      </c>
      <c r="C85" s="13" t="s">
        <v>34</v>
      </c>
      <c r="D85" s="32"/>
      <c r="E85" s="15"/>
      <c r="F85" s="9"/>
      <c r="I85" s="10"/>
      <c r="J85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514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66" t="s">
        <v>0</v>
      </c>
      <c r="B90" s="66" t="s">
        <v>2</v>
      </c>
      <c r="C90" s="66" t="s">
        <v>3</v>
      </c>
      <c r="D90" s="66" t="s">
        <v>4</v>
      </c>
      <c r="E90" s="66" t="s">
        <v>5</v>
      </c>
      <c r="F90" s="68" t="s">
        <v>6</v>
      </c>
      <c r="G90" s="69"/>
      <c r="H90" s="70"/>
      <c r="I90" s="66" t="s">
        <v>7</v>
      </c>
      <c r="J90" s="66" t="s">
        <v>8</v>
      </c>
    </row>
    <row r="91" spans="1:10">
      <c r="A91" s="67"/>
      <c r="B91" s="67"/>
      <c r="C91" s="67"/>
      <c r="D91" s="67"/>
      <c r="E91" s="67"/>
      <c r="F91" s="4" t="s">
        <v>9</v>
      </c>
      <c r="G91" s="4" t="s">
        <v>10</v>
      </c>
      <c r="H91" s="4" t="s">
        <v>11</v>
      </c>
      <c r="I91" s="67"/>
      <c r="J91" s="67"/>
    </row>
    <row r="92" spans="1:10">
      <c r="A92" s="22" t="s">
        <v>550</v>
      </c>
      <c r="B92" s="27"/>
      <c r="C92" s="62"/>
      <c r="D92" s="7"/>
      <c r="E92" s="8"/>
      <c r="F92" s="9"/>
      <c r="I92" s="10"/>
      <c r="J92" s="5"/>
    </row>
    <row r="93" spans="1:10" ht="15.75">
      <c r="A93" s="11" t="s">
        <v>31</v>
      </c>
      <c r="B93" s="3"/>
      <c r="C93" s="3"/>
      <c r="D93" s="32"/>
      <c r="E93" s="15"/>
      <c r="F93" s="58"/>
      <c r="I93" s="10"/>
      <c r="J93" s="5"/>
    </row>
    <row r="94" spans="1:10" ht="15.75">
      <c r="A94" s="13" t="s">
        <v>32</v>
      </c>
      <c r="B94" s="13" t="s">
        <v>33</v>
      </c>
      <c r="C94" s="13" t="s">
        <v>34</v>
      </c>
      <c r="D94" s="32"/>
      <c r="E94" s="15"/>
      <c r="F94" s="9"/>
      <c r="I94" s="10"/>
      <c r="J94" s="5"/>
    </row>
  </sheetData>
  <mergeCells count="84">
    <mergeCell ref="I80:I81"/>
    <mergeCell ref="J80:J81"/>
    <mergeCell ref="A80:A81"/>
    <mergeCell ref="B80:B81"/>
    <mergeCell ref="C80:C81"/>
    <mergeCell ref="D80:D81"/>
    <mergeCell ref="E80:E81"/>
    <mergeCell ref="F80:H80"/>
    <mergeCell ref="F13:H13"/>
    <mergeCell ref="I13:I14"/>
    <mergeCell ref="J13:J14"/>
    <mergeCell ref="A13:A14"/>
    <mergeCell ref="B13:B14"/>
    <mergeCell ref="C13:C14"/>
    <mergeCell ref="D13:D14"/>
    <mergeCell ref="E13:E14"/>
    <mergeCell ref="I3:I4"/>
    <mergeCell ref="J3:J4"/>
    <mergeCell ref="A3:A4"/>
    <mergeCell ref="B3:B4"/>
    <mergeCell ref="C3:C4"/>
    <mergeCell ref="D3:D4"/>
    <mergeCell ref="E3:E4"/>
    <mergeCell ref="F3:H3"/>
    <mergeCell ref="A28:C28"/>
    <mergeCell ref="F23:H23"/>
    <mergeCell ref="I23:I24"/>
    <mergeCell ref="J23:J24"/>
    <mergeCell ref="A23:A24"/>
    <mergeCell ref="B23:B24"/>
    <mergeCell ref="C23:C24"/>
    <mergeCell ref="D23:D24"/>
    <mergeCell ref="E23:E24"/>
    <mergeCell ref="D28:E28"/>
    <mergeCell ref="I34:I35"/>
    <mergeCell ref="J34:J35"/>
    <mergeCell ref="A40:C40"/>
    <mergeCell ref="A34:A35"/>
    <mergeCell ref="B34:B35"/>
    <mergeCell ref="C34:C35"/>
    <mergeCell ref="D34:D35"/>
    <mergeCell ref="E34:E35"/>
    <mergeCell ref="F34:H34"/>
    <mergeCell ref="D40:E40"/>
    <mergeCell ref="F46:H46"/>
    <mergeCell ref="I46:I47"/>
    <mergeCell ref="J46:J47"/>
    <mergeCell ref="A49:C49"/>
    <mergeCell ref="D49:E49"/>
    <mergeCell ref="A46:A47"/>
    <mergeCell ref="B46:B47"/>
    <mergeCell ref="C46:C47"/>
    <mergeCell ref="D46:D47"/>
    <mergeCell ref="E46:E47"/>
    <mergeCell ref="A58:C58"/>
    <mergeCell ref="D58:E58"/>
    <mergeCell ref="I55:I56"/>
    <mergeCell ref="J55:J56"/>
    <mergeCell ref="A64:C64"/>
    <mergeCell ref="D64:E64"/>
    <mergeCell ref="A55:A56"/>
    <mergeCell ref="B55:B56"/>
    <mergeCell ref="C55:C56"/>
    <mergeCell ref="D55:D56"/>
    <mergeCell ref="E55:E56"/>
    <mergeCell ref="F55:H55"/>
    <mergeCell ref="I70:I71"/>
    <mergeCell ref="J70:J71"/>
    <mergeCell ref="A74:C74"/>
    <mergeCell ref="D74:E74"/>
    <mergeCell ref="A70:A71"/>
    <mergeCell ref="B70:B71"/>
    <mergeCell ref="C70:C71"/>
    <mergeCell ref="D70:D71"/>
    <mergeCell ref="E70:E71"/>
    <mergeCell ref="F70:H70"/>
    <mergeCell ref="F90:H90"/>
    <mergeCell ref="I90:I91"/>
    <mergeCell ref="J90:J91"/>
    <mergeCell ref="A90:A91"/>
    <mergeCell ref="B90:B91"/>
    <mergeCell ref="C90:C91"/>
    <mergeCell ref="D90:D91"/>
    <mergeCell ref="E90:E9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F079-4788-4672-8946-E3459B6AE6E1}">
  <sheetPr>
    <tabColor theme="8"/>
  </sheetPr>
  <dimension ref="A1:J90"/>
  <sheetViews>
    <sheetView topLeftCell="A76" workbookViewId="0">
      <selection activeCell="C88" sqref="C8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85546875" bestFit="1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29.28515625" bestFit="1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220</v>
      </c>
      <c r="B5" s="6">
        <v>44985.785950925929</v>
      </c>
      <c r="C5" s="5" t="s">
        <v>221</v>
      </c>
      <c r="D5" s="17">
        <v>45163302996</v>
      </c>
      <c r="E5" s="8" t="s">
        <v>222</v>
      </c>
      <c r="H5" s="9">
        <v>915.66</v>
      </c>
      <c r="I5" s="5" t="s">
        <v>38</v>
      </c>
      <c r="J5" s="5" t="s">
        <v>223</v>
      </c>
    </row>
    <row r="6" spans="1:10">
      <c r="A6" s="5" t="s">
        <v>220</v>
      </c>
      <c r="B6" s="6">
        <v>44985.785950925929</v>
      </c>
      <c r="C6" s="5" t="s">
        <v>221</v>
      </c>
      <c r="D6" s="7"/>
      <c r="E6" s="8"/>
      <c r="F6" s="9">
        <v>23093</v>
      </c>
      <c r="I6" s="10" t="s">
        <v>9</v>
      </c>
      <c r="J6" s="5" t="s">
        <v>223</v>
      </c>
    </row>
    <row r="7" spans="1:10">
      <c r="A7" s="5" t="s">
        <v>220</v>
      </c>
      <c r="B7" s="6">
        <v>44985.785950925929</v>
      </c>
      <c r="C7" s="5" t="s">
        <v>221</v>
      </c>
      <c r="D7" s="7"/>
      <c r="E7" s="8"/>
      <c r="F7" s="9">
        <v>5338.5</v>
      </c>
      <c r="I7" s="10" t="s">
        <v>9</v>
      </c>
      <c r="J7" s="8" t="s">
        <v>224</v>
      </c>
    </row>
    <row r="8" spans="1:10">
      <c r="A8" s="11" t="s">
        <v>31</v>
      </c>
      <c r="B8" s="3"/>
      <c r="C8" s="3"/>
      <c r="D8" s="7"/>
      <c r="E8" s="8"/>
      <c r="F8" s="12">
        <f>SUM(F5:G7)</f>
        <v>28431.5</v>
      </c>
      <c r="H8" s="9"/>
      <c r="I8" s="10"/>
      <c r="J8" s="5"/>
    </row>
    <row r="9" spans="1:10" ht="15.75">
      <c r="A9" s="13" t="s">
        <v>32</v>
      </c>
      <c r="B9" s="13" t="s">
        <v>33</v>
      </c>
      <c r="C9" s="13" t="s">
        <v>34</v>
      </c>
      <c r="D9" s="18">
        <v>112847567</v>
      </c>
      <c r="E9" s="15">
        <v>112848053</v>
      </c>
      <c r="H9" s="9"/>
      <c r="I9" s="10"/>
      <c r="J9" s="5"/>
    </row>
    <row r="10" spans="1:10">
      <c r="A10" s="5"/>
      <c r="B10" s="6"/>
      <c r="C10" s="5"/>
      <c r="D10" s="19" t="s">
        <v>35</v>
      </c>
      <c r="E10" s="8"/>
      <c r="H10" s="9"/>
      <c r="I10" s="10"/>
      <c r="J10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225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66" t="s">
        <v>0</v>
      </c>
      <c r="B14" s="66" t="s">
        <v>2</v>
      </c>
      <c r="C14" s="66" t="s">
        <v>3</v>
      </c>
      <c r="D14" s="66" t="s">
        <v>4</v>
      </c>
      <c r="E14" s="66" t="s">
        <v>5</v>
      </c>
      <c r="F14" s="68" t="s">
        <v>6</v>
      </c>
      <c r="G14" s="69"/>
      <c r="H14" s="70"/>
      <c r="I14" s="66" t="s">
        <v>7</v>
      </c>
      <c r="J14" s="66" t="s">
        <v>8</v>
      </c>
    </row>
    <row r="15" spans="1:10">
      <c r="A15" s="67"/>
      <c r="B15" s="67"/>
      <c r="C15" s="67"/>
      <c r="D15" s="67"/>
      <c r="E15" s="67"/>
      <c r="F15" s="4" t="s">
        <v>9</v>
      </c>
      <c r="G15" s="4" t="s">
        <v>10</v>
      </c>
      <c r="H15" s="4" t="s">
        <v>11</v>
      </c>
      <c r="I15" s="67"/>
      <c r="J15" s="67"/>
    </row>
    <row r="16" spans="1:10">
      <c r="A16" s="5" t="s">
        <v>265</v>
      </c>
      <c r="B16" s="6">
        <v>44986.735933368058</v>
      </c>
      <c r="C16" s="5" t="s">
        <v>221</v>
      </c>
      <c r="D16" s="7"/>
      <c r="E16" s="8"/>
      <c r="F16" s="9">
        <v>18266.5</v>
      </c>
      <c r="I16" s="10" t="s">
        <v>9</v>
      </c>
      <c r="J16" s="5" t="s">
        <v>223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112851236</v>
      </c>
      <c r="E18" s="15">
        <v>112851534</v>
      </c>
      <c r="H18" s="9"/>
      <c r="I18" s="10"/>
      <c r="J18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6" t="s">
        <v>0</v>
      </c>
      <c r="B23" s="66" t="s">
        <v>2</v>
      </c>
      <c r="C23" s="66" t="s">
        <v>3</v>
      </c>
      <c r="D23" s="66" t="s">
        <v>4</v>
      </c>
      <c r="E23" s="66" t="s">
        <v>5</v>
      </c>
      <c r="F23" s="68" t="s">
        <v>6</v>
      </c>
      <c r="G23" s="69"/>
      <c r="H23" s="70"/>
      <c r="I23" s="66" t="s">
        <v>7</v>
      </c>
      <c r="J23" s="66" t="s">
        <v>8</v>
      </c>
    </row>
    <row r="24" spans="1:10">
      <c r="A24" s="67"/>
      <c r="B24" s="67"/>
      <c r="C24" s="67"/>
      <c r="D24" s="67"/>
      <c r="E24" s="67"/>
      <c r="F24" s="4" t="s">
        <v>9</v>
      </c>
      <c r="G24" s="4" t="s">
        <v>10</v>
      </c>
      <c r="H24" s="4" t="s">
        <v>11</v>
      </c>
      <c r="I24" s="67"/>
      <c r="J24" s="67"/>
    </row>
    <row r="25" spans="1:10">
      <c r="A25" s="5" t="s">
        <v>306</v>
      </c>
      <c r="B25" s="6">
        <v>44987.716670092595</v>
      </c>
      <c r="C25" s="5" t="s">
        <v>221</v>
      </c>
      <c r="D25" s="7"/>
      <c r="E25" s="8"/>
      <c r="F25" s="9">
        <v>9405.6</v>
      </c>
      <c r="I25" s="10" t="s">
        <v>9</v>
      </c>
      <c r="J25" s="5" t="s">
        <v>223</v>
      </c>
    </row>
    <row r="26" spans="1:10">
      <c r="A26" s="5" t="s">
        <v>306</v>
      </c>
      <c r="B26" s="6">
        <v>44987.716670092595</v>
      </c>
      <c r="C26" s="5" t="s">
        <v>221</v>
      </c>
      <c r="D26" s="7"/>
      <c r="E26" s="8"/>
      <c r="F26" s="9">
        <v>2832.4</v>
      </c>
      <c r="I26" s="10" t="s">
        <v>9</v>
      </c>
      <c r="J26" s="8" t="s">
        <v>224</v>
      </c>
    </row>
    <row r="27" spans="1:10">
      <c r="A27" s="11"/>
      <c r="B27" s="3"/>
      <c r="C27" s="3"/>
      <c r="D27" s="7"/>
      <c r="E27" s="8"/>
      <c r="F27" s="12">
        <f>SUM(F25:G26)</f>
        <v>12238</v>
      </c>
      <c r="H27" s="9"/>
      <c r="I27" s="10"/>
      <c r="J27" s="5"/>
    </row>
    <row r="28" spans="1:10">
      <c r="A28" s="64" t="s">
        <v>310</v>
      </c>
      <c r="B28" s="64"/>
      <c r="C28" s="64"/>
      <c r="D28" s="65" t="s">
        <v>311</v>
      </c>
      <c r="E28" s="65"/>
      <c r="F28" s="35"/>
    </row>
    <row r="29" spans="1:10">
      <c r="A29" s="13" t="s">
        <v>33</v>
      </c>
      <c r="B29" s="13" t="s">
        <v>32</v>
      </c>
      <c r="C29" s="13" t="s">
        <v>34</v>
      </c>
      <c r="D29" s="13" t="s">
        <v>315</v>
      </c>
      <c r="E29" s="13" t="s">
        <v>314</v>
      </c>
      <c r="F29" s="31"/>
    </row>
    <row r="30" spans="1:10" ht="15.75">
      <c r="A30" s="5"/>
      <c r="B30" s="6"/>
      <c r="C30" s="5"/>
      <c r="D30" s="34">
        <v>112862352</v>
      </c>
      <c r="E30" s="15">
        <v>112862541</v>
      </c>
      <c r="F30" s="9"/>
      <c r="I30" s="10"/>
      <c r="J30" s="5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323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66" t="s">
        <v>0</v>
      </c>
      <c r="B34" s="66" t="s">
        <v>2</v>
      </c>
      <c r="C34" s="66" t="s">
        <v>3</v>
      </c>
      <c r="D34" s="66" t="s">
        <v>4</v>
      </c>
      <c r="E34" s="66" t="s">
        <v>5</v>
      </c>
      <c r="F34" s="68" t="s">
        <v>6</v>
      </c>
      <c r="G34" s="69"/>
      <c r="H34" s="70"/>
      <c r="I34" s="66" t="s">
        <v>7</v>
      </c>
      <c r="J34" s="66" t="s">
        <v>8</v>
      </c>
    </row>
    <row r="35" spans="1:10">
      <c r="A35" s="67"/>
      <c r="B35" s="67"/>
      <c r="C35" s="67"/>
      <c r="D35" s="67"/>
      <c r="E35" s="67"/>
      <c r="F35" s="4" t="s">
        <v>9</v>
      </c>
      <c r="G35" s="4" t="s">
        <v>10</v>
      </c>
      <c r="H35" s="4" t="s">
        <v>11</v>
      </c>
      <c r="I35" s="67"/>
      <c r="J35" s="67"/>
    </row>
    <row r="36" spans="1:10">
      <c r="A36" s="5" t="s">
        <v>386</v>
      </c>
      <c r="B36" s="6">
        <v>44988.678789143516</v>
      </c>
      <c r="C36" s="5" t="s">
        <v>221</v>
      </c>
      <c r="D36" s="7"/>
      <c r="E36" s="8"/>
      <c r="F36" s="9">
        <v>342</v>
      </c>
      <c r="I36" s="10" t="s">
        <v>9</v>
      </c>
      <c r="J36" s="5" t="s">
        <v>223</v>
      </c>
    </row>
    <row r="37" spans="1:10">
      <c r="A37" s="5"/>
      <c r="B37" s="6"/>
      <c r="C37" s="5"/>
      <c r="D37" s="7"/>
      <c r="E37" s="8"/>
      <c r="F37" s="9"/>
      <c r="I37" s="10"/>
      <c r="J37" s="5"/>
    </row>
    <row r="38" spans="1:10">
      <c r="A38" s="64" t="s">
        <v>310</v>
      </c>
      <c r="B38" s="64"/>
      <c r="C38" s="64"/>
      <c r="D38" s="65" t="s">
        <v>311</v>
      </c>
      <c r="E38" s="65"/>
      <c r="F38" s="35"/>
    </row>
    <row r="39" spans="1:10">
      <c r="A39" s="13" t="s">
        <v>33</v>
      </c>
      <c r="B39" s="13" t="s">
        <v>32</v>
      </c>
      <c r="C39" s="13" t="s">
        <v>34</v>
      </c>
      <c r="D39" s="13" t="s">
        <v>315</v>
      </c>
      <c r="E39" s="13" t="s">
        <v>314</v>
      </c>
      <c r="F39" s="31"/>
    </row>
    <row r="40" spans="1:10" ht="15.75">
      <c r="A40" s="5"/>
      <c r="B40" s="6"/>
      <c r="C40" s="5"/>
      <c r="D40" s="34">
        <v>112863758</v>
      </c>
      <c r="E40" s="15">
        <v>112863901</v>
      </c>
      <c r="F40" s="9"/>
      <c r="I40" s="10"/>
      <c r="J40" s="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317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72" t="s">
        <v>0</v>
      </c>
      <c r="B44" s="72" t="s">
        <v>2</v>
      </c>
      <c r="C44" s="72" t="s">
        <v>3</v>
      </c>
      <c r="D44" s="72" t="s">
        <v>4</v>
      </c>
      <c r="E44" s="72" t="s">
        <v>5</v>
      </c>
      <c r="F44" s="72" t="s">
        <v>6</v>
      </c>
      <c r="G44" s="72"/>
      <c r="H44" s="72"/>
      <c r="I44" s="72" t="s">
        <v>7</v>
      </c>
      <c r="J44" s="72" t="s">
        <v>8</v>
      </c>
    </row>
    <row r="45" spans="1:10">
      <c r="A45" s="72"/>
      <c r="B45" s="72"/>
      <c r="C45" s="72"/>
      <c r="D45" s="72"/>
      <c r="E45" s="72"/>
      <c r="F45" s="4" t="s">
        <v>9</v>
      </c>
      <c r="G45" s="4" t="s">
        <v>10</v>
      </c>
      <c r="H45" s="4" t="s">
        <v>11</v>
      </c>
      <c r="I45" s="72"/>
      <c r="J45" s="72"/>
    </row>
    <row r="46" spans="1:10">
      <c r="A46" s="52" t="s">
        <v>364</v>
      </c>
      <c r="B46" s="53"/>
      <c r="C46" s="49"/>
      <c r="D46" s="49"/>
      <c r="E46" s="49"/>
      <c r="F46" s="48"/>
      <c r="G46" s="48"/>
      <c r="H46" s="48"/>
      <c r="I46" s="49"/>
      <c r="J46" s="49"/>
    </row>
    <row r="47" spans="1:10">
      <c r="A47" s="64" t="s">
        <v>310</v>
      </c>
      <c r="B47" s="64"/>
      <c r="C47" s="64"/>
      <c r="D47" s="65" t="s">
        <v>311</v>
      </c>
      <c r="E47" s="65"/>
      <c r="F47" s="35"/>
    </row>
    <row r="48" spans="1:10">
      <c r="A48" s="13" t="s">
        <v>33</v>
      </c>
      <c r="B48" s="13" t="s">
        <v>32</v>
      </c>
      <c r="C48" s="13" t="s">
        <v>34</v>
      </c>
      <c r="D48" s="13" t="s">
        <v>315</v>
      </c>
      <c r="E48" s="13" t="s">
        <v>314</v>
      </c>
      <c r="F48" s="31"/>
    </row>
    <row r="49" spans="1:10" ht="15.75">
      <c r="A49" s="5"/>
      <c r="B49" s="6"/>
      <c r="C49" s="5"/>
      <c r="D49" s="34"/>
      <c r="E49" s="15"/>
      <c r="F49" s="9"/>
      <c r="I49" s="10"/>
      <c r="J49" s="5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392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66" t="s">
        <v>0</v>
      </c>
      <c r="B53" s="66" t="s">
        <v>2</v>
      </c>
      <c r="C53" s="66" t="s">
        <v>3</v>
      </c>
      <c r="D53" s="66" t="s">
        <v>4</v>
      </c>
      <c r="E53" s="66" t="s">
        <v>5</v>
      </c>
      <c r="F53" s="68" t="s">
        <v>6</v>
      </c>
      <c r="G53" s="69"/>
      <c r="H53" s="70"/>
      <c r="I53" s="66" t="s">
        <v>7</v>
      </c>
      <c r="J53" s="66" t="s">
        <v>8</v>
      </c>
    </row>
    <row r="54" spans="1:10">
      <c r="A54" s="67"/>
      <c r="B54" s="67"/>
      <c r="C54" s="67"/>
      <c r="D54" s="67"/>
      <c r="E54" s="67"/>
      <c r="F54" s="4" t="s">
        <v>9</v>
      </c>
      <c r="G54" s="4" t="s">
        <v>10</v>
      </c>
      <c r="H54" s="4" t="s">
        <v>11</v>
      </c>
      <c r="I54" s="67"/>
      <c r="J54" s="67"/>
    </row>
    <row r="55" spans="1:10">
      <c r="A55" s="5" t="s">
        <v>427</v>
      </c>
      <c r="B55" s="6">
        <v>44991.735132696762</v>
      </c>
      <c r="C55" s="5" t="s">
        <v>221</v>
      </c>
      <c r="D55" s="7"/>
      <c r="E55" s="8"/>
      <c r="F55" s="9">
        <v>1307</v>
      </c>
      <c r="I55" s="10" t="s">
        <v>9</v>
      </c>
      <c r="J55" s="8" t="s">
        <v>428</v>
      </c>
    </row>
    <row r="56" spans="1:10">
      <c r="A56" s="5" t="s">
        <v>427</v>
      </c>
      <c r="B56" s="6">
        <v>44991.735132696762</v>
      </c>
      <c r="C56" s="5" t="s">
        <v>221</v>
      </c>
      <c r="D56" s="7"/>
      <c r="E56" s="8"/>
      <c r="F56" s="9">
        <v>13099.5</v>
      </c>
      <c r="I56" s="10" t="s">
        <v>9</v>
      </c>
      <c r="J56" s="5" t="s">
        <v>223</v>
      </c>
    </row>
    <row r="57" spans="1:10">
      <c r="A57" s="5" t="s">
        <v>427</v>
      </c>
      <c r="B57" s="6">
        <v>44991.735132696762</v>
      </c>
      <c r="C57" s="5" t="s">
        <v>221</v>
      </c>
      <c r="D57" s="7"/>
      <c r="E57" s="8"/>
      <c r="F57" s="9">
        <v>37244.1</v>
      </c>
      <c r="I57" s="10" t="s">
        <v>9</v>
      </c>
      <c r="J57" s="8" t="s">
        <v>224</v>
      </c>
    </row>
    <row r="58" spans="1:10">
      <c r="A58" s="5" t="s">
        <v>427</v>
      </c>
      <c r="B58" s="6">
        <v>44991.735132696762</v>
      </c>
      <c r="C58" s="5" t="s">
        <v>221</v>
      </c>
      <c r="D58" s="7"/>
      <c r="E58" s="8"/>
      <c r="F58" s="9">
        <v>1073.9000000000001</v>
      </c>
      <c r="I58" s="10" t="s">
        <v>9</v>
      </c>
      <c r="J58" s="8" t="s">
        <v>429</v>
      </c>
    </row>
    <row r="59" spans="1:10">
      <c r="A59" s="64" t="s">
        <v>310</v>
      </c>
      <c r="B59" s="64"/>
      <c r="C59" s="64"/>
      <c r="D59" s="65" t="s">
        <v>311</v>
      </c>
      <c r="E59" s="65"/>
      <c r="F59" s="12">
        <f>SUM(F55:G58)</f>
        <v>52724.5</v>
      </c>
    </row>
    <row r="60" spans="1:10">
      <c r="A60" s="13" t="s">
        <v>33</v>
      </c>
      <c r="B60" s="13" t="s">
        <v>32</v>
      </c>
      <c r="C60" s="13" t="s">
        <v>34</v>
      </c>
      <c r="D60" s="13" t="s">
        <v>315</v>
      </c>
      <c r="E60" s="13" t="s">
        <v>314</v>
      </c>
      <c r="F60" s="31"/>
    </row>
    <row r="61" spans="1:10" ht="15.75">
      <c r="A61" s="5"/>
      <c r="B61" s="6"/>
      <c r="C61" s="5"/>
      <c r="D61" s="34">
        <v>112865487</v>
      </c>
      <c r="E61" s="15">
        <v>112865713</v>
      </c>
      <c r="F61" s="9"/>
      <c r="I61" s="10"/>
      <c r="J61" s="5"/>
    </row>
    <row r="62" spans="1:10">
      <c r="A62" s="5"/>
      <c r="B62" s="6"/>
      <c r="C62" s="5"/>
      <c r="D62" s="7"/>
      <c r="E62" s="8"/>
      <c r="F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436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66" t="s">
        <v>0</v>
      </c>
      <c r="B65" s="66" t="s">
        <v>2</v>
      </c>
      <c r="C65" s="66" t="s">
        <v>3</v>
      </c>
      <c r="D65" s="66" t="s">
        <v>4</v>
      </c>
      <c r="E65" s="66" t="s">
        <v>5</v>
      </c>
      <c r="F65" s="68" t="s">
        <v>6</v>
      </c>
      <c r="G65" s="69"/>
      <c r="H65" s="70"/>
      <c r="I65" s="66" t="s">
        <v>7</v>
      </c>
      <c r="J65" s="66" t="s">
        <v>8</v>
      </c>
    </row>
    <row r="66" spans="1:10">
      <c r="A66" s="67"/>
      <c r="B66" s="67"/>
      <c r="C66" s="67"/>
      <c r="D66" s="67"/>
      <c r="E66" s="67"/>
      <c r="F66" s="4" t="s">
        <v>9</v>
      </c>
      <c r="G66" s="4" t="s">
        <v>10</v>
      </c>
      <c r="H66" s="4" t="s">
        <v>11</v>
      </c>
      <c r="I66" s="67"/>
      <c r="J66" s="67"/>
    </row>
    <row r="67" spans="1:10">
      <c r="A67" s="5" t="s">
        <v>470</v>
      </c>
      <c r="B67" s="6">
        <v>44992.739673483797</v>
      </c>
      <c r="C67" s="5" t="s">
        <v>221</v>
      </c>
      <c r="D67" s="7"/>
      <c r="E67" s="8"/>
      <c r="F67" s="9">
        <v>2544.6</v>
      </c>
      <c r="I67" s="10" t="s">
        <v>9</v>
      </c>
      <c r="J67" s="8" t="s">
        <v>428</v>
      </c>
    </row>
    <row r="68" spans="1:10">
      <c r="A68" s="5" t="s">
        <v>470</v>
      </c>
      <c r="B68" s="6">
        <v>44992.739673483797</v>
      </c>
      <c r="C68" s="5" t="s">
        <v>221</v>
      </c>
      <c r="D68" s="7"/>
      <c r="E68" s="8"/>
      <c r="F68" s="9">
        <v>7300.3</v>
      </c>
      <c r="I68" s="10" t="s">
        <v>9</v>
      </c>
      <c r="J68" s="5" t="s">
        <v>223</v>
      </c>
    </row>
    <row r="69" spans="1:10">
      <c r="A69" s="64" t="s">
        <v>310</v>
      </c>
      <c r="B69" s="64"/>
      <c r="C69" s="64"/>
      <c r="D69" s="65" t="s">
        <v>311</v>
      </c>
      <c r="E69" s="65"/>
      <c r="F69" s="26">
        <f>SUM(F67:G68)</f>
        <v>9844.9</v>
      </c>
    </row>
    <row r="70" spans="1:10">
      <c r="A70" s="13" t="s">
        <v>33</v>
      </c>
      <c r="B70" s="13" t="s">
        <v>32</v>
      </c>
      <c r="C70" s="13" t="s">
        <v>34</v>
      </c>
      <c r="D70" s="13" t="s">
        <v>315</v>
      </c>
      <c r="E70" s="13" t="s">
        <v>314</v>
      </c>
      <c r="F70" s="31"/>
    </row>
    <row r="71" spans="1:10" ht="15.75">
      <c r="A71" s="5"/>
      <c r="B71" s="6"/>
      <c r="C71" s="5"/>
      <c r="D71" s="34">
        <v>112880630</v>
      </c>
      <c r="E71" s="15">
        <v>112899521</v>
      </c>
      <c r="F71" s="9"/>
      <c r="I71" s="10"/>
      <c r="J71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474</v>
      </c>
      <c r="B74" s="2"/>
      <c r="C74" s="2"/>
      <c r="E74" s="2"/>
      <c r="F74" s="2"/>
      <c r="G74" s="2"/>
      <c r="H74" s="2"/>
      <c r="I74" s="2"/>
      <c r="J74" s="2"/>
    </row>
    <row r="75" spans="1:10">
      <c r="A75" s="66" t="s">
        <v>0</v>
      </c>
      <c r="B75" s="66" t="s">
        <v>2</v>
      </c>
      <c r="C75" s="66" t="s">
        <v>3</v>
      </c>
      <c r="D75" s="66" t="s">
        <v>4</v>
      </c>
      <c r="E75" s="66" t="s">
        <v>5</v>
      </c>
      <c r="F75" s="68" t="s">
        <v>6</v>
      </c>
      <c r="G75" s="69"/>
      <c r="H75" s="70"/>
      <c r="I75" s="66" t="s">
        <v>7</v>
      </c>
      <c r="J75" s="66" t="s">
        <v>8</v>
      </c>
    </row>
    <row r="76" spans="1:10">
      <c r="A76" s="67"/>
      <c r="B76" s="67"/>
      <c r="C76" s="67"/>
      <c r="D76" s="67"/>
      <c r="E76" s="67"/>
      <c r="F76" s="4" t="s">
        <v>9</v>
      </c>
      <c r="G76" s="4" t="s">
        <v>10</v>
      </c>
      <c r="H76" s="4" t="s">
        <v>11</v>
      </c>
      <c r="I76" s="67"/>
      <c r="J76" s="67"/>
    </row>
    <row r="77" spans="1:10">
      <c r="A77" s="5" t="s">
        <v>508</v>
      </c>
      <c r="B77" s="6">
        <v>44993.820095092589</v>
      </c>
      <c r="C77" s="5" t="s">
        <v>221</v>
      </c>
      <c r="D77" s="7"/>
      <c r="E77" s="8"/>
      <c r="F77" s="9">
        <v>12303.1</v>
      </c>
      <c r="I77" s="10" t="s">
        <v>9</v>
      </c>
      <c r="J77" s="5" t="s">
        <v>223</v>
      </c>
    </row>
    <row r="78" spans="1:10" ht="15.75">
      <c r="A78" s="11" t="s">
        <v>31</v>
      </c>
      <c r="B78" s="3"/>
      <c r="C78" s="3"/>
      <c r="D78" s="32"/>
      <c r="E78" s="15"/>
      <c r="F78" s="9"/>
      <c r="I78" s="10"/>
      <c r="J78" s="5"/>
    </row>
    <row r="79" spans="1:10" ht="15.75">
      <c r="A79" s="13" t="s">
        <v>32</v>
      </c>
      <c r="B79" s="13" t="s">
        <v>33</v>
      </c>
      <c r="C79" s="13" t="s">
        <v>34</v>
      </c>
      <c r="D79" s="32"/>
      <c r="E79" s="15"/>
      <c r="F79" s="9"/>
      <c r="I79" s="10"/>
      <c r="J79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514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66" t="s">
        <v>0</v>
      </c>
      <c r="B84" s="66" t="s">
        <v>2</v>
      </c>
      <c r="C84" s="66" t="s">
        <v>3</v>
      </c>
      <c r="D84" s="66" t="s">
        <v>4</v>
      </c>
      <c r="E84" s="66" t="s">
        <v>5</v>
      </c>
      <c r="F84" s="68" t="s">
        <v>6</v>
      </c>
      <c r="G84" s="69"/>
      <c r="H84" s="70"/>
      <c r="I84" s="66" t="s">
        <v>7</v>
      </c>
      <c r="J84" s="66" t="s">
        <v>8</v>
      </c>
    </row>
    <row r="85" spans="1:10">
      <c r="A85" s="67"/>
      <c r="B85" s="67"/>
      <c r="C85" s="67"/>
      <c r="D85" s="67"/>
      <c r="E85" s="67"/>
      <c r="F85" s="4" t="s">
        <v>9</v>
      </c>
      <c r="G85" s="4" t="s">
        <v>10</v>
      </c>
      <c r="H85" s="4" t="s">
        <v>11</v>
      </c>
      <c r="I85" s="67"/>
      <c r="J85" s="67"/>
    </row>
    <row r="86" spans="1:10">
      <c r="A86" s="5" t="s">
        <v>549</v>
      </c>
      <c r="B86" s="6">
        <v>44994.718787291669</v>
      </c>
      <c r="C86" s="5" t="s">
        <v>221</v>
      </c>
      <c r="D86" s="17">
        <v>45163322430</v>
      </c>
      <c r="E86" s="8" t="s">
        <v>222</v>
      </c>
      <c r="H86" s="9">
        <v>1844.94</v>
      </c>
      <c r="I86" s="5" t="s">
        <v>38</v>
      </c>
      <c r="J86" s="5" t="s">
        <v>223</v>
      </c>
    </row>
    <row r="87" spans="1:10">
      <c r="A87" s="5" t="s">
        <v>549</v>
      </c>
      <c r="B87" s="6">
        <v>44994.718787291669</v>
      </c>
      <c r="C87" s="5" t="s">
        <v>221</v>
      </c>
      <c r="D87" s="7"/>
      <c r="E87" s="8"/>
      <c r="F87" s="9">
        <v>1882.1</v>
      </c>
      <c r="I87" s="10" t="s">
        <v>9</v>
      </c>
      <c r="J87" s="8" t="s">
        <v>428</v>
      </c>
    </row>
    <row r="88" spans="1:10">
      <c r="A88" s="5" t="s">
        <v>549</v>
      </c>
      <c r="B88" s="6">
        <v>44994.718787291669</v>
      </c>
      <c r="C88" s="5" t="s">
        <v>221</v>
      </c>
      <c r="D88" s="7"/>
      <c r="E88" s="8"/>
      <c r="F88" s="9">
        <v>11179.8</v>
      </c>
      <c r="I88" s="10" t="s">
        <v>9</v>
      </c>
      <c r="J88" s="5" t="s">
        <v>223</v>
      </c>
    </row>
    <row r="89" spans="1:10">
      <c r="A89" s="11" t="s">
        <v>31</v>
      </c>
      <c r="B89" s="3"/>
      <c r="C89" s="3"/>
      <c r="D89" s="7"/>
      <c r="E89" s="8"/>
      <c r="F89" s="12">
        <f>SUM(F86:G88)</f>
        <v>13061.9</v>
      </c>
      <c r="H89" s="9"/>
      <c r="I89" s="5"/>
      <c r="J89" s="5"/>
    </row>
    <row r="90" spans="1:10" ht="15.75">
      <c r="A90" s="13" t="s">
        <v>32</v>
      </c>
      <c r="B90" s="13" t="s">
        <v>33</v>
      </c>
      <c r="C90" s="13" t="s">
        <v>34</v>
      </c>
      <c r="D90" s="32"/>
      <c r="E90" s="15"/>
      <c r="H90" s="9"/>
      <c r="I90" s="5"/>
      <c r="J90" s="5"/>
    </row>
  </sheetData>
  <mergeCells count="82">
    <mergeCell ref="F84:H84"/>
    <mergeCell ref="I84:I85"/>
    <mergeCell ref="J84:J85"/>
    <mergeCell ref="A84:A85"/>
    <mergeCell ref="B84:B85"/>
    <mergeCell ref="C84:C85"/>
    <mergeCell ref="D84:D85"/>
    <mergeCell ref="E84:E85"/>
    <mergeCell ref="I75:I76"/>
    <mergeCell ref="J75:J76"/>
    <mergeCell ref="A75:A76"/>
    <mergeCell ref="B75:B76"/>
    <mergeCell ref="C75:C76"/>
    <mergeCell ref="D75:D76"/>
    <mergeCell ref="E75:E76"/>
    <mergeCell ref="F75:H75"/>
    <mergeCell ref="F14:H14"/>
    <mergeCell ref="I14:I15"/>
    <mergeCell ref="J14:J15"/>
    <mergeCell ref="A14:A15"/>
    <mergeCell ref="B14:B15"/>
    <mergeCell ref="C14:C15"/>
    <mergeCell ref="D14:D15"/>
    <mergeCell ref="E14:E15"/>
    <mergeCell ref="I3:I4"/>
    <mergeCell ref="J3:J4"/>
    <mergeCell ref="A3:A4"/>
    <mergeCell ref="B3:B4"/>
    <mergeCell ref="C3:C4"/>
    <mergeCell ref="D3:D4"/>
    <mergeCell ref="E3:E4"/>
    <mergeCell ref="F3:H3"/>
    <mergeCell ref="A28:C28"/>
    <mergeCell ref="I23:I24"/>
    <mergeCell ref="J23:J24"/>
    <mergeCell ref="A23:A24"/>
    <mergeCell ref="B23:B24"/>
    <mergeCell ref="C23:C24"/>
    <mergeCell ref="D23:D24"/>
    <mergeCell ref="E23:E24"/>
    <mergeCell ref="F23:H23"/>
    <mergeCell ref="D28:E28"/>
    <mergeCell ref="I34:I35"/>
    <mergeCell ref="J34:J35"/>
    <mergeCell ref="A38:C38"/>
    <mergeCell ref="A34:A35"/>
    <mergeCell ref="B34:B35"/>
    <mergeCell ref="C34:C35"/>
    <mergeCell ref="D34:D35"/>
    <mergeCell ref="E34:E35"/>
    <mergeCell ref="F34:H34"/>
    <mergeCell ref="D38:E38"/>
    <mergeCell ref="F44:H44"/>
    <mergeCell ref="I44:I45"/>
    <mergeCell ref="J44:J45"/>
    <mergeCell ref="A47:C47"/>
    <mergeCell ref="D47:E47"/>
    <mergeCell ref="A44:A45"/>
    <mergeCell ref="B44:B45"/>
    <mergeCell ref="C44:C45"/>
    <mergeCell ref="D44:D45"/>
    <mergeCell ref="E44:E45"/>
    <mergeCell ref="I53:I54"/>
    <mergeCell ref="J53:J54"/>
    <mergeCell ref="A59:C59"/>
    <mergeCell ref="D59:E59"/>
    <mergeCell ref="A53:A54"/>
    <mergeCell ref="B53:B54"/>
    <mergeCell ref="C53:C54"/>
    <mergeCell ref="D53:D54"/>
    <mergeCell ref="E53:E54"/>
    <mergeCell ref="F53:H53"/>
    <mergeCell ref="I65:I66"/>
    <mergeCell ref="J65:J66"/>
    <mergeCell ref="A69:C69"/>
    <mergeCell ref="D69:E69"/>
    <mergeCell ref="A65:A66"/>
    <mergeCell ref="B65:B66"/>
    <mergeCell ref="C65:C66"/>
    <mergeCell ref="D65:D66"/>
    <mergeCell ref="E65:E66"/>
    <mergeCell ref="F65:H6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7925-B0CF-4B14-AD67-17300A9C158F}">
  <sheetPr>
    <tabColor rgb="FF00B050"/>
  </sheetPr>
  <dimension ref="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10ED-9D49-48B0-869B-9C32E69F884B}">
  <sheetPr>
    <tabColor rgb="FF00B050"/>
  </sheetPr>
  <dimension ref="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972E-BBD7-48AC-B12E-4215F2909DF2}">
  <sheetPr>
    <tabColor theme="9"/>
  </sheetPr>
  <dimension ref="A1:J137"/>
  <sheetViews>
    <sheetView topLeftCell="A112" workbookViewId="0">
      <selection activeCell="D114" sqref="D114"/>
    </sheetView>
  </sheetViews>
  <sheetFormatPr baseColWidth="10" defaultRowHeight="15"/>
  <cols>
    <col min="1" max="1" width="14" bestFit="1" customWidth="1"/>
    <col min="2" max="2" width="10.85546875" bestFit="1" customWidth="1"/>
    <col min="3" max="3" width="32.7109375" customWidth="1"/>
    <col min="4" max="4" width="12.85546875" bestFit="1" customWidth="1"/>
    <col min="5" max="5" width="14.140625" bestFit="1" customWidth="1"/>
    <col min="6" max="6" width="11.5703125" bestFit="1" customWidth="1"/>
    <col min="7" max="7" width="6.28515625" bestFit="1" customWidth="1"/>
    <col min="8" max="8" width="11.28515625" bestFit="1" customWidth="1"/>
    <col min="10" max="10" width="3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51</v>
      </c>
      <c r="B5" s="6">
        <v>44985.757403240743</v>
      </c>
      <c r="C5" s="5" t="s">
        <v>52</v>
      </c>
      <c r="D5" s="7"/>
      <c r="E5" s="8"/>
      <c r="F5" s="9">
        <v>1970.81</v>
      </c>
      <c r="I5" s="10" t="s">
        <v>9</v>
      </c>
      <c r="J5" s="5" t="s">
        <v>52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112847501</v>
      </c>
      <c r="E7" s="15">
        <v>112847799</v>
      </c>
      <c r="H7" s="9"/>
      <c r="I7" s="10"/>
      <c r="J7" s="5"/>
    </row>
    <row r="8" spans="1:10">
      <c r="A8" s="5" t="s">
        <v>53</v>
      </c>
      <c r="B8" s="6"/>
      <c r="C8" s="5"/>
      <c r="D8" s="16" t="s">
        <v>35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54</v>
      </c>
      <c r="B10" s="6">
        <v>44985.786600833337</v>
      </c>
      <c r="C10" s="5" t="s">
        <v>55</v>
      </c>
      <c r="D10" s="7"/>
      <c r="E10" s="8"/>
      <c r="F10" s="9">
        <v>4705.09</v>
      </c>
      <c r="I10" s="10" t="s">
        <v>9</v>
      </c>
      <c r="J10" s="5" t="s">
        <v>55</v>
      </c>
    </row>
    <row r="11" spans="1:10">
      <c r="A11" s="5" t="s">
        <v>54</v>
      </c>
      <c r="B11" s="6">
        <v>44985.786600833337</v>
      </c>
      <c r="C11" s="5" t="s">
        <v>55</v>
      </c>
      <c r="D11" s="7"/>
      <c r="E11" s="8"/>
      <c r="H11" s="9">
        <v>45.9</v>
      </c>
      <c r="I11" s="5" t="s">
        <v>50</v>
      </c>
      <c r="J11" s="5" t="s">
        <v>55</v>
      </c>
    </row>
    <row r="12" spans="1:10">
      <c r="A12" s="11" t="s">
        <v>31</v>
      </c>
      <c r="B12" s="3"/>
      <c r="C12" s="3"/>
      <c r="D12" s="7"/>
      <c r="E12" s="8"/>
      <c r="H12" s="9"/>
      <c r="I12" s="10"/>
      <c r="J12" s="5"/>
    </row>
    <row r="13" spans="1:10" ht="15.75">
      <c r="A13" s="13" t="s">
        <v>32</v>
      </c>
      <c r="B13" s="13" t="s">
        <v>33</v>
      </c>
      <c r="C13" s="13" t="s">
        <v>34</v>
      </c>
      <c r="D13" s="18">
        <v>112847502</v>
      </c>
      <c r="E13" s="15">
        <v>112847801</v>
      </c>
      <c r="H13" s="9"/>
      <c r="I13" s="10"/>
      <c r="J13" s="5"/>
    </row>
    <row r="14" spans="1:10">
      <c r="A14" s="5"/>
      <c r="B14" s="6"/>
      <c r="C14" s="5"/>
      <c r="D14" s="16" t="s">
        <v>35</v>
      </c>
      <c r="E14" s="8"/>
      <c r="H14" s="9"/>
      <c r="I14" s="10"/>
      <c r="J14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225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66" t="s">
        <v>0</v>
      </c>
      <c r="B18" s="66" t="s">
        <v>2</v>
      </c>
      <c r="C18" s="66" t="s">
        <v>3</v>
      </c>
      <c r="D18" s="66" t="s">
        <v>4</v>
      </c>
      <c r="E18" s="66" t="s">
        <v>5</v>
      </c>
      <c r="F18" s="68" t="s">
        <v>6</v>
      </c>
      <c r="G18" s="69"/>
      <c r="H18" s="70"/>
      <c r="I18" s="66" t="s">
        <v>7</v>
      </c>
      <c r="J18" s="66" t="s">
        <v>8</v>
      </c>
    </row>
    <row r="19" spans="1:10">
      <c r="A19" s="67"/>
      <c r="B19" s="67"/>
      <c r="C19" s="67"/>
      <c r="D19" s="67"/>
      <c r="E19" s="67"/>
      <c r="F19" s="4" t="s">
        <v>9</v>
      </c>
      <c r="G19" s="4" t="s">
        <v>10</v>
      </c>
      <c r="H19" s="4" t="s">
        <v>11</v>
      </c>
      <c r="I19" s="67"/>
      <c r="J19" s="67"/>
    </row>
    <row r="20" spans="1:10">
      <c r="A20" s="5" t="s">
        <v>229</v>
      </c>
      <c r="B20" s="6">
        <v>44986.791865844905</v>
      </c>
      <c r="C20" s="5" t="s">
        <v>52</v>
      </c>
      <c r="D20" s="7"/>
      <c r="E20" s="8"/>
      <c r="F20" s="9">
        <v>5634.96</v>
      </c>
      <c r="I20" s="10" t="s">
        <v>9</v>
      </c>
      <c r="J20" s="5" t="s">
        <v>52</v>
      </c>
    </row>
    <row r="21" spans="1:10">
      <c r="A21" s="11" t="s">
        <v>31</v>
      </c>
      <c r="B21" s="3"/>
      <c r="C21" s="3"/>
      <c r="D21" s="7"/>
      <c r="E21" s="8"/>
      <c r="H21" s="9"/>
      <c r="I21" s="10"/>
      <c r="J21" s="5"/>
    </row>
    <row r="22" spans="1:10" ht="15.75">
      <c r="A22" s="13" t="s">
        <v>32</v>
      </c>
      <c r="B22" s="13" t="s">
        <v>33</v>
      </c>
      <c r="C22" s="13" t="s">
        <v>34</v>
      </c>
      <c r="D22" s="32">
        <v>112847501</v>
      </c>
      <c r="E22" s="15">
        <v>112851442</v>
      </c>
      <c r="H22" s="9"/>
      <c r="I22" s="10"/>
      <c r="J22" s="5"/>
    </row>
    <row r="23" spans="1:10" ht="15.75">
      <c r="A23" s="5"/>
      <c r="B23" s="6"/>
      <c r="C23" s="5"/>
      <c r="D23" s="39">
        <v>112851378</v>
      </c>
      <c r="E23" s="41" t="s">
        <v>308</v>
      </c>
      <c r="H23" s="9"/>
      <c r="I23" s="10"/>
      <c r="J23" s="5"/>
    </row>
    <row r="24" spans="1:10">
      <c r="A24" s="5"/>
      <c r="B24" s="6"/>
      <c r="C24" s="5"/>
      <c r="D24" s="7"/>
      <c r="E24" s="8"/>
      <c r="H24" s="9"/>
      <c r="I24" s="10"/>
      <c r="J24" s="5"/>
    </row>
    <row r="25" spans="1:10">
      <c r="A25" s="5" t="s">
        <v>230</v>
      </c>
      <c r="B25" s="6">
        <v>44986.794560497685</v>
      </c>
      <c r="C25" s="5" t="s">
        <v>55</v>
      </c>
      <c r="D25" s="7"/>
      <c r="E25" s="8"/>
      <c r="F25" s="9">
        <v>5542.36</v>
      </c>
      <c r="I25" s="10" t="s">
        <v>9</v>
      </c>
      <c r="J25" s="5" t="s">
        <v>55</v>
      </c>
    </row>
    <row r="26" spans="1:10">
      <c r="A26" s="5" t="s">
        <v>230</v>
      </c>
      <c r="B26" s="6">
        <v>44986.794560497685</v>
      </c>
      <c r="C26" s="5" t="s">
        <v>55</v>
      </c>
      <c r="D26" s="7"/>
      <c r="E26" s="8"/>
      <c r="H26" s="9">
        <v>803.14</v>
      </c>
      <c r="I26" s="5" t="s">
        <v>50</v>
      </c>
      <c r="J26" s="5" t="s">
        <v>55</v>
      </c>
    </row>
    <row r="27" spans="1:10">
      <c r="A27" s="11" t="s">
        <v>31</v>
      </c>
      <c r="B27" s="3"/>
      <c r="C27" s="3"/>
      <c r="D27" s="7"/>
      <c r="E27" s="8"/>
      <c r="H27" s="9"/>
      <c r="I27" s="10"/>
      <c r="J27" s="5"/>
    </row>
    <row r="28" spans="1:10" ht="15.75">
      <c r="A28" s="13" t="s">
        <v>32</v>
      </c>
      <c r="B28" s="13" t="s">
        <v>33</v>
      </c>
      <c r="C28" s="13" t="s">
        <v>34</v>
      </c>
      <c r="D28" s="32">
        <v>112849460</v>
      </c>
      <c r="E28" s="15">
        <v>112851443</v>
      </c>
      <c r="H28" s="9"/>
      <c r="I28" s="10"/>
      <c r="J28" s="5"/>
    </row>
    <row r="29" spans="1:10" ht="15.75">
      <c r="D29" s="39">
        <v>112851379</v>
      </c>
      <c r="E29" s="41" t="s">
        <v>308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266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66" t="s">
        <v>0</v>
      </c>
      <c r="B33" s="66" t="s">
        <v>2</v>
      </c>
      <c r="C33" s="66" t="s">
        <v>3</v>
      </c>
      <c r="D33" s="66" t="s">
        <v>4</v>
      </c>
      <c r="E33" s="66" t="s">
        <v>5</v>
      </c>
      <c r="F33" s="68" t="s">
        <v>6</v>
      </c>
      <c r="G33" s="69"/>
      <c r="H33" s="70"/>
      <c r="I33" s="66" t="s">
        <v>7</v>
      </c>
      <c r="J33" s="66" t="s">
        <v>8</v>
      </c>
    </row>
    <row r="34" spans="1:10">
      <c r="A34" s="67"/>
      <c r="B34" s="67"/>
      <c r="C34" s="67"/>
      <c r="D34" s="67"/>
      <c r="E34" s="67"/>
      <c r="F34" s="4" t="s">
        <v>9</v>
      </c>
      <c r="G34" s="4" t="s">
        <v>10</v>
      </c>
      <c r="H34" s="4" t="s">
        <v>11</v>
      </c>
      <c r="I34" s="67"/>
      <c r="J34" s="67"/>
    </row>
    <row r="35" spans="1:10">
      <c r="A35" s="5" t="s">
        <v>270</v>
      </c>
      <c r="B35" s="6">
        <v>44987.791701550923</v>
      </c>
      <c r="C35" s="5" t="s">
        <v>52</v>
      </c>
      <c r="D35" s="7"/>
      <c r="E35" s="8"/>
      <c r="F35" s="9">
        <v>4273.83</v>
      </c>
      <c r="I35" s="10" t="s">
        <v>9</v>
      </c>
      <c r="J35" s="5" t="s">
        <v>52</v>
      </c>
    </row>
    <row r="36" spans="1:10">
      <c r="A36" s="64" t="s">
        <v>310</v>
      </c>
      <c r="B36" s="64"/>
      <c r="C36" s="64"/>
      <c r="D36" s="65" t="s">
        <v>311</v>
      </c>
      <c r="E36" s="65"/>
      <c r="F36" s="35"/>
    </row>
    <row r="37" spans="1:10">
      <c r="A37" s="13" t="s">
        <v>33</v>
      </c>
      <c r="B37" s="13" t="s">
        <v>32</v>
      </c>
      <c r="C37" s="13" t="s">
        <v>34</v>
      </c>
      <c r="D37" s="13" t="s">
        <v>315</v>
      </c>
      <c r="E37" s="13" t="s">
        <v>314</v>
      </c>
      <c r="F37" s="31"/>
    </row>
    <row r="38" spans="1:10" ht="15.75">
      <c r="D38" s="32">
        <v>112862269</v>
      </c>
      <c r="E38" s="15">
        <v>112862422</v>
      </c>
      <c r="F38" s="15"/>
    </row>
    <row r="39" spans="1:10">
      <c r="A39" s="5"/>
      <c r="B39" s="6"/>
      <c r="C39" s="5"/>
      <c r="D39" s="7"/>
      <c r="E39" s="8"/>
      <c r="H39" s="9"/>
      <c r="I39" s="10"/>
      <c r="J39" s="5"/>
    </row>
    <row r="40" spans="1:10">
      <c r="A40" s="5" t="s">
        <v>271</v>
      </c>
      <c r="B40" s="6">
        <v>44987.793421354167</v>
      </c>
      <c r="C40" s="5" t="s">
        <v>55</v>
      </c>
      <c r="D40" s="7"/>
      <c r="E40" s="8"/>
      <c r="F40" s="9">
        <v>3997.29</v>
      </c>
      <c r="I40" s="10" t="s">
        <v>9</v>
      </c>
      <c r="J40" s="5" t="s">
        <v>55</v>
      </c>
    </row>
    <row r="41" spans="1:10">
      <c r="A41" s="5" t="s">
        <v>271</v>
      </c>
      <c r="B41" s="6">
        <v>44987.793421354167</v>
      </c>
      <c r="C41" s="5" t="s">
        <v>55</v>
      </c>
      <c r="D41" s="7"/>
      <c r="E41" s="8"/>
      <c r="H41" s="9">
        <v>549.29999999999995</v>
      </c>
      <c r="I41" s="5" t="s">
        <v>50</v>
      </c>
      <c r="J41" s="5" t="s">
        <v>55</v>
      </c>
    </row>
    <row r="42" spans="1:10">
      <c r="A42" s="64" t="s">
        <v>310</v>
      </c>
      <c r="B42" s="64"/>
      <c r="C42" s="64"/>
      <c r="D42" s="65" t="s">
        <v>311</v>
      </c>
      <c r="E42" s="65"/>
      <c r="F42" s="35"/>
    </row>
    <row r="43" spans="1:10">
      <c r="A43" s="13" t="s">
        <v>33</v>
      </c>
      <c r="B43" s="13" t="s">
        <v>32</v>
      </c>
      <c r="C43" s="13" t="s">
        <v>34</v>
      </c>
      <c r="D43" s="13" t="s">
        <v>315</v>
      </c>
      <c r="E43" s="13" t="s">
        <v>314</v>
      </c>
      <c r="F43" s="31"/>
    </row>
    <row r="44" spans="1:10" ht="15.75">
      <c r="D44" s="32">
        <v>112862270</v>
      </c>
      <c r="E44" s="15">
        <v>112862424</v>
      </c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323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66" t="s">
        <v>0</v>
      </c>
      <c r="B48" s="66" t="s">
        <v>2</v>
      </c>
      <c r="C48" s="66" t="s">
        <v>3</v>
      </c>
      <c r="D48" s="66" t="s">
        <v>4</v>
      </c>
      <c r="E48" s="66" t="s">
        <v>5</v>
      </c>
      <c r="F48" s="68" t="s">
        <v>6</v>
      </c>
      <c r="G48" s="69"/>
      <c r="H48" s="70"/>
      <c r="I48" s="66" t="s">
        <v>7</v>
      </c>
      <c r="J48" s="66" t="s">
        <v>8</v>
      </c>
    </row>
    <row r="49" spans="1:10">
      <c r="A49" s="67"/>
      <c r="B49" s="67"/>
      <c r="C49" s="67"/>
      <c r="D49" s="67"/>
      <c r="E49" s="67"/>
      <c r="F49" s="4" t="s">
        <v>9</v>
      </c>
      <c r="G49" s="4" t="s">
        <v>10</v>
      </c>
      <c r="H49" s="4" t="s">
        <v>11</v>
      </c>
      <c r="I49" s="67"/>
      <c r="J49" s="67"/>
    </row>
    <row r="50" spans="1:10">
      <c r="A50" s="5" t="s">
        <v>326</v>
      </c>
      <c r="B50" s="6">
        <v>44988.7918302662</v>
      </c>
      <c r="C50" s="5" t="s">
        <v>52</v>
      </c>
      <c r="D50" s="7"/>
      <c r="E50" s="8"/>
      <c r="F50" s="9">
        <v>4272.01</v>
      </c>
      <c r="I50" s="10" t="s">
        <v>9</v>
      </c>
      <c r="J50" s="5" t="s">
        <v>52</v>
      </c>
    </row>
    <row r="51" spans="1:10">
      <c r="A51" s="64" t="s">
        <v>310</v>
      </c>
      <c r="B51" s="64"/>
      <c r="C51" s="64"/>
      <c r="D51" s="65" t="s">
        <v>311</v>
      </c>
      <c r="E51" s="65"/>
      <c r="F51" s="35"/>
    </row>
    <row r="52" spans="1:10">
      <c r="A52" s="13" t="s">
        <v>33</v>
      </c>
      <c r="B52" s="13" t="s">
        <v>32</v>
      </c>
      <c r="C52" s="13" t="s">
        <v>34</v>
      </c>
      <c r="D52" s="13" t="s">
        <v>315</v>
      </c>
      <c r="E52" s="13" t="s">
        <v>314</v>
      </c>
      <c r="F52" s="31"/>
    </row>
    <row r="53" spans="1:10" ht="15.75">
      <c r="A53" s="5"/>
      <c r="B53" s="6"/>
      <c r="C53" s="5"/>
      <c r="D53" s="32">
        <v>112862267</v>
      </c>
      <c r="E53" s="15">
        <v>112862425</v>
      </c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5" t="s">
        <v>327</v>
      </c>
      <c r="B55" s="6">
        <v>44988.792731319445</v>
      </c>
      <c r="C55" s="5" t="s">
        <v>55</v>
      </c>
      <c r="D55" s="7"/>
      <c r="E55" s="8"/>
      <c r="F55" s="9">
        <v>3467.76</v>
      </c>
      <c r="I55" s="10" t="s">
        <v>9</v>
      </c>
      <c r="J55" s="5" t="s">
        <v>55</v>
      </c>
    </row>
    <row r="56" spans="1:10">
      <c r="A56" s="5" t="s">
        <v>327</v>
      </c>
      <c r="B56" s="6">
        <v>44988.792731319445</v>
      </c>
      <c r="C56" s="5" t="s">
        <v>55</v>
      </c>
      <c r="D56" s="7"/>
      <c r="E56" s="8"/>
      <c r="H56" s="9">
        <v>201.99</v>
      </c>
      <c r="I56" s="5" t="s">
        <v>50</v>
      </c>
      <c r="J56" s="5" t="s">
        <v>55</v>
      </c>
    </row>
    <row r="57" spans="1:10">
      <c r="A57" s="64" t="s">
        <v>310</v>
      </c>
      <c r="B57" s="64"/>
      <c r="C57" s="64"/>
      <c r="D57" s="65" t="s">
        <v>311</v>
      </c>
      <c r="E57" s="65"/>
      <c r="F57" s="35"/>
    </row>
    <row r="58" spans="1:10">
      <c r="A58" s="13" t="s">
        <v>33</v>
      </c>
      <c r="B58" s="13" t="s">
        <v>32</v>
      </c>
      <c r="C58" s="13" t="s">
        <v>34</v>
      </c>
      <c r="D58" s="13" t="s">
        <v>315</v>
      </c>
      <c r="E58" s="13" t="s">
        <v>314</v>
      </c>
      <c r="F58" s="31"/>
    </row>
    <row r="59" spans="1:10" ht="15.75">
      <c r="A59" s="5"/>
      <c r="B59" s="6"/>
      <c r="C59" s="5"/>
      <c r="D59" s="32">
        <v>112862268</v>
      </c>
      <c r="E59" s="15">
        <v>112862426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317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66" t="s">
        <v>0</v>
      </c>
      <c r="B63" s="66" t="s">
        <v>2</v>
      </c>
      <c r="C63" s="66" t="s">
        <v>3</v>
      </c>
      <c r="D63" s="66" t="s">
        <v>4</v>
      </c>
      <c r="E63" s="66" t="s">
        <v>5</v>
      </c>
      <c r="F63" s="68" t="s">
        <v>6</v>
      </c>
      <c r="G63" s="69"/>
      <c r="H63" s="70"/>
      <c r="I63" s="66" t="s">
        <v>7</v>
      </c>
      <c r="J63" s="66" t="s">
        <v>8</v>
      </c>
    </row>
    <row r="64" spans="1:10">
      <c r="A64" s="67"/>
      <c r="B64" s="67"/>
      <c r="C64" s="67"/>
      <c r="D64" s="67"/>
      <c r="E64" s="67"/>
      <c r="F64" s="4" t="s">
        <v>9</v>
      </c>
      <c r="G64" s="4" t="s">
        <v>10</v>
      </c>
      <c r="H64" s="4" t="s">
        <v>11</v>
      </c>
      <c r="I64" s="67"/>
      <c r="J64" s="67"/>
    </row>
    <row r="65" spans="1:10">
      <c r="A65" s="5" t="s">
        <v>328</v>
      </c>
      <c r="B65" s="6">
        <v>44989.588808657405</v>
      </c>
      <c r="C65" s="5" t="s">
        <v>52</v>
      </c>
      <c r="D65" s="7"/>
      <c r="E65" s="8"/>
      <c r="F65" s="9">
        <v>10584.37</v>
      </c>
      <c r="I65" s="10" t="s">
        <v>9</v>
      </c>
      <c r="J65" s="5" t="s">
        <v>52</v>
      </c>
    </row>
    <row r="66" spans="1:10">
      <c r="A66" s="5" t="s">
        <v>328</v>
      </c>
      <c r="B66" s="6">
        <v>44989.588808657405</v>
      </c>
      <c r="C66" s="5" t="s">
        <v>52</v>
      </c>
      <c r="D66" s="7"/>
      <c r="E66" s="8"/>
      <c r="H66" s="9">
        <v>2034.4</v>
      </c>
      <c r="I66" s="5" t="s">
        <v>50</v>
      </c>
      <c r="J66" s="5" t="s">
        <v>52</v>
      </c>
    </row>
    <row r="67" spans="1:10">
      <c r="A67" s="64" t="s">
        <v>310</v>
      </c>
      <c r="B67" s="64"/>
      <c r="C67" s="64"/>
      <c r="D67" s="65" t="s">
        <v>311</v>
      </c>
      <c r="E67" s="65"/>
      <c r="F67" s="35"/>
    </row>
    <row r="68" spans="1:10">
      <c r="A68" s="13" t="s">
        <v>33</v>
      </c>
      <c r="B68" s="13" t="s">
        <v>32</v>
      </c>
      <c r="C68" s="13" t="s">
        <v>34</v>
      </c>
      <c r="D68" s="13" t="s">
        <v>315</v>
      </c>
      <c r="E68" s="13" t="s">
        <v>314</v>
      </c>
      <c r="F68" s="31"/>
    </row>
    <row r="69" spans="1:10" ht="15.75">
      <c r="A69" s="5"/>
      <c r="B69" s="6"/>
      <c r="C69" s="5"/>
      <c r="D69" s="32">
        <v>112863723</v>
      </c>
      <c r="E69" s="15">
        <v>112863794</v>
      </c>
      <c r="F69" s="9"/>
      <c r="I69" s="10"/>
      <c r="J69" s="5"/>
    </row>
    <row r="70" spans="1:10" ht="15.75">
      <c r="A70" s="5"/>
      <c r="B70" s="6"/>
      <c r="C70" s="5"/>
      <c r="D70" s="32"/>
      <c r="E70" s="15"/>
      <c r="F70" s="9"/>
      <c r="I70" s="10"/>
      <c r="J70" s="5"/>
    </row>
    <row r="71" spans="1:10">
      <c r="A71" s="64" t="s">
        <v>310</v>
      </c>
      <c r="B71" s="64"/>
      <c r="C71" s="64"/>
      <c r="D71" s="65" t="s">
        <v>311</v>
      </c>
      <c r="E71" s="65"/>
      <c r="F71" s="35"/>
    </row>
    <row r="72" spans="1:10">
      <c r="A72" s="13" t="s">
        <v>33</v>
      </c>
      <c r="B72" s="13" t="s">
        <v>32</v>
      </c>
      <c r="C72" s="13" t="s">
        <v>34</v>
      </c>
      <c r="D72" s="13" t="s">
        <v>315</v>
      </c>
      <c r="E72" s="13" t="s">
        <v>314</v>
      </c>
      <c r="F72" s="31"/>
    </row>
    <row r="73" spans="1:10">
      <c r="A73" s="29" t="s">
        <v>432</v>
      </c>
      <c r="B73" s="28"/>
      <c r="C73" s="28"/>
      <c r="D73" s="28"/>
      <c r="E73" s="28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392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6" t="s">
        <v>0</v>
      </c>
      <c r="B79" s="66" t="s">
        <v>2</v>
      </c>
      <c r="C79" s="66" t="s">
        <v>3</v>
      </c>
      <c r="D79" s="66" t="s">
        <v>4</v>
      </c>
      <c r="E79" s="66" t="s">
        <v>5</v>
      </c>
      <c r="F79" s="68" t="s">
        <v>6</v>
      </c>
      <c r="G79" s="69"/>
      <c r="H79" s="70"/>
      <c r="I79" s="66" t="s">
        <v>7</v>
      </c>
      <c r="J79" s="66" t="s">
        <v>8</v>
      </c>
    </row>
    <row r="80" spans="1:10">
      <c r="A80" s="67"/>
      <c r="B80" s="67"/>
      <c r="C80" s="67"/>
      <c r="D80" s="67"/>
      <c r="E80" s="67"/>
      <c r="F80" s="4" t="s">
        <v>9</v>
      </c>
      <c r="G80" s="4" t="s">
        <v>10</v>
      </c>
      <c r="H80" s="4" t="s">
        <v>11</v>
      </c>
      <c r="I80" s="67"/>
      <c r="J80" s="67"/>
    </row>
    <row r="81" spans="1:10">
      <c r="A81" s="5" t="s">
        <v>394</v>
      </c>
      <c r="B81" s="6">
        <v>44991.796153645832</v>
      </c>
      <c r="C81" s="5" t="s">
        <v>52</v>
      </c>
      <c r="D81" s="7"/>
      <c r="E81" s="8"/>
      <c r="F81" s="9">
        <v>9035.6299999999992</v>
      </c>
      <c r="I81" s="10" t="s">
        <v>9</v>
      </c>
      <c r="J81" s="5" t="s">
        <v>52</v>
      </c>
    </row>
    <row r="82" spans="1:10">
      <c r="A82" s="5" t="s">
        <v>394</v>
      </c>
      <c r="B82" s="6">
        <v>44991.796153645832</v>
      </c>
      <c r="C82" s="5" t="s">
        <v>52</v>
      </c>
      <c r="D82" s="7"/>
      <c r="E82" s="8"/>
      <c r="H82" s="9">
        <v>262.14</v>
      </c>
      <c r="I82" s="5" t="s">
        <v>50</v>
      </c>
      <c r="J82" s="5" t="s">
        <v>52</v>
      </c>
    </row>
    <row r="83" spans="1:10">
      <c r="A83" s="64" t="s">
        <v>310</v>
      </c>
      <c r="B83" s="64"/>
      <c r="C83" s="64"/>
      <c r="D83" s="65" t="s">
        <v>311</v>
      </c>
      <c r="E83" s="65"/>
      <c r="F83" s="35"/>
    </row>
    <row r="84" spans="1:10">
      <c r="A84" s="13" t="s">
        <v>33</v>
      </c>
      <c r="B84" s="13" t="s">
        <v>32</v>
      </c>
      <c r="C84" s="13" t="s">
        <v>34</v>
      </c>
      <c r="D84" s="13" t="s">
        <v>315</v>
      </c>
      <c r="E84" s="13" t="s">
        <v>314</v>
      </c>
      <c r="F84" s="31"/>
    </row>
    <row r="85" spans="1:10" ht="15.75">
      <c r="A85" s="5"/>
      <c r="B85" s="6"/>
      <c r="C85" s="5"/>
      <c r="D85" s="32">
        <v>112865840</v>
      </c>
      <c r="E85" s="15">
        <v>112865880</v>
      </c>
      <c r="F85" s="9"/>
      <c r="I85" s="10"/>
      <c r="J85" s="5"/>
    </row>
    <row r="86" spans="1:10">
      <c r="A86" s="5"/>
      <c r="B86" s="6"/>
      <c r="C86" s="5"/>
      <c r="D86" s="7"/>
      <c r="E86" s="8"/>
      <c r="F86" s="9"/>
      <c r="I86" s="10"/>
      <c r="J86" s="5"/>
    </row>
    <row r="87" spans="1:10">
      <c r="A87" s="64" t="s">
        <v>310</v>
      </c>
      <c r="B87" s="64"/>
      <c r="C87" s="64"/>
      <c r="D87" s="65" t="s">
        <v>311</v>
      </c>
      <c r="E87" s="65"/>
      <c r="F87" s="35"/>
    </row>
    <row r="88" spans="1:10">
      <c r="A88" s="13" t="s">
        <v>33</v>
      </c>
      <c r="B88" s="13" t="s">
        <v>32</v>
      </c>
      <c r="C88" s="13" t="s">
        <v>34</v>
      </c>
      <c r="D88" s="13" t="s">
        <v>315</v>
      </c>
      <c r="E88" s="13" t="s">
        <v>314</v>
      </c>
      <c r="F88" s="31"/>
    </row>
    <row r="89" spans="1:10">
      <c r="A89" s="29" t="s">
        <v>432</v>
      </c>
      <c r="B89" s="28"/>
      <c r="C89" s="28"/>
      <c r="D89" s="28"/>
      <c r="E89" s="28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436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66" t="s">
        <v>0</v>
      </c>
      <c r="B95" s="66" t="s">
        <v>2</v>
      </c>
      <c r="C95" s="66" t="s">
        <v>3</v>
      </c>
      <c r="D95" s="66" t="s">
        <v>4</v>
      </c>
      <c r="E95" s="66" t="s">
        <v>5</v>
      </c>
      <c r="F95" s="68" t="s">
        <v>6</v>
      </c>
      <c r="G95" s="69"/>
      <c r="H95" s="70"/>
      <c r="I95" s="66" t="s">
        <v>7</v>
      </c>
      <c r="J95" s="66" t="s">
        <v>8</v>
      </c>
    </row>
    <row r="96" spans="1:10">
      <c r="A96" s="67"/>
      <c r="B96" s="67"/>
      <c r="C96" s="67"/>
      <c r="D96" s="67"/>
      <c r="E96" s="67"/>
      <c r="F96" s="4" t="s">
        <v>9</v>
      </c>
      <c r="G96" s="4" t="s">
        <v>10</v>
      </c>
      <c r="H96" s="4" t="s">
        <v>11</v>
      </c>
      <c r="I96" s="67"/>
      <c r="J96" s="67"/>
    </row>
    <row r="97" spans="1:10">
      <c r="A97" s="5" t="s">
        <v>438</v>
      </c>
      <c r="B97" s="6">
        <v>44992.791950798608</v>
      </c>
      <c r="C97" s="5" t="s">
        <v>52</v>
      </c>
      <c r="D97" s="7"/>
      <c r="E97" s="8"/>
      <c r="F97" s="9">
        <v>2769.24</v>
      </c>
      <c r="I97" s="10" t="s">
        <v>9</v>
      </c>
      <c r="J97" s="5" t="s">
        <v>52</v>
      </c>
    </row>
    <row r="98" spans="1:10">
      <c r="A98" s="64" t="s">
        <v>310</v>
      </c>
      <c r="B98" s="64"/>
      <c r="C98" s="64"/>
      <c r="D98" s="65" t="s">
        <v>311</v>
      </c>
      <c r="E98" s="65"/>
      <c r="F98" s="35"/>
    </row>
    <row r="99" spans="1:10">
      <c r="A99" s="13" t="s">
        <v>33</v>
      </c>
      <c r="B99" s="13" t="s">
        <v>32</v>
      </c>
      <c r="C99" s="13" t="s">
        <v>34</v>
      </c>
      <c r="D99" s="13" t="s">
        <v>315</v>
      </c>
      <c r="E99" s="13" t="s">
        <v>314</v>
      </c>
      <c r="F99" s="31"/>
    </row>
    <row r="100" spans="1:10" ht="15.75">
      <c r="A100" s="5"/>
      <c r="B100" s="6"/>
      <c r="C100" s="5"/>
      <c r="D100" s="32">
        <v>112873851</v>
      </c>
      <c r="E100" s="15">
        <v>112888992</v>
      </c>
      <c r="F100" s="9"/>
      <c r="I100" s="10"/>
      <c r="J100" s="5"/>
    </row>
    <row r="101" spans="1:10" ht="15.75">
      <c r="A101" s="5"/>
      <c r="B101" s="6"/>
      <c r="C101" s="5"/>
      <c r="D101" s="32"/>
      <c r="E101" s="15"/>
      <c r="F101" s="9"/>
      <c r="I101" s="10"/>
      <c r="J101" s="5"/>
    </row>
    <row r="102" spans="1:10">
      <c r="A102" s="5" t="s">
        <v>439</v>
      </c>
      <c r="B102" s="6">
        <v>44992.792409340276</v>
      </c>
      <c r="C102" s="5" t="s">
        <v>55</v>
      </c>
      <c r="D102" s="7"/>
      <c r="E102" s="8"/>
      <c r="F102" s="9">
        <v>6362.47</v>
      </c>
      <c r="I102" s="10" t="s">
        <v>9</v>
      </c>
      <c r="J102" s="5" t="s">
        <v>55</v>
      </c>
    </row>
    <row r="103" spans="1:10">
      <c r="A103" s="5" t="s">
        <v>439</v>
      </c>
      <c r="B103" s="6">
        <v>44992.792409340276</v>
      </c>
      <c r="C103" s="5" t="s">
        <v>55</v>
      </c>
      <c r="D103" s="7"/>
      <c r="E103" s="8"/>
      <c r="H103" s="9">
        <v>322.3</v>
      </c>
      <c r="I103" s="5" t="s">
        <v>50</v>
      </c>
      <c r="J103" s="5" t="s">
        <v>55</v>
      </c>
    </row>
    <row r="104" spans="1:10">
      <c r="A104" s="64" t="s">
        <v>310</v>
      </c>
      <c r="B104" s="64"/>
      <c r="C104" s="64"/>
      <c r="D104" s="65" t="s">
        <v>311</v>
      </c>
      <c r="E104" s="65"/>
      <c r="F104" s="35"/>
    </row>
    <row r="105" spans="1:10">
      <c r="A105" s="13" t="s">
        <v>33</v>
      </c>
      <c r="B105" s="13" t="s">
        <v>32</v>
      </c>
      <c r="C105" s="13" t="s">
        <v>34</v>
      </c>
      <c r="D105" s="13" t="s">
        <v>315</v>
      </c>
      <c r="E105" s="13" t="s">
        <v>314</v>
      </c>
      <c r="F105" s="31"/>
    </row>
    <row r="106" spans="1:10" ht="15.75">
      <c r="A106" s="5"/>
      <c r="B106" s="6"/>
      <c r="C106" s="5"/>
      <c r="D106" s="32">
        <v>112873869</v>
      </c>
      <c r="E106" s="15">
        <v>112889098</v>
      </c>
      <c r="F106" s="9"/>
      <c r="I106" s="10"/>
      <c r="J106" s="5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474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66" t="s">
        <v>0</v>
      </c>
      <c r="B110" s="66" t="s">
        <v>2</v>
      </c>
      <c r="C110" s="66" t="s">
        <v>3</v>
      </c>
      <c r="D110" s="66" t="s">
        <v>4</v>
      </c>
      <c r="E110" s="66" t="s">
        <v>5</v>
      </c>
      <c r="F110" s="68" t="s">
        <v>6</v>
      </c>
      <c r="G110" s="69"/>
      <c r="H110" s="70"/>
      <c r="I110" s="66" t="s">
        <v>7</v>
      </c>
      <c r="J110" s="66" t="s">
        <v>8</v>
      </c>
    </row>
    <row r="111" spans="1:10">
      <c r="A111" s="67"/>
      <c r="B111" s="67"/>
      <c r="C111" s="67"/>
      <c r="D111" s="67"/>
      <c r="E111" s="67"/>
      <c r="F111" s="4" t="s">
        <v>9</v>
      </c>
      <c r="G111" s="4" t="s">
        <v>10</v>
      </c>
      <c r="H111" s="4" t="s">
        <v>11</v>
      </c>
      <c r="I111" s="67"/>
      <c r="J111" s="67"/>
    </row>
    <row r="112" spans="1:10">
      <c r="A112" s="5" t="s">
        <v>476</v>
      </c>
      <c r="B112" s="6">
        <v>44993.79177851852</v>
      </c>
      <c r="C112" s="5" t="s">
        <v>52</v>
      </c>
      <c r="D112" s="7"/>
      <c r="E112" s="8"/>
      <c r="F112" s="9">
        <v>3664.51</v>
      </c>
      <c r="I112" s="10" t="s">
        <v>9</v>
      </c>
      <c r="J112" s="5" t="s">
        <v>52</v>
      </c>
    </row>
    <row r="113" spans="1:10">
      <c r="A113" s="11" t="s">
        <v>31</v>
      </c>
      <c r="B113" s="3"/>
      <c r="C113" s="3"/>
      <c r="D113" s="7"/>
      <c r="E113" s="8"/>
      <c r="H113" s="9"/>
      <c r="I113" s="10"/>
      <c r="J113" s="5"/>
    </row>
    <row r="114" spans="1:10" ht="15.75">
      <c r="A114" s="13" t="s">
        <v>32</v>
      </c>
      <c r="B114" s="13" t="s">
        <v>33</v>
      </c>
      <c r="C114" s="13" t="s">
        <v>34</v>
      </c>
      <c r="D114" s="32"/>
      <c r="E114" s="15"/>
      <c r="H114" s="9"/>
      <c r="I114" s="10"/>
      <c r="J114" s="5"/>
    </row>
    <row r="115" spans="1:10">
      <c r="A115" s="5"/>
      <c r="B115" s="6"/>
      <c r="C115" s="5"/>
      <c r="D115" s="21"/>
      <c r="E115" s="8"/>
      <c r="H115" s="9"/>
      <c r="I115" s="10"/>
      <c r="J115" s="5"/>
    </row>
    <row r="116" spans="1:10" ht="15.75">
      <c r="A116" s="5"/>
      <c r="B116" s="6"/>
      <c r="C116" s="5"/>
      <c r="D116" s="32"/>
      <c r="E116" s="15"/>
      <c r="F116" s="9"/>
      <c r="I116" s="10"/>
      <c r="J116" s="5"/>
    </row>
    <row r="117" spans="1:10">
      <c r="A117" s="5"/>
      <c r="B117" s="6"/>
      <c r="C117" s="5"/>
      <c r="D117" s="7"/>
      <c r="E117" s="8"/>
      <c r="F117" s="9"/>
      <c r="I117" s="10"/>
      <c r="J117" s="5"/>
    </row>
    <row r="118" spans="1:10">
      <c r="A118" s="5" t="s">
        <v>477</v>
      </c>
      <c r="B118" s="6">
        <v>44993.792024074071</v>
      </c>
      <c r="C118" s="5" t="s">
        <v>55</v>
      </c>
      <c r="D118" s="7"/>
      <c r="E118" s="8"/>
      <c r="F118" s="9">
        <v>4380.26</v>
      </c>
      <c r="I118" s="10" t="s">
        <v>9</v>
      </c>
      <c r="J118" s="5" t="s">
        <v>55</v>
      </c>
    </row>
    <row r="119" spans="1:10">
      <c r="A119" s="5" t="s">
        <v>477</v>
      </c>
      <c r="B119" s="6">
        <v>44993.792024074071</v>
      </c>
      <c r="C119" s="5" t="s">
        <v>55</v>
      </c>
      <c r="D119" s="7"/>
      <c r="E119" s="8"/>
      <c r="H119" s="9">
        <v>360.71</v>
      </c>
      <c r="I119" s="5" t="s">
        <v>50</v>
      </c>
      <c r="J119" s="5" t="s">
        <v>55</v>
      </c>
    </row>
    <row r="120" spans="1:10">
      <c r="A120" s="11" t="s">
        <v>31</v>
      </c>
      <c r="B120" s="3"/>
      <c r="C120" s="3"/>
      <c r="D120" s="7"/>
      <c r="E120" s="8"/>
      <c r="H120" s="9"/>
      <c r="I120" s="10"/>
      <c r="J120" s="5"/>
    </row>
    <row r="121" spans="1:10" ht="15.75">
      <c r="A121" s="13" t="s">
        <v>32</v>
      </c>
      <c r="B121" s="13" t="s">
        <v>33</v>
      </c>
      <c r="C121" s="13" t="s">
        <v>34</v>
      </c>
      <c r="D121" s="32"/>
      <c r="E121" s="15"/>
      <c r="H121" s="9"/>
      <c r="I121" s="10"/>
      <c r="J121" s="5"/>
    </row>
    <row r="122" spans="1:10" ht="15.75">
      <c r="A122" s="5"/>
      <c r="B122" s="6"/>
      <c r="C122" s="5"/>
      <c r="D122" s="32"/>
      <c r="E122" s="15"/>
      <c r="F122" s="9"/>
      <c r="I122" s="10"/>
      <c r="J122" s="5"/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514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66" t="s">
        <v>0</v>
      </c>
      <c r="B126" s="66" t="s">
        <v>2</v>
      </c>
      <c r="C126" s="66" t="s">
        <v>3</v>
      </c>
      <c r="D126" s="66" t="s">
        <v>4</v>
      </c>
      <c r="E126" s="66" t="s">
        <v>5</v>
      </c>
      <c r="F126" s="68" t="s">
        <v>6</v>
      </c>
      <c r="G126" s="69"/>
      <c r="H126" s="70"/>
      <c r="I126" s="66" t="s">
        <v>7</v>
      </c>
      <c r="J126" s="66" t="s">
        <v>8</v>
      </c>
    </row>
    <row r="127" spans="1:10">
      <c r="A127" s="67"/>
      <c r="B127" s="67"/>
      <c r="C127" s="67"/>
      <c r="D127" s="67"/>
      <c r="E127" s="67"/>
      <c r="F127" s="4" t="s">
        <v>9</v>
      </c>
      <c r="G127" s="4" t="s">
        <v>10</v>
      </c>
      <c r="H127" s="4" t="s">
        <v>11</v>
      </c>
      <c r="I127" s="67"/>
      <c r="J127" s="67"/>
    </row>
    <row r="128" spans="1:10">
      <c r="A128" s="5" t="s">
        <v>517</v>
      </c>
      <c r="B128" s="6">
        <v>44994.792880555557</v>
      </c>
      <c r="C128" s="5" t="s">
        <v>52</v>
      </c>
      <c r="D128" s="7"/>
      <c r="E128" s="8"/>
      <c r="F128" s="9">
        <v>2421.75</v>
      </c>
      <c r="I128" s="10" t="s">
        <v>9</v>
      </c>
      <c r="J128" s="5" t="s">
        <v>52</v>
      </c>
    </row>
    <row r="129" spans="1:10">
      <c r="A129" s="11" t="s">
        <v>31</v>
      </c>
      <c r="B129" s="3"/>
      <c r="C129" s="3"/>
      <c r="D129" s="7"/>
      <c r="E129" s="8"/>
      <c r="H129" s="9"/>
      <c r="I129" s="5"/>
      <c r="J129" s="5"/>
    </row>
    <row r="130" spans="1:10" ht="15.75">
      <c r="A130" s="13" t="s">
        <v>32</v>
      </c>
      <c r="B130" s="13" t="s">
        <v>33</v>
      </c>
      <c r="C130" s="13" t="s">
        <v>34</v>
      </c>
      <c r="D130" s="32"/>
      <c r="E130" s="15"/>
      <c r="H130" s="9"/>
      <c r="I130" s="5"/>
      <c r="J130" s="5"/>
    </row>
    <row r="131" spans="1:10">
      <c r="A131" s="5"/>
      <c r="B131" s="6"/>
      <c r="C131" s="5"/>
      <c r="D131" s="7"/>
      <c r="E131" s="8"/>
      <c r="H131" s="9"/>
      <c r="I131" s="5"/>
      <c r="J131" s="5"/>
    </row>
    <row r="132" spans="1:10">
      <c r="A132" s="5"/>
      <c r="B132" s="6"/>
      <c r="C132" s="5"/>
      <c r="D132" s="7"/>
      <c r="E132" s="8"/>
      <c r="H132" s="9"/>
      <c r="I132" s="5"/>
      <c r="J132" s="5"/>
    </row>
    <row r="133" spans="1:10">
      <c r="A133" s="5" t="s">
        <v>516</v>
      </c>
      <c r="B133" s="6">
        <v>44994.793971284722</v>
      </c>
      <c r="C133" s="5" t="s">
        <v>55</v>
      </c>
      <c r="D133" s="7"/>
      <c r="E133" s="8"/>
      <c r="F133" s="9">
        <v>4775.58</v>
      </c>
      <c r="I133" s="10" t="s">
        <v>9</v>
      </c>
      <c r="J133" s="5" t="s">
        <v>55</v>
      </c>
    </row>
    <row r="134" spans="1:10">
      <c r="A134" s="5" t="s">
        <v>516</v>
      </c>
      <c r="B134" s="6">
        <v>44994.793971284722</v>
      </c>
      <c r="C134" s="5" t="s">
        <v>55</v>
      </c>
      <c r="D134" s="7"/>
      <c r="E134" s="8"/>
      <c r="H134" s="9">
        <v>96.4</v>
      </c>
      <c r="I134" s="5" t="s">
        <v>50</v>
      </c>
      <c r="J134" s="5" t="s">
        <v>55</v>
      </c>
    </row>
    <row r="135" spans="1:10">
      <c r="A135" s="11" t="s">
        <v>31</v>
      </c>
      <c r="B135" s="3"/>
      <c r="C135" s="3"/>
      <c r="D135" s="7"/>
      <c r="E135" s="8"/>
      <c r="F135" s="37"/>
      <c r="H135" s="9"/>
      <c r="I135" s="5"/>
      <c r="J135" s="5"/>
    </row>
    <row r="136" spans="1:10" ht="15.75">
      <c r="A136" s="13" t="s">
        <v>32</v>
      </c>
      <c r="B136" s="13" t="s">
        <v>33</v>
      </c>
      <c r="C136" s="13" t="s">
        <v>34</v>
      </c>
      <c r="D136" s="32"/>
      <c r="E136" s="15"/>
      <c r="H136" s="9"/>
      <c r="I136" s="5"/>
      <c r="J136" s="5"/>
    </row>
    <row r="137" spans="1:10">
      <c r="A137" s="5"/>
      <c r="B137" s="6"/>
      <c r="C137" s="5"/>
      <c r="D137" s="7"/>
      <c r="E137" s="8"/>
      <c r="H137" s="9"/>
      <c r="I137" s="5"/>
      <c r="J137" s="5"/>
    </row>
  </sheetData>
  <mergeCells count="92">
    <mergeCell ref="F126:H126"/>
    <mergeCell ref="I126:I127"/>
    <mergeCell ref="J126:J127"/>
    <mergeCell ref="A126:A127"/>
    <mergeCell ref="B126:B127"/>
    <mergeCell ref="C126:C127"/>
    <mergeCell ref="D126:D127"/>
    <mergeCell ref="E126:E127"/>
    <mergeCell ref="I110:I111"/>
    <mergeCell ref="J110:J111"/>
    <mergeCell ref="A110:A111"/>
    <mergeCell ref="B110:B111"/>
    <mergeCell ref="C110:C111"/>
    <mergeCell ref="D110:D111"/>
    <mergeCell ref="E110:E111"/>
    <mergeCell ref="F110:H110"/>
    <mergeCell ref="A71:C71"/>
    <mergeCell ref="D71:E71"/>
    <mergeCell ref="A87:C87"/>
    <mergeCell ref="D87:E87"/>
    <mergeCell ref="F18:H18"/>
    <mergeCell ref="A36:C36"/>
    <mergeCell ref="A42:C42"/>
    <mergeCell ref="D36:E36"/>
    <mergeCell ref="D42:E42"/>
    <mergeCell ref="F48:H48"/>
    <mergeCell ref="I18:I19"/>
    <mergeCell ref="J18:J19"/>
    <mergeCell ref="A18:A19"/>
    <mergeCell ref="B18:B19"/>
    <mergeCell ref="C18:C19"/>
    <mergeCell ref="D18:D19"/>
    <mergeCell ref="E18:E19"/>
    <mergeCell ref="I3:I4"/>
    <mergeCell ref="J3:J4"/>
    <mergeCell ref="A3:A4"/>
    <mergeCell ref="B3:B4"/>
    <mergeCell ref="C3:C4"/>
    <mergeCell ref="D3:D4"/>
    <mergeCell ref="E3:E4"/>
    <mergeCell ref="F3:H3"/>
    <mergeCell ref="I33:I34"/>
    <mergeCell ref="J33:J34"/>
    <mergeCell ref="A33:A34"/>
    <mergeCell ref="B33:B34"/>
    <mergeCell ref="C33:C34"/>
    <mergeCell ref="D33:D34"/>
    <mergeCell ref="E33:E34"/>
    <mergeCell ref="F33:H33"/>
    <mergeCell ref="I63:I64"/>
    <mergeCell ref="J63:J64"/>
    <mergeCell ref="A67:C67"/>
    <mergeCell ref="D67:E67"/>
    <mergeCell ref="A63:A64"/>
    <mergeCell ref="B63:B64"/>
    <mergeCell ref="C63:C64"/>
    <mergeCell ref="D63:D64"/>
    <mergeCell ref="E63:E64"/>
    <mergeCell ref="F63:H63"/>
    <mergeCell ref="I48:I49"/>
    <mergeCell ref="J48:J49"/>
    <mergeCell ref="A51:C51"/>
    <mergeCell ref="D51:E51"/>
    <mergeCell ref="A57:C57"/>
    <mergeCell ref="D57:E57"/>
    <mergeCell ref="A48:A49"/>
    <mergeCell ref="B48:B49"/>
    <mergeCell ref="C48:C49"/>
    <mergeCell ref="D48:D49"/>
    <mergeCell ref="E48:E49"/>
    <mergeCell ref="I79:I80"/>
    <mergeCell ref="J79:J80"/>
    <mergeCell ref="A83:C83"/>
    <mergeCell ref="D83:E83"/>
    <mergeCell ref="A79:A80"/>
    <mergeCell ref="B79:B80"/>
    <mergeCell ref="C79:C80"/>
    <mergeCell ref="D79:D80"/>
    <mergeCell ref="E79:E80"/>
    <mergeCell ref="F79:H79"/>
    <mergeCell ref="A98:C98"/>
    <mergeCell ref="D98:E98"/>
    <mergeCell ref="I95:I96"/>
    <mergeCell ref="J95:J96"/>
    <mergeCell ref="A104:C104"/>
    <mergeCell ref="D104:E104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FB68-A611-4A40-9D84-AB456C099295}">
  <sheetPr>
    <tabColor theme="9"/>
  </sheetPr>
  <dimension ref="A1:J89"/>
  <sheetViews>
    <sheetView topLeftCell="A70" workbookViewId="0">
      <selection activeCell="D78" sqref="D78"/>
    </sheetView>
  </sheetViews>
  <sheetFormatPr baseColWidth="10" defaultRowHeight="15"/>
  <cols>
    <col min="1" max="1" width="14" bestFit="1" customWidth="1"/>
    <col min="2" max="2" width="10.85546875" bestFit="1" customWidth="1"/>
    <col min="3" max="3" width="34" customWidth="1"/>
    <col min="4" max="5" width="12.85546875" bestFit="1" customWidth="1"/>
    <col min="6" max="6" width="9" bestFit="1" customWidth="1"/>
    <col min="7" max="7" width="6.28515625" bestFit="1" customWidth="1"/>
    <col min="8" max="8" width="11.28515625" bestFit="1" customWidth="1"/>
    <col min="10" max="10" width="28.1406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56</v>
      </c>
      <c r="B5" s="6">
        <v>44985.800221712962</v>
      </c>
      <c r="C5" s="5" t="s">
        <v>57</v>
      </c>
      <c r="D5" s="7"/>
      <c r="E5" s="8"/>
      <c r="F5" s="9">
        <v>9793.3700000000008</v>
      </c>
      <c r="I5" s="10" t="s">
        <v>9</v>
      </c>
      <c r="J5" s="5" t="s">
        <v>57</v>
      </c>
    </row>
    <row r="6" spans="1:10">
      <c r="A6" s="5" t="s">
        <v>56</v>
      </c>
      <c r="B6" s="6">
        <v>44985.800221712962</v>
      </c>
      <c r="C6" s="5" t="s">
        <v>57</v>
      </c>
      <c r="D6" s="7"/>
      <c r="E6" s="8"/>
      <c r="H6" s="9">
        <v>262.98</v>
      </c>
      <c r="I6" s="5" t="s">
        <v>50</v>
      </c>
      <c r="J6" s="5" t="s">
        <v>57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112847503</v>
      </c>
      <c r="E8" s="15">
        <v>112847821</v>
      </c>
      <c r="H8" s="9"/>
      <c r="I8" s="10"/>
      <c r="J8" s="5"/>
    </row>
    <row r="9" spans="1:10">
      <c r="D9" s="19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6" t="s">
        <v>0</v>
      </c>
      <c r="B13" s="66" t="s">
        <v>2</v>
      </c>
      <c r="C13" s="66" t="s">
        <v>3</v>
      </c>
      <c r="D13" s="66" t="s">
        <v>4</v>
      </c>
      <c r="E13" s="66" t="s">
        <v>5</v>
      </c>
      <c r="F13" s="68" t="s">
        <v>6</v>
      </c>
      <c r="G13" s="69"/>
      <c r="H13" s="70"/>
      <c r="I13" s="66" t="s">
        <v>7</v>
      </c>
      <c r="J13" s="66" t="s">
        <v>8</v>
      </c>
    </row>
    <row r="14" spans="1:10">
      <c r="A14" s="67"/>
      <c r="B14" s="67"/>
      <c r="C14" s="67"/>
      <c r="D14" s="67"/>
      <c r="E14" s="67"/>
      <c r="F14" s="4" t="s">
        <v>9</v>
      </c>
      <c r="G14" s="4" t="s">
        <v>10</v>
      </c>
      <c r="H14" s="4" t="s">
        <v>11</v>
      </c>
      <c r="I14" s="67"/>
      <c r="J14" s="67"/>
    </row>
    <row r="15" spans="1:10">
      <c r="A15" s="5" t="s">
        <v>231</v>
      </c>
      <c r="B15" s="6">
        <v>44986.79274650463</v>
      </c>
      <c r="C15" s="5" t="s">
        <v>57</v>
      </c>
      <c r="D15" s="7"/>
      <c r="E15" s="8"/>
      <c r="F15" s="9">
        <v>8514.4500000000007</v>
      </c>
      <c r="I15" s="10" t="s">
        <v>9</v>
      </c>
      <c r="J15" s="5" t="s">
        <v>57</v>
      </c>
    </row>
    <row r="16" spans="1:10">
      <c r="A16" s="5" t="s">
        <v>231</v>
      </c>
      <c r="B16" s="6">
        <v>44986.79274650463</v>
      </c>
      <c r="C16" s="5" t="s">
        <v>57</v>
      </c>
      <c r="D16" s="7"/>
      <c r="E16" s="8"/>
      <c r="H16" s="9">
        <v>75</v>
      </c>
      <c r="I16" s="5" t="s">
        <v>50</v>
      </c>
      <c r="J16" s="5" t="s">
        <v>57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112851420</v>
      </c>
      <c r="E18" s="15">
        <v>112851470</v>
      </c>
      <c r="G18" s="9"/>
      <c r="H18" s="10"/>
      <c r="I18" s="5"/>
    </row>
    <row r="19" spans="1:10" ht="15.75">
      <c r="A19" s="5"/>
      <c r="B19" s="6"/>
      <c r="C19" s="5"/>
      <c r="D19" s="39">
        <v>112851380</v>
      </c>
      <c r="E19" s="41" t="s">
        <v>308</v>
      </c>
      <c r="G19" s="9"/>
      <c r="H19" s="10"/>
      <c r="I19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6" t="s">
        <v>0</v>
      </c>
      <c r="B23" s="66" t="s">
        <v>2</v>
      </c>
      <c r="C23" s="66" t="s">
        <v>3</v>
      </c>
      <c r="D23" s="66" t="s">
        <v>4</v>
      </c>
      <c r="E23" s="66" t="s">
        <v>5</v>
      </c>
      <c r="F23" s="68" t="s">
        <v>6</v>
      </c>
      <c r="G23" s="69"/>
      <c r="H23" s="70"/>
      <c r="I23" s="66" t="s">
        <v>7</v>
      </c>
      <c r="J23" s="66" t="s">
        <v>8</v>
      </c>
    </row>
    <row r="24" spans="1:10">
      <c r="A24" s="67"/>
      <c r="B24" s="67"/>
      <c r="C24" s="67"/>
      <c r="D24" s="67"/>
      <c r="E24" s="67"/>
      <c r="F24" s="4" t="s">
        <v>9</v>
      </c>
      <c r="G24" s="4" t="s">
        <v>10</v>
      </c>
      <c r="H24" s="4" t="s">
        <v>11</v>
      </c>
      <c r="I24" s="67"/>
      <c r="J24" s="67"/>
    </row>
    <row r="25" spans="1:10">
      <c r="A25" s="5" t="s">
        <v>272</v>
      </c>
      <c r="B25" s="6">
        <v>44987.794574918982</v>
      </c>
      <c r="C25" s="5" t="s">
        <v>57</v>
      </c>
      <c r="D25" s="7"/>
      <c r="E25" s="8"/>
      <c r="F25" s="9">
        <v>8599.77</v>
      </c>
      <c r="I25" s="10" t="s">
        <v>9</v>
      </c>
      <c r="J25" s="5" t="s">
        <v>57</v>
      </c>
    </row>
    <row r="26" spans="1:10">
      <c r="A26" s="5" t="s">
        <v>272</v>
      </c>
      <c r="B26" s="6">
        <v>44987.794574918982</v>
      </c>
      <c r="C26" s="5" t="s">
        <v>57</v>
      </c>
      <c r="D26" s="7"/>
      <c r="E26" s="8"/>
      <c r="H26" s="9">
        <v>389.83</v>
      </c>
      <c r="I26" s="5" t="s">
        <v>50</v>
      </c>
      <c r="J26" s="5" t="s">
        <v>57</v>
      </c>
    </row>
    <row r="27" spans="1:10">
      <c r="A27" s="64" t="s">
        <v>310</v>
      </c>
      <c r="B27" s="64"/>
      <c r="C27" s="64"/>
      <c r="D27" s="65" t="s">
        <v>311</v>
      </c>
      <c r="E27" s="65"/>
      <c r="F27" s="35"/>
    </row>
    <row r="28" spans="1:10">
      <c r="A28" s="13" t="s">
        <v>33</v>
      </c>
      <c r="B28" s="13" t="s">
        <v>32</v>
      </c>
      <c r="C28" s="13" t="s">
        <v>34</v>
      </c>
      <c r="D28" s="13" t="s">
        <v>315</v>
      </c>
      <c r="E28" s="13" t="s">
        <v>314</v>
      </c>
      <c r="F28" s="31"/>
    </row>
    <row r="29" spans="1:10" ht="15.75">
      <c r="D29" s="32">
        <v>112862273</v>
      </c>
      <c r="E29" s="15">
        <v>112862432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323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66" t="s">
        <v>0</v>
      </c>
      <c r="B33" s="66" t="s">
        <v>2</v>
      </c>
      <c r="C33" s="66" t="s">
        <v>3</v>
      </c>
      <c r="D33" s="66" t="s">
        <v>4</v>
      </c>
      <c r="E33" s="66" t="s">
        <v>5</v>
      </c>
      <c r="F33" s="68" t="s">
        <v>6</v>
      </c>
      <c r="G33" s="69"/>
      <c r="H33" s="70"/>
      <c r="I33" s="66" t="s">
        <v>7</v>
      </c>
      <c r="J33" s="66" t="s">
        <v>8</v>
      </c>
    </row>
    <row r="34" spans="1:10">
      <c r="A34" s="67"/>
      <c r="B34" s="67"/>
      <c r="C34" s="67"/>
      <c r="D34" s="67"/>
      <c r="E34" s="67"/>
      <c r="F34" s="4" t="s">
        <v>9</v>
      </c>
      <c r="G34" s="4" t="s">
        <v>10</v>
      </c>
      <c r="H34" s="4" t="s">
        <v>11</v>
      </c>
      <c r="I34" s="67"/>
      <c r="J34" s="67"/>
    </row>
    <row r="35" spans="1:10">
      <c r="A35" s="5" t="s">
        <v>329</v>
      </c>
      <c r="B35" s="6">
        <v>44988.799324050924</v>
      </c>
      <c r="C35" s="5" t="s">
        <v>57</v>
      </c>
      <c r="D35" s="7"/>
      <c r="E35" s="8"/>
      <c r="F35" s="9">
        <v>11867.12</v>
      </c>
      <c r="I35" s="10" t="s">
        <v>9</v>
      </c>
      <c r="J35" s="5" t="s">
        <v>57</v>
      </c>
    </row>
    <row r="36" spans="1:10">
      <c r="A36" s="5" t="s">
        <v>329</v>
      </c>
      <c r="B36" s="6">
        <v>44988.799324050924</v>
      </c>
      <c r="C36" s="5" t="s">
        <v>57</v>
      </c>
      <c r="D36" s="7"/>
      <c r="E36" s="8"/>
      <c r="H36" s="9">
        <v>354.7</v>
      </c>
      <c r="I36" s="5" t="s">
        <v>50</v>
      </c>
      <c r="J36" s="5" t="s">
        <v>57</v>
      </c>
    </row>
    <row r="37" spans="1:10">
      <c r="A37" s="64" t="s">
        <v>310</v>
      </c>
      <c r="B37" s="64"/>
      <c r="C37" s="64"/>
      <c r="D37" s="65" t="s">
        <v>311</v>
      </c>
      <c r="E37" s="65"/>
      <c r="F37" s="35"/>
    </row>
    <row r="38" spans="1:10">
      <c r="A38" s="13" t="s">
        <v>33</v>
      </c>
      <c r="B38" s="13" t="s">
        <v>32</v>
      </c>
      <c r="C38" s="13" t="s">
        <v>34</v>
      </c>
      <c r="D38" s="13" t="s">
        <v>315</v>
      </c>
      <c r="E38" s="13" t="s">
        <v>314</v>
      </c>
      <c r="F38" s="31"/>
    </row>
    <row r="39" spans="1:10" ht="15.75">
      <c r="A39" s="5"/>
      <c r="B39" s="6"/>
      <c r="C39" s="5"/>
      <c r="D39" s="32">
        <v>112862272</v>
      </c>
      <c r="E39" s="15">
        <v>112862435</v>
      </c>
      <c r="F39" s="9"/>
      <c r="I39" s="10"/>
      <c r="J39" s="5"/>
    </row>
    <row r="40" spans="1:10">
      <c r="A40" s="5"/>
      <c r="B40" s="6"/>
      <c r="C40" s="5"/>
      <c r="D40" s="7"/>
      <c r="E40" s="8"/>
      <c r="F40" s="9"/>
      <c r="I40" s="10"/>
      <c r="J40" s="5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317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66" t="s">
        <v>0</v>
      </c>
      <c r="B43" s="66" t="s">
        <v>2</v>
      </c>
      <c r="C43" s="66" t="s">
        <v>3</v>
      </c>
      <c r="D43" s="66" t="s">
        <v>4</v>
      </c>
      <c r="E43" s="66" t="s">
        <v>5</v>
      </c>
      <c r="F43" s="68" t="s">
        <v>6</v>
      </c>
      <c r="G43" s="69"/>
      <c r="H43" s="70"/>
      <c r="I43" s="66" t="s">
        <v>7</v>
      </c>
      <c r="J43" s="66" t="s">
        <v>8</v>
      </c>
    </row>
    <row r="44" spans="1:10">
      <c r="A44" s="67"/>
      <c r="B44" s="67"/>
      <c r="C44" s="67"/>
      <c r="D44" s="67"/>
      <c r="E44" s="67"/>
      <c r="F44" s="4" t="s">
        <v>9</v>
      </c>
      <c r="G44" s="4" t="s">
        <v>10</v>
      </c>
      <c r="H44" s="4" t="s">
        <v>11</v>
      </c>
      <c r="I44" s="67"/>
      <c r="J44" s="67"/>
    </row>
    <row r="45" spans="1:10">
      <c r="A45" s="5" t="s">
        <v>330</v>
      </c>
      <c r="B45" s="6">
        <v>44989.552404502312</v>
      </c>
      <c r="C45" s="5" t="s">
        <v>57</v>
      </c>
      <c r="D45" s="7"/>
      <c r="E45" s="8"/>
      <c r="F45" s="9">
        <v>5711.5</v>
      </c>
      <c r="I45" s="10" t="s">
        <v>9</v>
      </c>
      <c r="J45" s="5" t="s">
        <v>57</v>
      </c>
    </row>
    <row r="46" spans="1:10">
      <c r="A46" s="5" t="s">
        <v>330</v>
      </c>
      <c r="B46" s="6">
        <v>44989.552404502312</v>
      </c>
      <c r="C46" s="5" t="s">
        <v>57</v>
      </c>
      <c r="D46" s="7"/>
      <c r="E46" s="8"/>
      <c r="H46" s="9">
        <v>380.63</v>
      </c>
      <c r="I46" s="5" t="s">
        <v>50</v>
      </c>
      <c r="J46" s="5" t="s">
        <v>57</v>
      </c>
    </row>
    <row r="47" spans="1:10">
      <c r="A47" s="64" t="s">
        <v>310</v>
      </c>
      <c r="B47" s="64"/>
      <c r="C47" s="64"/>
      <c r="D47" s="65" t="s">
        <v>311</v>
      </c>
      <c r="E47" s="65"/>
      <c r="F47" s="35"/>
    </row>
    <row r="48" spans="1:10">
      <c r="A48" s="13" t="s">
        <v>33</v>
      </c>
      <c r="B48" s="13" t="s">
        <v>32</v>
      </c>
      <c r="C48" s="13" t="s">
        <v>34</v>
      </c>
      <c r="D48" s="13" t="s">
        <v>315</v>
      </c>
      <c r="E48" s="13" t="s">
        <v>314</v>
      </c>
      <c r="F48" s="31"/>
    </row>
    <row r="49" spans="1:10" ht="15.75">
      <c r="D49" s="32">
        <v>112863724</v>
      </c>
      <c r="E49" s="15">
        <v>112863800</v>
      </c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392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66" t="s">
        <v>0</v>
      </c>
      <c r="B53" s="66" t="s">
        <v>2</v>
      </c>
      <c r="C53" s="66" t="s">
        <v>3</v>
      </c>
      <c r="D53" s="66" t="s">
        <v>4</v>
      </c>
      <c r="E53" s="66" t="s">
        <v>5</v>
      </c>
      <c r="F53" s="68" t="s">
        <v>6</v>
      </c>
      <c r="G53" s="69"/>
      <c r="H53" s="70"/>
      <c r="I53" s="66" t="s">
        <v>7</v>
      </c>
      <c r="J53" s="66" t="s">
        <v>8</v>
      </c>
    </row>
    <row r="54" spans="1:10">
      <c r="A54" s="67"/>
      <c r="B54" s="67"/>
      <c r="C54" s="67"/>
      <c r="D54" s="67"/>
      <c r="E54" s="67"/>
      <c r="F54" s="4" t="s">
        <v>9</v>
      </c>
      <c r="G54" s="4" t="s">
        <v>10</v>
      </c>
      <c r="H54" s="4" t="s">
        <v>11</v>
      </c>
      <c r="I54" s="67"/>
      <c r="J54" s="67"/>
    </row>
    <row r="55" spans="1:10">
      <c r="A55" s="5" t="s">
        <v>395</v>
      </c>
      <c r="B55" s="6">
        <v>44991.794979791666</v>
      </c>
      <c r="C55" s="5" t="s">
        <v>57</v>
      </c>
      <c r="D55" s="7"/>
      <c r="E55" s="8"/>
      <c r="F55" s="9">
        <v>8655.19</v>
      </c>
      <c r="I55" s="10" t="s">
        <v>9</v>
      </c>
      <c r="J55" s="5" t="s">
        <v>57</v>
      </c>
    </row>
    <row r="56" spans="1:10">
      <c r="A56" s="5" t="s">
        <v>395</v>
      </c>
      <c r="B56" s="6">
        <v>44991.794979791666</v>
      </c>
      <c r="C56" s="5" t="s">
        <v>57</v>
      </c>
      <c r="D56" s="7"/>
      <c r="E56" s="8"/>
      <c r="H56" s="9">
        <v>83.4</v>
      </c>
      <c r="I56" s="5" t="s">
        <v>50</v>
      </c>
      <c r="J56" s="5" t="s">
        <v>57</v>
      </c>
    </row>
    <row r="57" spans="1:10">
      <c r="A57" s="64" t="s">
        <v>310</v>
      </c>
      <c r="B57" s="64"/>
      <c r="C57" s="64"/>
      <c r="D57" s="65" t="s">
        <v>311</v>
      </c>
      <c r="E57" s="65"/>
      <c r="F57" s="35"/>
    </row>
    <row r="58" spans="1:10">
      <c r="A58" s="13" t="s">
        <v>33</v>
      </c>
      <c r="B58" s="13" t="s">
        <v>32</v>
      </c>
      <c r="C58" s="13" t="s">
        <v>34</v>
      </c>
      <c r="D58" s="13" t="s">
        <v>315</v>
      </c>
      <c r="E58" s="13" t="s">
        <v>314</v>
      </c>
      <c r="F58" s="31"/>
    </row>
    <row r="59" spans="1:10" ht="15.75">
      <c r="A59" s="5"/>
      <c r="B59" s="6"/>
      <c r="C59" s="5"/>
      <c r="D59" s="32">
        <v>112865841</v>
      </c>
      <c r="E59" s="15">
        <v>112865881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436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66" t="s">
        <v>0</v>
      </c>
      <c r="B63" s="66" t="s">
        <v>2</v>
      </c>
      <c r="C63" s="66" t="s">
        <v>3</v>
      </c>
      <c r="D63" s="66" t="s">
        <v>4</v>
      </c>
      <c r="E63" s="66" t="s">
        <v>5</v>
      </c>
      <c r="F63" s="68" t="s">
        <v>6</v>
      </c>
      <c r="G63" s="69"/>
      <c r="H63" s="70"/>
      <c r="I63" s="66" t="s">
        <v>7</v>
      </c>
      <c r="J63" s="66" t="s">
        <v>8</v>
      </c>
    </row>
    <row r="64" spans="1:10">
      <c r="A64" s="67"/>
      <c r="B64" s="67"/>
      <c r="C64" s="67"/>
      <c r="D64" s="67"/>
      <c r="E64" s="67"/>
      <c r="F64" s="4" t="s">
        <v>9</v>
      </c>
      <c r="G64" s="4" t="s">
        <v>10</v>
      </c>
      <c r="H64" s="4" t="s">
        <v>11</v>
      </c>
      <c r="I64" s="67"/>
      <c r="J64" s="67"/>
    </row>
    <row r="65" spans="1:10">
      <c r="A65" s="5" t="s">
        <v>440</v>
      </c>
      <c r="B65" s="6">
        <v>44992.793075162037</v>
      </c>
      <c r="C65" s="5" t="s">
        <v>57</v>
      </c>
      <c r="D65" s="7"/>
      <c r="E65" s="8"/>
      <c r="F65" s="9">
        <v>9020.67</v>
      </c>
      <c r="I65" s="10" t="s">
        <v>9</v>
      </c>
      <c r="J65" s="5" t="s">
        <v>57</v>
      </c>
    </row>
    <row r="66" spans="1:10">
      <c r="A66" s="5" t="s">
        <v>440</v>
      </c>
      <c r="B66" s="6">
        <v>44992.793075162037</v>
      </c>
      <c r="C66" s="5" t="s">
        <v>57</v>
      </c>
      <c r="D66" s="7"/>
      <c r="E66" s="8"/>
      <c r="H66" s="9">
        <v>449.76</v>
      </c>
      <c r="I66" s="5" t="s">
        <v>50</v>
      </c>
      <c r="J66" s="5" t="s">
        <v>57</v>
      </c>
    </row>
    <row r="67" spans="1:10">
      <c r="A67" s="64" t="s">
        <v>310</v>
      </c>
      <c r="B67" s="64"/>
      <c r="C67" s="64"/>
      <c r="D67" s="65" t="s">
        <v>311</v>
      </c>
      <c r="E67" s="65"/>
      <c r="F67" s="35"/>
    </row>
    <row r="68" spans="1:10">
      <c r="A68" s="13" t="s">
        <v>33</v>
      </c>
      <c r="B68" s="13" t="s">
        <v>32</v>
      </c>
      <c r="C68" s="13" t="s">
        <v>34</v>
      </c>
      <c r="D68" s="13" t="s">
        <v>315</v>
      </c>
      <c r="E68" s="13" t="s">
        <v>314</v>
      </c>
      <c r="F68" s="31"/>
    </row>
    <row r="69" spans="1:10" ht="15.75">
      <c r="A69" s="5"/>
      <c r="B69" s="6"/>
      <c r="C69" s="5"/>
      <c r="D69" s="32">
        <v>112873947</v>
      </c>
      <c r="E69" s="15">
        <v>112889468</v>
      </c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474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66" t="s">
        <v>0</v>
      </c>
      <c r="B73" s="66" t="s">
        <v>2</v>
      </c>
      <c r="C73" s="66" t="s">
        <v>3</v>
      </c>
      <c r="D73" s="66" t="s">
        <v>4</v>
      </c>
      <c r="E73" s="66" t="s">
        <v>5</v>
      </c>
      <c r="F73" s="68" t="s">
        <v>6</v>
      </c>
      <c r="G73" s="69"/>
      <c r="H73" s="70"/>
      <c r="I73" s="66" t="s">
        <v>7</v>
      </c>
      <c r="J73" s="66" t="s">
        <v>8</v>
      </c>
    </row>
    <row r="74" spans="1:10">
      <c r="A74" s="67"/>
      <c r="B74" s="67"/>
      <c r="C74" s="67"/>
      <c r="D74" s="67"/>
      <c r="E74" s="67"/>
      <c r="F74" s="4" t="s">
        <v>9</v>
      </c>
      <c r="G74" s="4" t="s">
        <v>10</v>
      </c>
      <c r="H74" s="4" t="s">
        <v>11</v>
      </c>
      <c r="I74" s="67"/>
      <c r="J74" s="67"/>
    </row>
    <row r="75" spans="1:10">
      <c r="A75" s="5" t="s">
        <v>478</v>
      </c>
      <c r="B75" s="6">
        <v>44993.793409328704</v>
      </c>
      <c r="C75" s="5" t="s">
        <v>57</v>
      </c>
      <c r="D75" s="7"/>
      <c r="E75" s="8"/>
      <c r="F75" s="9">
        <v>9427.84</v>
      </c>
      <c r="I75" s="10" t="s">
        <v>9</v>
      </c>
      <c r="J75" s="5" t="s">
        <v>57</v>
      </c>
    </row>
    <row r="76" spans="1:10">
      <c r="A76" s="5" t="s">
        <v>478</v>
      </c>
      <c r="B76" s="6">
        <v>44993.793409328704</v>
      </c>
      <c r="C76" s="5" t="s">
        <v>57</v>
      </c>
      <c r="D76" s="7"/>
      <c r="E76" s="8"/>
      <c r="H76" s="9">
        <v>340.52</v>
      </c>
      <c r="I76" s="5" t="s">
        <v>50</v>
      </c>
      <c r="J76" s="5" t="s">
        <v>57</v>
      </c>
    </row>
    <row r="77" spans="1:10">
      <c r="A77" s="11" t="s">
        <v>31</v>
      </c>
      <c r="B77" s="3"/>
      <c r="C77" s="3"/>
      <c r="D77" s="7"/>
      <c r="E77" s="8"/>
      <c r="H77" s="9"/>
      <c r="I77" s="10"/>
      <c r="J77" s="5"/>
    </row>
    <row r="78" spans="1:10" ht="15.75">
      <c r="A78" s="13" t="s">
        <v>32</v>
      </c>
      <c r="B78" s="13" t="s">
        <v>33</v>
      </c>
      <c r="C78" s="13" t="s">
        <v>34</v>
      </c>
      <c r="D78" s="32"/>
      <c r="E78" s="15"/>
      <c r="H78" s="9"/>
      <c r="I78" s="10"/>
      <c r="J78" s="5"/>
    </row>
    <row r="79" spans="1:10" ht="15.75">
      <c r="A79" s="5"/>
      <c r="B79" s="6"/>
      <c r="C79" s="5"/>
      <c r="D79" s="32"/>
      <c r="E79" s="15"/>
      <c r="F79" s="9"/>
      <c r="I79" s="10"/>
      <c r="J79" s="5"/>
    </row>
    <row r="80" spans="1:10">
      <c r="A80" s="5"/>
      <c r="B80" s="6"/>
      <c r="C80" s="5"/>
      <c r="D80" s="7"/>
      <c r="E80" s="8"/>
      <c r="F80" s="9"/>
      <c r="I80" s="10"/>
      <c r="J80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514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66" t="s">
        <v>0</v>
      </c>
      <c r="B83" s="66" t="s">
        <v>2</v>
      </c>
      <c r="C83" s="66" t="s">
        <v>3</v>
      </c>
      <c r="D83" s="66" t="s">
        <v>4</v>
      </c>
      <c r="E83" s="66" t="s">
        <v>5</v>
      </c>
      <c r="F83" s="68" t="s">
        <v>6</v>
      </c>
      <c r="G83" s="69"/>
      <c r="H83" s="70"/>
      <c r="I83" s="66" t="s">
        <v>7</v>
      </c>
      <c r="J83" s="66" t="s">
        <v>8</v>
      </c>
    </row>
    <row r="84" spans="1:10">
      <c r="A84" s="67"/>
      <c r="B84" s="67"/>
      <c r="C84" s="67"/>
      <c r="D84" s="67"/>
      <c r="E84" s="67"/>
      <c r="F84" s="4" t="s">
        <v>9</v>
      </c>
      <c r="G84" s="4" t="s">
        <v>10</v>
      </c>
      <c r="H84" s="4" t="s">
        <v>11</v>
      </c>
      <c r="I84" s="67"/>
      <c r="J84" s="67"/>
    </row>
    <row r="85" spans="1:10">
      <c r="A85" s="5" t="s">
        <v>518</v>
      </c>
      <c r="B85" s="6">
        <v>44994.793801504631</v>
      </c>
      <c r="C85" s="5" t="s">
        <v>57</v>
      </c>
      <c r="D85" s="7"/>
      <c r="E85" s="8"/>
      <c r="F85" s="9">
        <v>8247.7999999999993</v>
      </c>
      <c r="I85" s="10" t="s">
        <v>9</v>
      </c>
      <c r="J85" s="5" t="s">
        <v>57</v>
      </c>
    </row>
    <row r="86" spans="1:10">
      <c r="A86" s="11" t="s">
        <v>31</v>
      </c>
      <c r="B86" s="3"/>
      <c r="C86" s="3"/>
      <c r="D86" s="7"/>
      <c r="E86" s="8"/>
      <c r="H86" s="9"/>
      <c r="I86" s="5"/>
      <c r="J86" s="5"/>
    </row>
    <row r="87" spans="1:10" ht="15.75">
      <c r="A87" s="13" t="s">
        <v>32</v>
      </c>
      <c r="B87" s="13" t="s">
        <v>33</v>
      </c>
      <c r="C87" s="13" t="s">
        <v>34</v>
      </c>
      <c r="D87" s="32"/>
      <c r="E87" s="15"/>
      <c r="H87" s="9"/>
      <c r="I87" s="5"/>
      <c r="J87" s="5"/>
    </row>
    <row r="88" spans="1:10">
      <c r="A88" s="5"/>
      <c r="B88" s="6"/>
      <c r="C88" s="5"/>
      <c r="D88" s="7"/>
      <c r="E88" s="8"/>
      <c r="H88" s="9"/>
      <c r="I88" s="5"/>
      <c r="J88" s="5"/>
    </row>
    <row r="89" spans="1:10">
      <c r="A89" s="5"/>
      <c r="B89" s="6"/>
      <c r="C89" s="5"/>
      <c r="D89" s="7"/>
      <c r="E89" s="8"/>
      <c r="H89" s="9"/>
      <c r="I89" s="5"/>
      <c r="J89" s="5"/>
    </row>
  </sheetData>
  <mergeCells count="82">
    <mergeCell ref="F83:H83"/>
    <mergeCell ref="I83:I84"/>
    <mergeCell ref="J83:J84"/>
    <mergeCell ref="A83:A84"/>
    <mergeCell ref="B83:B84"/>
    <mergeCell ref="C83:C84"/>
    <mergeCell ref="D83:D84"/>
    <mergeCell ref="E83:E84"/>
    <mergeCell ref="I73:I74"/>
    <mergeCell ref="J73:J74"/>
    <mergeCell ref="A73:A74"/>
    <mergeCell ref="B73:B74"/>
    <mergeCell ref="C73:C74"/>
    <mergeCell ref="D73:D74"/>
    <mergeCell ref="E73:E74"/>
    <mergeCell ref="F73:H73"/>
    <mergeCell ref="F13:H13"/>
    <mergeCell ref="I13:I14"/>
    <mergeCell ref="J13:J14"/>
    <mergeCell ref="A13:A14"/>
    <mergeCell ref="B13:B14"/>
    <mergeCell ref="C13:C14"/>
    <mergeCell ref="D13:D14"/>
    <mergeCell ref="E13:E14"/>
    <mergeCell ref="I3:I4"/>
    <mergeCell ref="J3:J4"/>
    <mergeCell ref="A3:A4"/>
    <mergeCell ref="B3:B4"/>
    <mergeCell ref="C3:C4"/>
    <mergeCell ref="D3:D4"/>
    <mergeCell ref="E3:E4"/>
    <mergeCell ref="F3:H3"/>
    <mergeCell ref="F23:H23"/>
    <mergeCell ref="I23:I24"/>
    <mergeCell ref="J23:J24"/>
    <mergeCell ref="A27:C27"/>
    <mergeCell ref="D27:E27"/>
    <mergeCell ref="A23:A24"/>
    <mergeCell ref="B23:B24"/>
    <mergeCell ref="C23:C24"/>
    <mergeCell ref="D23:D24"/>
    <mergeCell ref="E23:E24"/>
    <mergeCell ref="F33:H33"/>
    <mergeCell ref="I33:I34"/>
    <mergeCell ref="J33:J34"/>
    <mergeCell ref="A37:C37"/>
    <mergeCell ref="D37:E37"/>
    <mergeCell ref="A33:A34"/>
    <mergeCell ref="B33:B34"/>
    <mergeCell ref="C33:C34"/>
    <mergeCell ref="D33:D34"/>
    <mergeCell ref="E33:E34"/>
    <mergeCell ref="F43:H43"/>
    <mergeCell ref="I43:I44"/>
    <mergeCell ref="J43:J44"/>
    <mergeCell ref="A47:C47"/>
    <mergeCell ref="D47:E47"/>
    <mergeCell ref="A43:A44"/>
    <mergeCell ref="B43:B44"/>
    <mergeCell ref="C43:C44"/>
    <mergeCell ref="D43:D44"/>
    <mergeCell ref="E43:E44"/>
    <mergeCell ref="I53:I54"/>
    <mergeCell ref="J53:J54"/>
    <mergeCell ref="A57:C57"/>
    <mergeCell ref="D57:E57"/>
    <mergeCell ref="A53:A54"/>
    <mergeCell ref="B53:B54"/>
    <mergeCell ref="C53:C54"/>
    <mergeCell ref="D53:D54"/>
    <mergeCell ref="E53:E54"/>
    <mergeCell ref="F53:H53"/>
    <mergeCell ref="I63:I64"/>
    <mergeCell ref="J63:J64"/>
    <mergeCell ref="A67:C67"/>
    <mergeCell ref="D67:E67"/>
    <mergeCell ref="A63:A64"/>
    <mergeCell ref="B63:B64"/>
    <mergeCell ref="C63:C64"/>
    <mergeCell ref="D63:D64"/>
    <mergeCell ref="E63:E64"/>
    <mergeCell ref="F63:H6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1EEE-6404-435B-8E8A-76ECF0A512FC}">
  <sheetPr>
    <tabColor theme="8"/>
  </sheetPr>
  <dimension ref="A1:J295"/>
  <sheetViews>
    <sheetView topLeftCell="A111" workbookViewId="0">
      <selection activeCell="D279" sqref="D27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8554687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58</v>
      </c>
      <c r="B5" s="6">
        <v>44985.535065567128</v>
      </c>
      <c r="C5" s="5" t="s">
        <v>59</v>
      </c>
      <c r="D5" s="7"/>
      <c r="E5" s="8"/>
      <c r="F5" s="9">
        <v>10318.1</v>
      </c>
      <c r="I5" s="10" t="s">
        <v>9</v>
      </c>
      <c r="J5" s="5" t="s">
        <v>60</v>
      </c>
    </row>
    <row r="6" spans="1:10">
      <c r="A6" s="5" t="s">
        <v>61</v>
      </c>
      <c r="B6" s="6">
        <v>44985.535065567128</v>
      </c>
      <c r="C6" s="5" t="s">
        <v>59</v>
      </c>
      <c r="D6" s="7"/>
      <c r="E6" s="8"/>
      <c r="F6" s="9">
        <v>21744.3</v>
      </c>
      <c r="I6" s="10" t="s">
        <v>9</v>
      </c>
      <c r="J6" s="8" t="s">
        <v>62</v>
      </c>
    </row>
    <row r="7" spans="1:10">
      <c r="A7" s="5" t="s">
        <v>61</v>
      </c>
      <c r="B7" s="6">
        <v>44985.535065567128</v>
      </c>
      <c r="C7" s="5" t="s">
        <v>59</v>
      </c>
      <c r="D7" s="7"/>
      <c r="E7" s="8"/>
      <c r="F7" s="9">
        <v>12441.7</v>
      </c>
      <c r="I7" s="10" t="s">
        <v>9</v>
      </c>
      <c r="J7" s="5" t="s">
        <v>63</v>
      </c>
    </row>
    <row r="8" spans="1:10">
      <c r="A8" s="5" t="s">
        <v>61</v>
      </c>
      <c r="B8" s="6">
        <v>44985.535065567128</v>
      </c>
      <c r="C8" s="5" t="s">
        <v>59</v>
      </c>
      <c r="D8" s="7"/>
      <c r="E8" s="8"/>
      <c r="F8" s="9">
        <v>4390.3999999999996</v>
      </c>
      <c r="I8" s="10" t="s">
        <v>9</v>
      </c>
      <c r="J8" s="8" t="s">
        <v>64</v>
      </c>
    </row>
    <row r="9" spans="1:10">
      <c r="A9" s="5" t="s">
        <v>61</v>
      </c>
      <c r="B9" s="6">
        <v>44985.535065567128</v>
      </c>
      <c r="C9" s="5" t="s">
        <v>59</v>
      </c>
      <c r="D9" s="7"/>
      <c r="E9" s="8"/>
      <c r="F9" s="9">
        <v>10755</v>
      </c>
      <c r="I9" s="10" t="s">
        <v>9</v>
      </c>
      <c r="J9" s="8" t="s">
        <v>65</v>
      </c>
    </row>
    <row r="10" spans="1:10">
      <c r="A10" s="5" t="s">
        <v>61</v>
      </c>
      <c r="B10" s="6">
        <v>44985.535065567128</v>
      </c>
      <c r="C10" s="5" t="s">
        <v>59</v>
      </c>
      <c r="D10" s="7"/>
      <c r="E10" s="8"/>
      <c r="F10" s="9">
        <v>23530</v>
      </c>
      <c r="I10" s="10" t="s">
        <v>9</v>
      </c>
      <c r="J10" s="5" t="s">
        <v>66</v>
      </c>
    </row>
    <row r="11" spans="1:10">
      <c r="A11" s="5" t="s">
        <v>61</v>
      </c>
      <c r="B11" s="6">
        <v>44985.535065567128</v>
      </c>
      <c r="C11" s="5" t="s">
        <v>59</v>
      </c>
      <c r="D11" s="7"/>
      <c r="E11" s="8"/>
      <c r="F11" s="9">
        <v>13207.6</v>
      </c>
      <c r="I11" s="10" t="s">
        <v>9</v>
      </c>
      <c r="J11" s="8" t="s">
        <v>67</v>
      </c>
    </row>
    <row r="12" spans="1:10">
      <c r="A12" s="5" t="s">
        <v>61</v>
      </c>
      <c r="B12" s="6">
        <v>44985.535065567128</v>
      </c>
      <c r="C12" s="5" t="s">
        <v>59</v>
      </c>
      <c r="D12" s="7"/>
      <c r="E12" s="8"/>
      <c r="F12" s="9">
        <v>29410.1</v>
      </c>
      <c r="I12" s="10" t="s">
        <v>9</v>
      </c>
      <c r="J12" s="8" t="s">
        <v>68</v>
      </c>
    </row>
    <row r="13" spans="1:10">
      <c r="A13" s="5" t="s">
        <v>61</v>
      </c>
      <c r="B13" s="6">
        <v>44985.535065567128</v>
      </c>
      <c r="C13" s="5" t="s">
        <v>59</v>
      </c>
      <c r="D13" s="7"/>
      <c r="E13" s="8"/>
      <c r="F13" s="9">
        <v>153.5</v>
      </c>
      <c r="I13" s="10" t="s">
        <v>9</v>
      </c>
      <c r="J13" s="5" t="s">
        <v>69</v>
      </c>
    </row>
    <row r="14" spans="1:10">
      <c r="A14" s="5" t="s">
        <v>61</v>
      </c>
      <c r="B14" s="6">
        <v>44985.535065567128</v>
      </c>
      <c r="C14" s="5" t="s">
        <v>59</v>
      </c>
      <c r="D14" s="7"/>
      <c r="E14" s="8"/>
      <c r="F14" s="9">
        <v>2609.6999999999998</v>
      </c>
      <c r="I14" s="10" t="s">
        <v>9</v>
      </c>
      <c r="J14" s="8" t="s">
        <v>70</v>
      </c>
    </row>
    <row r="15" spans="1:10">
      <c r="A15" s="5" t="s">
        <v>61</v>
      </c>
      <c r="B15" s="6">
        <v>44985.535065567128</v>
      </c>
      <c r="C15" s="5" t="s">
        <v>59</v>
      </c>
      <c r="D15" s="7"/>
      <c r="E15" s="8"/>
      <c r="F15" s="9">
        <v>16523.8</v>
      </c>
      <c r="I15" s="10" t="s">
        <v>9</v>
      </c>
      <c r="J15" s="5" t="s">
        <v>71</v>
      </c>
    </row>
    <row r="16" spans="1:10">
      <c r="A16" s="5" t="s">
        <v>61</v>
      </c>
      <c r="B16" s="6">
        <v>44985.535065567128</v>
      </c>
      <c r="C16" s="5" t="s">
        <v>59</v>
      </c>
      <c r="D16" s="7"/>
      <c r="E16" s="8"/>
      <c r="F16" s="9">
        <v>13262</v>
      </c>
      <c r="I16" s="10" t="s">
        <v>9</v>
      </c>
      <c r="J16" s="5" t="s">
        <v>72</v>
      </c>
    </row>
    <row r="17" spans="1:10">
      <c r="A17" s="5" t="s">
        <v>61</v>
      </c>
      <c r="B17" s="6">
        <v>44985.535065567128</v>
      </c>
      <c r="C17" s="5" t="s">
        <v>59</v>
      </c>
      <c r="D17" s="7"/>
      <c r="E17" s="8"/>
      <c r="F17" s="9">
        <v>23159.599999999999</v>
      </c>
      <c r="I17" s="10" t="s">
        <v>9</v>
      </c>
      <c r="J17" s="5" t="s">
        <v>73</v>
      </c>
    </row>
    <row r="18" spans="1:10">
      <c r="A18" s="5" t="s">
        <v>61</v>
      </c>
      <c r="B18" s="6">
        <v>44985.535065567128</v>
      </c>
      <c r="C18" s="5" t="s">
        <v>59</v>
      </c>
      <c r="D18" s="7"/>
      <c r="E18" s="8"/>
      <c r="F18" s="9">
        <v>9547.5</v>
      </c>
      <c r="I18" s="10" t="s">
        <v>9</v>
      </c>
      <c r="J18" s="5" t="s">
        <v>74</v>
      </c>
    </row>
    <row r="19" spans="1:10">
      <c r="A19" s="11" t="s">
        <v>31</v>
      </c>
      <c r="B19" s="3"/>
      <c r="C19" s="3"/>
      <c r="D19" s="7"/>
      <c r="E19" s="8"/>
      <c r="F19" s="12">
        <f>SUM(F5:G18)</f>
        <v>191053.30000000002</v>
      </c>
      <c r="H19" s="9"/>
      <c r="I19" s="10"/>
      <c r="J19" s="5"/>
    </row>
    <row r="20" spans="1:10" ht="15.75">
      <c r="A20" s="13" t="s">
        <v>32</v>
      </c>
      <c r="B20" s="13" t="s">
        <v>33</v>
      </c>
      <c r="C20" s="13" t="s">
        <v>34</v>
      </c>
      <c r="D20" s="18">
        <v>112846592</v>
      </c>
      <c r="E20" s="15">
        <v>112846663</v>
      </c>
      <c r="H20" s="9"/>
      <c r="I20" s="10"/>
      <c r="J20" s="5"/>
    </row>
    <row r="21" spans="1:10">
      <c r="A21" s="5"/>
      <c r="B21" s="6"/>
      <c r="C21" s="5"/>
      <c r="D21" s="19" t="s">
        <v>35</v>
      </c>
      <c r="E21" s="8"/>
      <c r="H21" s="9"/>
      <c r="I21" s="10"/>
      <c r="J21" s="5"/>
    </row>
    <row r="22" spans="1:10">
      <c r="A22" s="5"/>
      <c r="B22" s="6"/>
      <c r="C22" s="5"/>
      <c r="D22" s="7"/>
      <c r="E22" s="8"/>
      <c r="H22" s="9"/>
      <c r="I22" s="10"/>
      <c r="J22" s="5"/>
    </row>
    <row r="23" spans="1:10">
      <c r="A23" s="5" t="s">
        <v>75</v>
      </c>
      <c r="B23" s="6">
        <v>44985.884013738425</v>
      </c>
      <c r="C23" s="5" t="s">
        <v>59</v>
      </c>
      <c r="D23" s="17">
        <v>45113361123</v>
      </c>
      <c r="E23" s="8" t="s">
        <v>37</v>
      </c>
      <c r="H23" s="9">
        <v>17545.669999999998</v>
      </c>
      <c r="I23" s="5" t="s">
        <v>38</v>
      </c>
      <c r="J23" s="5" t="s">
        <v>76</v>
      </c>
    </row>
    <row r="24" spans="1:10">
      <c r="A24" s="5" t="s">
        <v>75</v>
      </c>
      <c r="B24" s="6">
        <v>44985.884013738425</v>
      </c>
      <c r="C24" s="5" t="s">
        <v>59</v>
      </c>
      <c r="D24" s="17">
        <v>45113361123</v>
      </c>
      <c r="E24" s="8" t="s">
        <v>37</v>
      </c>
      <c r="H24" s="9">
        <v>2454.33</v>
      </c>
      <c r="I24" s="5" t="s">
        <v>38</v>
      </c>
      <c r="J24" s="5" t="s">
        <v>76</v>
      </c>
    </row>
    <row r="25" spans="1:10">
      <c r="A25" s="5" t="s">
        <v>75</v>
      </c>
      <c r="B25" s="6">
        <v>44985.884013738425</v>
      </c>
      <c r="C25" s="5" t="s">
        <v>59</v>
      </c>
      <c r="D25" s="17">
        <v>45163296484</v>
      </c>
      <c r="E25" s="8" t="s">
        <v>37</v>
      </c>
      <c r="H25" s="9">
        <v>8601.6299999999992</v>
      </c>
      <c r="I25" s="5" t="s">
        <v>38</v>
      </c>
      <c r="J25" s="8" t="s">
        <v>70</v>
      </c>
    </row>
    <row r="26" spans="1:10">
      <c r="A26" s="5" t="s">
        <v>75</v>
      </c>
      <c r="B26" s="6">
        <v>44985.884013738425</v>
      </c>
      <c r="C26" s="5" t="s">
        <v>59</v>
      </c>
      <c r="D26" s="17">
        <v>45123347974</v>
      </c>
      <c r="E26" s="8" t="s">
        <v>37</v>
      </c>
      <c r="H26" s="9">
        <v>7000</v>
      </c>
      <c r="I26" s="5" t="s">
        <v>38</v>
      </c>
      <c r="J26" s="5" t="s">
        <v>77</v>
      </c>
    </row>
    <row r="27" spans="1:10">
      <c r="A27" s="5" t="s">
        <v>75</v>
      </c>
      <c r="B27" s="6">
        <v>44985.884013738425</v>
      </c>
      <c r="C27" s="5" t="s">
        <v>59</v>
      </c>
      <c r="D27" s="17">
        <v>451632964841</v>
      </c>
      <c r="E27" s="8" t="s">
        <v>37</v>
      </c>
      <c r="H27" s="9">
        <v>12584.56</v>
      </c>
      <c r="I27" s="5" t="s">
        <v>38</v>
      </c>
      <c r="J27" s="8" t="s">
        <v>70</v>
      </c>
    </row>
    <row r="28" spans="1:10">
      <c r="A28" s="5" t="s">
        <v>75</v>
      </c>
      <c r="B28" s="6">
        <v>44985.884013738425</v>
      </c>
      <c r="C28" s="5" t="s">
        <v>59</v>
      </c>
      <c r="D28" s="17">
        <v>45153210416</v>
      </c>
      <c r="E28" s="8" t="s">
        <v>37</v>
      </c>
      <c r="H28" s="9">
        <v>10082.540000000001</v>
      </c>
      <c r="I28" s="5" t="s">
        <v>38</v>
      </c>
      <c r="J28" s="8" t="s">
        <v>70</v>
      </c>
    </row>
    <row r="29" spans="1:10">
      <c r="A29" s="5" t="s">
        <v>75</v>
      </c>
      <c r="B29" s="6">
        <v>44985.884013738425</v>
      </c>
      <c r="C29" s="5" t="s">
        <v>59</v>
      </c>
      <c r="D29" s="17">
        <v>451532104161</v>
      </c>
      <c r="E29" s="8" t="s">
        <v>37</v>
      </c>
      <c r="H29" s="9">
        <v>14934.12</v>
      </c>
      <c r="I29" s="5" t="s">
        <v>38</v>
      </c>
      <c r="J29" s="8" t="s">
        <v>70</v>
      </c>
    </row>
    <row r="30" spans="1:10">
      <c r="A30" s="5" t="s">
        <v>75</v>
      </c>
      <c r="B30" s="6">
        <v>44985.884013738425</v>
      </c>
      <c r="C30" s="5" t="s">
        <v>59</v>
      </c>
      <c r="D30" s="17">
        <v>45173267207</v>
      </c>
      <c r="E30" s="8" t="s">
        <v>37</v>
      </c>
      <c r="H30" s="9">
        <v>900</v>
      </c>
      <c r="I30" s="5" t="s">
        <v>38</v>
      </c>
      <c r="J30" s="5" t="s">
        <v>78</v>
      </c>
    </row>
    <row r="31" spans="1:10">
      <c r="A31" s="5" t="s">
        <v>75</v>
      </c>
      <c r="B31" s="6">
        <v>44985.884013738425</v>
      </c>
      <c r="C31" s="5" t="s">
        <v>59</v>
      </c>
      <c r="D31" s="17">
        <v>51317562284</v>
      </c>
      <c r="E31" s="8" t="s">
        <v>37</v>
      </c>
      <c r="H31" s="9">
        <v>28656.86</v>
      </c>
      <c r="I31" s="5" t="s">
        <v>38</v>
      </c>
      <c r="J31" s="8" t="s">
        <v>70</v>
      </c>
    </row>
    <row r="32" spans="1:10">
      <c r="A32" s="5" t="s">
        <v>75</v>
      </c>
      <c r="B32" s="6">
        <v>44985.884013738425</v>
      </c>
      <c r="C32" s="5" t="s">
        <v>59</v>
      </c>
      <c r="D32" s="7">
        <v>475725</v>
      </c>
      <c r="E32" s="8" t="s">
        <v>37</v>
      </c>
      <c r="H32" s="9">
        <v>63053.9</v>
      </c>
      <c r="I32" s="5" t="s">
        <v>38</v>
      </c>
      <c r="J32" s="5" t="s">
        <v>77</v>
      </c>
    </row>
    <row r="33" spans="1:10">
      <c r="A33" s="5" t="s">
        <v>75</v>
      </c>
      <c r="B33" s="6">
        <v>44985.884013738425</v>
      </c>
      <c r="C33" s="5" t="s">
        <v>59</v>
      </c>
      <c r="D33" s="7">
        <v>447086</v>
      </c>
      <c r="E33" s="8" t="s">
        <v>37</v>
      </c>
      <c r="H33" s="9">
        <v>26480</v>
      </c>
      <c r="I33" s="5" t="s">
        <v>38</v>
      </c>
      <c r="J33" s="5" t="s">
        <v>78</v>
      </c>
    </row>
    <row r="34" spans="1:10">
      <c r="A34" s="5" t="s">
        <v>75</v>
      </c>
      <c r="B34" s="6">
        <v>44985.884013738425</v>
      </c>
      <c r="C34" s="5" t="s">
        <v>59</v>
      </c>
      <c r="D34" s="7">
        <v>5192069</v>
      </c>
      <c r="E34" s="5" t="s">
        <v>43</v>
      </c>
      <c r="H34" s="9">
        <v>36.4</v>
      </c>
      <c r="I34" s="5" t="s">
        <v>38</v>
      </c>
      <c r="J34" s="8" t="s">
        <v>70</v>
      </c>
    </row>
    <row r="35" spans="1:10">
      <c r="A35" s="5" t="s">
        <v>75</v>
      </c>
      <c r="B35" s="6">
        <v>44985.884013738425</v>
      </c>
      <c r="C35" s="5" t="s">
        <v>59</v>
      </c>
      <c r="D35" s="7">
        <v>3141641137</v>
      </c>
      <c r="E35" s="5" t="s">
        <v>43</v>
      </c>
      <c r="H35" s="9">
        <v>5100.68</v>
      </c>
      <c r="I35" s="5" t="s">
        <v>38</v>
      </c>
      <c r="J35" s="8" t="s">
        <v>70</v>
      </c>
    </row>
    <row r="36" spans="1:10">
      <c r="A36" s="5" t="s">
        <v>75</v>
      </c>
      <c r="B36" s="6">
        <v>44985.884013738425</v>
      </c>
      <c r="C36" s="5" t="s">
        <v>59</v>
      </c>
      <c r="D36" s="7">
        <v>3141640621</v>
      </c>
      <c r="E36" s="5" t="s">
        <v>43</v>
      </c>
      <c r="H36" s="9">
        <v>25238.42</v>
      </c>
      <c r="I36" s="5" t="s">
        <v>38</v>
      </c>
      <c r="J36" s="8" t="s">
        <v>70</v>
      </c>
    </row>
    <row r="37" spans="1:10">
      <c r="A37" s="5" t="s">
        <v>75</v>
      </c>
      <c r="B37" s="6">
        <v>44985.884013738425</v>
      </c>
      <c r="C37" s="5" t="s">
        <v>59</v>
      </c>
      <c r="D37" s="7"/>
      <c r="E37" s="8"/>
      <c r="F37" s="9">
        <v>14361.2</v>
      </c>
      <c r="I37" s="10" t="s">
        <v>9</v>
      </c>
      <c r="J37" s="8" t="s">
        <v>62</v>
      </c>
    </row>
    <row r="38" spans="1:10">
      <c r="A38" s="5" t="s">
        <v>75</v>
      </c>
      <c r="B38" s="6">
        <v>44985.884013738425</v>
      </c>
      <c r="C38" s="5" t="s">
        <v>59</v>
      </c>
      <c r="D38" s="7"/>
      <c r="E38" s="8"/>
      <c r="F38" s="9">
        <v>21200.2</v>
      </c>
      <c r="I38" s="10" t="s">
        <v>9</v>
      </c>
      <c r="J38" s="5" t="s">
        <v>63</v>
      </c>
    </row>
    <row r="39" spans="1:10">
      <c r="A39" s="5" t="s">
        <v>75</v>
      </c>
      <c r="B39" s="6">
        <v>44985.884013738425</v>
      </c>
      <c r="C39" s="5" t="s">
        <v>59</v>
      </c>
      <c r="D39" s="7"/>
      <c r="E39" s="8"/>
      <c r="F39" s="9">
        <v>13512.9</v>
      </c>
      <c r="I39" s="10" t="s">
        <v>9</v>
      </c>
      <c r="J39" s="8" t="s">
        <v>64</v>
      </c>
    </row>
    <row r="40" spans="1:10">
      <c r="A40" s="5" t="s">
        <v>75</v>
      </c>
      <c r="B40" s="6">
        <v>44985.884013738425</v>
      </c>
      <c r="C40" s="5" t="s">
        <v>59</v>
      </c>
      <c r="D40" s="7"/>
      <c r="E40" s="8"/>
      <c r="F40" s="9">
        <v>8822.9</v>
      </c>
      <c r="I40" s="10" t="s">
        <v>9</v>
      </c>
      <c r="J40" s="8" t="s">
        <v>65</v>
      </c>
    </row>
    <row r="41" spans="1:10">
      <c r="A41" s="5" t="s">
        <v>75</v>
      </c>
      <c r="B41" s="6">
        <v>44985.884013738425</v>
      </c>
      <c r="C41" s="5" t="s">
        <v>59</v>
      </c>
      <c r="D41" s="7"/>
      <c r="E41" s="8"/>
      <c r="F41" s="9">
        <v>16377.4</v>
      </c>
      <c r="I41" s="10" t="s">
        <v>9</v>
      </c>
      <c r="J41" s="8" t="s">
        <v>67</v>
      </c>
    </row>
    <row r="42" spans="1:10">
      <c r="A42" s="5" t="s">
        <v>75</v>
      </c>
      <c r="B42" s="6">
        <v>44985.884013738425</v>
      </c>
      <c r="C42" s="5" t="s">
        <v>59</v>
      </c>
      <c r="D42" s="7"/>
      <c r="E42" s="8"/>
      <c r="F42" s="9">
        <v>1577.1</v>
      </c>
      <c r="I42" s="10" t="s">
        <v>9</v>
      </c>
      <c r="J42" s="5" t="s">
        <v>69</v>
      </c>
    </row>
    <row r="43" spans="1:10">
      <c r="A43" s="5" t="s">
        <v>75</v>
      </c>
      <c r="B43" s="6">
        <v>44985.884013738425</v>
      </c>
      <c r="C43" s="5" t="s">
        <v>59</v>
      </c>
      <c r="D43" s="7"/>
      <c r="E43" s="8"/>
      <c r="F43" s="9">
        <v>86530.4</v>
      </c>
      <c r="I43" s="10" t="s">
        <v>9</v>
      </c>
      <c r="J43" s="5" t="s">
        <v>76</v>
      </c>
    </row>
    <row r="44" spans="1:10">
      <c r="A44" s="5" t="s">
        <v>75</v>
      </c>
      <c r="B44" s="6">
        <v>44985.884013738425</v>
      </c>
      <c r="C44" s="5" t="s">
        <v>59</v>
      </c>
      <c r="D44" s="7"/>
      <c r="E44" s="8"/>
      <c r="F44" s="9">
        <v>24200</v>
      </c>
      <c r="I44" s="10" t="s">
        <v>9</v>
      </c>
      <c r="J44" s="5" t="s">
        <v>77</v>
      </c>
    </row>
    <row r="45" spans="1:10">
      <c r="A45" s="5" t="s">
        <v>75</v>
      </c>
      <c r="B45" s="6">
        <v>44985.884013738425</v>
      </c>
      <c r="C45" s="5" t="s">
        <v>59</v>
      </c>
      <c r="D45" s="7"/>
      <c r="E45" s="8"/>
      <c r="F45" s="9">
        <v>30586.799999999999</v>
      </c>
      <c r="I45" s="10" t="s">
        <v>9</v>
      </c>
      <c r="J45" s="5" t="s">
        <v>78</v>
      </c>
    </row>
    <row r="46" spans="1:10">
      <c r="A46" s="5" t="s">
        <v>75</v>
      </c>
      <c r="B46" s="6">
        <v>44985.884013738425</v>
      </c>
      <c r="C46" s="5" t="s">
        <v>59</v>
      </c>
      <c r="D46" s="7"/>
      <c r="E46" s="8"/>
      <c r="F46" s="9">
        <v>39900.199999999997</v>
      </c>
      <c r="I46" s="10" t="s">
        <v>9</v>
      </c>
      <c r="J46" s="5" t="s">
        <v>71</v>
      </c>
    </row>
    <row r="47" spans="1:10">
      <c r="A47" s="5" t="s">
        <v>75</v>
      </c>
      <c r="B47" s="6">
        <v>44985.884013738425</v>
      </c>
      <c r="C47" s="5" t="s">
        <v>59</v>
      </c>
      <c r="D47" s="7"/>
      <c r="E47" s="8"/>
      <c r="F47" s="9">
        <v>65384.800000000003</v>
      </c>
      <c r="I47" s="10" t="s">
        <v>9</v>
      </c>
      <c r="J47" s="5" t="s">
        <v>72</v>
      </c>
    </row>
    <row r="48" spans="1:10">
      <c r="A48" s="5" t="s">
        <v>75</v>
      </c>
      <c r="B48" s="6">
        <v>44985.884013738425</v>
      </c>
      <c r="C48" s="5" t="s">
        <v>59</v>
      </c>
      <c r="D48" s="7"/>
      <c r="E48" s="8"/>
      <c r="F48" s="9">
        <v>7439.4</v>
      </c>
      <c r="I48" s="10" t="s">
        <v>9</v>
      </c>
      <c r="J48" s="5" t="s">
        <v>60</v>
      </c>
    </row>
    <row r="49" spans="1:10">
      <c r="A49" s="11" t="s">
        <v>31</v>
      </c>
      <c r="B49" s="3"/>
      <c r="C49" s="3"/>
      <c r="D49" s="7"/>
      <c r="E49" s="8"/>
      <c r="F49" s="12">
        <f>SUM(F23:G48)</f>
        <v>329893.3</v>
      </c>
      <c r="H49" s="9"/>
      <c r="I49" s="10"/>
      <c r="J49" s="5"/>
    </row>
    <row r="50" spans="1:10" ht="15.75">
      <c r="A50" s="13" t="s">
        <v>32</v>
      </c>
      <c r="B50" s="13" t="s">
        <v>33</v>
      </c>
      <c r="C50" s="13" t="s">
        <v>34</v>
      </c>
      <c r="D50" s="18">
        <v>112847521</v>
      </c>
      <c r="E50" s="15">
        <v>112847843</v>
      </c>
      <c r="H50" s="9"/>
      <c r="I50" s="10"/>
      <c r="J50" s="5"/>
    </row>
    <row r="51" spans="1:10">
      <c r="A51" s="5"/>
      <c r="B51" s="6"/>
      <c r="C51" s="5"/>
      <c r="D51" s="19" t="s">
        <v>35</v>
      </c>
      <c r="E51" s="8"/>
      <c r="H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225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66" t="s">
        <v>0</v>
      </c>
      <c r="B55" s="66" t="s">
        <v>2</v>
      </c>
      <c r="C55" s="66" t="s">
        <v>3</v>
      </c>
      <c r="D55" s="66" t="s">
        <v>4</v>
      </c>
      <c r="E55" s="66" t="s">
        <v>5</v>
      </c>
      <c r="F55" s="68" t="s">
        <v>6</v>
      </c>
      <c r="G55" s="69"/>
      <c r="H55" s="70"/>
      <c r="I55" s="66" t="s">
        <v>7</v>
      </c>
      <c r="J55" s="66" t="s">
        <v>8</v>
      </c>
    </row>
    <row r="56" spans="1:10">
      <c r="A56" s="67"/>
      <c r="B56" s="67"/>
      <c r="C56" s="67"/>
      <c r="D56" s="67"/>
      <c r="E56" s="67"/>
      <c r="F56" s="4" t="s">
        <v>9</v>
      </c>
      <c r="G56" s="4" t="s">
        <v>10</v>
      </c>
      <c r="H56" s="4" t="s">
        <v>11</v>
      </c>
      <c r="I56" s="67"/>
      <c r="J56" s="67"/>
    </row>
    <row r="57" spans="1:10">
      <c r="A57" s="5" t="s">
        <v>232</v>
      </c>
      <c r="B57" s="6">
        <v>44986.499840243057</v>
      </c>
      <c r="C57" s="5" t="s">
        <v>59</v>
      </c>
      <c r="D57" s="10"/>
      <c r="E57" s="8"/>
      <c r="F57" s="9">
        <v>47535.5</v>
      </c>
      <c r="I57" s="10" t="s">
        <v>9</v>
      </c>
      <c r="J57" s="5" t="s">
        <v>66</v>
      </c>
    </row>
    <row r="58" spans="1:10">
      <c r="A58" s="5" t="s">
        <v>232</v>
      </c>
      <c r="B58" s="6">
        <v>44986.499840243057</v>
      </c>
      <c r="C58" s="5" t="s">
        <v>59</v>
      </c>
      <c r="D58" s="10"/>
      <c r="E58" s="8"/>
      <c r="F58" s="9">
        <v>40730.5</v>
      </c>
      <c r="I58" s="10" t="s">
        <v>9</v>
      </c>
      <c r="J58" s="8" t="s">
        <v>68</v>
      </c>
    </row>
    <row r="59" spans="1:10">
      <c r="A59" s="5" t="s">
        <v>232</v>
      </c>
      <c r="B59" s="6">
        <v>44986.499840243057</v>
      </c>
      <c r="C59" s="5" t="s">
        <v>59</v>
      </c>
      <c r="D59" s="10"/>
      <c r="E59" s="8"/>
      <c r="F59" s="9">
        <v>12579.4</v>
      </c>
      <c r="I59" s="10" t="s">
        <v>9</v>
      </c>
      <c r="J59" s="5" t="s">
        <v>73</v>
      </c>
    </row>
    <row r="60" spans="1:10">
      <c r="A60" s="5" t="s">
        <v>232</v>
      </c>
      <c r="B60" s="6">
        <v>44986.499840243057</v>
      </c>
      <c r="C60" s="5" t="s">
        <v>59</v>
      </c>
      <c r="D60" s="10"/>
      <c r="E60" s="8"/>
      <c r="F60" s="9">
        <v>13827.3</v>
      </c>
      <c r="I60" s="10" t="s">
        <v>9</v>
      </c>
      <c r="J60" s="5" t="s">
        <v>74</v>
      </c>
    </row>
    <row r="61" spans="1:10">
      <c r="A61" s="11" t="s">
        <v>31</v>
      </c>
      <c r="B61" s="3"/>
      <c r="C61" s="3"/>
      <c r="D61" s="7"/>
      <c r="E61" s="8"/>
      <c r="F61" s="12">
        <f>SUM(F57:G60)</f>
        <v>114672.7</v>
      </c>
      <c r="H61" s="9"/>
      <c r="I61" s="10"/>
      <c r="J61" s="5"/>
    </row>
    <row r="62" spans="1:10" ht="15.75">
      <c r="A62" s="13" t="s">
        <v>32</v>
      </c>
      <c r="B62" s="13" t="s">
        <v>33</v>
      </c>
      <c r="C62" s="13" t="s">
        <v>34</v>
      </c>
      <c r="D62" s="18">
        <v>112847520</v>
      </c>
      <c r="E62" s="15">
        <v>112847844</v>
      </c>
      <c r="H62" s="9"/>
      <c r="I62" s="10"/>
      <c r="J62" s="5"/>
    </row>
    <row r="63" spans="1:10">
      <c r="A63" s="5"/>
      <c r="B63" s="6"/>
      <c r="C63" s="5"/>
      <c r="D63" s="19" t="s">
        <v>35</v>
      </c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 t="s">
        <v>233</v>
      </c>
      <c r="B65" s="6">
        <v>44986.714573090278</v>
      </c>
      <c r="C65" s="5" t="s">
        <v>59</v>
      </c>
      <c r="D65" s="7">
        <v>419371</v>
      </c>
      <c r="E65" s="8" t="s">
        <v>37</v>
      </c>
      <c r="H65" s="9">
        <v>50166.400000000001</v>
      </c>
      <c r="I65" s="5" t="s">
        <v>38</v>
      </c>
      <c r="J65" s="5" t="s">
        <v>78</v>
      </c>
    </row>
    <row r="66" spans="1:10">
      <c r="A66" s="5" t="s">
        <v>233</v>
      </c>
      <c r="B66" s="6">
        <v>44986.714573090278</v>
      </c>
      <c r="C66" s="5" t="s">
        <v>59</v>
      </c>
      <c r="D66" s="7"/>
      <c r="E66" s="8"/>
      <c r="F66" s="9">
        <v>63803.9</v>
      </c>
      <c r="I66" s="10" t="s">
        <v>9</v>
      </c>
      <c r="J66" s="5" t="s">
        <v>76</v>
      </c>
    </row>
    <row r="67" spans="1:10">
      <c r="A67" s="5" t="s">
        <v>233</v>
      </c>
      <c r="B67" s="6">
        <v>44986.714573090278</v>
      </c>
      <c r="C67" s="5" t="s">
        <v>59</v>
      </c>
      <c r="D67" s="7"/>
      <c r="E67" s="8"/>
      <c r="F67" s="9">
        <v>116600.2</v>
      </c>
      <c r="I67" s="10" t="s">
        <v>9</v>
      </c>
      <c r="J67" s="5" t="s">
        <v>77</v>
      </c>
    </row>
    <row r="68" spans="1:10">
      <c r="A68" s="11" t="s">
        <v>31</v>
      </c>
      <c r="B68" s="3"/>
      <c r="C68" s="3"/>
      <c r="D68" s="7"/>
      <c r="E68" s="8"/>
      <c r="F68" s="12">
        <f>SUM(F65:G67)</f>
        <v>180404.1</v>
      </c>
      <c r="H68" s="9"/>
      <c r="I68" s="10"/>
      <c r="J68" s="5"/>
    </row>
    <row r="69" spans="1:10" ht="15.75">
      <c r="A69" s="13" t="s">
        <v>32</v>
      </c>
      <c r="B69" s="13" t="s">
        <v>33</v>
      </c>
      <c r="C69" s="13" t="s">
        <v>34</v>
      </c>
      <c r="D69" s="32">
        <v>112851211</v>
      </c>
      <c r="E69" s="15">
        <v>112851471</v>
      </c>
      <c r="H69" s="9"/>
      <c r="I69" s="10"/>
      <c r="J69" s="5"/>
    </row>
    <row r="70" spans="1:10">
      <c r="A70" s="5"/>
      <c r="B70" s="6"/>
      <c r="C70" s="5"/>
      <c r="D70" s="7"/>
      <c r="E70" s="8"/>
      <c r="H70" s="9"/>
      <c r="I70" s="10"/>
      <c r="J70" s="5"/>
    </row>
    <row r="72" spans="1:10">
      <c r="A72" s="1" t="s">
        <v>0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3" t="s">
        <v>266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66" t="s">
        <v>0</v>
      </c>
      <c r="B74" s="66" t="s">
        <v>2</v>
      </c>
      <c r="C74" s="66" t="s">
        <v>3</v>
      </c>
      <c r="D74" s="66" t="s">
        <v>4</v>
      </c>
      <c r="E74" s="66" t="s">
        <v>5</v>
      </c>
      <c r="F74" s="68" t="s">
        <v>6</v>
      </c>
      <c r="G74" s="69"/>
      <c r="H74" s="70"/>
      <c r="I74" s="66" t="s">
        <v>7</v>
      </c>
      <c r="J74" s="66" t="s">
        <v>8</v>
      </c>
    </row>
    <row r="75" spans="1:10">
      <c r="A75" s="67"/>
      <c r="B75" s="67"/>
      <c r="C75" s="67"/>
      <c r="D75" s="67"/>
      <c r="E75" s="67"/>
      <c r="F75" s="4" t="s">
        <v>9</v>
      </c>
      <c r="G75" s="4" t="s">
        <v>10</v>
      </c>
      <c r="H75" s="4" t="s">
        <v>11</v>
      </c>
      <c r="I75" s="67"/>
      <c r="J75" s="67"/>
    </row>
    <row r="76" spans="1:10">
      <c r="A76" s="5" t="s">
        <v>275</v>
      </c>
      <c r="B76" s="6">
        <v>44987.543958726848</v>
      </c>
      <c r="C76" s="5" t="s">
        <v>59</v>
      </c>
      <c r="D76" s="10"/>
      <c r="E76" s="8"/>
      <c r="F76" s="9">
        <v>17427.8</v>
      </c>
      <c r="I76" s="10" t="s">
        <v>9</v>
      </c>
      <c r="J76" s="8" t="s">
        <v>62</v>
      </c>
    </row>
    <row r="77" spans="1:10">
      <c r="A77" s="5" t="s">
        <v>275</v>
      </c>
      <c r="B77" s="6">
        <v>44987.543958726848</v>
      </c>
      <c r="C77" s="5" t="s">
        <v>59</v>
      </c>
      <c r="D77" s="10"/>
      <c r="E77" s="8"/>
      <c r="F77" s="9">
        <v>12493.2</v>
      </c>
      <c r="I77" s="10" t="s">
        <v>9</v>
      </c>
      <c r="J77" s="5" t="s">
        <v>63</v>
      </c>
    </row>
    <row r="78" spans="1:10">
      <c r="A78" s="5" t="s">
        <v>275</v>
      </c>
      <c r="B78" s="6">
        <v>44987.543958726848</v>
      </c>
      <c r="C78" s="5" t="s">
        <v>59</v>
      </c>
      <c r="D78" s="10"/>
      <c r="E78" s="8"/>
      <c r="F78" s="9">
        <v>5336.7</v>
      </c>
      <c r="I78" s="10" t="s">
        <v>9</v>
      </c>
      <c r="J78" s="8" t="s">
        <v>64</v>
      </c>
    </row>
    <row r="79" spans="1:10">
      <c r="A79" s="5" t="s">
        <v>275</v>
      </c>
      <c r="B79" s="6">
        <v>44987.543958726848</v>
      </c>
      <c r="C79" s="5" t="s">
        <v>59</v>
      </c>
      <c r="D79" s="10"/>
      <c r="E79" s="8"/>
      <c r="F79" s="9">
        <v>23885.3</v>
      </c>
      <c r="I79" s="10" t="s">
        <v>9</v>
      </c>
      <c r="J79" s="5" t="s">
        <v>66</v>
      </c>
    </row>
    <row r="80" spans="1:10">
      <c r="A80" s="5" t="s">
        <v>275</v>
      </c>
      <c r="B80" s="6">
        <v>44987.543958726848</v>
      </c>
      <c r="C80" s="5" t="s">
        <v>59</v>
      </c>
      <c r="D80" s="10"/>
      <c r="E80" s="8"/>
      <c r="F80" s="9">
        <v>12841</v>
      </c>
      <c r="I80" s="10" t="s">
        <v>9</v>
      </c>
      <c r="J80" s="8" t="s">
        <v>67</v>
      </c>
    </row>
    <row r="81" spans="1:10">
      <c r="A81" s="5" t="s">
        <v>275</v>
      </c>
      <c r="B81" s="6">
        <v>44987.543958726848</v>
      </c>
      <c r="C81" s="5" t="s">
        <v>59</v>
      </c>
      <c r="D81" s="10"/>
      <c r="E81" s="8"/>
      <c r="F81" s="9">
        <v>26338</v>
      </c>
      <c r="I81" s="10" t="s">
        <v>9</v>
      </c>
      <c r="J81" s="8" t="s">
        <v>68</v>
      </c>
    </row>
    <row r="82" spans="1:10">
      <c r="A82" s="5" t="s">
        <v>275</v>
      </c>
      <c r="B82" s="6">
        <v>44987.543958726848</v>
      </c>
      <c r="C82" s="5" t="s">
        <v>59</v>
      </c>
      <c r="D82" s="10"/>
      <c r="E82" s="8"/>
      <c r="F82" s="9">
        <v>384.4</v>
      </c>
      <c r="I82" s="10" t="s">
        <v>9</v>
      </c>
      <c r="J82" s="5" t="s">
        <v>69</v>
      </c>
    </row>
    <row r="83" spans="1:10">
      <c r="A83" s="5" t="s">
        <v>275</v>
      </c>
      <c r="B83" s="6">
        <v>44987.543958726848</v>
      </c>
      <c r="C83" s="5" t="s">
        <v>59</v>
      </c>
      <c r="D83" s="10"/>
      <c r="E83" s="8"/>
      <c r="F83" s="9">
        <v>50342.2</v>
      </c>
      <c r="I83" s="10" t="s">
        <v>9</v>
      </c>
      <c r="J83" s="5" t="s">
        <v>71</v>
      </c>
    </row>
    <row r="84" spans="1:10">
      <c r="A84" s="5" t="s">
        <v>275</v>
      </c>
      <c r="B84" s="6">
        <v>44987.543958726848</v>
      </c>
      <c r="C84" s="5" t="s">
        <v>59</v>
      </c>
      <c r="D84" s="10"/>
      <c r="E84" s="8"/>
      <c r="F84" s="9">
        <v>12865.2</v>
      </c>
      <c r="I84" s="10" t="s">
        <v>9</v>
      </c>
      <c r="J84" s="5" t="s">
        <v>72</v>
      </c>
    </row>
    <row r="85" spans="1:10">
      <c r="A85" s="5" t="s">
        <v>275</v>
      </c>
      <c r="B85" s="6">
        <v>44987.543958726848</v>
      </c>
      <c r="C85" s="5" t="s">
        <v>59</v>
      </c>
      <c r="D85" s="10"/>
      <c r="E85" s="8"/>
      <c r="F85" s="9">
        <v>1821.2</v>
      </c>
      <c r="I85" s="10" t="s">
        <v>9</v>
      </c>
      <c r="J85" s="5" t="s">
        <v>73</v>
      </c>
    </row>
    <row r="86" spans="1:10">
      <c r="A86" s="11" t="s">
        <v>31</v>
      </c>
      <c r="B86" s="3"/>
      <c r="C86" s="3"/>
      <c r="D86" s="7"/>
      <c r="E86" s="8"/>
      <c r="F86" s="12">
        <f>SUM(F76:G85)</f>
        <v>163735</v>
      </c>
      <c r="H86" s="9"/>
      <c r="I86" s="10"/>
      <c r="J86" s="5"/>
    </row>
    <row r="87" spans="1:10" ht="15.75">
      <c r="A87" s="13" t="s">
        <v>32</v>
      </c>
      <c r="B87" s="13" t="s">
        <v>33</v>
      </c>
      <c r="C87" s="13" t="s">
        <v>34</v>
      </c>
      <c r="D87" s="32">
        <v>112851210</v>
      </c>
      <c r="E87" s="15">
        <v>112851473</v>
      </c>
      <c r="H87" s="9"/>
      <c r="I87" s="10"/>
      <c r="J87" s="5"/>
    </row>
    <row r="88" spans="1:10">
      <c r="A88" s="5"/>
      <c r="B88" s="6"/>
      <c r="C88" s="5"/>
      <c r="D88" s="7"/>
      <c r="E88" s="8"/>
      <c r="H88" s="9"/>
      <c r="I88" s="10"/>
      <c r="J88" s="5"/>
    </row>
    <row r="89" spans="1:10">
      <c r="A89" s="5"/>
      <c r="B89" s="6"/>
      <c r="C89" s="5"/>
      <c r="D89" s="7"/>
      <c r="E89" s="8"/>
      <c r="H89" s="9"/>
      <c r="I89" s="10"/>
      <c r="J89" s="5"/>
    </row>
    <row r="90" spans="1:10">
      <c r="A90" s="5" t="s">
        <v>274</v>
      </c>
      <c r="B90" s="6">
        <v>44987.699797141206</v>
      </c>
      <c r="C90" s="5" t="s">
        <v>59</v>
      </c>
      <c r="D90" s="17">
        <v>45163308843</v>
      </c>
      <c r="E90" s="8" t="s">
        <v>37</v>
      </c>
      <c r="H90" s="9">
        <v>4000</v>
      </c>
      <c r="I90" s="5" t="s">
        <v>38</v>
      </c>
      <c r="J90" s="5" t="s">
        <v>77</v>
      </c>
    </row>
    <row r="91" spans="1:10">
      <c r="A91" s="5" t="s">
        <v>273</v>
      </c>
      <c r="B91" s="6">
        <v>44987.699797141206</v>
      </c>
      <c r="C91" s="5" t="s">
        <v>59</v>
      </c>
      <c r="D91" s="7">
        <v>447594</v>
      </c>
      <c r="E91" s="8" t="s">
        <v>37</v>
      </c>
      <c r="H91" s="9">
        <v>76103.899999999994</v>
      </c>
      <c r="I91" s="5" t="s">
        <v>38</v>
      </c>
      <c r="J91" s="5" t="s">
        <v>78</v>
      </c>
    </row>
    <row r="92" spans="1:10">
      <c r="A92" s="5" t="s">
        <v>273</v>
      </c>
      <c r="B92" s="6">
        <v>44987.699797141206</v>
      </c>
      <c r="C92" s="5" t="s">
        <v>59</v>
      </c>
      <c r="D92" s="7">
        <v>550250</v>
      </c>
      <c r="E92" s="8" t="s">
        <v>37</v>
      </c>
      <c r="H92" s="9">
        <v>32499.7</v>
      </c>
      <c r="I92" s="5" t="s">
        <v>38</v>
      </c>
      <c r="J92" s="5" t="s">
        <v>76</v>
      </c>
    </row>
    <row r="93" spans="1:10">
      <c r="A93" s="5" t="s">
        <v>273</v>
      </c>
      <c r="B93" s="6">
        <v>44987.699797141206</v>
      </c>
      <c r="C93" s="5" t="s">
        <v>59</v>
      </c>
      <c r="D93" s="17">
        <v>45173274020</v>
      </c>
      <c r="E93" s="8" t="s">
        <v>37</v>
      </c>
      <c r="H93" s="9">
        <v>9534.2000000000007</v>
      </c>
      <c r="I93" s="5" t="s">
        <v>38</v>
      </c>
      <c r="J93" s="8" t="s">
        <v>70</v>
      </c>
    </row>
    <row r="94" spans="1:10">
      <c r="A94" s="5" t="s">
        <v>273</v>
      </c>
      <c r="B94" s="6">
        <v>44987.699797141206</v>
      </c>
      <c r="C94" s="5" t="s">
        <v>59</v>
      </c>
      <c r="D94" s="7">
        <v>419467</v>
      </c>
      <c r="E94" s="8" t="s">
        <v>37</v>
      </c>
      <c r="H94" s="9">
        <v>50984.6</v>
      </c>
      <c r="I94" s="5" t="s">
        <v>38</v>
      </c>
      <c r="J94" s="5" t="s">
        <v>77</v>
      </c>
    </row>
    <row r="95" spans="1:10">
      <c r="A95" s="5" t="s">
        <v>273</v>
      </c>
      <c r="B95" s="6">
        <v>44987.699797141206</v>
      </c>
      <c r="C95" s="5" t="s">
        <v>59</v>
      </c>
      <c r="D95" s="7"/>
      <c r="E95" s="8"/>
      <c r="F95" s="9">
        <v>1279</v>
      </c>
      <c r="I95" s="10" t="s">
        <v>9</v>
      </c>
      <c r="J95" s="8" t="s">
        <v>64</v>
      </c>
    </row>
    <row r="96" spans="1:10">
      <c r="A96" s="5" t="s">
        <v>273</v>
      </c>
      <c r="B96" s="6">
        <v>44987.699797141206</v>
      </c>
      <c r="C96" s="5" t="s">
        <v>59</v>
      </c>
      <c r="D96" s="7"/>
      <c r="E96" s="8"/>
      <c r="F96" s="9">
        <v>3090</v>
      </c>
      <c r="I96" s="10" t="s">
        <v>9</v>
      </c>
      <c r="J96" s="5" t="s">
        <v>69</v>
      </c>
    </row>
    <row r="97" spans="1:10">
      <c r="A97" s="11"/>
      <c r="B97" s="3"/>
      <c r="C97" s="3"/>
      <c r="D97" s="7"/>
      <c r="E97" s="8"/>
      <c r="F97" s="12">
        <f>SUM(F90:G96)</f>
        <v>4369</v>
      </c>
      <c r="H97" s="9"/>
      <c r="I97" s="10"/>
      <c r="J97" s="5"/>
    </row>
    <row r="98" spans="1:10">
      <c r="A98" s="64" t="s">
        <v>310</v>
      </c>
      <c r="B98" s="64"/>
      <c r="C98" s="64"/>
      <c r="D98" s="65" t="s">
        <v>311</v>
      </c>
      <c r="E98" s="65"/>
      <c r="F98" s="65"/>
    </row>
    <row r="99" spans="1:10">
      <c r="A99" s="13" t="s">
        <v>33</v>
      </c>
      <c r="B99" s="13" t="s">
        <v>32</v>
      </c>
      <c r="C99" s="13" t="s">
        <v>34</v>
      </c>
      <c r="D99" s="13" t="s">
        <v>312</v>
      </c>
      <c r="E99" s="13" t="s">
        <v>313</v>
      </c>
      <c r="F99" s="13" t="s">
        <v>314</v>
      </c>
    </row>
    <row r="100" spans="1:10" ht="15.75">
      <c r="D100" s="38">
        <v>112862311</v>
      </c>
      <c r="E100" s="38">
        <v>112863741</v>
      </c>
      <c r="F100" s="15">
        <v>112862440</v>
      </c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323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66" t="s">
        <v>0</v>
      </c>
      <c r="B104" s="66" t="s">
        <v>2</v>
      </c>
      <c r="C104" s="66" t="s">
        <v>3</v>
      </c>
      <c r="D104" s="66" t="s">
        <v>4</v>
      </c>
      <c r="E104" s="66" t="s">
        <v>5</v>
      </c>
      <c r="F104" s="68" t="s">
        <v>6</v>
      </c>
      <c r="G104" s="69"/>
      <c r="H104" s="70"/>
      <c r="I104" s="66" t="s">
        <v>7</v>
      </c>
      <c r="J104" s="66" t="s">
        <v>8</v>
      </c>
    </row>
    <row r="105" spans="1:10">
      <c r="A105" s="67"/>
      <c r="B105" s="67"/>
      <c r="C105" s="67"/>
      <c r="D105" s="67"/>
      <c r="E105" s="67"/>
      <c r="F105" s="4" t="s">
        <v>9</v>
      </c>
      <c r="G105" s="4" t="s">
        <v>10</v>
      </c>
      <c r="H105" s="4" t="s">
        <v>11</v>
      </c>
      <c r="I105" s="67"/>
      <c r="J105" s="67"/>
    </row>
    <row r="106" spans="1:10">
      <c r="A106" s="5" t="s">
        <v>331</v>
      </c>
      <c r="B106" s="6">
        <v>44988.483014502315</v>
      </c>
      <c r="C106" s="5" t="s">
        <v>59</v>
      </c>
      <c r="D106" s="7"/>
      <c r="E106" s="8"/>
      <c r="F106" s="9">
        <v>8238.1</v>
      </c>
      <c r="I106" s="10" t="s">
        <v>9</v>
      </c>
      <c r="J106" s="8" t="s">
        <v>62</v>
      </c>
    </row>
    <row r="107" spans="1:10">
      <c r="A107" s="5" t="s">
        <v>331</v>
      </c>
      <c r="B107" s="6">
        <v>44988.483014502315</v>
      </c>
      <c r="C107" s="5" t="s">
        <v>59</v>
      </c>
      <c r="D107" s="7"/>
      <c r="E107" s="8"/>
      <c r="F107" s="9">
        <v>9604.7000000000007</v>
      </c>
      <c r="I107" s="10" t="s">
        <v>9</v>
      </c>
      <c r="J107" s="5" t="s">
        <v>63</v>
      </c>
    </row>
    <row r="108" spans="1:10">
      <c r="A108" s="5" t="s">
        <v>331</v>
      </c>
      <c r="B108" s="6">
        <v>44988.483014502315</v>
      </c>
      <c r="C108" s="5" t="s">
        <v>59</v>
      </c>
      <c r="D108" s="7"/>
      <c r="E108" s="8"/>
      <c r="F108" s="9">
        <v>15699.8</v>
      </c>
      <c r="I108" s="10" t="s">
        <v>9</v>
      </c>
      <c r="J108" s="8" t="s">
        <v>65</v>
      </c>
    </row>
    <row r="109" spans="1:10">
      <c r="A109" s="5" t="s">
        <v>331</v>
      </c>
      <c r="B109" s="6">
        <v>44988.483014502315</v>
      </c>
      <c r="C109" s="5" t="s">
        <v>59</v>
      </c>
      <c r="D109" s="7"/>
      <c r="E109" s="8"/>
      <c r="F109" s="9">
        <v>1438</v>
      </c>
      <c r="I109" s="10" t="s">
        <v>9</v>
      </c>
      <c r="J109" s="5" t="s">
        <v>66</v>
      </c>
    </row>
    <row r="110" spans="1:10">
      <c r="A110" s="5" t="s">
        <v>331</v>
      </c>
      <c r="B110" s="6">
        <v>44988.483014502315</v>
      </c>
      <c r="C110" s="5" t="s">
        <v>59</v>
      </c>
      <c r="D110" s="7"/>
      <c r="E110" s="8"/>
      <c r="F110" s="9">
        <v>7113.7</v>
      </c>
      <c r="I110" s="10" t="s">
        <v>9</v>
      </c>
      <c r="J110" s="8" t="s">
        <v>67</v>
      </c>
    </row>
    <row r="111" spans="1:10">
      <c r="A111" s="5" t="s">
        <v>331</v>
      </c>
      <c r="B111" s="6">
        <v>44988.483014502315</v>
      </c>
      <c r="C111" s="5" t="s">
        <v>59</v>
      </c>
      <c r="D111" s="7"/>
      <c r="E111" s="8"/>
      <c r="F111" s="9">
        <v>14523.4</v>
      </c>
      <c r="I111" s="10" t="s">
        <v>9</v>
      </c>
      <c r="J111" s="8" t="s">
        <v>68</v>
      </c>
    </row>
    <row r="112" spans="1:10">
      <c r="A112" s="5" t="s">
        <v>331</v>
      </c>
      <c r="B112" s="6">
        <v>44988.483014502315</v>
      </c>
      <c r="C112" s="5" t="s">
        <v>59</v>
      </c>
      <c r="D112" s="7"/>
      <c r="E112" s="8"/>
      <c r="F112" s="9">
        <v>38.5</v>
      </c>
      <c r="I112" s="10" t="s">
        <v>9</v>
      </c>
      <c r="J112" s="5" t="s">
        <v>71</v>
      </c>
    </row>
    <row r="113" spans="1:10">
      <c r="A113" s="5" t="s">
        <v>331</v>
      </c>
      <c r="B113" s="6">
        <v>44988.483014502315</v>
      </c>
      <c r="C113" s="5" t="s">
        <v>59</v>
      </c>
      <c r="D113" s="7"/>
      <c r="E113" s="8"/>
      <c r="F113" s="9">
        <v>21160.400000000001</v>
      </c>
      <c r="I113" s="10" t="s">
        <v>9</v>
      </c>
      <c r="J113" s="5" t="s">
        <v>74</v>
      </c>
    </row>
    <row r="114" spans="1:10" ht="13.5" customHeight="1">
      <c r="A114" s="5" t="s">
        <v>331</v>
      </c>
      <c r="B114" s="6">
        <v>44988.483014502315</v>
      </c>
      <c r="C114" s="5" t="s">
        <v>59</v>
      </c>
      <c r="D114" s="7"/>
      <c r="E114" s="8"/>
      <c r="F114" s="9">
        <v>21766.3</v>
      </c>
      <c r="I114" s="10" t="s">
        <v>9</v>
      </c>
      <c r="J114" s="5" t="s">
        <v>60</v>
      </c>
    </row>
    <row r="115" spans="1:10" ht="13.5" customHeight="1">
      <c r="A115" s="5"/>
      <c r="B115" s="6"/>
      <c r="C115" s="5"/>
      <c r="D115" s="7"/>
      <c r="E115" s="8"/>
      <c r="F115" s="45">
        <f>SUM(F106:G114)</f>
        <v>99582.900000000009</v>
      </c>
      <c r="I115" s="10"/>
      <c r="J115" s="5"/>
    </row>
    <row r="116" spans="1:10">
      <c r="A116" s="64" t="s">
        <v>310</v>
      </c>
      <c r="B116" s="64"/>
      <c r="C116" s="64"/>
      <c r="D116" s="65" t="s">
        <v>311</v>
      </c>
      <c r="E116" s="65"/>
      <c r="F116" s="65"/>
      <c r="H116" s="9"/>
      <c r="I116" s="10"/>
      <c r="J116" s="5"/>
    </row>
    <row r="117" spans="1:10">
      <c r="A117" s="13" t="s">
        <v>33</v>
      </c>
      <c r="B117" s="13" t="s">
        <v>32</v>
      </c>
      <c r="C117" s="13" t="s">
        <v>34</v>
      </c>
      <c r="D117" s="13" t="s">
        <v>312</v>
      </c>
      <c r="E117" s="13" t="s">
        <v>313</v>
      </c>
      <c r="F117" s="13" t="s">
        <v>314</v>
      </c>
      <c r="H117" s="9"/>
      <c r="I117" s="10"/>
      <c r="J117" s="5"/>
    </row>
    <row r="118" spans="1:10" ht="15.75">
      <c r="D118" s="32">
        <v>112862310</v>
      </c>
      <c r="E118" s="32">
        <v>112863740</v>
      </c>
      <c r="F118" s="15">
        <v>112862441</v>
      </c>
    </row>
    <row r="119" spans="1:10">
      <c r="A119" s="5"/>
      <c r="B119" s="6"/>
      <c r="C119" s="5"/>
      <c r="D119" s="7"/>
      <c r="E119" s="8"/>
      <c r="F119" s="9"/>
      <c r="I119" s="10"/>
      <c r="J119" s="5"/>
    </row>
    <row r="120" spans="1:10">
      <c r="A120" s="5" t="s">
        <v>332</v>
      </c>
      <c r="B120" s="6">
        <v>44988.793274120369</v>
      </c>
      <c r="C120" s="5" t="s">
        <v>59</v>
      </c>
      <c r="D120" s="7">
        <v>419566</v>
      </c>
      <c r="E120" s="8" t="s">
        <v>37</v>
      </c>
      <c r="H120" s="9">
        <v>16606.900000000001</v>
      </c>
      <c r="I120" s="5" t="s">
        <v>38</v>
      </c>
      <c r="J120" s="5" t="s">
        <v>78</v>
      </c>
    </row>
    <row r="121" spans="1:10">
      <c r="A121" s="5" t="s">
        <v>332</v>
      </c>
      <c r="B121" s="6">
        <v>44988.793274120369</v>
      </c>
      <c r="C121" s="5" t="s">
        <v>59</v>
      </c>
      <c r="D121" s="17">
        <v>45123358194</v>
      </c>
      <c r="E121" s="8" t="s">
        <v>37</v>
      </c>
      <c r="H121" s="9">
        <v>7700</v>
      </c>
      <c r="I121" s="5" t="s">
        <v>38</v>
      </c>
      <c r="J121" s="5" t="s">
        <v>76</v>
      </c>
    </row>
    <row r="122" spans="1:10">
      <c r="A122" s="5" t="s">
        <v>332</v>
      </c>
      <c r="B122" s="6">
        <v>44988.793274120369</v>
      </c>
      <c r="C122" s="5" t="s">
        <v>59</v>
      </c>
      <c r="D122" s="17">
        <v>45173280158</v>
      </c>
      <c r="E122" s="8" t="s">
        <v>37</v>
      </c>
      <c r="H122" s="9">
        <v>5000</v>
      </c>
      <c r="I122" s="5" t="s">
        <v>38</v>
      </c>
      <c r="J122" s="5" t="s">
        <v>77</v>
      </c>
    </row>
    <row r="123" spans="1:10">
      <c r="A123" s="5" t="s">
        <v>332</v>
      </c>
      <c r="B123" s="6">
        <v>44988.793274120369</v>
      </c>
      <c r="C123" s="5" t="s">
        <v>59</v>
      </c>
      <c r="D123" s="7">
        <v>585966</v>
      </c>
      <c r="E123" s="8" t="s">
        <v>37</v>
      </c>
      <c r="H123" s="9">
        <v>9026.2999999999993</v>
      </c>
      <c r="I123" s="5" t="s">
        <v>38</v>
      </c>
      <c r="J123" s="5" t="s">
        <v>77</v>
      </c>
    </row>
    <row r="124" spans="1:10">
      <c r="A124" s="5" t="s">
        <v>332</v>
      </c>
      <c r="B124" s="6">
        <v>44988.793274120369</v>
      </c>
      <c r="C124" s="5" t="s">
        <v>59</v>
      </c>
      <c r="D124" s="17">
        <v>45163309662</v>
      </c>
      <c r="E124" s="8" t="s">
        <v>37</v>
      </c>
      <c r="H124" s="9">
        <v>3074</v>
      </c>
      <c r="I124" s="5" t="s">
        <v>38</v>
      </c>
      <c r="J124" s="8" t="s">
        <v>70</v>
      </c>
    </row>
    <row r="125" spans="1:10">
      <c r="A125" s="5" t="s">
        <v>332</v>
      </c>
      <c r="B125" s="6">
        <v>44988.793274120369</v>
      </c>
      <c r="C125" s="5" t="s">
        <v>59</v>
      </c>
      <c r="D125" s="7">
        <v>40434993</v>
      </c>
      <c r="E125" s="5" t="s">
        <v>43</v>
      </c>
      <c r="H125" s="9">
        <v>23896</v>
      </c>
      <c r="I125" s="5" t="s">
        <v>38</v>
      </c>
      <c r="J125" s="8" t="s">
        <v>70</v>
      </c>
    </row>
    <row r="126" spans="1:10">
      <c r="A126" s="5" t="s">
        <v>332</v>
      </c>
      <c r="B126" s="6">
        <v>44988.793274120369</v>
      </c>
      <c r="C126" s="5" t="s">
        <v>59</v>
      </c>
      <c r="D126" s="7"/>
      <c r="E126" s="8"/>
      <c r="F126" s="9">
        <v>10768.6</v>
      </c>
      <c r="I126" s="10" t="s">
        <v>9</v>
      </c>
      <c r="J126" s="8" t="s">
        <v>62</v>
      </c>
    </row>
    <row r="127" spans="1:10">
      <c r="A127" s="5" t="s">
        <v>332</v>
      </c>
      <c r="B127" s="6">
        <v>44988.793274120369</v>
      </c>
      <c r="C127" s="5" t="s">
        <v>59</v>
      </c>
      <c r="D127" s="7"/>
      <c r="E127" s="8"/>
      <c r="F127" s="9">
        <v>92.7</v>
      </c>
      <c r="I127" s="10" t="s">
        <v>9</v>
      </c>
      <c r="J127" s="8" t="s">
        <v>64</v>
      </c>
    </row>
    <row r="128" spans="1:10">
      <c r="A128" s="5" t="s">
        <v>332</v>
      </c>
      <c r="B128" s="6">
        <v>44988.793274120369</v>
      </c>
      <c r="C128" s="5" t="s">
        <v>59</v>
      </c>
      <c r="D128" s="7"/>
      <c r="E128" s="8"/>
      <c r="F128" s="9">
        <v>1713.8</v>
      </c>
      <c r="I128" s="10" t="s">
        <v>9</v>
      </c>
      <c r="J128" s="8" t="s">
        <v>65</v>
      </c>
    </row>
    <row r="129" spans="1:10">
      <c r="A129" s="5" t="s">
        <v>332</v>
      </c>
      <c r="B129" s="6">
        <v>44988.793274120369</v>
      </c>
      <c r="C129" s="5" t="s">
        <v>59</v>
      </c>
      <c r="D129" s="7"/>
      <c r="E129" s="8"/>
      <c r="F129" s="9">
        <v>3715</v>
      </c>
      <c r="I129" s="10" t="s">
        <v>9</v>
      </c>
      <c r="J129" s="5" t="s">
        <v>66</v>
      </c>
    </row>
    <row r="130" spans="1:10">
      <c r="A130" s="5" t="s">
        <v>332</v>
      </c>
      <c r="B130" s="6">
        <v>44988.793274120369</v>
      </c>
      <c r="C130" s="5" t="s">
        <v>59</v>
      </c>
      <c r="D130" s="7"/>
      <c r="E130" s="8"/>
      <c r="F130" s="9">
        <v>8438.2999999999993</v>
      </c>
      <c r="I130" s="10" t="s">
        <v>9</v>
      </c>
      <c r="J130" s="8" t="s">
        <v>67</v>
      </c>
    </row>
    <row r="131" spans="1:10">
      <c r="A131" s="5" t="s">
        <v>332</v>
      </c>
      <c r="B131" s="6">
        <v>44988.793274120369</v>
      </c>
      <c r="C131" s="5" t="s">
        <v>59</v>
      </c>
      <c r="D131" s="7"/>
      <c r="E131" s="8"/>
      <c r="F131" s="9">
        <v>3063.8</v>
      </c>
      <c r="I131" s="10" t="s">
        <v>9</v>
      </c>
      <c r="J131" s="5" t="s">
        <v>69</v>
      </c>
    </row>
    <row r="132" spans="1:10">
      <c r="A132" s="5" t="s">
        <v>332</v>
      </c>
      <c r="B132" s="6">
        <v>44988.793274120369</v>
      </c>
      <c r="C132" s="5" t="s">
        <v>59</v>
      </c>
      <c r="D132" s="7"/>
      <c r="E132" s="8"/>
      <c r="F132" s="9">
        <v>80308.7</v>
      </c>
      <c r="I132" s="10" t="s">
        <v>9</v>
      </c>
      <c r="J132" s="5" t="s">
        <v>76</v>
      </c>
    </row>
    <row r="133" spans="1:10">
      <c r="A133" s="5" t="s">
        <v>332</v>
      </c>
      <c r="B133" s="6">
        <v>44988.793274120369</v>
      </c>
      <c r="C133" s="5" t="s">
        <v>59</v>
      </c>
      <c r="D133" s="7"/>
      <c r="E133" s="8"/>
      <c r="F133" s="9">
        <v>7714.1</v>
      </c>
      <c r="I133" s="10" t="s">
        <v>9</v>
      </c>
      <c r="J133" s="5" t="s">
        <v>72</v>
      </c>
    </row>
    <row r="134" spans="1:10">
      <c r="A134" s="5" t="s">
        <v>332</v>
      </c>
      <c r="B134" s="6">
        <v>44988.793274120369</v>
      </c>
      <c r="C134" s="5" t="s">
        <v>59</v>
      </c>
      <c r="D134" s="7"/>
      <c r="E134" s="8"/>
      <c r="F134" s="9">
        <v>7238.7</v>
      </c>
      <c r="I134" s="10" t="s">
        <v>9</v>
      </c>
      <c r="J134" s="5" t="s">
        <v>60</v>
      </c>
    </row>
    <row r="135" spans="1:10">
      <c r="A135" s="5"/>
      <c r="B135" s="6"/>
      <c r="C135" s="5"/>
      <c r="D135" s="7"/>
      <c r="E135" s="8"/>
      <c r="F135" s="45">
        <f>SUM(F120:G134)</f>
        <v>123053.7</v>
      </c>
      <c r="I135" s="10"/>
      <c r="J135" s="5"/>
    </row>
    <row r="136" spans="1:10">
      <c r="A136" s="64" t="s">
        <v>310</v>
      </c>
      <c r="B136" s="64"/>
      <c r="C136" s="64"/>
      <c r="D136" s="65" t="s">
        <v>311</v>
      </c>
      <c r="E136" s="65"/>
      <c r="F136" s="65"/>
      <c r="H136" s="9"/>
      <c r="I136" s="10"/>
      <c r="J136" s="5"/>
    </row>
    <row r="137" spans="1:10">
      <c r="A137" s="13" t="s">
        <v>33</v>
      </c>
      <c r="B137" s="13" t="s">
        <v>32</v>
      </c>
      <c r="C137" s="13" t="s">
        <v>34</v>
      </c>
      <c r="D137" s="13" t="s">
        <v>312</v>
      </c>
      <c r="E137" s="13" t="s">
        <v>313</v>
      </c>
      <c r="F137" s="13" t="s">
        <v>314</v>
      </c>
      <c r="H137" s="9"/>
      <c r="I137" s="10"/>
      <c r="J137" s="5"/>
    </row>
    <row r="138" spans="1:10" ht="15.75">
      <c r="A138" s="5"/>
      <c r="B138" s="6"/>
      <c r="C138" s="5"/>
      <c r="D138" s="32">
        <v>112863701</v>
      </c>
      <c r="E138" s="32">
        <v>112865476</v>
      </c>
      <c r="F138" s="15">
        <v>112863802</v>
      </c>
      <c r="I138" s="10"/>
      <c r="J138" s="5"/>
    </row>
    <row r="139" spans="1:10">
      <c r="A139" s="5"/>
      <c r="B139" s="6"/>
      <c r="C139" s="5"/>
      <c r="D139" s="7"/>
      <c r="E139" s="8"/>
      <c r="F139" s="9"/>
      <c r="I139" s="10"/>
      <c r="J139" s="5"/>
    </row>
    <row r="140" spans="1:10">
      <c r="A140" s="1" t="s">
        <v>0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3" t="s">
        <v>317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66" t="s">
        <v>0</v>
      </c>
      <c r="B142" s="66" t="s">
        <v>2</v>
      </c>
      <c r="C142" s="66" t="s">
        <v>3</v>
      </c>
      <c r="D142" s="66" t="s">
        <v>4</v>
      </c>
      <c r="E142" s="66" t="s">
        <v>5</v>
      </c>
      <c r="F142" s="68" t="s">
        <v>6</v>
      </c>
      <c r="G142" s="69"/>
      <c r="H142" s="70"/>
      <c r="I142" s="66" t="s">
        <v>7</v>
      </c>
      <c r="J142" s="66" t="s">
        <v>8</v>
      </c>
    </row>
    <row r="143" spans="1:10">
      <c r="A143" s="67"/>
      <c r="B143" s="67"/>
      <c r="C143" s="67"/>
      <c r="D143" s="67"/>
      <c r="E143" s="67"/>
      <c r="F143" s="4" t="s">
        <v>9</v>
      </c>
      <c r="G143" s="4" t="s">
        <v>10</v>
      </c>
      <c r="H143" s="4" t="s">
        <v>11</v>
      </c>
      <c r="I143" s="67"/>
      <c r="J143" s="67"/>
    </row>
    <row r="144" spans="1:10">
      <c r="A144" s="5" t="s">
        <v>333</v>
      </c>
      <c r="B144" s="6">
        <v>44989.618464652776</v>
      </c>
      <c r="C144" s="5" t="s">
        <v>59</v>
      </c>
      <c r="D144" s="17">
        <v>45123359430</v>
      </c>
      <c r="E144" s="8" t="s">
        <v>37</v>
      </c>
      <c r="H144" s="9">
        <v>0.4</v>
      </c>
      <c r="I144" s="5" t="s">
        <v>38</v>
      </c>
      <c r="J144" s="8" t="s">
        <v>70</v>
      </c>
    </row>
    <row r="145" spans="1:10">
      <c r="A145" s="5" t="s">
        <v>333</v>
      </c>
      <c r="B145" s="6">
        <v>44989.618464652776</v>
      </c>
      <c r="C145" s="5" t="s">
        <v>59</v>
      </c>
      <c r="D145" s="7">
        <v>586073</v>
      </c>
      <c r="E145" s="8" t="s">
        <v>37</v>
      </c>
      <c r="H145" s="9">
        <v>19622</v>
      </c>
      <c r="I145" s="5" t="s">
        <v>38</v>
      </c>
      <c r="J145" s="5" t="s">
        <v>76</v>
      </c>
    </row>
    <row r="146" spans="1:10">
      <c r="A146" s="5" t="s">
        <v>333</v>
      </c>
      <c r="B146" s="6">
        <v>44989.618464652776</v>
      </c>
      <c r="C146" s="5" t="s">
        <v>59</v>
      </c>
      <c r="D146" s="7">
        <v>550588</v>
      </c>
      <c r="E146" s="8" t="s">
        <v>37</v>
      </c>
      <c r="H146" s="9">
        <v>8483.6</v>
      </c>
      <c r="I146" s="5" t="s">
        <v>38</v>
      </c>
      <c r="J146" s="5" t="s">
        <v>77</v>
      </c>
    </row>
    <row r="147" spans="1:10">
      <c r="A147" s="5" t="s">
        <v>333</v>
      </c>
      <c r="B147" s="6">
        <v>44989.618464652776</v>
      </c>
      <c r="C147" s="5" t="s">
        <v>59</v>
      </c>
      <c r="D147" s="7">
        <v>476224</v>
      </c>
      <c r="E147" s="8" t="s">
        <v>37</v>
      </c>
      <c r="H147" s="9">
        <v>9616.7999999999993</v>
      </c>
      <c r="I147" s="5" t="s">
        <v>38</v>
      </c>
      <c r="J147" s="5" t="s">
        <v>78</v>
      </c>
    </row>
    <row r="148" spans="1:10">
      <c r="A148" s="64" t="s">
        <v>310</v>
      </c>
      <c r="B148" s="64"/>
      <c r="C148" s="64"/>
      <c r="D148" s="65" t="s">
        <v>311</v>
      </c>
      <c r="E148" s="65"/>
      <c r="F148" s="65"/>
      <c r="H148" s="9"/>
      <c r="I148" s="10"/>
      <c r="J148" s="5"/>
    </row>
    <row r="149" spans="1:10">
      <c r="A149" s="13" t="s">
        <v>33</v>
      </c>
      <c r="B149" s="13" t="s">
        <v>32</v>
      </c>
      <c r="C149" s="13" t="s">
        <v>34</v>
      </c>
      <c r="D149" s="13" t="s">
        <v>312</v>
      </c>
      <c r="E149" s="13" t="s">
        <v>313</v>
      </c>
      <c r="F149" s="13" t="s">
        <v>314</v>
      </c>
      <c r="H149" s="9"/>
      <c r="I149" s="10"/>
      <c r="J149" s="5"/>
    </row>
    <row r="150" spans="1:10">
      <c r="A150" s="22" t="s">
        <v>322</v>
      </c>
      <c r="B150" s="27"/>
      <c r="C150" s="5"/>
      <c r="D150" s="7"/>
      <c r="E150" s="8"/>
      <c r="F150" s="9"/>
      <c r="I150" s="10"/>
      <c r="J150" s="5"/>
    </row>
    <row r="151" spans="1:10">
      <c r="A151" s="5"/>
      <c r="B151" s="6"/>
      <c r="C151" s="5"/>
      <c r="D151" s="7"/>
      <c r="E151" s="8"/>
      <c r="F151" s="9"/>
      <c r="I151" s="10"/>
      <c r="J151" s="5"/>
    </row>
    <row r="152" spans="1:10">
      <c r="A152" s="1" t="s">
        <v>0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3" t="s">
        <v>392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66" t="s">
        <v>0</v>
      </c>
      <c r="B154" s="66" t="s">
        <v>2</v>
      </c>
      <c r="C154" s="66" t="s">
        <v>3</v>
      </c>
      <c r="D154" s="66" t="s">
        <v>4</v>
      </c>
      <c r="E154" s="66" t="s">
        <v>5</v>
      </c>
      <c r="F154" s="68" t="s">
        <v>6</v>
      </c>
      <c r="G154" s="69"/>
      <c r="H154" s="70"/>
      <c r="I154" s="66" t="s">
        <v>7</v>
      </c>
      <c r="J154" s="66" t="s">
        <v>8</v>
      </c>
    </row>
    <row r="155" spans="1:10">
      <c r="A155" s="67"/>
      <c r="B155" s="67"/>
      <c r="C155" s="67"/>
      <c r="D155" s="67"/>
      <c r="E155" s="67"/>
      <c r="F155" s="4" t="s">
        <v>9</v>
      </c>
      <c r="G155" s="4" t="s">
        <v>10</v>
      </c>
      <c r="H155" s="4" t="s">
        <v>11</v>
      </c>
      <c r="I155" s="67"/>
      <c r="J155" s="67"/>
    </row>
    <row r="156" spans="1:10">
      <c r="A156" s="5" t="s">
        <v>397</v>
      </c>
      <c r="B156" s="6">
        <v>44991.523549074074</v>
      </c>
      <c r="C156" s="5" t="s">
        <v>59</v>
      </c>
      <c r="D156" s="10"/>
      <c r="E156" s="8"/>
      <c r="F156" s="9">
        <v>7811.8</v>
      </c>
      <c r="I156" s="10" t="s">
        <v>9</v>
      </c>
      <c r="J156" s="8" t="s">
        <v>62</v>
      </c>
    </row>
    <row r="157" spans="1:10">
      <c r="A157" s="5" t="s">
        <v>397</v>
      </c>
      <c r="B157" s="6">
        <v>44991.523549074074</v>
      </c>
      <c r="C157" s="5" t="s">
        <v>59</v>
      </c>
      <c r="D157" s="10"/>
      <c r="E157" s="8"/>
      <c r="F157" s="9">
        <v>17082.3</v>
      </c>
      <c r="I157" s="10" t="s">
        <v>9</v>
      </c>
      <c r="J157" s="5" t="s">
        <v>63</v>
      </c>
    </row>
    <row r="158" spans="1:10">
      <c r="A158" s="5" t="s">
        <v>397</v>
      </c>
      <c r="B158" s="6">
        <v>44991.523549074074</v>
      </c>
      <c r="C158" s="5" t="s">
        <v>59</v>
      </c>
      <c r="D158" s="10"/>
      <c r="E158" s="8"/>
      <c r="F158" s="9">
        <v>2900.1</v>
      </c>
      <c r="I158" s="10" t="s">
        <v>9</v>
      </c>
      <c r="J158" s="8" t="s">
        <v>64</v>
      </c>
    </row>
    <row r="159" spans="1:10">
      <c r="A159" s="5" t="s">
        <v>397</v>
      </c>
      <c r="B159" s="6">
        <v>44991.523549074074</v>
      </c>
      <c r="C159" s="5" t="s">
        <v>59</v>
      </c>
      <c r="D159" s="10"/>
      <c r="E159" s="8"/>
      <c r="F159" s="9">
        <v>162</v>
      </c>
      <c r="I159" s="10" t="s">
        <v>9</v>
      </c>
      <c r="J159" s="8" t="s">
        <v>65</v>
      </c>
    </row>
    <row r="160" spans="1:10">
      <c r="A160" s="5" t="s">
        <v>397</v>
      </c>
      <c r="B160" s="6">
        <v>44991.523549074074</v>
      </c>
      <c r="C160" s="5" t="s">
        <v>59</v>
      </c>
      <c r="D160" s="10"/>
      <c r="E160" s="8"/>
      <c r="F160" s="9">
        <v>873.8</v>
      </c>
      <c r="I160" s="10" t="s">
        <v>9</v>
      </c>
      <c r="J160" s="5" t="s">
        <v>66</v>
      </c>
    </row>
    <row r="161" spans="1:10">
      <c r="A161" s="5" t="s">
        <v>397</v>
      </c>
      <c r="B161" s="6">
        <v>44991.523549074074</v>
      </c>
      <c r="C161" s="5" t="s">
        <v>59</v>
      </c>
      <c r="D161" s="10"/>
      <c r="E161" s="8"/>
      <c r="F161" s="9">
        <v>12818.5</v>
      </c>
      <c r="I161" s="10" t="s">
        <v>9</v>
      </c>
      <c r="J161" s="8" t="s">
        <v>67</v>
      </c>
    </row>
    <row r="162" spans="1:10">
      <c r="A162" s="5" t="s">
        <v>397</v>
      </c>
      <c r="B162" s="6">
        <v>44991.523549074074</v>
      </c>
      <c r="C162" s="5" t="s">
        <v>59</v>
      </c>
      <c r="D162" s="10"/>
      <c r="E162" s="8"/>
      <c r="F162" s="9">
        <v>38509.699999999997</v>
      </c>
      <c r="I162" s="10" t="s">
        <v>9</v>
      </c>
      <c r="J162" s="8" t="s">
        <v>68</v>
      </c>
    </row>
    <row r="163" spans="1:10">
      <c r="A163" s="5" t="s">
        <v>397</v>
      </c>
      <c r="B163" s="6">
        <v>44991.523549074074</v>
      </c>
      <c r="C163" s="5" t="s">
        <v>59</v>
      </c>
      <c r="D163" s="10"/>
      <c r="E163" s="8"/>
      <c r="F163" s="9">
        <v>10779</v>
      </c>
      <c r="I163" s="10" t="s">
        <v>9</v>
      </c>
      <c r="J163" s="5" t="s">
        <v>71</v>
      </c>
    </row>
    <row r="164" spans="1:10">
      <c r="A164" s="5" t="s">
        <v>397</v>
      </c>
      <c r="B164" s="6">
        <v>44991.523549074074</v>
      </c>
      <c r="C164" s="5" t="s">
        <v>59</v>
      </c>
      <c r="D164" s="10"/>
      <c r="E164" s="8"/>
      <c r="F164" s="9">
        <v>7824.5</v>
      </c>
      <c r="I164" s="10" t="s">
        <v>9</v>
      </c>
      <c r="J164" s="5" t="s">
        <v>73</v>
      </c>
    </row>
    <row r="165" spans="1:10">
      <c r="A165" s="5" t="s">
        <v>397</v>
      </c>
      <c r="B165" s="6">
        <v>44991.523549074074</v>
      </c>
      <c r="C165" s="5" t="s">
        <v>59</v>
      </c>
      <c r="D165" s="10"/>
      <c r="E165" s="8"/>
      <c r="F165" s="9">
        <v>10318.799999999999</v>
      </c>
      <c r="I165" s="10" t="s">
        <v>9</v>
      </c>
      <c r="J165" s="5" t="s">
        <v>74</v>
      </c>
    </row>
    <row r="166" spans="1:10">
      <c r="A166" s="5" t="s">
        <v>397</v>
      </c>
      <c r="B166" s="6">
        <v>44991.523549074074</v>
      </c>
      <c r="C166" s="5" t="s">
        <v>59</v>
      </c>
      <c r="D166" s="10"/>
      <c r="E166" s="8"/>
      <c r="F166" s="9">
        <v>7370.6</v>
      </c>
      <c r="I166" s="10" t="s">
        <v>9</v>
      </c>
      <c r="J166" s="5" t="s">
        <v>60</v>
      </c>
    </row>
    <row r="167" spans="1:10">
      <c r="A167" s="5"/>
      <c r="B167" s="6"/>
      <c r="C167" s="5"/>
      <c r="D167" s="7"/>
      <c r="E167" s="8"/>
      <c r="F167" s="12">
        <f>SUM(F156:G166)</f>
        <v>116451.1</v>
      </c>
      <c r="G167" s="9"/>
      <c r="I167" s="10"/>
      <c r="J167" s="5"/>
    </row>
    <row r="168" spans="1:10">
      <c r="A168" s="64" t="s">
        <v>310</v>
      </c>
      <c r="B168" s="64"/>
      <c r="C168" s="64"/>
      <c r="D168" s="65" t="s">
        <v>311</v>
      </c>
      <c r="E168" s="65"/>
      <c r="F168" s="65"/>
      <c r="H168" s="9"/>
      <c r="I168" s="10"/>
      <c r="J168" s="5"/>
    </row>
    <row r="169" spans="1:10">
      <c r="A169" s="13" t="s">
        <v>33</v>
      </c>
      <c r="B169" s="13" t="s">
        <v>32</v>
      </c>
      <c r="C169" s="13" t="s">
        <v>34</v>
      </c>
      <c r="D169" s="13" t="s">
        <v>312</v>
      </c>
      <c r="E169" s="13" t="s">
        <v>313</v>
      </c>
      <c r="F169" s="13" t="s">
        <v>314</v>
      </c>
      <c r="H169" s="9"/>
      <c r="I169" s="10"/>
      <c r="J169" s="5"/>
    </row>
    <row r="170" spans="1:10" ht="15.75">
      <c r="A170" s="5"/>
      <c r="B170" s="6"/>
      <c r="C170" s="5"/>
      <c r="D170" s="32">
        <v>112863700</v>
      </c>
      <c r="E170" s="32">
        <v>112865475</v>
      </c>
      <c r="F170" s="15">
        <v>112863805</v>
      </c>
      <c r="I170" s="10"/>
      <c r="J170" s="5"/>
    </row>
    <row r="171" spans="1:10">
      <c r="A171" s="5"/>
      <c r="B171" s="6"/>
      <c r="C171" s="5"/>
      <c r="D171" s="7"/>
      <c r="E171" s="8"/>
      <c r="G171" s="9"/>
      <c r="I171" s="10"/>
      <c r="J171" s="5"/>
    </row>
    <row r="172" spans="1:10">
      <c r="A172" s="5" t="s">
        <v>396</v>
      </c>
      <c r="B172" s="6">
        <v>44991.732408854165</v>
      </c>
      <c r="C172" s="5" t="s">
        <v>59</v>
      </c>
      <c r="D172" s="7">
        <v>3150774444</v>
      </c>
      <c r="E172" s="5" t="s">
        <v>43</v>
      </c>
      <c r="H172" s="9">
        <v>14021.07</v>
      </c>
      <c r="I172" s="5" t="s">
        <v>38</v>
      </c>
      <c r="J172" s="8" t="s">
        <v>70</v>
      </c>
    </row>
    <row r="173" spans="1:10">
      <c r="A173" s="5" t="s">
        <v>396</v>
      </c>
      <c r="B173" s="6">
        <v>44991.732408854165</v>
      </c>
      <c r="C173" s="5" t="s">
        <v>59</v>
      </c>
      <c r="D173" s="17">
        <v>45133224709</v>
      </c>
      <c r="E173" s="8" t="s">
        <v>37</v>
      </c>
      <c r="H173" s="9">
        <v>1020</v>
      </c>
      <c r="I173" s="5" t="s">
        <v>38</v>
      </c>
      <c r="J173" s="5" t="s">
        <v>78</v>
      </c>
    </row>
    <row r="174" spans="1:10">
      <c r="A174" s="5" t="s">
        <v>396</v>
      </c>
      <c r="B174" s="6">
        <v>44991.732408854165</v>
      </c>
      <c r="C174" s="5" t="s">
        <v>59</v>
      </c>
      <c r="D174" s="17">
        <v>31507744441</v>
      </c>
      <c r="E174" s="5" t="s">
        <v>43</v>
      </c>
      <c r="H174" s="9">
        <v>978.93</v>
      </c>
      <c r="I174" s="5" t="s">
        <v>38</v>
      </c>
      <c r="J174" s="8" t="s">
        <v>70</v>
      </c>
    </row>
    <row r="175" spans="1:10">
      <c r="A175" s="5" t="s">
        <v>396</v>
      </c>
      <c r="B175" s="6">
        <v>44991.732408854165</v>
      </c>
      <c r="C175" s="5" t="s">
        <v>59</v>
      </c>
      <c r="D175" s="17">
        <v>31507640031</v>
      </c>
      <c r="E175" s="5" t="s">
        <v>43</v>
      </c>
      <c r="H175" s="9">
        <v>8204.4</v>
      </c>
      <c r="I175" s="5" t="s">
        <v>38</v>
      </c>
      <c r="J175" s="8" t="s">
        <v>70</v>
      </c>
    </row>
    <row r="176" spans="1:10">
      <c r="A176" s="5" t="s">
        <v>396</v>
      </c>
      <c r="B176" s="6">
        <v>44991.732408854165</v>
      </c>
      <c r="C176" s="5" t="s">
        <v>59</v>
      </c>
      <c r="D176" s="17">
        <v>31507640032</v>
      </c>
      <c r="E176" s="5" t="s">
        <v>43</v>
      </c>
      <c r="H176" s="9">
        <v>2311.62</v>
      </c>
      <c r="I176" s="5" t="s">
        <v>38</v>
      </c>
      <c r="J176" s="8" t="s">
        <v>70</v>
      </c>
    </row>
    <row r="177" spans="1:10">
      <c r="A177" s="5" t="s">
        <v>396</v>
      </c>
      <c r="B177" s="6">
        <v>44991.732408854165</v>
      </c>
      <c r="C177" s="5" t="s">
        <v>59</v>
      </c>
      <c r="D177" s="7">
        <v>550820</v>
      </c>
      <c r="E177" s="8" t="s">
        <v>37</v>
      </c>
      <c r="H177" s="9">
        <v>21142.9</v>
      </c>
      <c r="I177" s="5" t="s">
        <v>38</v>
      </c>
      <c r="J177" s="5" t="s">
        <v>78</v>
      </c>
    </row>
    <row r="178" spans="1:10">
      <c r="A178" s="5" t="s">
        <v>396</v>
      </c>
      <c r="B178" s="6">
        <v>44991.732408854165</v>
      </c>
      <c r="C178" s="5" t="s">
        <v>59</v>
      </c>
      <c r="D178" s="17">
        <v>31507640033</v>
      </c>
      <c r="E178" s="5" t="s">
        <v>43</v>
      </c>
      <c r="H178" s="9">
        <v>3968.91</v>
      </c>
      <c r="I178" s="5" t="s">
        <v>38</v>
      </c>
      <c r="J178" s="8" t="s">
        <v>70</v>
      </c>
    </row>
    <row r="179" spans="1:10">
      <c r="A179" s="5" t="s">
        <v>396</v>
      </c>
      <c r="B179" s="6">
        <v>44991.732408854165</v>
      </c>
      <c r="C179" s="5" t="s">
        <v>59</v>
      </c>
      <c r="D179" s="7">
        <v>550828</v>
      </c>
      <c r="E179" s="8" t="s">
        <v>37</v>
      </c>
      <c r="H179" s="9">
        <v>15969.3</v>
      </c>
      <c r="I179" s="5" t="s">
        <v>38</v>
      </c>
      <c r="J179" s="5" t="s">
        <v>77</v>
      </c>
    </row>
    <row r="180" spans="1:10">
      <c r="A180" s="5" t="s">
        <v>396</v>
      </c>
      <c r="B180" s="6">
        <v>44991.732408854165</v>
      </c>
      <c r="C180" s="5" t="s">
        <v>59</v>
      </c>
      <c r="D180" s="17">
        <v>31507640034</v>
      </c>
      <c r="E180" s="5" t="s">
        <v>43</v>
      </c>
      <c r="H180" s="9">
        <v>3191.94</v>
      </c>
      <c r="I180" s="5" t="s">
        <v>38</v>
      </c>
      <c r="J180" s="8" t="s">
        <v>70</v>
      </c>
    </row>
    <row r="181" spans="1:10">
      <c r="A181" s="5" t="s">
        <v>396</v>
      </c>
      <c r="B181" s="6">
        <v>44991.732408854165</v>
      </c>
      <c r="C181" s="5" t="s">
        <v>59</v>
      </c>
      <c r="D181" s="17">
        <v>31507640035</v>
      </c>
      <c r="E181" s="5" t="s">
        <v>43</v>
      </c>
      <c r="H181" s="9">
        <v>14996.24</v>
      </c>
      <c r="I181" s="5" t="s">
        <v>38</v>
      </c>
      <c r="J181" s="8" t="s">
        <v>70</v>
      </c>
    </row>
    <row r="182" spans="1:10">
      <c r="A182" s="5" t="s">
        <v>396</v>
      </c>
      <c r="B182" s="6">
        <v>44991.732408854165</v>
      </c>
      <c r="C182" s="5" t="s">
        <v>59</v>
      </c>
      <c r="D182" s="17">
        <v>31507640036</v>
      </c>
      <c r="E182" s="5" t="s">
        <v>43</v>
      </c>
      <c r="H182" s="9">
        <v>12082.89</v>
      </c>
      <c r="I182" s="5" t="s">
        <v>38</v>
      </c>
      <c r="J182" s="8" t="s">
        <v>70</v>
      </c>
    </row>
    <row r="183" spans="1:10">
      <c r="A183" s="5" t="s">
        <v>396</v>
      </c>
      <c r="B183" s="6">
        <v>44991.732408854165</v>
      </c>
      <c r="C183" s="5" t="s">
        <v>59</v>
      </c>
      <c r="D183" s="17">
        <v>45123362662</v>
      </c>
      <c r="E183" s="8" t="s">
        <v>37</v>
      </c>
      <c r="H183" s="9">
        <v>4413.7299999999996</v>
      </c>
      <c r="I183" s="5" t="s">
        <v>38</v>
      </c>
      <c r="J183" s="8" t="s">
        <v>70</v>
      </c>
    </row>
    <row r="184" spans="1:10">
      <c r="A184" s="5" t="s">
        <v>396</v>
      </c>
      <c r="B184" s="6">
        <v>44991.732408854165</v>
      </c>
      <c r="C184" s="5" t="s">
        <v>59</v>
      </c>
      <c r="D184" s="7">
        <v>550831</v>
      </c>
      <c r="E184" s="8" t="s">
        <v>37</v>
      </c>
      <c r="H184" s="9">
        <v>10573.1</v>
      </c>
      <c r="I184" s="5" t="s">
        <v>38</v>
      </c>
      <c r="J184" s="5" t="s">
        <v>76</v>
      </c>
    </row>
    <row r="185" spans="1:10">
      <c r="A185" s="5" t="s">
        <v>396</v>
      </c>
      <c r="B185" s="6">
        <v>44991.732408854165</v>
      </c>
      <c r="C185" s="5" t="s">
        <v>59</v>
      </c>
      <c r="D185" s="7">
        <v>550822</v>
      </c>
      <c r="E185" s="8" t="s">
        <v>37</v>
      </c>
      <c r="H185" s="9">
        <v>3801</v>
      </c>
      <c r="I185" s="5" t="s">
        <v>38</v>
      </c>
      <c r="J185" s="5" t="s">
        <v>76</v>
      </c>
    </row>
    <row r="186" spans="1:10">
      <c r="A186" s="5"/>
      <c r="B186" s="6"/>
      <c r="C186" s="5"/>
      <c r="D186" s="7"/>
      <c r="E186" s="8"/>
      <c r="G186" s="9"/>
      <c r="I186" s="10"/>
      <c r="J186" s="5"/>
    </row>
    <row r="187" spans="1:10">
      <c r="A187" s="64" t="s">
        <v>310</v>
      </c>
      <c r="B187" s="64"/>
      <c r="C187" s="64"/>
      <c r="D187" s="65" t="s">
        <v>311</v>
      </c>
      <c r="E187" s="65"/>
      <c r="F187" s="65"/>
      <c r="H187" s="9"/>
      <c r="I187" s="10"/>
      <c r="J187" s="5"/>
    </row>
    <row r="188" spans="1:10">
      <c r="A188" s="13" t="s">
        <v>33</v>
      </c>
      <c r="B188" s="13" t="s">
        <v>32</v>
      </c>
      <c r="C188" s="13" t="s">
        <v>34</v>
      </c>
      <c r="D188" s="13" t="s">
        <v>312</v>
      </c>
      <c r="E188" s="13" t="s">
        <v>313</v>
      </c>
      <c r="F188" s="13" t="s">
        <v>314</v>
      </c>
      <c r="H188" s="9"/>
      <c r="I188" s="10"/>
      <c r="J188" s="5"/>
    </row>
    <row r="189" spans="1:10">
      <c r="A189" s="22" t="s">
        <v>430</v>
      </c>
      <c r="B189" s="27"/>
      <c r="C189" s="5"/>
      <c r="D189" s="7"/>
      <c r="E189" s="8"/>
      <c r="F189" s="9"/>
      <c r="I189" s="10"/>
      <c r="J189" s="5"/>
    </row>
    <row r="191" spans="1:10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3" t="s">
        <v>436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66" t="s">
        <v>0</v>
      </c>
      <c r="B193" s="66" t="s">
        <v>2</v>
      </c>
      <c r="C193" s="66" t="s">
        <v>3</v>
      </c>
      <c r="D193" s="66" t="s">
        <v>4</v>
      </c>
      <c r="E193" s="66" t="s">
        <v>5</v>
      </c>
      <c r="F193" s="68" t="s">
        <v>6</v>
      </c>
      <c r="G193" s="69"/>
      <c r="H193" s="70"/>
      <c r="I193" s="66" t="s">
        <v>7</v>
      </c>
      <c r="J193" s="66" t="s">
        <v>8</v>
      </c>
    </row>
    <row r="194" spans="1:10">
      <c r="A194" s="67"/>
      <c r="B194" s="67"/>
      <c r="C194" s="67"/>
      <c r="D194" s="67"/>
      <c r="E194" s="67"/>
      <c r="F194" s="4" t="s">
        <v>9</v>
      </c>
      <c r="G194" s="4" t="s">
        <v>10</v>
      </c>
      <c r="H194" s="4" t="s">
        <v>11</v>
      </c>
      <c r="I194" s="67"/>
      <c r="J194" s="67"/>
    </row>
    <row r="195" spans="1:10">
      <c r="A195" s="5" t="s">
        <v>442</v>
      </c>
      <c r="B195" s="6">
        <v>44992.506401516206</v>
      </c>
      <c r="C195" s="5" t="s">
        <v>59</v>
      </c>
      <c r="D195" s="10"/>
      <c r="E195" s="8"/>
      <c r="F195" s="9">
        <v>10817.5</v>
      </c>
      <c r="I195" s="10" t="s">
        <v>9</v>
      </c>
      <c r="J195" s="8" t="s">
        <v>62</v>
      </c>
    </row>
    <row r="196" spans="1:10">
      <c r="A196" s="5" t="s">
        <v>442</v>
      </c>
      <c r="B196" s="6">
        <v>44992.506401516206</v>
      </c>
      <c r="C196" s="5" t="s">
        <v>59</v>
      </c>
      <c r="D196" s="10"/>
      <c r="E196" s="8"/>
      <c r="F196" s="9">
        <v>12316.3</v>
      </c>
      <c r="I196" s="10" t="s">
        <v>9</v>
      </c>
      <c r="J196" s="5" t="s">
        <v>63</v>
      </c>
    </row>
    <row r="197" spans="1:10">
      <c r="A197" s="5" t="s">
        <v>442</v>
      </c>
      <c r="B197" s="6">
        <v>44992.506401516206</v>
      </c>
      <c r="C197" s="5" t="s">
        <v>59</v>
      </c>
      <c r="D197" s="10"/>
      <c r="E197" s="8"/>
      <c r="F197" s="9">
        <v>7297.8</v>
      </c>
      <c r="I197" s="10" t="s">
        <v>9</v>
      </c>
      <c r="J197" s="8" t="s">
        <v>64</v>
      </c>
    </row>
    <row r="198" spans="1:10">
      <c r="A198" s="5" t="s">
        <v>442</v>
      </c>
      <c r="B198" s="6">
        <v>44992.506401516206</v>
      </c>
      <c r="C198" s="5" t="s">
        <v>59</v>
      </c>
      <c r="D198" s="10"/>
      <c r="E198" s="8"/>
      <c r="F198" s="9">
        <v>13795.2</v>
      </c>
      <c r="I198" s="10" t="s">
        <v>9</v>
      </c>
      <c r="J198" s="5" t="s">
        <v>66</v>
      </c>
    </row>
    <row r="199" spans="1:10">
      <c r="A199" s="5" t="s">
        <v>442</v>
      </c>
      <c r="B199" s="6">
        <v>44992.506401516206</v>
      </c>
      <c r="C199" s="5" t="s">
        <v>59</v>
      </c>
      <c r="D199" s="10"/>
      <c r="E199" s="8"/>
      <c r="F199" s="9">
        <v>11608.7</v>
      </c>
      <c r="I199" s="10" t="s">
        <v>9</v>
      </c>
      <c r="J199" s="8" t="s">
        <v>67</v>
      </c>
    </row>
    <row r="200" spans="1:10">
      <c r="A200" s="5" t="s">
        <v>442</v>
      </c>
      <c r="B200" s="6">
        <v>44992.506401516206</v>
      </c>
      <c r="C200" s="5" t="s">
        <v>59</v>
      </c>
      <c r="D200" s="10"/>
      <c r="E200" s="8"/>
      <c r="F200" s="9">
        <v>18091.400000000001</v>
      </c>
      <c r="I200" s="10" t="s">
        <v>9</v>
      </c>
      <c r="J200" s="8" t="s">
        <v>68</v>
      </c>
    </row>
    <row r="201" spans="1:10">
      <c r="A201" s="5" t="s">
        <v>442</v>
      </c>
      <c r="B201" s="6">
        <v>44992.50640046296</v>
      </c>
      <c r="C201" s="5" t="s">
        <v>59</v>
      </c>
      <c r="D201" s="10"/>
      <c r="E201" s="8"/>
      <c r="F201" s="9">
        <v>1228.8</v>
      </c>
      <c r="I201" s="10" t="s">
        <v>9</v>
      </c>
      <c r="J201" s="5" t="s">
        <v>69</v>
      </c>
    </row>
    <row r="202" spans="1:10">
      <c r="A202" s="5" t="s">
        <v>442</v>
      </c>
      <c r="B202" s="6">
        <v>44992.506401516206</v>
      </c>
      <c r="C202" s="5" t="s">
        <v>59</v>
      </c>
      <c r="D202" s="10"/>
      <c r="E202" s="8"/>
      <c r="F202" s="9">
        <v>10828</v>
      </c>
      <c r="I202" s="10" t="s">
        <v>9</v>
      </c>
      <c r="J202" s="5" t="s">
        <v>71</v>
      </c>
    </row>
    <row r="203" spans="1:10">
      <c r="A203" s="5" t="s">
        <v>442</v>
      </c>
      <c r="B203" s="6">
        <v>44992.506401516206</v>
      </c>
      <c r="C203" s="5" t="s">
        <v>59</v>
      </c>
      <c r="D203" s="10"/>
      <c r="E203" s="8"/>
      <c r="F203" s="9">
        <v>4891</v>
      </c>
      <c r="I203" s="10" t="s">
        <v>9</v>
      </c>
      <c r="J203" s="5" t="s">
        <v>72</v>
      </c>
    </row>
    <row r="204" spans="1:10">
      <c r="A204" s="5" t="s">
        <v>442</v>
      </c>
      <c r="B204" s="6">
        <v>44992.506401516206</v>
      </c>
      <c r="C204" s="5" t="s">
        <v>59</v>
      </c>
      <c r="D204" s="10"/>
      <c r="E204" s="8"/>
      <c r="F204" s="9">
        <v>2490.5</v>
      </c>
      <c r="I204" s="10" t="s">
        <v>9</v>
      </c>
      <c r="J204" s="5" t="s">
        <v>73</v>
      </c>
    </row>
    <row r="205" spans="1:10">
      <c r="A205" s="5" t="s">
        <v>442</v>
      </c>
      <c r="B205" s="6">
        <v>44992.506401516206</v>
      </c>
      <c r="C205" s="5" t="s">
        <v>59</v>
      </c>
      <c r="D205" s="10"/>
      <c r="E205" s="8"/>
      <c r="F205" s="9">
        <v>16881.7</v>
      </c>
      <c r="I205" s="10" t="s">
        <v>9</v>
      </c>
      <c r="J205" s="5" t="s">
        <v>74</v>
      </c>
    </row>
    <row r="206" spans="1:10">
      <c r="A206" s="5" t="s">
        <v>442</v>
      </c>
      <c r="B206" s="6">
        <v>44992.506401516206</v>
      </c>
      <c r="C206" s="5" t="s">
        <v>59</v>
      </c>
      <c r="D206" s="10"/>
      <c r="E206" s="8"/>
      <c r="F206" s="9">
        <v>12806.2</v>
      </c>
      <c r="I206" s="10" t="s">
        <v>9</v>
      </c>
      <c r="J206" s="5" t="s">
        <v>60</v>
      </c>
    </row>
    <row r="207" spans="1:10">
      <c r="A207" s="5"/>
      <c r="B207" s="6"/>
      <c r="C207" s="5"/>
      <c r="D207" s="10"/>
      <c r="E207" s="8"/>
      <c r="F207" s="45">
        <f>SUM(F195:G206)</f>
        <v>123053.09999999999</v>
      </c>
      <c r="I207" s="10"/>
      <c r="J207" s="5"/>
    </row>
    <row r="208" spans="1:10">
      <c r="A208" s="64" t="s">
        <v>310</v>
      </c>
      <c r="B208" s="64"/>
      <c r="C208" s="64"/>
      <c r="D208" s="65" t="s">
        <v>311</v>
      </c>
      <c r="E208" s="65"/>
      <c r="F208" s="65"/>
      <c r="H208" s="9"/>
      <c r="I208" s="10"/>
      <c r="J208" s="5"/>
    </row>
    <row r="209" spans="1:10">
      <c r="A209" s="13" t="s">
        <v>33</v>
      </c>
      <c r="B209" s="13" t="s">
        <v>32</v>
      </c>
      <c r="C209" s="13" t="s">
        <v>34</v>
      </c>
      <c r="D209" s="13" t="s">
        <v>312</v>
      </c>
      <c r="E209" s="13" t="s">
        <v>313</v>
      </c>
      <c r="F209" s="13" t="s">
        <v>314</v>
      </c>
      <c r="H209" s="9"/>
      <c r="I209" s="10"/>
      <c r="J209" s="5"/>
    </row>
    <row r="210" spans="1:10" ht="15.75">
      <c r="A210" s="5"/>
      <c r="B210" s="6"/>
      <c r="C210" s="5"/>
      <c r="D210" s="32">
        <v>112865457</v>
      </c>
      <c r="E210" s="38">
        <v>112878906</v>
      </c>
      <c r="F210" s="15">
        <v>112865503</v>
      </c>
      <c r="I210" s="10"/>
      <c r="J210" s="5"/>
    </row>
    <row r="211" spans="1:10">
      <c r="A211" s="5"/>
      <c r="B211" s="6"/>
      <c r="C211" s="5"/>
      <c r="D211" s="7"/>
      <c r="E211" s="8"/>
      <c r="G211" s="9"/>
      <c r="I211" s="10"/>
      <c r="J211" s="5"/>
    </row>
    <row r="212" spans="1:10">
      <c r="A212" s="5" t="s">
        <v>441</v>
      </c>
      <c r="B212" s="6">
        <v>44992.763670810185</v>
      </c>
      <c r="C212" s="5" t="s">
        <v>59</v>
      </c>
      <c r="D212" s="7">
        <v>448749</v>
      </c>
      <c r="E212" s="8" t="s">
        <v>37</v>
      </c>
      <c r="H212" s="9">
        <v>10002.1</v>
      </c>
      <c r="I212" s="5" t="s">
        <v>38</v>
      </c>
      <c r="J212" s="5" t="s">
        <v>78</v>
      </c>
    </row>
    <row r="213" spans="1:10">
      <c r="A213" s="5" t="s">
        <v>441</v>
      </c>
      <c r="B213" s="6">
        <v>44992.763670810185</v>
      </c>
      <c r="C213" s="5" t="s">
        <v>59</v>
      </c>
      <c r="D213" s="17">
        <v>45123366636</v>
      </c>
      <c r="E213" s="8" t="s">
        <v>37</v>
      </c>
      <c r="H213" s="9">
        <v>10000</v>
      </c>
      <c r="I213" s="5" t="s">
        <v>38</v>
      </c>
      <c r="J213" s="5" t="s">
        <v>77</v>
      </c>
    </row>
    <row r="214" spans="1:10">
      <c r="A214" s="5" t="s">
        <v>441</v>
      </c>
      <c r="B214" s="6">
        <v>44992.763670810185</v>
      </c>
      <c r="C214" s="5" t="s">
        <v>59</v>
      </c>
      <c r="D214" s="17">
        <v>45133232057</v>
      </c>
      <c r="E214" s="8" t="s">
        <v>37</v>
      </c>
      <c r="H214" s="9">
        <v>10000</v>
      </c>
      <c r="I214" s="5" t="s">
        <v>38</v>
      </c>
      <c r="J214" s="5" t="s">
        <v>77</v>
      </c>
    </row>
    <row r="215" spans="1:10">
      <c r="A215" s="5" t="s">
        <v>441</v>
      </c>
      <c r="B215" s="6">
        <v>44992.763670810185</v>
      </c>
      <c r="C215" s="5" t="s">
        <v>59</v>
      </c>
      <c r="D215" s="17">
        <v>45143593238</v>
      </c>
      <c r="E215" s="8" t="s">
        <v>37</v>
      </c>
      <c r="H215" s="9">
        <v>1000</v>
      </c>
      <c r="I215" s="5" t="s">
        <v>38</v>
      </c>
      <c r="J215" s="5" t="s">
        <v>76</v>
      </c>
    </row>
    <row r="216" spans="1:10">
      <c r="A216" s="5" t="s">
        <v>441</v>
      </c>
      <c r="B216" s="6">
        <v>44992.763670810185</v>
      </c>
      <c r="C216" s="5" t="s">
        <v>59</v>
      </c>
      <c r="D216" s="7">
        <v>448751</v>
      </c>
      <c r="E216" s="8" t="s">
        <v>37</v>
      </c>
      <c r="H216" s="9">
        <v>20077.2</v>
      </c>
      <c r="I216" s="5" t="s">
        <v>38</v>
      </c>
      <c r="J216" s="5" t="s">
        <v>76</v>
      </c>
    </row>
    <row r="217" spans="1:10">
      <c r="A217" s="5" t="s">
        <v>441</v>
      </c>
      <c r="B217" s="6">
        <v>44992.763670810185</v>
      </c>
      <c r="C217" s="5" t="s">
        <v>59</v>
      </c>
      <c r="D217" s="7"/>
      <c r="E217" s="8"/>
      <c r="F217" s="9">
        <v>17108.400000000001</v>
      </c>
      <c r="I217" s="10" t="s">
        <v>9</v>
      </c>
      <c r="J217" s="5" t="s">
        <v>77</v>
      </c>
    </row>
    <row r="218" spans="1:10">
      <c r="A218" s="5" t="s">
        <v>441</v>
      </c>
      <c r="B218" s="6">
        <v>44992.763670810185</v>
      </c>
      <c r="C218" s="5" t="s">
        <v>59</v>
      </c>
      <c r="D218" s="7"/>
      <c r="E218" s="8"/>
      <c r="F218" s="9">
        <v>49933.9</v>
      </c>
      <c r="I218" s="10" t="s">
        <v>9</v>
      </c>
      <c r="J218" s="5" t="s">
        <v>76</v>
      </c>
    </row>
    <row r="219" spans="1:10">
      <c r="A219" s="5" t="s">
        <v>441</v>
      </c>
      <c r="B219" s="6">
        <v>44992.763670810185</v>
      </c>
      <c r="C219" s="5" t="s">
        <v>59</v>
      </c>
      <c r="D219" s="7"/>
      <c r="E219" s="8"/>
      <c r="F219" s="9">
        <v>454.2</v>
      </c>
      <c r="I219" s="10" t="s">
        <v>9</v>
      </c>
      <c r="J219" s="5" t="s">
        <v>78</v>
      </c>
    </row>
    <row r="220" spans="1:10">
      <c r="A220" s="5"/>
      <c r="B220" s="6"/>
      <c r="C220" s="5"/>
      <c r="D220" s="7"/>
      <c r="E220" s="8"/>
      <c r="F220" s="26">
        <f>SUM(F212:G219)</f>
        <v>67496.5</v>
      </c>
      <c r="G220" s="9"/>
      <c r="I220" s="10"/>
      <c r="J220" s="5"/>
    </row>
    <row r="221" spans="1:10">
      <c r="A221" s="64" t="s">
        <v>310</v>
      </c>
      <c r="B221" s="64"/>
      <c r="C221" s="64"/>
      <c r="D221" s="65" t="s">
        <v>311</v>
      </c>
      <c r="E221" s="65"/>
      <c r="F221" s="65"/>
      <c r="H221" s="9"/>
      <c r="I221" s="10"/>
      <c r="J221" s="5"/>
    </row>
    <row r="222" spans="1:10">
      <c r="A222" s="13" t="s">
        <v>33</v>
      </c>
      <c r="B222" s="13" t="s">
        <v>32</v>
      </c>
      <c r="C222" s="13" t="s">
        <v>34</v>
      </c>
      <c r="D222" s="13" t="s">
        <v>312</v>
      </c>
      <c r="E222" s="13" t="s">
        <v>313</v>
      </c>
      <c r="F222" s="13" t="s">
        <v>314</v>
      </c>
      <c r="H222" s="9"/>
      <c r="I222" s="10"/>
      <c r="J222" s="5"/>
    </row>
    <row r="223" spans="1:10" ht="15.75">
      <c r="A223" s="5"/>
      <c r="B223" s="6"/>
      <c r="C223" s="5"/>
      <c r="D223" s="32">
        <v>112865458</v>
      </c>
      <c r="E223" s="38"/>
      <c r="F223" s="15">
        <v>112896556</v>
      </c>
      <c r="I223" s="10"/>
      <c r="J223" s="5"/>
    </row>
    <row r="225" spans="1:10">
      <c r="A225" s="1" t="s">
        <v>0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3" t="s">
        <v>474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66" t="s">
        <v>0</v>
      </c>
      <c r="B227" s="66" t="s">
        <v>2</v>
      </c>
      <c r="C227" s="66" t="s">
        <v>3</v>
      </c>
      <c r="D227" s="66" t="s">
        <v>4</v>
      </c>
      <c r="E227" s="66" t="s">
        <v>5</v>
      </c>
      <c r="F227" s="68" t="s">
        <v>6</v>
      </c>
      <c r="G227" s="69"/>
      <c r="H227" s="70"/>
      <c r="I227" s="66" t="s">
        <v>7</v>
      </c>
      <c r="J227" s="66" t="s">
        <v>8</v>
      </c>
    </row>
    <row r="228" spans="1:10">
      <c r="A228" s="67"/>
      <c r="B228" s="67"/>
      <c r="C228" s="67"/>
      <c r="D228" s="67"/>
      <c r="E228" s="67"/>
      <c r="F228" s="4" t="s">
        <v>9</v>
      </c>
      <c r="G228" s="4" t="s">
        <v>10</v>
      </c>
      <c r="H228" s="4" t="s">
        <v>11</v>
      </c>
      <c r="I228" s="67"/>
      <c r="J228" s="67"/>
    </row>
    <row r="229" spans="1:10">
      <c r="A229" s="5" t="s">
        <v>480</v>
      </c>
      <c r="B229" s="6">
        <v>44993.537778773149</v>
      </c>
      <c r="C229" s="5" t="s">
        <v>59</v>
      </c>
      <c r="D229" s="17">
        <v>31527900321</v>
      </c>
      <c r="E229" s="5" t="s">
        <v>43</v>
      </c>
      <c r="H229" s="9">
        <v>669.35</v>
      </c>
      <c r="I229" s="5" t="s">
        <v>38</v>
      </c>
      <c r="J229" s="8" t="s">
        <v>70</v>
      </c>
    </row>
    <row r="230" spans="1:10">
      <c r="A230" s="5" t="s">
        <v>480</v>
      </c>
      <c r="B230" s="6">
        <v>44993.537778773149</v>
      </c>
      <c r="C230" s="5" t="s">
        <v>59</v>
      </c>
      <c r="D230" s="17">
        <v>31527900322</v>
      </c>
      <c r="E230" s="5" t="s">
        <v>43</v>
      </c>
      <c r="H230" s="9">
        <v>18729.34</v>
      </c>
      <c r="I230" s="5" t="s">
        <v>38</v>
      </c>
      <c r="J230" s="8" t="s">
        <v>70</v>
      </c>
    </row>
    <row r="231" spans="1:10">
      <c r="A231" s="5" t="s">
        <v>480</v>
      </c>
      <c r="B231" s="6">
        <v>44993.537778773149</v>
      </c>
      <c r="C231" s="5" t="s">
        <v>59</v>
      </c>
      <c r="D231" s="17">
        <v>31527900323</v>
      </c>
      <c r="E231" s="5" t="s">
        <v>43</v>
      </c>
      <c r="H231" s="9">
        <v>19579.71</v>
      </c>
      <c r="I231" s="5" t="s">
        <v>38</v>
      </c>
      <c r="J231" s="8" t="s">
        <v>70</v>
      </c>
    </row>
    <row r="232" spans="1:10">
      <c r="A232" s="5" t="s">
        <v>480</v>
      </c>
      <c r="B232" s="6">
        <v>44993.537778773149</v>
      </c>
      <c r="C232" s="5" t="s">
        <v>59</v>
      </c>
      <c r="D232" s="7">
        <v>3154401266</v>
      </c>
      <c r="E232" s="5" t="s">
        <v>43</v>
      </c>
      <c r="H232" s="9">
        <v>1649</v>
      </c>
      <c r="I232" s="5" t="s">
        <v>38</v>
      </c>
      <c r="J232" s="8" t="s">
        <v>70</v>
      </c>
    </row>
    <row r="233" spans="1:10">
      <c r="A233" s="5" t="s">
        <v>480</v>
      </c>
      <c r="B233" s="6">
        <v>44993.537778773149</v>
      </c>
      <c r="C233" s="5" t="s">
        <v>59</v>
      </c>
      <c r="D233" s="17">
        <v>45123366622</v>
      </c>
      <c r="E233" s="8" t="s">
        <v>37</v>
      </c>
      <c r="H233" s="9">
        <v>1950</v>
      </c>
      <c r="I233" s="5" t="s">
        <v>38</v>
      </c>
      <c r="J233" s="8" t="s">
        <v>70</v>
      </c>
    </row>
    <row r="234" spans="1:10">
      <c r="A234" s="5" t="s">
        <v>480</v>
      </c>
      <c r="B234" s="6">
        <v>44993.537778773149</v>
      </c>
      <c r="C234" s="5" t="s">
        <v>59</v>
      </c>
      <c r="D234" s="7">
        <v>3154375491</v>
      </c>
      <c r="E234" s="5" t="s">
        <v>43</v>
      </c>
      <c r="H234" s="9">
        <v>8998</v>
      </c>
      <c r="I234" s="5" t="s">
        <v>38</v>
      </c>
      <c r="J234" s="8" t="s">
        <v>70</v>
      </c>
    </row>
    <row r="235" spans="1:10">
      <c r="A235" s="5" t="s">
        <v>480</v>
      </c>
      <c r="B235" s="6">
        <v>44993.537778773149</v>
      </c>
      <c r="C235" s="5" t="s">
        <v>59</v>
      </c>
      <c r="D235" s="7">
        <v>3154388550</v>
      </c>
      <c r="E235" s="5" t="s">
        <v>43</v>
      </c>
      <c r="H235" s="9">
        <v>16993</v>
      </c>
      <c r="I235" s="5" t="s">
        <v>38</v>
      </c>
      <c r="J235" s="8" t="s">
        <v>70</v>
      </c>
    </row>
    <row r="236" spans="1:10">
      <c r="A236" s="5" t="s">
        <v>481</v>
      </c>
      <c r="B236" s="6">
        <v>44993.537778773149</v>
      </c>
      <c r="C236" s="5" t="s">
        <v>59</v>
      </c>
      <c r="D236" s="7"/>
      <c r="E236" s="8"/>
      <c r="F236" s="9">
        <v>3685</v>
      </c>
      <c r="I236" s="10" t="s">
        <v>9</v>
      </c>
      <c r="J236" s="5" t="s">
        <v>69</v>
      </c>
    </row>
    <row r="237" spans="1:10">
      <c r="A237" s="5" t="s">
        <v>480</v>
      </c>
      <c r="B237" s="6">
        <v>44993.537778773149</v>
      </c>
      <c r="C237" s="5" t="s">
        <v>59</v>
      </c>
      <c r="D237" s="7"/>
      <c r="E237" s="8"/>
      <c r="F237" s="9">
        <v>12639.9</v>
      </c>
      <c r="I237" s="10" t="s">
        <v>9</v>
      </c>
      <c r="J237" s="8" t="s">
        <v>62</v>
      </c>
    </row>
    <row r="238" spans="1:10">
      <c r="A238" s="5" t="s">
        <v>480</v>
      </c>
      <c r="B238" s="6">
        <v>44993.537778773149</v>
      </c>
      <c r="C238" s="5" t="s">
        <v>59</v>
      </c>
      <c r="D238" s="7"/>
      <c r="E238" s="8"/>
      <c r="F238" s="9">
        <v>12957.2</v>
      </c>
      <c r="I238" s="10" t="s">
        <v>9</v>
      </c>
      <c r="J238" s="5" t="s">
        <v>63</v>
      </c>
    </row>
    <row r="239" spans="1:10">
      <c r="A239" s="5" t="s">
        <v>480</v>
      </c>
      <c r="B239" s="6">
        <v>44993.537778773149</v>
      </c>
      <c r="C239" s="5" t="s">
        <v>59</v>
      </c>
      <c r="D239" s="7"/>
      <c r="E239" s="8"/>
      <c r="F239" s="9">
        <v>5520.3</v>
      </c>
      <c r="I239" s="10" t="s">
        <v>9</v>
      </c>
      <c r="J239" s="8" t="s">
        <v>64</v>
      </c>
    </row>
    <row r="240" spans="1:10">
      <c r="A240" s="5" t="s">
        <v>480</v>
      </c>
      <c r="B240" s="6">
        <v>44993.537778773149</v>
      </c>
      <c r="C240" s="5" t="s">
        <v>59</v>
      </c>
      <c r="D240" s="7"/>
      <c r="E240" s="8"/>
      <c r="F240" s="9">
        <v>7944.5</v>
      </c>
      <c r="I240" s="10" t="s">
        <v>9</v>
      </c>
      <c r="J240" s="8" t="s">
        <v>65</v>
      </c>
    </row>
    <row r="241" spans="1:10">
      <c r="A241" s="5" t="s">
        <v>480</v>
      </c>
      <c r="B241" s="6">
        <v>44993.537778773149</v>
      </c>
      <c r="C241" s="5" t="s">
        <v>59</v>
      </c>
      <c r="D241" s="7"/>
      <c r="E241" s="8"/>
      <c r="F241" s="9">
        <v>31238.7</v>
      </c>
      <c r="I241" s="10" t="s">
        <v>9</v>
      </c>
      <c r="J241" s="5" t="s">
        <v>66</v>
      </c>
    </row>
    <row r="242" spans="1:10">
      <c r="A242" s="5" t="s">
        <v>480</v>
      </c>
      <c r="B242" s="6">
        <v>44993.537778773149</v>
      </c>
      <c r="C242" s="5" t="s">
        <v>59</v>
      </c>
      <c r="D242" s="7"/>
      <c r="E242" s="8"/>
      <c r="F242" s="9">
        <v>8130.7</v>
      </c>
      <c r="I242" s="10" t="s">
        <v>9</v>
      </c>
      <c r="J242" s="8" t="s">
        <v>67</v>
      </c>
    </row>
    <row r="243" spans="1:10">
      <c r="A243" s="5" t="s">
        <v>480</v>
      </c>
      <c r="B243" s="6">
        <v>44993.537777777776</v>
      </c>
      <c r="C243" s="5" t="s">
        <v>59</v>
      </c>
      <c r="D243" s="7"/>
      <c r="E243" s="8"/>
      <c r="F243" s="9">
        <v>27966.9</v>
      </c>
      <c r="I243" s="10" t="s">
        <v>9</v>
      </c>
      <c r="J243" s="8" t="s">
        <v>68</v>
      </c>
    </row>
    <row r="244" spans="1:10">
      <c r="A244" s="5" t="s">
        <v>480</v>
      </c>
      <c r="B244" s="6">
        <v>44993.537778773149</v>
      </c>
      <c r="C244" s="5" t="s">
        <v>59</v>
      </c>
      <c r="D244" s="7"/>
      <c r="E244" s="8"/>
      <c r="F244" s="9">
        <v>37224.6</v>
      </c>
      <c r="I244" s="10" t="s">
        <v>9</v>
      </c>
      <c r="J244" s="5" t="s">
        <v>71</v>
      </c>
    </row>
    <row r="245" spans="1:10">
      <c r="A245" s="5" t="s">
        <v>480</v>
      </c>
      <c r="B245" s="6">
        <v>44993.537777777776</v>
      </c>
      <c r="C245" s="5" t="s">
        <v>59</v>
      </c>
      <c r="D245" s="7"/>
      <c r="E245" s="8"/>
      <c r="F245" s="9">
        <v>7944.3</v>
      </c>
      <c r="I245" s="10" t="s">
        <v>9</v>
      </c>
      <c r="J245" s="5" t="s">
        <v>72</v>
      </c>
    </row>
    <row r="246" spans="1:10">
      <c r="A246" s="5" t="s">
        <v>480</v>
      </c>
      <c r="B246" s="6">
        <v>44993.537777777776</v>
      </c>
      <c r="C246" s="5" t="s">
        <v>59</v>
      </c>
      <c r="D246" s="7"/>
      <c r="E246" s="8"/>
      <c r="F246" s="9">
        <v>8661.2999999999993</v>
      </c>
      <c r="I246" s="10" t="s">
        <v>9</v>
      </c>
      <c r="J246" s="5" t="s">
        <v>74</v>
      </c>
    </row>
    <row r="247" spans="1:10">
      <c r="A247" s="5" t="s">
        <v>480</v>
      </c>
      <c r="B247" s="6">
        <v>44993.537778773149</v>
      </c>
      <c r="C247" s="5" t="s">
        <v>59</v>
      </c>
      <c r="D247" s="7"/>
      <c r="E247" s="8"/>
      <c r="F247" s="9">
        <v>11889.8</v>
      </c>
      <c r="I247" s="10" t="s">
        <v>9</v>
      </c>
      <c r="J247" s="5" t="s">
        <v>60</v>
      </c>
    </row>
    <row r="248" spans="1:10">
      <c r="A248" s="11" t="s">
        <v>31</v>
      </c>
      <c r="B248" s="3"/>
      <c r="C248" s="3"/>
      <c r="D248" s="7"/>
      <c r="E248" s="8"/>
      <c r="F248" s="26">
        <f>SUM(F229:G247)</f>
        <v>175803.19999999998</v>
      </c>
      <c r="H248" s="9"/>
      <c r="I248" s="10"/>
      <c r="J248" s="5"/>
    </row>
    <row r="249" spans="1:10">
      <c r="A249" s="13" t="s">
        <v>32</v>
      </c>
      <c r="B249" s="13" t="s">
        <v>33</v>
      </c>
      <c r="C249" s="13" t="s">
        <v>34</v>
      </c>
      <c r="D249" s="7"/>
      <c r="E249" s="8"/>
      <c r="H249" s="9"/>
      <c r="I249" s="10"/>
      <c r="J249" s="5"/>
    </row>
    <row r="250" spans="1:10" ht="15.75">
      <c r="D250" s="32">
        <v>112875043</v>
      </c>
      <c r="E250" s="61">
        <v>112896698</v>
      </c>
      <c r="H250" s="9"/>
      <c r="I250" s="10"/>
      <c r="J250" s="5"/>
    </row>
    <row r="251" spans="1:10">
      <c r="A251" s="5"/>
      <c r="B251" s="6"/>
      <c r="C251" s="5"/>
      <c r="I251" s="10"/>
      <c r="J251" s="5"/>
    </row>
    <row r="252" spans="1:10">
      <c r="A252" s="5" t="s">
        <v>479</v>
      </c>
      <c r="B252" s="6">
        <v>44993.801030196759</v>
      </c>
      <c r="C252" s="5" t="s">
        <v>59</v>
      </c>
      <c r="D252" s="17">
        <v>45153231368</v>
      </c>
      <c r="E252" s="8" t="s">
        <v>37</v>
      </c>
      <c r="H252" s="9">
        <v>38964.6</v>
      </c>
      <c r="I252" s="5" t="s">
        <v>38</v>
      </c>
      <c r="J252" s="5" t="s">
        <v>78</v>
      </c>
    </row>
    <row r="253" spans="1:10">
      <c r="A253" s="5" t="s">
        <v>479</v>
      </c>
      <c r="B253" s="6">
        <v>44993.801030196759</v>
      </c>
      <c r="C253" s="5" t="s">
        <v>59</v>
      </c>
      <c r="D253" s="17">
        <v>45153231368</v>
      </c>
      <c r="E253" s="8" t="s">
        <v>37</v>
      </c>
      <c r="H253" s="9">
        <v>11960.09</v>
      </c>
      <c r="I253" s="5" t="s">
        <v>38</v>
      </c>
      <c r="J253" s="5" t="s">
        <v>78</v>
      </c>
    </row>
    <row r="254" spans="1:10">
      <c r="A254" s="5" t="s">
        <v>479</v>
      </c>
      <c r="B254" s="6">
        <v>44993.801030196759</v>
      </c>
      <c r="C254" s="5" t="s">
        <v>59</v>
      </c>
      <c r="D254" s="7"/>
      <c r="E254" s="8"/>
      <c r="F254" s="9">
        <v>4316</v>
      </c>
      <c r="I254" s="10" t="s">
        <v>9</v>
      </c>
      <c r="J254" s="5" t="s">
        <v>76</v>
      </c>
    </row>
    <row r="255" spans="1:10">
      <c r="A255" s="5" t="s">
        <v>479</v>
      </c>
      <c r="B255" s="6">
        <v>44993.801030196759</v>
      </c>
      <c r="C255" s="5" t="s">
        <v>59</v>
      </c>
      <c r="D255" s="7"/>
      <c r="E255" s="8"/>
      <c r="F255" s="9">
        <v>57921.1</v>
      </c>
      <c r="I255" s="10" t="s">
        <v>9</v>
      </c>
      <c r="J255" s="5" t="s">
        <v>77</v>
      </c>
    </row>
    <row r="256" spans="1:10">
      <c r="A256" s="5" t="s">
        <v>479</v>
      </c>
      <c r="B256" s="6">
        <v>44993.801030196759</v>
      </c>
      <c r="C256" s="5" t="s">
        <v>59</v>
      </c>
      <c r="D256" s="7"/>
      <c r="E256" s="8"/>
      <c r="F256" s="9">
        <v>34198.300000000003</v>
      </c>
      <c r="I256" s="10" t="s">
        <v>9</v>
      </c>
      <c r="J256" s="5" t="s">
        <v>78</v>
      </c>
    </row>
    <row r="257" spans="1:10">
      <c r="A257" s="11" t="s">
        <v>31</v>
      </c>
      <c r="B257" s="3"/>
      <c r="C257" s="3"/>
      <c r="D257" s="7"/>
      <c r="E257" s="8"/>
      <c r="F257" s="26">
        <f>SUM(F252:G256)</f>
        <v>96435.4</v>
      </c>
      <c r="I257" s="10"/>
      <c r="J257" s="5"/>
    </row>
    <row r="258" spans="1:10" ht="15.75">
      <c r="A258" s="13" t="s">
        <v>32</v>
      </c>
      <c r="B258" s="13" t="s">
        <v>33</v>
      </c>
      <c r="C258" s="13" t="s">
        <v>34</v>
      </c>
      <c r="D258" s="32"/>
      <c r="E258" s="15"/>
      <c r="F258" s="15"/>
      <c r="I258" s="10"/>
      <c r="J258" s="5"/>
    </row>
    <row r="259" spans="1:10">
      <c r="A259" s="5"/>
      <c r="B259" s="6"/>
      <c r="C259" s="5"/>
      <c r="D259" s="7"/>
      <c r="E259" s="8"/>
      <c r="H259" s="9"/>
      <c r="I259" s="10"/>
      <c r="J259" s="5"/>
    </row>
    <row r="261" spans="1:10">
      <c r="A261" s="1" t="s">
        <v>0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3" t="s">
        <v>514</v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66" t="s">
        <v>0</v>
      </c>
      <c r="B263" s="66" t="s">
        <v>2</v>
      </c>
      <c r="C263" s="66" t="s">
        <v>3</v>
      </c>
      <c r="D263" s="66" t="s">
        <v>4</v>
      </c>
      <c r="E263" s="66" t="s">
        <v>5</v>
      </c>
      <c r="F263" s="68" t="s">
        <v>6</v>
      </c>
      <c r="G263" s="69"/>
      <c r="H263" s="70"/>
      <c r="I263" s="66" t="s">
        <v>7</v>
      </c>
      <c r="J263" s="66" t="s">
        <v>8</v>
      </c>
    </row>
    <row r="264" spans="1:10">
      <c r="A264" s="67"/>
      <c r="B264" s="67"/>
      <c r="C264" s="67"/>
      <c r="D264" s="67"/>
      <c r="E264" s="67"/>
      <c r="F264" s="4" t="s">
        <v>9</v>
      </c>
      <c r="G264" s="4" t="s">
        <v>10</v>
      </c>
      <c r="H264" s="4" t="s">
        <v>11</v>
      </c>
      <c r="I264" s="67"/>
      <c r="J264" s="67"/>
    </row>
    <row r="265" spans="1:10">
      <c r="A265" s="5" t="s">
        <v>520</v>
      </c>
      <c r="B265" s="6">
        <v>44994.510419942133</v>
      </c>
      <c r="C265" s="5" t="s">
        <v>59</v>
      </c>
      <c r="D265" s="10"/>
      <c r="E265" s="8"/>
      <c r="G265" s="9">
        <v>12001.2</v>
      </c>
      <c r="I265" s="10" t="s">
        <v>10</v>
      </c>
      <c r="J265" s="5" t="s">
        <v>69</v>
      </c>
    </row>
    <row r="266" spans="1:10">
      <c r="A266" s="5" t="s">
        <v>521</v>
      </c>
      <c r="B266" s="6">
        <v>44994.510419942133</v>
      </c>
      <c r="C266" s="5" t="s">
        <v>59</v>
      </c>
      <c r="D266" s="10"/>
      <c r="E266" s="8"/>
      <c r="F266" s="9">
        <v>3967</v>
      </c>
      <c r="I266" s="10" t="s">
        <v>9</v>
      </c>
      <c r="J266" s="5" t="s">
        <v>73</v>
      </c>
    </row>
    <row r="267" spans="1:10">
      <c r="A267" s="5" t="s">
        <v>520</v>
      </c>
      <c r="B267" s="6">
        <v>44994.510419942133</v>
      </c>
      <c r="C267" s="5" t="s">
        <v>59</v>
      </c>
      <c r="D267" s="10"/>
      <c r="E267" s="8"/>
      <c r="F267" s="9">
        <v>15928.9</v>
      </c>
      <c r="I267" s="10" t="s">
        <v>9</v>
      </c>
      <c r="J267" s="8" t="s">
        <v>62</v>
      </c>
    </row>
    <row r="268" spans="1:10">
      <c r="A268" s="5" t="s">
        <v>520</v>
      </c>
      <c r="B268" s="6">
        <v>44994.510419942133</v>
      </c>
      <c r="C268" s="5" t="s">
        <v>59</v>
      </c>
      <c r="D268" s="10"/>
      <c r="E268" s="8"/>
      <c r="F268" s="9">
        <v>16664.599999999999</v>
      </c>
      <c r="I268" s="10" t="s">
        <v>9</v>
      </c>
      <c r="J268" s="5" t="s">
        <v>63</v>
      </c>
    </row>
    <row r="269" spans="1:10">
      <c r="A269" s="5" t="s">
        <v>520</v>
      </c>
      <c r="B269" s="6">
        <v>44994.510419942133</v>
      </c>
      <c r="C269" s="5" t="s">
        <v>59</v>
      </c>
      <c r="D269" s="10"/>
      <c r="E269" s="8"/>
      <c r="F269" s="9">
        <v>8940.2000000000007</v>
      </c>
      <c r="I269" s="10" t="s">
        <v>9</v>
      </c>
      <c r="J269" s="8" t="s">
        <v>64</v>
      </c>
    </row>
    <row r="270" spans="1:10">
      <c r="A270" s="5" t="s">
        <v>520</v>
      </c>
      <c r="B270" s="6">
        <v>44994.510419942133</v>
      </c>
      <c r="C270" s="5" t="s">
        <v>59</v>
      </c>
      <c r="D270" s="10"/>
      <c r="E270" s="8"/>
      <c r="F270" s="9">
        <v>4257.2</v>
      </c>
      <c r="I270" s="10" t="s">
        <v>9</v>
      </c>
      <c r="J270" s="8" t="s">
        <v>65</v>
      </c>
    </row>
    <row r="271" spans="1:10">
      <c r="A271" s="5" t="s">
        <v>520</v>
      </c>
      <c r="B271" s="6">
        <v>44994.510419942133</v>
      </c>
      <c r="C271" s="5" t="s">
        <v>59</v>
      </c>
      <c r="D271" s="10"/>
      <c r="E271" s="8"/>
      <c r="F271" s="9">
        <v>24907.599999999999</v>
      </c>
      <c r="I271" s="10" t="s">
        <v>9</v>
      </c>
      <c r="J271" s="5" t="s">
        <v>66</v>
      </c>
    </row>
    <row r="272" spans="1:10">
      <c r="A272" s="5" t="s">
        <v>520</v>
      </c>
      <c r="B272" s="6">
        <v>44994.510419942133</v>
      </c>
      <c r="C272" s="5" t="s">
        <v>59</v>
      </c>
      <c r="D272" s="10"/>
      <c r="E272" s="8"/>
      <c r="F272" s="9">
        <v>14306.4</v>
      </c>
      <c r="I272" s="10" t="s">
        <v>9</v>
      </c>
      <c r="J272" s="8" t="s">
        <v>67</v>
      </c>
    </row>
    <row r="273" spans="1:10">
      <c r="A273" s="5" t="s">
        <v>520</v>
      </c>
      <c r="B273" s="6">
        <v>44994.510419942133</v>
      </c>
      <c r="C273" s="5" t="s">
        <v>59</v>
      </c>
      <c r="D273" s="10"/>
      <c r="E273" s="8"/>
      <c r="F273" s="9">
        <v>25565.1</v>
      </c>
      <c r="I273" s="10" t="s">
        <v>9</v>
      </c>
      <c r="J273" s="8" t="s">
        <v>68</v>
      </c>
    </row>
    <row r="274" spans="1:10">
      <c r="A274" s="5" t="s">
        <v>520</v>
      </c>
      <c r="B274" s="6">
        <v>44994.510419942133</v>
      </c>
      <c r="C274" s="5" t="s">
        <v>59</v>
      </c>
      <c r="D274" s="10"/>
      <c r="E274" s="8"/>
      <c r="F274" s="9">
        <v>317.89999999999998</v>
      </c>
      <c r="I274" s="10" t="s">
        <v>9</v>
      </c>
      <c r="J274" s="5" t="s">
        <v>69</v>
      </c>
    </row>
    <row r="275" spans="1:10">
      <c r="A275" s="5" t="s">
        <v>520</v>
      </c>
      <c r="B275" s="6">
        <v>44994.510419942133</v>
      </c>
      <c r="C275" s="5" t="s">
        <v>59</v>
      </c>
      <c r="D275" s="10"/>
      <c r="E275" s="8"/>
      <c r="F275" s="9">
        <v>28656.7</v>
      </c>
      <c r="I275" s="10" t="s">
        <v>9</v>
      </c>
      <c r="J275" s="5" t="s">
        <v>71</v>
      </c>
    </row>
    <row r="276" spans="1:10">
      <c r="A276" s="5" t="s">
        <v>520</v>
      </c>
      <c r="B276" s="6">
        <v>44994.510419942133</v>
      </c>
      <c r="C276" s="5" t="s">
        <v>59</v>
      </c>
      <c r="D276" s="10"/>
      <c r="E276" s="8"/>
      <c r="F276" s="9">
        <v>19499.8</v>
      </c>
      <c r="I276" s="10" t="s">
        <v>9</v>
      </c>
      <c r="J276" s="5" t="s">
        <v>72</v>
      </c>
    </row>
    <row r="277" spans="1:10">
      <c r="A277" s="5" t="s">
        <v>520</v>
      </c>
      <c r="B277" s="6">
        <v>44994.510419942133</v>
      </c>
      <c r="C277" s="5" t="s">
        <v>59</v>
      </c>
      <c r="D277" s="10"/>
      <c r="E277" s="8"/>
      <c r="F277" s="9">
        <v>10460.299999999999</v>
      </c>
      <c r="I277" s="10" t="s">
        <v>9</v>
      </c>
      <c r="J277" s="5" t="s">
        <v>74</v>
      </c>
    </row>
    <row r="278" spans="1:10">
      <c r="A278" s="11" t="s">
        <v>31</v>
      </c>
      <c r="B278" s="3"/>
      <c r="C278" s="3"/>
      <c r="D278" s="7"/>
      <c r="E278" s="8"/>
      <c r="F278" s="26">
        <f>SUM(F265:G277)</f>
        <v>185472.89999999997</v>
      </c>
      <c r="H278" s="9"/>
      <c r="I278" s="10"/>
      <c r="J278" s="5"/>
    </row>
    <row r="279" spans="1:10" ht="15.75">
      <c r="A279" s="13" t="s">
        <v>32</v>
      </c>
      <c r="B279" s="13" t="s">
        <v>33</v>
      </c>
      <c r="C279" s="13" t="s">
        <v>34</v>
      </c>
      <c r="D279" s="32"/>
      <c r="E279" s="15"/>
      <c r="H279" s="9"/>
      <c r="I279" s="10"/>
      <c r="J279" s="5"/>
    </row>
    <row r="280" spans="1:10">
      <c r="A280" s="5"/>
      <c r="B280" s="6"/>
      <c r="C280" s="5"/>
      <c r="D280" s="7"/>
      <c r="E280" s="8"/>
      <c r="H280" s="9"/>
      <c r="I280" s="10"/>
      <c r="J280" s="5"/>
    </row>
    <row r="281" spans="1:10">
      <c r="A281" s="5"/>
      <c r="B281" s="6"/>
      <c r="C281" s="5"/>
      <c r="D281" s="7"/>
      <c r="E281" s="8"/>
      <c r="H281" s="9"/>
      <c r="I281" s="10"/>
      <c r="J281" s="5"/>
    </row>
    <row r="282" spans="1:10">
      <c r="A282" s="5" t="s">
        <v>519</v>
      </c>
      <c r="B282" s="6">
        <v>44994.75879172454</v>
      </c>
      <c r="C282" s="5" t="s">
        <v>59</v>
      </c>
      <c r="D282" s="17">
        <v>51417630673</v>
      </c>
      <c r="E282" s="8" t="s">
        <v>37</v>
      </c>
      <c r="H282" s="9">
        <v>68671.06</v>
      </c>
      <c r="I282" s="5" t="s">
        <v>38</v>
      </c>
      <c r="J282" s="8" t="s">
        <v>70</v>
      </c>
    </row>
    <row r="283" spans="1:10">
      <c r="A283" s="5" t="s">
        <v>519</v>
      </c>
      <c r="B283" s="6">
        <v>44994.75879172454</v>
      </c>
      <c r="C283" s="5" t="s">
        <v>59</v>
      </c>
      <c r="D283" s="17">
        <v>45143600107</v>
      </c>
      <c r="E283" s="8" t="s">
        <v>37</v>
      </c>
      <c r="H283" s="9">
        <v>1950</v>
      </c>
      <c r="I283" s="5" t="s">
        <v>38</v>
      </c>
      <c r="J283" s="8" t="s">
        <v>70</v>
      </c>
    </row>
    <row r="284" spans="1:10">
      <c r="A284" s="5" t="s">
        <v>519</v>
      </c>
      <c r="B284" s="6">
        <v>44994.75879172454</v>
      </c>
      <c r="C284" s="5" t="s">
        <v>59</v>
      </c>
      <c r="D284" s="17">
        <v>45163323059</v>
      </c>
      <c r="E284" s="8" t="s">
        <v>37</v>
      </c>
      <c r="H284" s="9">
        <v>10191</v>
      </c>
      <c r="I284" s="5" t="s">
        <v>38</v>
      </c>
      <c r="J284" s="8" t="s">
        <v>70</v>
      </c>
    </row>
    <row r="285" spans="1:10">
      <c r="A285" s="5" t="s">
        <v>519</v>
      </c>
      <c r="B285" s="6">
        <v>44994.75879172454</v>
      </c>
      <c r="C285" s="5" t="s">
        <v>59</v>
      </c>
      <c r="D285" s="17">
        <v>45163327278</v>
      </c>
      <c r="E285" s="8" t="s">
        <v>37</v>
      </c>
      <c r="H285" s="9">
        <v>3682</v>
      </c>
      <c r="I285" s="5" t="s">
        <v>38</v>
      </c>
      <c r="J285" s="5" t="s">
        <v>76</v>
      </c>
    </row>
    <row r="286" spans="1:10">
      <c r="A286" s="5" t="s">
        <v>519</v>
      </c>
      <c r="B286" s="6">
        <v>44994.75879172454</v>
      </c>
      <c r="C286" s="5" t="s">
        <v>59</v>
      </c>
      <c r="D286" s="7">
        <v>449335</v>
      </c>
      <c r="E286" s="8" t="s">
        <v>37</v>
      </c>
      <c r="H286" s="9">
        <v>27632.400000000001</v>
      </c>
      <c r="I286" s="5" t="s">
        <v>38</v>
      </c>
      <c r="J286" s="5" t="s">
        <v>77</v>
      </c>
    </row>
    <row r="287" spans="1:10">
      <c r="A287" s="5" t="s">
        <v>519</v>
      </c>
      <c r="B287" s="6">
        <v>44994.75879172454</v>
      </c>
      <c r="C287" s="5" t="s">
        <v>59</v>
      </c>
      <c r="D287" s="7">
        <v>586858</v>
      </c>
      <c r="E287" s="8" t="s">
        <v>37</v>
      </c>
      <c r="H287" s="9">
        <v>17161.7</v>
      </c>
      <c r="I287" s="5" t="s">
        <v>38</v>
      </c>
      <c r="J287" s="5" t="s">
        <v>78</v>
      </c>
    </row>
    <row r="288" spans="1:10">
      <c r="A288" s="5" t="s">
        <v>519</v>
      </c>
      <c r="B288" s="6">
        <v>44994.75879172454</v>
      </c>
      <c r="C288" s="5" t="s">
        <v>59</v>
      </c>
      <c r="D288" s="7">
        <v>586860</v>
      </c>
      <c r="E288" s="8" t="s">
        <v>37</v>
      </c>
      <c r="H288" s="9">
        <v>20069.900000000001</v>
      </c>
      <c r="I288" s="5" t="s">
        <v>38</v>
      </c>
      <c r="J288" s="5" t="s">
        <v>76</v>
      </c>
    </row>
    <row r="289" spans="1:10">
      <c r="A289" s="5" t="s">
        <v>519</v>
      </c>
      <c r="B289" s="6">
        <v>44994.75879172454</v>
      </c>
      <c r="C289" s="5" t="s">
        <v>59</v>
      </c>
      <c r="D289" s="7">
        <v>449333</v>
      </c>
      <c r="E289" s="8" t="s">
        <v>37</v>
      </c>
      <c r="H289" s="9">
        <v>24257.3</v>
      </c>
      <c r="I289" s="5" t="s">
        <v>38</v>
      </c>
      <c r="J289" s="5" t="s">
        <v>76</v>
      </c>
    </row>
    <row r="290" spans="1:10">
      <c r="A290" s="5" t="s">
        <v>519</v>
      </c>
      <c r="B290" s="6">
        <v>44994.75879172454</v>
      </c>
      <c r="C290" s="5" t="s">
        <v>59</v>
      </c>
      <c r="D290" s="7"/>
      <c r="E290" s="8"/>
      <c r="F290" s="9">
        <v>1425.3</v>
      </c>
      <c r="I290" s="10" t="s">
        <v>9</v>
      </c>
      <c r="J290" s="5" t="s">
        <v>69</v>
      </c>
    </row>
    <row r="291" spans="1:10">
      <c r="A291" s="5" t="s">
        <v>519</v>
      </c>
      <c r="B291" s="6">
        <v>44994.75879172454</v>
      </c>
      <c r="C291" s="5" t="s">
        <v>59</v>
      </c>
      <c r="D291" s="7"/>
      <c r="E291" s="8"/>
      <c r="F291" s="9">
        <v>30000</v>
      </c>
      <c r="I291" s="10" t="s">
        <v>9</v>
      </c>
      <c r="J291" s="5" t="s">
        <v>77</v>
      </c>
    </row>
    <row r="292" spans="1:10">
      <c r="A292" s="5" t="s">
        <v>519</v>
      </c>
      <c r="B292" s="6">
        <v>44994.75879172454</v>
      </c>
      <c r="C292" s="5" t="s">
        <v>59</v>
      </c>
      <c r="D292" s="7"/>
      <c r="E292" s="8"/>
      <c r="F292" s="9">
        <v>10642.7</v>
      </c>
      <c r="I292" s="10" t="s">
        <v>9</v>
      </c>
      <c r="J292" s="5" t="s">
        <v>78</v>
      </c>
    </row>
    <row r="293" spans="1:10">
      <c r="A293" s="11" t="s">
        <v>31</v>
      </c>
      <c r="B293" s="3"/>
      <c r="C293" s="3"/>
      <c r="D293" s="7"/>
      <c r="E293" s="8"/>
      <c r="F293" s="26">
        <f>SUM(F282:G292)</f>
        <v>42068</v>
      </c>
      <c r="H293" s="9"/>
      <c r="I293" s="10"/>
      <c r="J293" s="5"/>
    </row>
    <row r="294" spans="1:10" ht="15.75">
      <c r="A294" s="13" t="s">
        <v>32</v>
      </c>
      <c r="B294" s="13" t="s">
        <v>33</v>
      </c>
      <c r="C294" s="13" t="s">
        <v>34</v>
      </c>
      <c r="D294" s="32"/>
      <c r="E294" s="15"/>
      <c r="H294" s="9"/>
      <c r="I294" s="10"/>
      <c r="J294" s="5"/>
    </row>
    <row r="295" spans="1:10">
      <c r="A295" s="5"/>
      <c r="B295" s="6"/>
      <c r="C295" s="5"/>
      <c r="D295" s="7"/>
      <c r="E295" s="8"/>
      <c r="H295" s="9"/>
      <c r="I295" s="10"/>
      <c r="J295" s="5"/>
    </row>
  </sheetData>
  <mergeCells count="88">
    <mergeCell ref="F263:H263"/>
    <mergeCell ref="I263:I264"/>
    <mergeCell ref="J263:J264"/>
    <mergeCell ref="A263:A264"/>
    <mergeCell ref="B263:B264"/>
    <mergeCell ref="C263:C264"/>
    <mergeCell ref="D263:D264"/>
    <mergeCell ref="E263:E264"/>
    <mergeCell ref="I227:I228"/>
    <mergeCell ref="J227:J228"/>
    <mergeCell ref="A227:A228"/>
    <mergeCell ref="B227:B228"/>
    <mergeCell ref="C227:C228"/>
    <mergeCell ref="D227:D228"/>
    <mergeCell ref="E227:E228"/>
    <mergeCell ref="F227:H227"/>
    <mergeCell ref="F55:H55"/>
    <mergeCell ref="I55:I56"/>
    <mergeCell ref="J55:J56"/>
    <mergeCell ref="A55:A56"/>
    <mergeCell ref="B55:B56"/>
    <mergeCell ref="C55:C56"/>
    <mergeCell ref="D55:D56"/>
    <mergeCell ref="E55:E56"/>
    <mergeCell ref="I3:I4"/>
    <mergeCell ref="J3:J4"/>
    <mergeCell ref="A3:A4"/>
    <mergeCell ref="B3:B4"/>
    <mergeCell ref="C3:C4"/>
    <mergeCell ref="D3:D4"/>
    <mergeCell ref="E3:E4"/>
    <mergeCell ref="F3:H3"/>
    <mergeCell ref="A98:C98"/>
    <mergeCell ref="D98:F98"/>
    <mergeCell ref="F74:H74"/>
    <mergeCell ref="I74:I75"/>
    <mergeCell ref="J74:J75"/>
    <mergeCell ref="A74:A75"/>
    <mergeCell ref="B74:B75"/>
    <mergeCell ref="C74:C75"/>
    <mergeCell ref="D74:D75"/>
    <mergeCell ref="E74:E75"/>
    <mergeCell ref="F104:H104"/>
    <mergeCell ref="I104:I105"/>
    <mergeCell ref="J104:J105"/>
    <mergeCell ref="A116:C116"/>
    <mergeCell ref="D116:F116"/>
    <mergeCell ref="A104:A105"/>
    <mergeCell ref="B104:B105"/>
    <mergeCell ref="C104:C105"/>
    <mergeCell ref="D104:D105"/>
    <mergeCell ref="E104:E105"/>
    <mergeCell ref="I142:I143"/>
    <mergeCell ref="J142:J143"/>
    <mergeCell ref="A148:C148"/>
    <mergeCell ref="D148:F148"/>
    <mergeCell ref="A136:C136"/>
    <mergeCell ref="D136:F136"/>
    <mergeCell ref="A142:A143"/>
    <mergeCell ref="B142:B143"/>
    <mergeCell ref="C142:C143"/>
    <mergeCell ref="D142:D143"/>
    <mergeCell ref="E142:E143"/>
    <mergeCell ref="F142:H142"/>
    <mergeCell ref="I154:I155"/>
    <mergeCell ref="J154:J155"/>
    <mergeCell ref="A187:C187"/>
    <mergeCell ref="D187:F187"/>
    <mergeCell ref="A168:C168"/>
    <mergeCell ref="D168:F168"/>
    <mergeCell ref="A154:A155"/>
    <mergeCell ref="B154:B155"/>
    <mergeCell ref="C154:C155"/>
    <mergeCell ref="D154:D155"/>
    <mergeCell ref="E154:E155"/>
    <mergeCell ref="F154:H154"/>
    <mergeCell ref="A208:C208"/>
    <mergeCell ref="D208:F208"/>
    <mergeCell ref="I193:I194"/>
    <mergeCell ref="J193:J194"/>
    <mergeCell ref="A221:C221"/>
    <mergeCell ref="D221:F221"/>
    <mergeCell ref="A193:A194"/>
    <mergeCell ref="B193:B194"/>
    <mergeCell ref="C193:C194"/>
    <mergeCell ref="D193:D194"/>
    <mergeCell ref="E193:E194"/>
    <mergeCell ref="F193:H19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1698-7617-4E8E-BB8A-BAF3992319F2}">
  <sheetPr>
    <tabColor theme="9"/>
  </sheetPr>
  <dimension ref="A1:J91"/>
  <sheetViews>
    <sheetView topLeftCell="A67" workbookViewId="0">
      <selection activeCell="D79" sqref="D7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3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79</v>
      </c>
      <c r="B5" s="6">
        <v>44985.801227372685</v>
      </c>
      <c r="C5" s="5" t="s">
        <v>80</v>
      </c>
      <c r="D5" s="7"/>
      <c r="E5" s="8"/>
      <c r="F5" s="9">
        <v>1502.09</v>
      </c>
      <c r="I5" s="10" t="s">
        <v>9</v>
      </c>
      <c r="J5" s="5" t="s">
        <v>80</v>
      </c>
    </row>
    <row r="6" spans="1:10">
      <c r="A6" s="5" t="s">
        <v>79</v>
      </c>
      <c r="B6" s="6">
        <v>44985.801227372685</v>
      </c>
      <c r="C6" s="5" t="s">
        <v>80</v>
      </c>
      <c r="D6" s="7"/>
      <c r="E6" s="8"/>
      <c r="H6" s="9">
        <v>1141.08</v>
      </c>
      <c r="I6" s="5" t="s">
        <v>50</v>
      </c>
      <c r="J6" s="5" t="s">
        <v>80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112847504</v>
      </c>
      <c r="E8" s="15">
        <v>112847856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6" t="s">
        <v>0</v>
      </c>
      <c r="B13" s="66" t="s">
        <v>2</v>
      </c>
      <c r="C13" s="66" t="s">
        <v>3</v>
      </c>
      <c r="D13" s="66" t="s">
        <v>4</v>
      </c>
      <c r="E13" s="66" t="s">
        <v>5</v>
      </c>
      <c r="F13" s="68" t="s">
        <v>6</v>
      </c>
      <c r="G13" s="69"/>
      <c r="H13" s="70"/>
      <c r="I13" s="66" t="s">
        <v>7</v>
      </c>
      <c r="J13" s="66" t="s">
        <v>8</v>
      </c>
    </row>
    <row r="14" spans="1:10">
      <c r="A14" s="67"/>
      <c r="B14" s="67"/>
      <c r="C14" s="67"/>
      <c r="D14" s="67"/>
      <c r="E14" s="67"/>
      <c r="F14" s="4" t="s">
        <v>9</v>
      </c>
      <c r="G14" s="4" t="s">
        <v>10</v>
      </c>
      <c r="H14" s="4" t="s">
        <v>11</v>
      </c>
      <c r="I14" s="67"/>
      <c r="J14" s="67"/>
    </row>
    <row r="15" spans="1:10">
      <c r="A15" s="5" t="s">
        <v>234</v>
      </c>
      <c r="B15" s="6">
        <v>44986.801276574071</v>
      </c>
      <c r="C15" s="5" t="s">
        <v>80</v>
      </c>
      <c r="D15" s="7"/>
      <c r="E15" s="8"/>
      <c r="F15" s="9">
        <v>2538.67</v>
      </c>
      <c r="I15" s="10" t="s">
        <v>9</v>
      </c>
      <c r="J15" s="5" t="s">
        <v>80</v>
      </c>
    </row>
    <row r="16" spans="1:10">
      <c r="A16" s="5" t="s">
        <v>234</v>
      </c>
      <c r="B16" s="6">
        <v>44986.801276574071</v>
      </c>
      <c r="C16" s="5" t="s">
        <v>80</v>
      </c>
      <c r="D16" s="7"/>
      <c r="E16" s="8"/>
      <c r="H16" s="9">
        <v>747.91</v>
      </c>
      <c r="I16" s="5" t="s">
        <v>50</v>
      </c>
      <c r="J16" s="5" t="s">
        <v>80</v>
      </c>
    </row>
    <row r="17" spans="1:10">
      <c r="A17" s="5" t="s">
        <v>234</v>
      </c>
      <c r="B17" s="6">
        <v>44986.801276574071</v>
      </c>
      <c r="C17" s="5" t="s">
        <v>80</v>
      </c>
      <c r="D17" s="7"/>
      <c r="E17" s="8"/>
      <c r="H17" s="9">
        <v>1079.0999999999999</v>
      </c>
      <c r="I17" s="10" t="s">
        <v>141</v>
      </c>
      <c r="J17" s="5" t="s">
        <v>80</v>
      </c>
    </row>
    <row r="18" spans="1:10">
      <c r="A18" s="11" t="s">
        <v>31</v>
      </c>
      <c r="B18" s="3"/>
      <c r="C18" s="3"/>
      <c r="D18" s="7"/>
      <c r="E18" s="8"/>
      <c r="H18" s="9"/>
      <c r="I18" s="10"/>
      <c r="J18" s="5"/>
    </row>
    <row r="19" spans="1:10" ht="15.75">
      <c r="A19" s="13" t="s">
        <v>32</v>
      </c>
      <c r="B19" s="13" t="s">
        <v>33</v>
      </c>
      <c r="C19" s="13" t="s">
        <v>34</v>
      </c>
      <c r="D19" s="32">
        <v>112851421</v>
      </c>
      <c r="E19" s="15">
        <v>112851483</v>
      </c>
      <c r="H19" s="9"/>
      <c r="I19" s="10"/>
      <c r="J19" s="5"/>
    </row>
    <row r="20" spans="1:10" ht="15.75">
      <c r="A20" s="5"/>
      <c r="B20" s="6"/>
      <c r="C20" s="5"/>
      <c r="D20" s="39">
        <v>112851381</v>
      </c>
      <c r="E20" s="41" t="s">
        <v>307</v>
      </c>
      <c r="H20" s="9"/>
      <c r="I20" s="10"/>
      <c r="J20" s="5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266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66" t="s">
        <v>0</v>
      </c>
      <c r="B24" s="66" t="s">
        <v>2</v>
      </c>
      <c r="C24" s="66" t="s">
        <v>3</v>
      </c>
      <c r="D24" s="66" t="s">
        <v>4</v>
      </c>
      <c r="E24" s="66" t="s">
        <v>5</v>
      </c>
      <c r="F24" s="68" t="s">
        <v>6</v>
      </c>
      <c r="G24" s="69"/>
      <c r="H24" s="70"/>
      <c r="I24" s="66" t="s">
        <v>7</v>
      </c>
      <c r="J24" s="66" t="s">
        <v>8</v>
      </c>
    </row>
    <row r="25" spans="1:10">
      <c r="A25" s="67"/>
      <c r="B25" s="67"/>
      <c r="C25" s="67"/>
      <c r="D25" s="67"/>
      <c r="E25" s="67"/>
      <c r="F25" s="4" t="s">
        <v>9</v>
      </c>
      <c r="G25" s="4" t="s">
        <v>10</v>
      </c>
      <c r="H25" s="4" t="s">
        <v>11</v>
      </c>
      <c r="I25" s="67"/>
      <c r="J25" s="67"/>
    </row>
    <row r="26" spans="1:10">
      <c r="A26" s="5" t="s">
        <v>276</v>
      </c>
      <c r="B26" s="6">
        <v>44987.795976990739</v>
      </c>
      <c r="C26" s="5" t="s">
        <v>80</v>
      </c>
      <c r="D26" s="7"/>
      <c r="E26" s="8"/>
      <c r="F26" s="9">
        <v>2226.1799999999998</v>
      </c>
      <c r="I26" s="10" t="s">
        <v>9</v>
      </c>
      <c r="J26" s="5" t="s">
        <v>80</v>
      </c>
    </row>
    <row r="27" spans="1:10">
      <c r="A27" s="5" t="s">
        <v>276</v>
      </c>
      <c r="B27" s="6">
        <v>44987.795976990739</v>
      </c>
      <c r="C27" s="5" t="s">
        <v>80</v>
      </c>
      <c r="D27" s="7"/>
      <c r="E27" s="8"/>
      <c r="H27" s="9">
        <v>9</v>
      </c>
      <c r="I27" s="5" t="s">
        <v>50</v>
      </c>
      <c r="J27" s="5" t="s">
        <v>80</v>
      </c>
    </row>
    <row r="28" spans="1:10">
      <c r="A28" s="5" t="s">
        <v>276</v>
      </c>
      <c r="B28" s="6">
        <v>44987.795976990739</v>
      </c>
      <c r="C28" s="5" t="s">
        <v>80</v>
      </c>
      <c r="D28" s="7"/>
      <c r="E28" s="8"/>
      <c r="H28" s="9">
        <v>64.8</v>
      </c>
      <c r="I28" s="10" t="s">
        <v>141</v>
      </c>
      <c r="J28" s="5" t="s">
        <v>80</v>
      </c>
    </row>
    <row r="29" spans="1:10">
      <c r="A29" s="64" t="s">
        <v>310</v>
      </c>
      <c r="B29" s="64"/>
      <c r="C29" s="64"/>
      <c r="D29" s="65" t="s">
        <v>311</v>
      </c>
      <c r="E29" s="65"/>
      <c r="F29" s="35"/>
    </row>
    <row r="30" spans="1:10">
      <c r="A30" s="13" t="s">
        <v>33</v>
      </c>
      <c r="B30" s="13" t="s">
        <v>32</v>
      </c>
      <c r="C30" s="13" t="s">
        <v>34</v>
      </c>
      <c r="D30" s="13" t="s">
        <v>315</v>
      </c>
      <c r="E30" s="13" t="s">
        <v>314</v>
      </c>
      <c r="F30" s="31"/>
    </row>
    <row r="31" spans="1:10" ht="15.75">
      <c r="D31" s="32">
        <v>112862277</v>
      </c>
      <c r="E31" s="15">
        <v>112862448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323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66" t="s">
        <v>0</v>
      </c>
      <c r="B35" s="66" t="s">
        <v>2</v>
      </c>
      <c r="C35" s="66" t="s">
        <v>3</v>
      </c>
      <c r="D35" s="66" t="s">
        <v>4</v>
      </c>
      <c r="E35" s="66" t="s">
        <v>5</v>
      </c>
      <c r="F35" s="68" t="s">
        <v>6</v>
      </c>
      <c r="G35" s="69"/>
      <c r="H35" s="70"/>
      <c r="I35" s="66" t="s">
        <v>7</v>
      </c>
      <c r="J35" s="66" t="s">
        <v>8</v>
      </c>
    </row>
    <row r="36" spans="1:10">
      <c r="A36" s="67"/>
      <c r="B36" s="67"/>
      <c r="C36" s="67"/>
      <c r="D36" s="67"/>
      <c r="E36" s="67"/>
      <c r="F36" s="4" t="s">
        <v>9</v>
      </c>
      <c r="G36" s="4" t="s">
        <v>10</v>
      </c>
      <c r="H36" s="4" t="s">
        <v>11</v>
      </c>
      <c r="I36" s="67"/>
      <c r="J36" s="67"/>
    </row>
    <row r="37" spans="1:10">
      <c r="A37" s="5" t="s">
        <v>334</v>
      </c>
      <c r="B37" s="6">
        <v>44988.798061527777</v>
      </c>
      <c r="C37" s="5" t="s">
        <v>80</v>
      </c>
      <c r="D37" s="7"/>
      <c r="E37" s="8"/>
      <c r="F37" s="9">
        <v>2267.89</v>
      </c>
      <c r="I37" s="10" t="s">
        <v>9</v>
      </c>
      <c r="J37" s="5" t="s">
        <v>80</v>
      </c>
    </row>
    <row r="38" spans="1:10">
      <c r="A38" s="5" t="s">
        <v>334</v>
      </c>
      <c r="B38" s="6">
        <v>44988.798061527777</v>
      </c>
      <c r="C38" s="5" t="s">
        <v>80</v>
      </c>
      <c r="D38" s="7"/>
      <c r="E38" s="8"/>
      <c r="H38" s="9">
        <v>17.02</v>
      </c>
      <c r="I38" s="5" t="s">
        <v>50</v>
      </c>
      <c r="J38" s="5" t="s">
        <v>80</v>
      </c>
    </row>
    <row r="39" spans="1:10">
      <c r="A39" s="64" t="s">
        <v>310</v>
      </c>
      <c r="B39" s="64"/>
      <c r="C39" s="64"/>
      <c r="D39" s="65" t="s">
        <v>311</v>
      </c>
      <c r="E39" s="65"/>
      <c r="F39" s="35"/>
    </row>
    <row r="40" spans="1:10">
      <c r="A40" s="13" t="s">
        <v>33</v>
      </c>
      <c r="B40" s="13" t="s">
        <v>32</v>
      </c>
      <c r="C40" s="13" t="s">
        <v>34</v>
      </c>
      <c r="D40" s="13" t="s">
        <v>315</v>
      </c>
      <c r="E40" s="13" t="s">
        <v>314</v>
      </c>
      <c r="F40" s="31"/>
    </row>
    <row r="41" spans="1:10" ht="15.75">
      <c r="A41" s="5"/>
      <c r="B41" s="6"/>
      <c r="C41" s="5"/>
      <c r="D41" s="32">
        <v>112862276</v>
      </c>
      <c r="E41" s="15">
        <v>112862449</v>
      </c>
      <c r="F41" s="9"/>
      <c r="I41" s="10"/>
      <c r="J41" s="5"/>
    </row>
    <row r="42" spans="1:10">
      <c r="A42" s="5"/>
      <c r="B42" s="6"/>
      <c r="C42" s="5"/>
      <c r="D42" s="7"/>
      <c r="E42" s="8"/>
      <c r="F42" s="9"/>
      <c r="I42" s="10"/>
      <c r="J42" s="5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317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66" t="s">
        <v>0</v>
      </c>
      <c r="B45" s="66" t="s">
        <v>2</v>
      </c>
      <c r="C45" s="66" t="s">
        <v>3</v>
      </c>
      <c r="D45" s="66" t="s">
        <v>4</v>
      </c>
      <c r="E45" s="66" t="s">
        <v>5</v>
      </c>
      <c r="F45" s="68" t="s">
        <v>6</v>
      </c>
      <c r="G45" s="69"/>
      <c r="H45" s="70"/>
      <c r="I45" s="66" t="s">
        <v>7</v>
      </c>
      <c r="J45" s="66" t="s">
        <v>8</v>
      </c>
    </row>
    <row r="46" spans="1:10">
      <c r="A46" s="67"/>
      <c r="B46" s="67"/>
      <c r="C46" s="67"/>
      <c r="D46" s="67"/>
      <c r="E46" s="67"/>
      <c r="F46" s="4" t="s">
        <v>9</v>
      </c>
      <c r="G46" s="4" t="s">
        <v>10</v>
      </c>
      <c r="H46" s="4" t="s">
        <v>11</v>
      </c>
      <c r="I46" s="67"/>
      <c r="J46" s="67"/>
    </row>
    <row r="47" spans="1:10">
      <c r="A47" s="5" t="s">
        <v>335</v>
      </c>
      <c r="B47" s="6">
        <v>44989.587658124998</v>
      </c>
      <c r="C47" s="5" t="s">
        <v>80</v>
      </c>
      <c r="D47" s="7"/>
      <c r="E47" s="8"/>
      <c r="F47" s="9">
        <v>2284.63</v>
      </c>
      <c r="I47" s="10" t="s">
        <v>9</v>
      </c>
      <c r="J47" s="5" t="s">
        <v>80</v>
      </c>
    </row>
    <row r="48" spans="1:10">
      <c r="A48" s="5" t="s">
        <v>335</v>
      </c>
      <c r="B48" s="6">
        <v>44989.587658124998</v>
      </c>
      <c r="C48" s="5" t="s">
        <v>80</v>
      </c>
      <c r="D48" s="7"/>
      <c r="E48" s="8"/>
      <c r="H48" s="9">
        <v>96</v>
      </c>
      <c r="I48" s="5" t="s">
        <v>50</v>
      </c>
      <c r="J48" s="5" t="s">
        <v>80</v>
      </c>
    </row>
    <row r="49" spans="1:10">
      <c r="A49" s="64" t="s">
        <v>310</v>
      </c>
      <c r="B49" s="64"/>
      <c r="C49" s="64"/>
      <c r="D49" s="65" t="s">
        <v>311</v>
      </c>
      <c r="E49" s="65"/>
      <c r="F49" s="35"/>
    </row>
    <row r="50" spans="1:10">
      <c r="A50" s="13" t="s">
        <v>33</v>
      </c>
      <c r="B50" s="13" t="s">
        <v>32</v>
      </c>
      <c r="C50" s="13" t="s">
        <v>34</v>
      </c>
      <c r="D50" s="13" t="s">
        <v>315</v>
      </c>
      <c r="E50" s="13" t="s">
        <v>314</v>
      </c>
      <c r="F50" s="31"/>
    </row>
    <row r="51" spans="1:10" ht="15.75">
      <c r="A51" s="5"/>
      <c r="B51" s="6"/>
      <c r="C51" s="5"/>
      <c r="D51" s="32">
        <v>112863725</v>
      </c>
      <c r="E51" s="15">
        <v>112863811</v>
      </c>
      <c r="F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392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66" t="s">
        <v>0</v>
      </c>
      <c r="B55" s="66" t="s">
        <v>2</v>
      </c>
      <c r="C55" s="66" t="s">
        <v>3</v>
      </c>
      <c r="D55" s="66" t="s">
        <v>4</v>
      </c>
      <c r="E55" s="66" t="s">
        <v>5</v>
      </c>
      <c r="F55" s="68" t="s">
        <v>6</v>
      </c>
      <c r="G55" s="69"/>
      <c r="H55" s="70"/>
      <c r="I55" s="66" t="s">
        <v>7</v>
      </c>
      <c r="J55" s="66" t="s">
        <v>8</v>
      </c>
    </row>
    <row r="56" spans="1:10">
      <c r="A56" s="67"/>
      <c r="B56" s="67"/>
      <c r="C56" s="67"/>
      <c r="D56" s="67"/>
      <c r="E56" s="67"/>
      <c r="F56" s="4" t="s">
        <v>9</v>
      </c>
      <c r="G56" s="4" t="s">
        <v>10</v>
      </c>
      <c r="H56" s="4" t="s">
        <v>11</v>
      </c>
      <c r="I56" s="67"/>
      <c r="J56" s="67"/>
    </row>
    <row r="57" spans="1:10">
      <c r="A57" s="5" t="s">
        <v>398</v>
      </c>
      <c r="B57" s="6">
        <v>44991.80218460648</v>
      </c>
      <c r="C57" s="5" t="s">
        <v>80</v>
      </c>
      <c r="D57" s="7"/>
      <c r="E57" s="8"/>
      <c r="F57" s="9">
        <v>1545.71</v>
      </c>
      <c r="I57" s="10" t="s">
        <v>9</v>
      </c>
      <c r="J57" s="5" t="s">
        <v>80</v>
      </c>
    </row>
    <row r="58" spans="1:10">
      <c r="A58" s="5" t="s">
        <v>398</v>
      </c>
      <c r="B58" s="6">
        <v>44991.80218460648</v>
      </c>
      <c r="C58" s="5" t="s">
        <v>80</v>
      </c>
      <c r="D58" s="7"/>
      <c r="E58" s="8"/>
      <c r="H58" s="9">
        <v>522.89</v>
      </c>
      <c r="I58" s="5" t="s">
        <v>50</v>
      </c>
      <c r="J58" s="5" t="s">
        <v>80</v>
      </c>
    </row>
    <row r="59" spans="1:10">
      <c r="A59" s="64" t="s">
        <v>310</v>
      </c>
      <c r="B59" s="64"/>
      <c r="C59" s="64"/>
      <c r="D59" s="65" t="s">
        <v>311</v>
      </c>
      <c r="E59" s="65"/>
      <c r="F59" s="35"/>
    </row>
    <row r="60" spans="1:10">
      <c r="A60" s="13" t="s">
        <v>33</v>
      </c>
      <c r="B60" s="13" t="s">
        <v>32</v>
      </c>
      <c r="C60" s="13" t="s">
        <v>34</v>
      </c>
      <c r="D60" s="13" t="s">
        <v>315</v>
      </c>
      <c r="E60" s="13" t="s">
        <v>314</v>
      </c>
      <c r="F60" s="31"/>
    </row>
    <row r="61" spans="1:10" ht="15.75">
      <c r="A61" s="5"/>
      <c r="B61" s="6"/>
      <c r="C61" s="5"/>
      <c r="D61" s="32">
        <v>112865446</v>
      </c>
      <c r="E61" s="15">
        <v>112865505</v>
      </c>
      <c r="F61" s="9"/>
      <c r="I61" s="10"/>
      <c r="J61" s="5"/>
    </row>
    <row r="62" spans="1:10">
      <c r="A62" s="5"/>
      <c r="B62" s="6"/>
      <c r="C62" s="5"/>
      <c r="D62" s="7"/>
      <c r="E62" s="8"/>
      <c r="F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436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66" t="s">
        <v>0</v>
      </c>
      <c r="B65" s="66" t="s">
        <v>2</v>
      </c>
      <c r="C65" s="66" t="s">
        <v>3</v>
      </c>
      <c r="D65" s="66" t="s">
        <v>4</v>
      </c>
      <c r="E65" s="66" t="s">
        <v>5</v>
      </c>
      <c r="F65" s="68" t="s">
        <v>6</v>
      </c>
      <c r="G65" s="69"/>
      <c r="H65" s="70"/>
      <c r="I65" s="66" t="s">
        <v>7</v>
      </c>
      <c r="J65" s="66" t="s">
        <v>8</v>
      </c>
    </row>
    <row r="66" spans="1:10">
      <c r="A66" s="67"/>
      <c r="B66" s="67"/>
      <c r="C66" s="67"/>
      <c r="D66" s="67"/>
      <c r="E66" s="67"/>
      <c r="F66" s="4" t="s">
        <v>9</v>
      </c>
      <c r="G66" s="4" t="s">
        <v>10</v>
      </c>
      <c r="H66" s="4" t="s">
        <v>11</v>
      </c>
      <c r="I66" s="67"/>
      <c r="J66" s="67"/>
    </row>
    <row r="67" spans="1:10">
      <c r="A67" s="5" t="s">
        <v>443</v>
      </c>
      <c r="B67" s="6">
        <v>44992.793245960645</v>
      </c>
      <c r="C67" s="5" t="s">
        <v>80</v>
      </c>
      <c r="D67" s="7"/>
      <c r="E67" s="8"/>
      <c r="F67" s="9">
        <v>2140.3000000000002</v>
      </c>
      <c r="I67" s="10" t="s">
        <v>9</v>
      </c>
      <c r="J67" s="5" t="s">
        <v>80</v>
      </c>
    </row>
    <row r="68" spans="1:10">
      <c r="A68" s="5" t="s">
        <v>443</v>
      </c>
      <c r="B68" s="6">
        <v>44992.793245960645</v>
      </c>
      <c r="C68" s="5" t="s">
        <v>80</v>
      </c>
      <c r="D68" s="7"/>
      <c r="E68" s="8"/>
      <c r="H68" s="9">
        <v>1436.03</v>
      </c>
      <c r="I68" s="5" t="s">
        <v>50</v>
      </c>
      <c r="J68" s="5" t="s">
        <v>80</v>
      </c>
    </row>
    <row r="69" spans="1:10">
      <c r="A69" s="64" t="s">
        <v>310</v>
      </c>
      <c r="B69" s="64"/>
      <c r="C69" s="64"/>
      <c r="D69" s="65" t="s">
        <v>311</v>
      </c>
      <c r="E69" s="65"/>
      <c r="F69" s="35"/>
    </row>
    <row r="70" spans="1:10">
      <c r="A70" s="13" t="s">
        <v>33</v>
      </c>
      <c r="B70" s="13" t="s">
        <v>32</v>
      </c>
      <c r="C70" s="13" t="s">
        <v>34</v>
      </c>
      <c r="D70" s="13" t="s">
        <v>315</v>
      </c>
      <c r="E70" s="13" t="s">
        <v>314</v>
      </c>
      <c r="F70" s="31"/>
    </row>
    <row r="71" spans="1:10" ht="15.75">
      <c r="A71" s="5"/>
      <c r="B71" s="6"/>
      <c r="C71" s="5"/>
      <c r="D71" s="32">
        <v>112874018</v>
      </c>
      <c r="E71" s="15">
        <v>112897093</v>
      </c>
      <c r="F71" s="9"/>
      <c r="I71" s="10"/>
      <c r="J71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474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66" t="s">
        <v>0</v>
      </c>
      <c r="B75" s="66" t="s">
        <v>2</v>
      </c>
      <c r="C75" s="66" t="s">
        <v>3</v>
      </c>
      <c r="D75" s="66" t="s">
        <v>4</v>
      </c>
      <c r="E75" s="66" t="s">
        <v>5</v>
      </c>
      <c r="F75" s="68" t="s">
        <v>6</v>
      </c>
      <c r="G75" s="69"/>
      <c r="H75" s="70"/>
      <c r="I75" s="66" t="s">
        <v>7</v>
      </c>
      <c r="J75" s="66" t="s">
        <v>8</v>
      </c>
    </row>
    <row r="76" spans="1:10">
      <c r="A76" s="67"/>
      <c r="B76" s="67"/>
      <c r="C76" s="67"/>
      <c r="D76" s="67"/>
      <c r="E76" s="67"/>
      <c r="F76" s="4" t="s">
        <v>9</v>
      </c>
      <c r="G76" s="4" t="s">
        <v>10</v>
      </c>
      <c r="H76" s="4" t="s">
        <v>11</v>
      </c>
      <c r="I76" s="67"/>
      <c r="J76" s="67"/>
    </row>
    <row r="77" spans="1:10">
      <c r="A77" s="5" t="s">
        <v>482</v>
      </c>
      <c r="B77" s="6">
        <v>44993.797261435182</v>
      </c>
      <c r="C77" s="5" t="s">
        <v>80</v>
      </c>
      <c r="D77" s="7"/>
      <c r="E77" s="8"/>
      <c r="F77" s="9">
        <v>1679.91</v>
      </c>
      <c r="I77" s="10" t="s">
        <v>9</v>
      </c>
      <c r="J77" s="5" t="s">
        <v>80</v>
      </c>
    </row>
    <row r="78" spans="1:10">
      <c r="A78" s="11" t="s">
        <v>31</v>
      </c>
      <c r="B78" s="3"/>
      <c r="C78" s="3"/>
      <c r="D78" s="7"/>
      <c r="E78" s="8"/>
      <c r="H78" s="9"/>
      <c r="I78" s="10"/>
      <c r="J78" s="5"/>
    </row>
    <row r="79" spans="1:10" ht="15.75">
      <c r="A79" s="13" t="s">
        <v>32</v>
      </c>
      <c r="B79" s="13" t="s">
        <v>33</v>
      </c>
      <c r="C79" s="13" t="s">
        <v>34</v>
      </c>
      <c r="D79" s="32"/>
      <c r="E79" s="15"/>
      <c r="H79" s="9"/>
      <c r="I79" s="10"/>
      <c r="J79" s="5"/>
    </row>
    <row r="80" spans="1:10" ht="15.75">
      <c r="A80" s="5"/>
      <c r="B80" s="6"/>
      <c r="C80" s="5"/>
      <c r="D80" s="32"/>
      <c r="E80" s="15"/>
      <c r="F80" s="9"/>
      <c r="I80" s="10"/>
      <c r="J80" s="5"/>
    </row>
    <row r="81" spans="1:10">
      <c r="A81" s="5"/>
      <c r="B81" s="6"/>
      <c r="C81" s="5"/>
      <c r="D81" s="7"/>
      <c r="E81" s="8"/>
      <c r="F81" s="9"/>
      <c r="I81" s="10"/>
      <c r="J81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514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66" t="s">
        <v>0</v>
      </c>
      <c r="B84" s="66" t="s">
        <v>2</v>
      </c>
      <c r="C84" s="66" t="s">
        <v>3</v>
      </c>
      <c r="D84" s="66" t="s">
        <v>4</v>
      </c>
      <c r="E84" s="66" t="s">
        <v>5</v>
      </c>
      <c r="F84" s="68" t="s">
        <v>6</v>
      </c>
      <c r="G84" s="69"/>
      <c r="H84" s="70"/>
      <c r="I84" s="66" t="s">
        <v>7</v>
      </c>
      <c r="J84" s="66" t="s">
        <v>8</v>
      </c>
    </row>
    <row r="85" spans="1:10">
      <c r="A85" s="67"/>
      <c r="B85" s="67"/>
      <c r="C85" s="67"/>
      <c r="D85" s="67"/>
      <c r="E85" s="67"/>
      <c r="F85" s="4" t="s">
        <v>9</v>
      </c>
      <c r="G85" s="4" t="s">
        <v>10</v>
      </c>
      <c r="H85" s="4" t="s">
        <v>11</v>
      </c>
      <c r="I85" s="67"/>
      <c r="J85" s="67"/>
    </row>
    <row r="86" spans="1:10">
      <c r="A86" s="5" t="s">
        <v>522</v>
      </c>
      <c r="B86" s="6">
        <v>44994.799253182871</v>
      </c>
      <c r="C86" s="5" t="s">
        <v>80</v>
      </c>
      <c r="D86" s="7"/>
      <c r="E86" s="8"/>
      <c r="F86" s="9">
        <v>1900.88</v>
      </c>
      <c r="I86" s="10" t="s">
        <v>9</v>
      </c>
      <c r="J86" s="5" t="s">
        <v>80</v>
      </c>
    </row>
    <row r="87" spans="1:10">
      <c r="A87" s="5" t="s">
        <v>522</v>
      </c>
      <c r="B87" s="6">
        <v>44994.799253182871</v>
      </c>
      <c r="C87" s="5" t="s">
        <v>80</v>
      </c>
      <c r="D87" s="7"/>
      <c r="E87" s="8"/>
      <c r="H87" s="9">
        <v>324.02</v>
      </c>
      <c r="I87" s="5" t="s">
        <v>50</v>
      </c>
      <c r="J87" s="5" t="s">
        <v>80</v>
      </c>
    </row>
    <row r="88" spans="1:10">
      <c r="A88" s="11" t="s">
        <v>31</v>
      </c>
      <c r="B88" s="3"/>
      <c r="C88" s="3"/>
      <c r="D88" s="7"/>
      <c r="E88" s="8"/>
      <c r="H88" s="9"/>
      <c r="I88" s="5"/>
      <c r="J88" s="5"/>
    </row>
    <row r="89" spans="1:10" ht="15.75">
      <c r="A89" s="13" t="s">
        <v>32</v>
      </c>
      <c r="B89" s="13" t="s">
        <v>33</v>
      </c>
      <c r="C89" s="13" t="s">
        <v>34</v>
      </c>
      <c r="D89" s="32"/>
      <c r="E89" s="15"/>
      <c r="H89" s="9"/>
      <c r="I89" s="5"/>
      <c r="J89" s="5"/>
    </row>
    <row r="90" spans="1:10">
      <c r="A90" s="5"/>
      <c r="B90" s="6"/>
      <c r="C90" s="5"/>
      <c r="D90" s="7"/>
      <c r="E90" s="8"/>
      <c r="H90" s="9"/>
      <c r="I90" s="5"/>
      <c r="J90" s="5"/>
    </row>
    <row r="91" spans="1:10">
      <c r="A91" s="5"/>
      <c r="B91" s="6"/>
      <c r="C91" s="5"/>
      <c r="D91" s="7"/>
      <c r="E91" s="8"/>
      <c r="H91" s="9"/>
      <c r="I91" s="5"/>
      <c r="J91" s="5"/>
    </row>
  </sheetData>
  <mergeCells count="82">
    <mergeCell ref="I84:I85"/>
    <mergeCell ref="J84:J85"/>
    <mergeCell ref="A84:A85"/>
    <mergeCell ref="B84:B85"/>
    <mergeCell ref="C84:C85"/>
    <mergeCell ref="D84:D85"/>
    <mergeCell ref="E84:E85"/>
    <mergeCell ref="F84:H84"/>
    <mergeCell ref="I75:I76"/>
    <mergeCell ref="J75:J76"/>
    <mergeCell ref="A75:A76"/>
    <mergeCell ref="B75:B76"/>
    <mergeCell ref="C75:C76"/>
    <mergeCell ref="D75:D76"/>
    <mergeCell ref="E75:E76"/>
    <mergeCell ref="F75:H75"/>
    <mergeCell ref="F13:H13"/>
    <mergeCell ref="I13:I14"/>
    <mergeCell ref="J13:J14"/>
    <mergeCell ref="A13:A14"/>
    <mergeCell ref="B13:B14"/>
    <mergeCell ref="C13:C14"/>
    <mergeCell ref="D13:D14"/>
    <mergeCell ref="E13:E14"/>
    <mergeCell ref="I3:I4"/>
    <mergeCell ref="J3:J4"/>
    <mergeCell ref="A3:A4"/>
    <mergeCell ref="B3:B4"/>
    <mergeCell ref="C3:C4"/>
    <mergeCell ref="D3:D4"/>
    <mergeCell ref="E3:E4"/>
    <mergeCell ref="F3:H3"/>
    <mergeCell ref="I24:I25"/>
    <mergeCell ref="J24:J25"/>
    <mergeCell ref="A24:A25"/>
    <mergeCell ref="B24:B25"/>
    <mergeCell ref="C24:C25"/>
    <mergeCell ref="D24:D25"/>
    <mergeCell ref="E24:E25"/>
    <mergeCell ref="F24:H24"/>
    <mergeCell ref="I35:I36"/>
    <mergeCell ref="J35:J36"/>
    <mergeCell ref="A39:C39"/>
    <mergeCell ref="A45:A46"/>
    <mergeCell ref="B45:B46"/>
    <mergeCell ref="C45:C46"/>
    <mergeCell ref="D45:D46"/>
    <mergeCell ref="E45:E46"/>
    <mergeCell ref="F45:H45"/>
    <mergeCell ref="A35:A36"/>
    <mergeCell ref="D39:E39"/>
    <mergeCell ref="F35:H35"/>
    <mergeCell ref="I45:I46"/>
    <mergeCell ref="J45:J46"/>
    <mergeCell ref="A49:C49"/>
    <mergeCell ref="D49:E49"/>
    <mergeCell ref="A29:C29"/>
    <mergeCell ref="D29:E29"/>
    <mergeCell ref="B35:B36"/>
    <mergeCell ref="C35:C36"/>
    <mergeCell ref="D35:D36"/>
    <mergeCell ref="E35:E36"/>
    <mergeCell ref="I55:I56"/>
    <mergeCell ref="J55:J56"/>
    <mergeCell ref="A59:C59"/>
    <mergeCell ref="D59:E59"/>
    <mergeCell ref="A55:A56"/>
    <mergeCell ref="B55:B56"/>
    <mergeCell ref="C55:C56"/>
    <mergeCell ref="D55:D56"/>
    <mergeCell ref="E55:E56"/>
    <mergeCell ref="F55:H55"/>
    <mergeCell ref="I65:I66"/>
    <mergeCell ref="J65:J66"/>
    <mergeCell ref="A69:C69"/>
    <mergeCell ref="D69:E69"/>
    <mergeCell ref="A65:A66"/>
    <mergeCell ref="B65:B66"/>
    <mergeCell ref="C65:C66"/>
    <mergeCell ref="D65:D66"/>
    <mergeCell ref="E65:E66"/>
    <mergeCell ref="F65:H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A29D-666A-45E6-A72D-1C442348959E}">
  <sheetPr>
    <tabColor theme="8"/>
  </sheetPr>
  <dimension ref="A1:J764"/>
  <sheetViews>
    <sheetView topLeftCell="A633" workbookViewId="0">
      <selection activeCell="D769" sqref="D769"/>
    </sheetView>
  </sheetViews>
  <sheetFormatPr baseColWidth="10" defaultRowHeight="15"/>
  <cols>
    <col min="1" max="1" width="16.28515625" bestFit="1" customWidth="1"/>
    <col min="2" max="2" width="11" customWidth="1"/>
    <col min="3" max="3" width="37.42578125" bestFit="1" customWidth="1"/>
    <col min="4" max="4" width="12.7109375" customWidth="1"/>
    <col min="5" max="5" width="25.28515625" customWidth="1"/>
    <col min="6" max="6" width="14.140625" customWidth="1"/>
    <col min="7" max="7" width="8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81</v>
      </c>
      <c r="B5" s="6">
        <v>44985.408122824076</v>
      </c>
      <c r="C5" s="5" t="s">
        <v>82</v>
      </c>
      <c r="D5" s="7">
        <v>288010</v>
      </c>
      <c r="E5" s="8" t="s">
        <v>83</v>
      </c>
      <c r="H5" s="9">
        <v>21088.799999999999</v>
      </c>
      <c r="I5" s="5" t="s">
        <v>38</v>
      </c>
      <c r="J5" s="8" t="s">
        <v>84</v>
      </c>
    </row>
    <row r="6" spans="1:10">
      <c r="A6" s="5" t="s">
        <v>81</v>
      </c>
      <c r="B6" s="6">
        <v>44985.408122824076</v>
      </c>
      <c r="C6" s="5" t="s">
        <v>82</v>
      </c>
      <c r="D6" s="7">
        <v>288015</v>
      </c>
      <c r="E6" s="5" t="s">
        <v>41</v>
      </c>
      <c r="H6" s="9">
        <v>44450</v>
      </c>
      <c r="I6" s="5" t="s">
        <v>38</v>
      </c>
      <c r="J6" s="8" t="s">
        <v>84</v>
      </c>
    </row>
    <row r="7" spans="1:10">
      <c r="A7" s="5" t="s">
        <v>81</v>
      </c>
      <c r="B7" s="6">
        <v>44985.408122824076</v>
      </c>
      <c r="C7" s="5" t="s">
        <v>82</v>
      </c>
      <c r="D7" s="7"/>
      <c r="E7" s="8"/>
      <c r="F7" s="9">
        <v>2522.1999999999998</v>
      </c>
      <c r="I7" s="10" t="s">
        <v>9</v>
      </c>
      <c r="J7" s="8" t="s">
        <v>85</v>
      </c>
    </row>
    <row r="8" spans="1:10">
      <c r="A8" s="5" t="s">
        <v>81</v>
      </c>
      <c r="B8" s="6">
        <v>44985.408122824076</v>
      </c>
      <c r="C8" s="5" t="s">
        <v>82</v>
      </c>
      <c r="D8" s="7"/>
      <c r="E8" s="8"/>
      <c r="F8" s="9">
        <v>206246.5</v>
      </c>
      <c r="I8" s="10" t="s">
        <v>9</v>
      </c>
      <c r="J8" s="8" t="s">
        <v>84</v>
      </c>
    </row>
    <row r="9" spans="1:10">
      <c r="A9" s="5" t="s">
        <v>81</v>
      </c>
      <c r="B9" s="6">
        <v>44985.408122824076</v>
      </c>
      <c r="C9" s="5" t="s">
        <v>82</v>
      </c>
      <c r="D9" s="7"/>
      <c r="E9" s="8"/>
      <c r="F9" s="9">
        <v>4706.8</v>
      </c>
      <c r="I9" s="10" t="s">
        <v>9</v>
      </c>
      <c r="J9" s="8" t="s">
        <v>86</v>
      </c>
    </row>
    <row r="10" spans="1:10">
      <c r="A10" s="5" t="s">
        <v>81</v>
      </c>
      <c r="B10" s="6">
        <v>44985.408122824076</v>
      </c>
      <c r="C10" s="5" t="s">
        <v>82</v>
      </c>
      <c r="D10" s="7"/>
      <c r="E10" s="8"/>
      <c r="F10" s="9">
        <v>20499.099999999999</v>
      </c>
      <c r="I10" s="10" t="s">
        <v>9</v>
      </c>
      <c r="J10" s="8" t="s">
        <v>87</v>
      </c>
    </row>
    <row r="11" spans="1:10">
      <c r="A11" s="5" t="s">
        <v>81</v>
      </c>
      <c r="B11" s="6">
        <v>44985.408122824076</v>
      </c>
      <c r="C11" s="5" t="s">
        <v>82</v>
      </c>
      <c r="D11" s="7"/>
      <c r="E11" s="8"/>
      <c r="F11" s="9">
        <v>37698.6</v>
      </c>
      <c r="I11" s="10" t="s">
        <v>9</v>
      </c>
      <c r="J11" s="8" t="s">
        <v>88</v>
      </c>
    </row>
    <row r="12" spans="1:10">
      <c r="A12" s="5" t="s">
        <v>81</v>
      </c>
      <c r="B12" s="6">
        <v>44985.408122824076</v>
      </c>
      <c r="C12" s="5" t="s">
        <v>82</v>
      </c>
      <c r="D12" s="7"/>
      <c r="E12" s="8"/>
      <c r="F12" s="9">
        <v>23307</v>
      </c>
      <c r="I12" s="10" t="s">
        <v>9</v>
      </c>
      <c r="J12" s="8" t="s">
        <v>89</v>
      </c>
    </row>
    <row r="13" spans="1:10">
      <c r="A13" s="11" t="s">
        <v>31</v>
      </c>
      <c r="B13" s="3"/>
      <c r="C13" s="3"/>
      <c r="D13" s="20">
        <f>263103.4+31876.8</f>
        <v>294980.2</v>
      </c>
      <c r="E13" s="8"/>
      <c r="F13" s="12">
        <f>SUM(F5:G12)</f>
        <v>294980.2</v>
      </c>
      <c r="H13" s="9"/>
      <c r="I13" s="10"/>
      <c r="J13" s="5"/>
    </row>
    <row r="14" spans="1:10">
      <c r="A14" s="13" t="s">
        <v>32</v>
      </c>
      <c r="B14" s="13" t="s">
        <v>33</v>
      </c>
      <c r="C14" s="13" t="s">
        <v>34</v>
      </c>
      <c r="D14" s="7"/>
      <c r="E14" s="8"/>
      <c r="H14" s="9"/>
      <c r="I14" s="10"/>
      <c r="J14" s="5"/>
    </row>
    <row r="15" spans="1:10" ht="15.75">
      <c r="A15" s="5"/>
      <c r="B15" s="6"/>
      <c r="C15" s="5"/>
      <c r="D15" s="18">
        <v>112846595</v>
      </c>
      <c r="E15" s="15">
        <v>112846693</v>
      </c>
      <c r="H15" s="9"/>
      <c r="I15" s="10"/>
      <c r="J15" s="5"/>
    </row>
    <row r="16" spans="1:10" ht="15.75">
      <c r="A16" s="5"/>
      <c r="B16" s="6"/>
      <c r="C16" s="5"/>
      <c r="D16" s="18">
        <v>112846596</v>
      </c>
      <c r="E16" s="15">
        <v>112846733</v>
      </c>
      <c r="H16" s="9"/>
      <c r="I16" s="10"/>
      <c r="J16" s="5"/>
    </row>
    <row r="17" spans="1:10">
      <c r="A17" s="5"/>
      <c r="B17" s="6"/>
      <c r="C17" s="5"/>
      <c r="D17" s="16" t="s">
        <v>35</v>
      </c>
      <c r="E17" s="8"/>
      <c r="H17" s="9"/>
      <c r="I17" s="10"/>
      <c r="J17" s="5"/>
    </row>
    <row r="18" spans="1:10">
      <c r="A18" s="5"/>
      <c r="B18" s="6"/>
      <c r="C18" s="5"/>
      <c r="D18" s="21"/>
      <c r="E18" s="8"/>
      <c r="H18" s="9"/>
      <c r="I18" s="10"/>
      <c r="J18" s="5"/>
    </row>
    <row r="19" spans="1:10">
      <c r="A19" s="5" t="s">
        <v>90</v>
      </c>
      <c r="B19" s="6">
        <v>44985.663509722224</v>
      </c>
      <c r="C19" s="5" t="s">
        <v>82</v>
      </c>
      <c r="D19" s="7"/>
      <c r="E19" s="8"/>
      <c r="F19" s="9">
        <v>3617.2</v>
      </c>
      <c r="I19" s="10" t="s">
        <v>9</v>
      </c>
      <c r="J19" s="8" t="s">
        <v>91</v>
      </c>
    </row>
    <row r="20" spans="1:10">
      <c r="A20" s="11" t="s">
        <v>31</v>
      </c>
      <c r="B20" s="3"/>
      <c r="C20" s="3"/>
      <c r="D20" s="7"/>
      <c r="E20" s="8"/>
      <c r="H20" s="9"/>
      <c r="I20" s="10"/>
      <c r="J20" s="5"/>
    </row>
    <row r="21" spans="1:10">
      <c r="A21" s="13" t="s">
        <v>32</v>
      </c>
      <c r="B21" s="13" t="s">
        <v>33</v>
      </c>
      <c r="C21" s="13" t="s">
        <v>34</v>
      </c>
      <c r="D21" s="7"/>
      <c r="E21" s="8"/>
      <c r="H21" s="9"/>
      <c r="I21" s="10"/>
      <c r="J21" s="5"/>
    </row>
    <row r="22" spans="1:10">
      <c r="A22" s="22" t="s">
        <v>92</v>
      </c>
      <c r="B22" s="23"/>
      <c r="C22" s="22"/>
      <c r="D22" s="7"/>
      <c r="E22" s="8"/>
      <c r="H22" s="9"/>
      <c r="I22" s="10"/>
      <c r="J22" s="5"/>
    </row>
    <row r="23" spans="1:10">
      <c r="A23" s="24"/>
      <c r="B23" s="25"/>
      <c r="C23" s="24"/>
      <c r="D23" s="7"/>
      <c r="E23" s="8"/>
      <c r="H23" s="9"/>
      <c r="I23" s="10"/>
      <c r="J23" s="5"/>
    </row>
    <row r="24" spans="1:10">
      <c r="A24" s="24"/>
      <c r="B24" s="25"/>
      <c r="C24" s="24"/>
      <c r="D24" s="7"/>
      <c r="E24" s="8"/>
      <c r="H24" s="9"/>
      <c r="I24" s="10"/>
      <c r="J24" s="5"/>
    </row>
    <row r="25" spans="1:10">
      <c r="A25" s="5"/>
      <c r="B25" s="6"/>
      <c r="C25" s="5"/>
      <c r="D25" s="7"/>
      <c r="E25" s="8"/>
      <c r="H25" s="9"/>
      <c r="I25" s="10"/>
      <c r="J25" s="5"/>
    </row>
    <row r="26" spans="1:10">
      <c r="A26" s="5" t="s">
        <v>93</v>
      </c>
      <c r="B26" s="6">
        <v>44985.96420091435</v>
      </c>
      <c r="C26" s="5" t="s">
        <v>94</v>
      </c>
      <c r="D26" s="7"/>
      <c r="E26" s="8"/>
      <c r="G26" s="9">
        <v>805.09</v>
      </c>
      <c r="I26" s="10" t="s">
        <v>10</v>
      </c>
      <c r="J26" s="8" t="s">
        <v>85</v>
      </c>
    </row>
    <row r="27" spans="1:10">
      <c r="A27" s="5" t="s">
        <v>95</v>
      </c>
      <c r="B27" s="6">
        <v>44985.96420091435</v>
      </c>
      <c r="C27" s="5" t="s">
        <v>82</v>
      </c>
      <c r="D27" s="7"/>
      <c r="E27" s="8"/>
      <c r="G27" s="9">
        <v>23192.67</v>
      </c>
      <c r="I27" s="10" t="s">
        <v>10</v>
      </c>
      <c r="J27" s="5" t="s">
        <v>96</v>
      </c>
    </row>
    <row r="28" spans="1:10">
      <c r="A28" s="5" t="s">
        <v>93</v>
      </c>
      <c r="B28" s="6">
        <v>44985.96420091435</v>
      </c>
      <c r="C28" s="5" t="s">
        <v>94</v>
      </c>
      <c r="D28" s="17">
        <v>52716865293</v>
      </c>
      <c r="E28" s="5" t="s">
        <v>41</v>
      </c>
      <c r="H28" s="9">
        <v>63.21</v>
      </c>
      <c r="I28" s="5" t="s">
        <v>38</v>
      </c>
      <c r="J28" s="5" t="s">
        <v>96</v>
      </c>
    </row>
    <row r="29" spans="1:10">
      <c r="A29" s="5" t="s">
        <v>93</v>
      </c>
      <c r="B29" s="6">
        <v>44985.96420091435</v>
      </c>
      <c r="C29" s="5" t="s">
        <v>94</v>
      </c>
      <c r="D29" s="17">
        <v>45133214809</v>
      </c>
      <c r="E29" s="5" t="s">
        <v>41</v>
      </c>
      <c r="H29" s="9">
        <v>4316</v>
      </c>
      <c r="I29" s="5" t="s">
        <v>38</v>
      </c>
      <c r="J29" s="5" t="s">
        <v>96</v>
      </c>
    </row>
    <row r="30" spans="1:10">
      <c r="A30" s="5" t="s">
        <v>95</v>
      </c>
      <c r="B30" s="6">
        <v>44985.96420091435</v>
      </c>
      <c r="C30" s="5" t="s">
        <v>82</v>
      </c>
      <c r="D30" s="7">
        <v>20353</v>
      </c>
      <c r="E30" s="5" t="s">
        <v>97</v>
      </c>
      <c r="H30" s="9">
        <v>2000</v>
      </c>
      <c r="I30" s="5" t="s">
        <v>38</v>
      </c>
      <c r="J30" s="5" t="s">
        <v>96</v>
      </c>
    </row>
    <row r="31" spans="1:10">
      <c r="A31" s="5" t="s">
        <v>95</v>
      </c>
      <c r="B31" s="6">
        <v>44985.96420091435</v>
      </c>
      <c r="C31" s="5" t="s">
        <v>82</v>
      </c>
      <c r="D31" s="7">
        <v>76653</v>
      </c>
      <c r="E31" s="5" t="s">
        <v>97</v>
      </c>
      <c r="H31" s="9">
        <v>0.56999999999999995</v>
      </c>
      <c r="I31" s="5" t="s">
        <v>38</v>
      </c>
      <c r="J31" s="5" t="s">
        <v>98</v>
      </c>
    </row>
    <row r="32" spans="1:10">
      <c r="A32" s="5" t="s">
        <v>95</v>
      </c>
      <c r="B32" s="6">
        <v>44985.96420091435</v>
      </c>
      <c r="C32" s="5" t="s">
        <v>82</v>
      </c>
      <c r="D32" s="7">
        <v>472409</v>
      </c>
      <c r="E32" s="5" t="s">
        <v>97</v>
      </c>
      <c r="H32" s="9">
        <v>290.49</v>
      </c>
      <c r="I32" s="5" t="s">
        <v>38</v>
      </c>
      <c r="J32" s="5" t="s">
        <v>98</v>
      </c>
    </row>
    <row r="33" spans="1:10">
      <c r="A33" s="5" t="s">
        <v>95</v>
      </c>
      <c r="B33" s="6">
        <v>44985.96420091435</v>
      </c>
      <c r="C33" s="5" t="s">
        <v>82</v>
      </c>
      <c r="D33" s="17">
        <v>45143572154</v>
      </c>
      <c r="E33" s="5" t="s">
        <v>41</v>
      </c>
      <c r="H33" s="9">
        <v>738</v>
      </c>
      <c r="I33" s="5" t="s">
        <v>38</v>
      </c>
      <c r="J33" s="5" t="s">
        <v>98</v>
      </c>
    </row>
    <row r="34" spans="1:10">
      <c r="A34" s="5" t="s">
        <v>95</v>
      </c>
      <c r="B34" s="6">
        <v>44985.96420091435</v>
      </c>
      <c r="C34" s="5" t="s">
        <v>82</v>
      </c>
      <c r="D34" s="17">
        <v>45173268826</v>
      </c>
      <c r="E34" s="5" t="s">
        <v>41</v>
      </c>
      <c r="H34" s="9">
        <v>197.96</v>
      </c>
      <c r="I34" s="5" t="s">
        <v>38</v>
      </c>
      <c r="J34" s="5" t="s">
        <v>98</v>
      </c>
    </row>
    <row r="35" spans="1:10">
      <c r="A35" s="5" t="s">
        <v>95</v>
      </c>
      <c r="B35" s="6">
        <v>44985.96420091435</v>
      </c>
      <c r="C35" s="5" t="s">
        <v>82</v>
      </c>
      <c r="D35" s="17">
        <v>45113362126</v>
      </c>
      <c r="E35" s="5" t="s">
        <v>41</v>
      </c>
      <c r="H35" s="9">
        <v>480</v>
      </c>
      <c r="I35" s="5" t="s">
        <v>38</v>
      </c>
      <c r="J35" s="5" t="s">
        <v>98</v>
      </c>
    </row>
    <row r="36" spans="1:10">
      <c r="A36" s="5" t="s">
        <v>95</v>
      </c>
      <c r="B36" s="6">
        <v>44985.96420091435</v>
      </c>
      <c r="C36" s="5" t="s">
        <v>82</v>
      </c>
      <c r="D36" s="17">
        <v>45123347091</v>
      </c>
      <c r="E36" s="5" t="s">
        <v>41</v>
      </c>
      <c r="H36" s="9">
        <v>1336.68</v>
      </c>
      <c r="I36" s="5" t="s">
        <v>38</v>
      </c>
      <c r="J36" s="5" t="s">
        <v>98</v>
      </c>
    </row>
    <row r="37" spans="1:10">
      <c r="A37" s="5" t="s">
        <v>95</v>
      </c>
      <c r="B37" s="6">
        <v>44985.96420091435</v>
      </c>
      <c r="C37" s="5" t="s">
        <v>82</v>
      </c>
      <c r="D37" s="17">
        <v>45173269281</v>
      </c>
      <c r="E37" s="5" t="s">
        <v>41</v>
      </c>
      <c r="H37" s="9">
        <v>867.28</v>
      </c>
      <c r="I37" s="5" t="s">
        <v>38</v>
      </c>
      <c r="J37" s="5" t="s">
        <v>98</v>
      </c>
    </row>
    <row r="38" spans="1:10">
      <c r="A38" s="5" t="s">
        <v>95</v>
      </c>
      <c r="B38" s="6">
        <v>44985.96420091435</v>
      </c>
      <c r="C38" s="5" t="s">
        <v>82</v>
      </c>
      <c r="D38" s="17">
        <v>45163301559</v>
      </c>
      <c r="E38" s="5" t="s">
        <v>41</v>
      </c>
      <c r="H38" s="9">
        <v>14840</v>
      </c>
      <c r="I38" s="5" t="s">
        <v>38</v>
      </c>
      <c r="J38" s="5" t="s">
        <v>98</v>
      </c>
    </row>
    <row r="39" spans="1:10">
      <c r="A39" s="5" t="s">
        <v>95</v>
      </c>
      <c r="B39" s="6">
        <v>44985.96420091435</v>
      </c>
      <c r="C39" s="5" t="s">
        <v>82</v>
      </c>
      <c r="D39" s="17">
        <v>45163301303</v>
      </c>
      <c r="E39" s="5" t="s">
        <v>41</v>
      </c>
      <c r="H39" s="9">
        <v>13000</v>
      </c>
      <c r="I39" s="5" t="s">
        <v>38</v>
      </c>
      <c r="J39" s="5" t="s">
        <v>99</v>
      </c>
    </row>
    <row r="40" spans="1:10">
      <c r="A40" s="5" t="s">
        <v>95</v>
      </c>
      <c r="B40" s="6">
        <v>44985.96420091435</v>
      </c>
      <c r="C40" s="5" t="s">
        <v>82</v>
      </c>
      <c r="D40" s="7">
        <v>217690</v>
      </c>
      <c r="E40" s="5" t="s">
        <v>97</v>
      </c>
      <c r="H40" s="9">
        <v>100</v>
      </c>
      <c r="I40" s="5" t="s">
        <v>38</v>
      </c>
      <c r="J40" s="5" t="s">
        <v>98</v>
      </c>
    </row>
    <row r="41" spans="1:10">
      <c r="A41" s="5" t="s">
        <v>95</v>
      </c>
      <c r="B41" s="6">
        <v>44985.96420091435</v>
      </c>
      <c r="C41" s="5" t="s">
        <v>82</v>
      </c>
      <c r="D41" s="17">
        <v>45133210855</v>
      </c>
      <c r="E41" s="5" t="s">
        <v>41</v>
      </c>
      <c r="H41" s="9">
        <v>650</v>
      </c>
      <c r="I41" s="5" t="s">
        <v>38</v>
      </c>
      <c r="J41" s="5" t="s">
        <v>96</v>
      </c>
    </row>
    <row r="42" spans="1:10">
      <c r="A42" s="5" t="s">
        <v>95</v>
      </c>
      <c r="B42" s="6">
        <v>44985.96420091435</v>
      </c>
      <c r="C42" s="5" t="s">
        <v>82</v>
      </c>
      <c r="D42" s="7">
        <v>46714</v>
      </c>
      <c r="E42" s="5" t="s">
        <v>97</v>
      </c>
      <c r="H42" s="9">
        <v>43421.919999999998</v>
      </c>
      <c r="I42" s="5" t="s">
        <v>38</v>
      </c>
      <c r="J42" s="5" t="s">
        <v>96</v>
      </c>
    </row>
    <row r="43" spans="1:10">
      <c r="A43" s="5" t="s">
        <v>95</v>
      </c>
      <c r="B43" s="6">
        <v>44985.96420091435</v>
      </c>
      <c r="C43" s="5" t="s">
        <v>82</v>
      </c>
      <c r="D43" s="7">
        <v>46745</v>
      </c>
      <c r="E43" s="5" t="s">
        <v>97</v>
      </c>
      <c r="H43" s="9">
        <v>34834.730000000003</v>
      </c>
      <c r="I43" s="5" t="s">
        <v>38</v>
      </c>
      <c r="J43" s="5" t="s">
        <v>96</v>
      </c>
    </row>
    <row r="44" spans="1:10">
      <c r="A44" s="5" t="s">
        <v>95</v>
      </c>
      <c r="B44" s="6">
        <v>44985.96420091435</v>
      </c>
      <c r="C44" s="5" t="s">
        <v>82</v>
      </c>
      <c r="D44" s="7">
        <v>46772</v>
      </c>
      <c r="E44" s="5" t="s">
        <v>97</v>
      </c>
      <c r="H44" s="9">
        <v>1241.9000000000001</v>
      </c>
      <c r="I44" s="5" t="s">
        <v>38</v>
      </c>
      <c r="J44" s="5" t="s">
        <v>96</v>
      </c>
    </row>
    <row r="45" spans="1:10">
      <c r="A45" s="5" t="s">
        <v>95</v>
      </c>
      <c r="B45" s="6">
        <v>44985.96420091435</v>
      </c>
      <c r="C45" s="5" t="s">
        <v>82</v>
      </c>
      <c r="D45" s="7">
        <v>59630</v>
      </c>
      <c r="E45" s="5" t="s">
        <v>100</v>
      </c>
      <c r="H45" s="9">
        <v>10245.11</v>
      </c>
      <c r="I45" s="5" t="s">
        <v>38</v>
      </c>
      <c r="J45" s="5" t="s">
        <v>96</v>
      </c>
    </row>
    <row r="46" spans="1:10">
      <c r="A46" s="5" t="s">
        <v>95</v>
      </c>
      <c r="B46" s="6">
        <v>44985.96420091435</v>
      </c>
      <c r="C46" s="5" t="s">
        <v>82</v>
      </c>
      <c r="D46" s="17">
        <v>52716865293</v>
      </c>
      <c r="E46" s="5" t="s">
        <v>41</v>
      </c>
      <c r="H46" s="9">
        <v>70.56</v>
      </c>
      <c r="I46" s="5" t="s">
        <v>38</v>
      </c>
      <c r="J46" s="5" t="s">
        <v>96</v>
      </c>
    </row>
    <row r="47" spans="1:10">
      <c r="A47" s="5" t="s">
        <v>95</v>
      </c>
      <c r="B47" s="6">
        <v>44985.96420091435</v>
      </c>
      <c r="C47" s="5" t="s">
        <v>82</v>
      </c>
      <c r="D47" s="17">
        <v>52716865293</v>
      </c>
      <c r="E47" s="5" t="s">
        <v>41</v>
      </c>
      <c r="H47" s="9">
        <v>129.36000000000001</v>
      </c>
      <c r="I47" s="5" t="s">
        <v>38</v>
      </c>
      <c r="J47" s="5" t="s">
        <v>96</v>
      </c>
    </row>
    <row r="48" spans="1:10">
      <c r="A48" s="5" t="s">
        <v>95</v>
      </c>
      <c r="B48" s="6">
        <v>44985.96420091435</v>
      </c>
      <c r="C48" s="5" t="s">
        <v>82</v>
      </c>
      <c r="D48" s="17">
        <v>52716865293</v>
      </c>
      <c r="E48" s="5" t="s">
        <v>41</v>
      </c>
      <c r="H48" s="9">
        <v>588</v>
      </c>
      <c r="I48" s="5" t="s">
        <v>38</v>
      </c>
      <c r="J48" s="5" t="s">
        <v>96</v>
      </c>
    </row>
    <row r="49" spans="1:10">
      <c r="A49" s="5" t="s">
        <v>95</v>
      </c>
      <c r="B49" s="6">
        <v>44985.96420091435</v>
      </c>
      <c r="C49" s="5" t="s">
        <v>82</v>
      </c>
      <c r="D49" s="17">
        <v>52716865293</v>
      </c>
      <c r="E49" s="5" t="s">
        <v>41</v>
      </c>
      <c r="H49" s="9">
        <v>902.09</v>
      </c>
      <c r="I49" s="5" t="s">
        <v>38</v>
      </c>
      <c r="J49" s="5" t="s">
        <v>96</v>
      </c>
    </row>
    <row r="50" spans="1:10">
      <c r="A50" s="5" t="s">
        <v>95</v>
      </c>
      <c r="B50" s="6">
        <v>44985.96420091435</v>
      </c>
      <c r="C50" s="5" t="s">
        <v>82</v>
      </c>
      <c r="D50" s="7">
        <v>5192069</v>
      </c>
      <c r="E50" s="5" t="s">
        <v>43</v>
      </c>
      <c r="H50" s="9">
        <v>15213.57</v>
      </c>
      <c r="I50" s="5" t="s">
        <v>38</v>
      </c>
      <c r="J50" s="5" t="s">
        <v>96</v>
      </c>
    </row>
    <row r="51" spans="1:10">
      <c r="A51" s="5" t="s">
        <v>95</v>
      </c>
      <c r="B51" s="6">
        <v>44985.96420091435</v>
      </c>
      <c r="C51" s="5" t="s">
        <v>82</v>
      </c>
      <c r="D51" s="17">
        <v>45133213326</v>
      </c>
      <c r="E51" s="5" t="s">
        <v>41</v>
      </c>
      <c r="H51" s="9">
        <v>12000</v>
      </c>
      <c r="I51" s="5" t="s">
        <v>38</v>
      </c>
      <c r="J51" s="5" t="s">
        <v>99</v>
      </c>
    </row>
    <row r="52" spans="1:10">
      <c r="A52" s="5" t="s">
        <v>95</v>
      </c>
      <c r="B52" s="6">
        <v>44985.96420091435</v>
      </c>
      <c r="C52" s="5" t="s">
        <v>82</v>
      </c>
      <c r="D52" s="17">
        <v>45113362643</v>
      </c>
      <c r="E52" s="5" t="s">
        <v>41</v>
      </c>
      <c r="H52" s="9">
        <v>115.6</v>
      </c>
      <c r="I52" s="5" t="s">
        <v>38</v>
      </c>
      <c r="J52" s="5" t="s">
        <v>98</v>
      </c>
    </row>
    <row r="53" spans="1:10">
      <c r="A53" s="5" t="s">
        <v>95</v>
      </c>
      <c r="B53" s="6">
        <v>44985.96420091435</v>
      </c>
      <c r="C53" s="5" t="s">
        <v>82</v>
      </c>
      <c r="D53" s="17">
        <v>45123347492</v>
      </c>
      <c r="E53" s="5" t="s">
        <v>41</v>
      </c>
      <c r="H53" s="9">
        <v>2653.23</v>
      </c>
      <c r="I53" s="5" t="s">
        <v>38</v>
      </c>
      <c r="J53" s="5" t="s">
        <v>98</v>
      </c>
    </row>
    <row r="54" spans="1:10">
      <c r="A54" s="5" t="s">
        <v>95</v>
      </c>
      <c r="B54" s="6">
        <v>44985.96420091435</v>
      </c>
      <c r="C54" s="5" t="s">
        <v>82</v>
      </c>
      <c r="D54" s="17">
        <v>45113363081</v>
      </c>
      <c r="E54" s="5" t="s">
        <v>41</v>
      </c>
      <c r="H54" s="9">
        <v>1455.8</v>
      </c>
      <c r="I54" s="5" t="s">
        <v>38</v>
      </c>
      <c r="J54" s="5" t="s">
        <v>98</v>
      </c>
    </row>
    <row r="55" spans="1:10">
      <c r="A55" s="5" t="s">
        <v>95</v>
      </c>
      <c r="B55" s="6">
        <v>44985.96420091435</v>
      </c>
      <c r="C55" s="5" t="s">
        <v>82</v>
      </c>
      <c r="D55" s="17">
        <v>45163302124</v>
      </c>
      <c r="E55" s="5" t="s">
        <v>41</v>
      </c>
      <c r="H55" s="9">
        <v>98.98</v>
      </c>
      <c r="I55" s="5" t="s">
        <v>38</v>
      </c>
      <c r="J55" s="5" t="s">
        <v>98</v>
      </c>
    </row>
    <row r="56" spans="1:10">
      <c r="A56" s="5" t="s">
        <v>95</v>
      </c>
      <c r="B56" s="6">
        <v>44985.96420091435</v>
      </c>
      <c r="C56" s="5" t="s">
        <v>82</v>
      </c>
      <c r="D56" s="17">
        <v>45143576212</v>
      </c>
      <c r="E56" s="5" t="s">
        <v>41</v>
      </c>
      <c r="H56" s="9">
        <v>374.4</v>
      </c>
      <c r="I56" s="5" t="s">
        <v>38</v>
      </c>
      <c r="J56" s="5" t="s">
        <v>98</v>
      </c>
    </row>
    <row r="57" spans="1:10">
      <c r="A57" s="5" t="s">
        <v>95</v>
      </c>
      <c r="B57" s="6">
        <v>44985.96420091435</v>
      </c>
      <c r="C57" s="5" t="s">
        <v>82</v>
      </c>
      <c r="D57" s="17">
        <v>45123347837</v>
      </c>
      <c r="E57" s="5" t="s">
        <v>41</v>
      </c>
      <c r="H57" s="9">
        <v>904.51</v>
      </c>
      <c r="I57" s="5" t="s">
        <v>38</v>
      </c>
      <c r="J57" s="5" t="s">
        <v>98</v>
      </c>
    </row>
    <row r="58" spans="1:10">
      <c r="A58" s="5" t="s">
        <v>95</v>
      </c>
      <c r="B58" s="6">
        <v>44985.96420091435</v>
      </c>
      <c r="C58" s="5" t="s">
        <v>82</v>
      </c>
      <c r="D58" s="17">
        <v>45163302428</v>
      </c>
      <c r="E58" s="5" t="s">
        <v>41</v>
      </c>
      <c r="H58" s="9">
        <v>804</v>
      </c>
      <c r="I58" s="5" t="s">
        <v>38</v>
      </c>
      <c r="J58" s="5" t="s">
        <v>98</v>
      </c>
    </row>
    <row r="59" spans="1:10">
      <c r="A59" s="5" t="s">
        <v>95</v>
      </c>
      <c r="B59" s="6">
        <v>44985.96420091435</v>
      </c>
      <c r="C59" s="5" t="s">
        <v>82</v>
      </c>
      <c r="D59" s="17">
        <v>45113363460</v>
      </c>
      <c r="E59" s="5" t="s">
        <v>41</v>
      </c>
      <c r="H59" s="9">
        <v>95.16</v>
      </c>
      <c r="I59" s="5" t="s">
        <v>38</v>
      </c>
      <c r="J59" s="5" t="s">
        <v>98</v>
      </c>
    </row>
    <row r="60" spans="1:10">
      <c r="A60" s="5" t="s">
        <v>95</v>
      </c>
      <c r="B60" s="6">
        <v>44985.96420091435</v>
      </c>
      <c r="C60" s="5" t="s">
        <v>82</v>
      </c>
      <c r="D60" s="17">
        <v>45143576512</v>
      </c>
      <c r="E60" s="5" t="s">
        <v>41</v>
      </c>
      <c r="H60" s="9">
        <v>395.92</v>
      </c>
      <c r="I60" s="5" t="s">
        <v>38</v>
      </c>
      <c r="J60" s="5" t="s">
        <v>98</v>
      </c>
    </row>
    <row r="61" spans="1:10">
      <c r="A61" s="5" t="s">
        <v>95</v>
      </c>
      <c r="B61" s="6">
        <v>44985.96420091435</v>
      </c>
      <c r="C61" s="5" t="s">
        <v>82</v>
      </c>
      <c r="D61" s="17">
        <v>45163302587</v>
      </c>
      <c r="E61" s="5" t="s">
        <v>41</v>
      </c>
      <c r="H61" s="9">
        <v>5429.16</v>
      </c>
      <c r="I61" s="5" t="s">
        <v>38</v>
      </c>
      <c r="J61" s="5" t="s">
        <v>98</v>
      </c>
    </row>
    <row r="62" spans="1:10">
      <c r="A62" s="5" t="s">
        <v>95</v>
      </c>
      <c r="B62" s="6">
        <v>44985.96420091435</v>
      </c>
      <c r="C62" s="5" t="s">
        <v>82</v>
      </c>
      <c r="D62" s="17">
        <v>52217061691</v>
      </c>
      <c r="E62" s="5" t="s">
        <v>41</v>
      </c>
      <c r="H62" s="9">
        <v>430.01</v>
      </c>
      <c r="I62" s="5" t="s">
        <v>38</v>
      </c>
      <c r="J62" s="5" t="s">
        <v>98</v>
      </c>
    </row>
    <row r="63" spans="1:10">
      <c r="A63" s="5" t="s">
        <v>95</v>
      </c>
      <c r="B63" s="6">
        <v>44985.96420091435</v>
      </c>
      <c r="C63" s="5" t="s">
        <v>82</v>
      </c>
      <c r="D63" s="17">
        <v>45133213450</v>
      </c>
      <c r="E63" s="5" t="s">
        <v>41</v>
      </c>
      <c r="H63" s="9">
        <v>145.43</v>
      </c>
      <c r="I63" s="5" t="s">
        <v>38</v>
      </c>
      <c r="J63" s="5" t="s">
        <v>98</v>
      </c>
    </row>
    <row r="64" spans="1:10">
      <c r="A64" s="5" t="s">
        <v>95</v>
      </c>
      <c r="B64" s="6">
        <v>44985.96420091435</v>
      </c>
      <c r="C64" s="5" t="s">
        <v>82</v>
      </c>
      <c r="D64" s="17">
        <v>89520149364</v>
      </c>
      <c r="E64" s="5" t="s">
        <v>41</v>
      </c>
      <c r="H64" s="9">
        <v>843.9</v>
      </c>
      <c r="I64" s="5" t="s">
        <v>38</v>
      </c>
      <c r="J64" s="5" t="s">
        <v>98</v>
      </c>
    </row>
    <row r="65" spans="1:10">
      <c r="A65" s="5" t="s">
        <v>95</v>
      </c>
      <c r="B65" s="6">
        <v>44985.96420091435</v>
      </c>
      <c r="C65" s="5" t="s">
        <v>82</v>
      </c>
      <c r="D65" s="7">
        <v>462932</v>
      </c>
      <c r="E65" s="5" t="s">
        <v>97</v>
      </c>
      <c r="H65" s="9">
        <v>4727</v>
      </c>
      <c r="I65" s="5" t="s">
        <v>38</v>
      </c>
      <c r="J65" s="5" t="s">
        <v>99</v>
      </c>
    </row>
    <row r="66" spans="1:10">
      <c r="A66" s="5" t="s">
        <v>95</v>
      </c>
      <c r="B66" s="6">
        <v>44985.96420091435</v>
      </c>
      <c r="C66" s="5" t="s">
        <v>82</v>
      </c>
      <c r="D66" s="17">
        <v>45173269897</v>
      </c>
      <c r="E66" s="8" t="s">
        <v>37</v>
      </c>
      <c r="H66" s="9">
        <v>10125.200000000001</v>
      </c>
      <c r="I66" s="5" t="s">
        <v>38</v>
      </c>
      <c r="J66" s="5" t="s">
        <v>96</v>
      </c>
    </row>
    <row r="67" spans="1:10">
      <c r="A67" s="5" t="s">
        <v>95</v>
      </c>
      <c r="B67" s="6">
        <v>44985.96420091435</v>
      </c>
      <c r="C67" s="5" t="s">
        <v>82</v>
      </c>
      <c r="D67" s="17">
        <v>45123347737</v>
      </c>
      <c r="E67" s="5" t="s">
        <v>41</v>
      </c>
      <c r="H67" s="9">
        <v>3289.2</v>
      </c>
      <c r="I67" s="5" t="s">
        <v>38</v>
      </c>
      <c r="J67" s="5" t="s">
        <v>96</v>
      </c>
    </row>
    <row r="68" spans="1:10">
      <c r="A68" s="5" t="s">
        <v>95</v>
      </c>
      <c r="B68" s="6">
        <v>44985.96420091435</v>
      </c>
      <c r="C68" s="5" t="s">
        <v>82</v>
      </c>
      <c r="D68" s="17">
        <v>45163302048</v>
      </c>
      <c r="E68" s="5" t="s">
        <v>41</v>
      </c>
      <c r="H68" s="9">
        <v>8399.7999999999993</v>
      </c>
      <c r="I68" s="5" t="s">
        <v>38</v>
      </c>
      <c r="J68" s="5" t="s">
        <v>96</v>
      </c>
    </row>
    <row r="69" spans="1:10">
      <c r="A69" s="5" t="s">
        <v>95</v>
      </c>
      <c r="B69" s="6">
        <v>44985.96420091435</v>
      </c>
      <c r="C69" s="5" t="s">
        <v>82</v>
      </c>
      <c r="D69" s="17">
        <v>45113363300</v>
      </c>
      <c r="E69" s="5" t="s">
        <v>41</v>
      </c>
      <c r="H69" s="9">
        <v>1061.76</v>
      </c>
      <c r="I69" s="5" t="s">
        <v>38</v>
      </c>
      <c r="J69" s="5" t="s">
        <v>96</v>
      </c>
    </row>
    <row r="70" spans="1:10">
      <c r="A70" s="5" t="s">
        <v>95</v>
      </c>
      <c r="B70" s="6">
        <v>44985.96420091435</v>
      </c>
      <c r="C70" s="5" t="s">
        <v>82</v>
      </c>
      <c r="D70" s="17">
        <v>45173270129</v>
      </c>
      <c r="E70" s="5" t="s">
        <v>41</v>
      </c>
      <c r="H70" s="9">
        <v>947.1</v>
      </c>
      <c r="I70" s="5" t="s">
        <v>38</v>
      </c>
      <c r="J70" s="5" t="s">
        <v>96</v>
      </c>
    </row>
    <row r="71" spans="1:10">
      <c r="A71" s="5" t="s">
        <v>95</v>
      </c>
      <c r="B71" s="6">
        <v>44985.96420091435</v>
      </c>
      <c r="C71" s="5" t="s">
        <v>82</v>
      </c>
      <c r="D71" s="17">
        <v>45163302247</v>
      </c>
      <c r="E71" s="5" t="s">
        <v>41</v>
      </c>
      <c r="H71" s="9">
        <v>10655.26</v>
      </c>
      <c r="I71" s="5" t="s">
        <v>38</v>
      </c>
      <c r="J71" s="5" t="s">
        <v>96</v>
      </c>
    </row>
    <row r="72" spans="1:10">
      <c r="A72" s="5" t="s">
        <v>95</v>
      </c>
      <c r="B72" s="6">
        <v>44985.96420091435</v>
      </c>
      <c r="C72" s="5" t="s">
        <v>82</v>
      </c>
      <c r="D72" s="17">
        <v>45173270992</v>
      </c>
      <c r="E72" s="5" t="s">
        <v>41</v>
      </c>
      <c r="H72" s="9">
        <v>22613.360000000001</v>
      </c>
      <c r="I72" s="5" t="s">
        <v>38</v>
      </c>
      <c r="J72" s="5" t="s">
        <v>96</v>
      </c>
    </row>
    <row r="73" spans="1:10">
      <c r="A73" s="5" t="s">
        <v>95</v>
      </c>
      <c r="B73" s="6">
        <v>44985.96420091435</v>
      </c>
      <c r="C73" s="5" t="s">
        <v>82</v>
      </c>
      <c r="D73" s="17">
        <v>45143577207</v>
      </c>
      <c r="E73" s="5" t="s">
        <v>41</v>
      </c>
      <c r="H73" s="9">
        <v>33788</v>
      </c>
      <c r="I73" s="5" t="s">
        <v>38</v>
      </c>
      <c r="J73" s="5" t="s">
        <v>96</v>
      </c>
    </row>
    <row r="74" spans="1:10">
      <c r="A74" s="5" t="s">
        <v>95</v>
      </c>
      <c r="B74" s="6">
        <v>44985.96420091435</v>
      </c>
      <c r="C74" s="5" t="s">
        <v>82</v>
      </c>
      <c r="D74" s="7">
        <v>8413879</v>
      </c>
      <c r="E74" s="5" t="s">
        <v>100</v>
      </c>
      <c r="H74" s="9">
        <v>31162.92</v>
      </c>
      <c r="I74" s="5" t="s">
        <v>38</v>
      </c>
      <c r="J74" s="8" t="s">
        <v>91</v>
      </c>
    </row>
    <row r="75" spans="1:10">
      <c r="A75" s="5" t="s">
        <v>95</v>
      </c>
      <c r="B75" s="6">
        <v>44985.96420091435</v>
      </c>
      <c r="C75" s="5" t="s">
        <v>82</v>
      </c>
      <c r="D75" s="17">
        <v>45143577110</v>
      </c>
      <c r="E75" s="5" t="s">
        <v>41</v>
      </c>
      <c r="H75" s="9">
        <v>6111.6</v>
      </c>
      <c r="I75" s="5" t="s">
        <v>38</v>
      </c>
      <c r="J75" s="5" t="s">
        <v>96</v>
      </c>
    </row>
    <row r="76" spans="1:10">
      <c r="A76" s="5" t="s">
        <v>95</v>
      </c>
      <c r="B76" s="6">
        <v>44985.96420091435</v>
      </c>
      <c r="C76" s="5" t="s">
        <v>82</v>
      </c>
      <c r="D76" s="7">
        <v>8413879</v>
      </c>
      <c r="E76" s="5" t="s">
        <v>100</v>
      </c>
      <c r="H76" s="9">
        <v>83678.86</v>
      </c>
      <c r="I76" s="5" t="s">
        <v>38</v>
      </c>
      <c r="J76" s="8" t="s">
        <v>91</v>
      </c>
    </row>
    <row r="77" spans="1:10">
      <c r="A77" s="5" t="s">
        <v>95</v>
      </c>
      <c r="B77" s="6">
        <v>44985.96420091435</v>
      </c>
      <c r="C77" s="5" t="s">
        <v>82</v>
      </c>
      <c r="D77" s="17">
        <v>45113363804</v>
      </c>
      <c r="E77" s="5" t="s">
        <v>41</v>
      </c>
      <c r="H77" s="9">
        <v>255</v>
      </c>
      <c r="I77" s="5" t="s">
        <v>38</v>
      </c>
      <c r="J77" s="5" t="s">
        <v>98</v>
      </c>
    </row>
    <row r="78" spans="1:10">
      <c r="A78" s="5" t="s">
        <v>95</v>
      </c>
      <c r="B78" s="6">
        <v>44985.96420091435</v>
      </c>
      <c r="C78" s="5" t="s">
        <v>82</v>
      </c>
      <c r="D78" s="17">
        <v>52217063156</v>
      </c>
      <c r="E78" s="5" t="s">
        <v>41</v>
      </c>
      <c r="H78" s="9">
        <v>2400</v>
      </c>
      <c r="I78" s="5" t="s">
        <v>38</v>
      </c>
      <c r="J78" s="5" t="s">
        <v>98</v>
      </c>
    </row>
    <row r="79" spans="1:10">
      <c r="A79" s="5" t="s">
        <v>95</v>
      </c>
      <c r="B79" s="6">
        <v>44985.96420091435</v>
      </c>
      <c r="C79" s="5" t="s">
        <v>82</v>
      </c>
      <c r="D79" s="17">
        <v>45153211304</v>
      </c>
      <c r="E79" s="5" t="s">
        <v>41</v>
      </c>
      <c r="H79" s="9">
        <v>897.34</v>
      </c>
      <c r="I79" s="5" t="s">
        <v>38</v>
      </c>
      <c r="J79" s="5" t="s">
        <v>98</v>
      </c>
    </row>
    <row r="80" spans="1:10">
      <c r="A80" s="5" t="s">
        <v>95</v>
      </c>
      <c r="B80" s="6">
        <v>44985.96420091435</v>
      </c>
      <c r="C80" s="5" t="s">
        <v>82</v>
      </c>
      <c r="D80" s="7">
        <v>288339</v>
      </c>
      <c r="E80" s="5" t="s">
        <v>97</v>
      </c>
      <c r="H80" s="9">
        <v>866.38</v>
      </c>
      <c r="I80" s="5" t="s">
        <v>38</v>
      </c>
      <c r="J80" s="5" t="s">
        <v>98</v>
      </c>
    </row>
    <row r="81" spans="1:10">
      <c r="A81" s="5" t="s">
        <v>95</v>
      </c>
      <c r="B81" s="6">
        <v>44985.96420091435</v>
      </c>
      <c r="C81" s="5" t="s">
        <v>82</v>
      </c>
      <c r="D81" s="7">
        <v>240713</v>
      </c>
      <c r="E81" s="5" t="s">
        <v>97</v>
      </c>
      <c r="H81" s="9">
        <v>4194</v>
      </c>
      <c r="I81" s="5" t="s">
        <v>38</v>
      </c>
      <c r="J81" s="5" t="s">
        <v>98</v>
      </c>
    </row>
    <row r="82" spans="1:10">
      <c r="A82" s="5" t="s">
        <v>95</v>
      </c>
      <c r="B82" s="6">
        <v>44985.96420091435</v>
      </c>
      <c r="C82" s="5" t="s">
        <v>82</v>
      </c>
      <c r="D82" s="17">
        <v>45153207665</v>
      </c>
      <c r="E82" s="5" t="s">
        <v>41</v>
      </c>
      <c r="H82" s="9">
        <v>7976.45</v>
      </c>
      <c r="I82" s="5" t="s">
        <v>38</v>
      </c>
      <c r="J82" s="8" t="s">
        <v>91</v>
      </c>
    </row>
    <row r="83" spans="1:10">
      <c r="A83" s="5" t="s">
        <v>95</v>
      </c>
      <c r="B83" s="6">
        <v>44985.96420091435</v>
      </c>
      <c r="C83" s="5" t="s">
        <v>82</v>
      </c>
      <c r="D83" s="17">
        <v>45153207665</v>
      </c>
      <c r="E83" s="5" t="s">
        <v>41</v>
      </c>
      <c r="H83" s="9">
        <v>899.28</v>
      </c>
      <c r="I83" s="5" t="s">
        <v>38</v>
      </c>
      <c r="J83" s="8" t="s">
        <v>91</v>
      </c>
    </row>
    <row r="84" spans="1:10">
      <c r="A84" s="5" t="s">
        <v>95</v>
      </c>
      <c r="B84" s="6">
        <v>44985.96420091435</v>
      </c>
      <c r="C84" s="5" t="s">
        <v>82</v>
      </c>
      <c r="D84" s="17">
        <v>45153207665</v>
      </c>
      <c r="E84" s="5" t="s">
        <v>41</v>
      </c>
      <c r="H84" s="9">
        <v>17477.63</v>
      </c>
      <c r="I84" s="5" t="s">
        <v>38</v>
      </c>
      <c r="J84" s="8" t="s">
        <v>91</v>
      </c>
    </row>
    <row r="85" spans="1:10">
      <c r="A85" s="5" t="s">
        <v>95</v>
      </c>
      <c r="B85" s="6">
        <v>44985.96420091435</v>
      </c>
      <c r="C85" s="5" t="s">
        <v>82</v>
      </c>
      <c r="D85" s="17">
        <v>45153207665</v>
      </c>
      <c r="E85" s="5" t="s">
        <v>41</v>
      </c>
      <c r="H85" s="9">
        <v>2829.28</v>
      </c>
      <c r="I85" s="5" t="s">
        <v>38</v>
      </c>
      <c r="J85" s="8" t="s">
        <v>91</v>
      </c>
    </row>
    <row r="86" spans="1:10">
      <c r="A86" s="5" t="s">
        <v>95</v>
      </c>
      <c r="B86" s="6">
        <v>44985.96420091435</v>
      </c>
      <c r="C86" s="5" t="s">
        <v>82</v>
      </c>
      <c r="D86" s="7">
        <v>271726</v>
      </c>
      <c r="E86" s="5" t="s">
        <v>97</v>
      </c>
      <c r="H86" s="9">
        <v>35</v>
      </c>
      <c r="I86" s="5" t="s">
        <v>38</v>
      </c>
      <c r="J86" s="5" t="s">
        <v>101</v>
      </c>
    </row>
    <row r="87" spans="1:10">
      <c r="A87" s="5" t="s">
        <v>95</v>
      </c>
      <c r="B87" s="6">
        <v>44985.96420091435</v>
      </c>
      <c r="C87" s="5" t="s">
        <v>82</v>
      </c>
      <c r="D87" s="17">
        <v>45173271405</v>
      </c>
      <c r="E87" s="5" t="s">
        <v>41</v>
      </c>
      <c r="H87" s="9">
        <v>1</v>
      </c>
      <c r="I87" s="5" t="s">
        <v>38</v>
      </c>
      <c r="J87" s="5" t="s">
        <v>102</v>
      </c>
    </row>
    <row r="88" spans="1:10">
      <c r="A88" s="5" t="s">
        <v>95</v>
      </c>
      <c r="B88" s="6">
        <v>44985.96420091435</v>
      </c>
      <c r="C88" s="5" t="s">
        <v>82</v>
      </c>
      <c r="D88" s="17">
        <v>45123347493</v>
      </c>
      <c r="E88" s="5" t="s">
        <v>41</v>
      </c>
      <c r="H88" s="9">
        <v>13000</v>
      </c>
      <c r="I88" s="5" t="s">
        <v>38</v>
      </c>
      <c r="J88" s="8" t="s">
        <v>103</v>
      </c>
    </row>
    <row r="89" spans="1:10">
      <c r="A89" s="5" t="s">
        <v>95</v>
      </c>
      <c r="B89" s="6">
        <v>44985.96420091435</v>
      </c>
      <c r="C89" s="5" t="s">
        <v>82</v>
      </c>
      <c r="D89" s="7">
        <v>181248</v>
      </c>
      <c r="E89" s="5" t="s">
        <v>100</v>
      </c>
      <c r="H89" s="9">
        <v>27096.7</v>
      </c>
      <c r="I89" s="5" t="s">
        <v>38</v>
      </c>
      <c r="J89" s="5" t="s">
        <v>102</v>
      </c>
    </row>
    <row r="90" spans="1:10">
      <c r="A90" s="5" t="s">
        <v>95</v>
      </c>
      <c r="B90" s="6">
        <v>44985.96420091435</v>
      </c>
      <c r="C90" s="5" t="s">
        <v>82</v>
      </c>
      <c r="D90" s="7">
        <v>192527</v>
      </c>
      <c r="E90" s="5" t="s">
        <v>100</v>
      </c>
      <c r="H90" s="9">
        <v>336874.5</v>
      </c>
      <c r="I90" s="5" t="s">
        <v>38</v>
      </c>
      <c r="J90" s="5" t="s">
        <v>99</v>
      </c>
    </row>
    <row r="91" spans="1:10">
      <c r="A91" s="5" t="s">
        <v>95</v>
      </c>
      <c r="B91" s="6">
        <v>44985.96420091435</v>
      </c>
      <c r="C91" s="5" t="s">
        <v>82</v>
      </c>
      <c r="D91" s="7">
        <v>192448</v>
      </c>
      <c r="E91" s="5" t="s">
        <v>104</v>
      </c>
      <c r="H91" s="9">
        <v>10788</v>
      </c>
      <c r="I91" s="5" t="s">
        <v>38</v>
      </c>
      <c r="J91" s="5" t="s">
        <v>99</v>
      </c>
    </row>
    <row r="92" spans="1:10">
      <c r="A92" s="5" t="s">
        <v>95</v>
      </c>
      <c r="B92" s="6">
        <v>44985.96420091435</v>
      </c>
      <c r="C92" s="5" t="s">
        <v>82</v>
      </c>
      <c r="D92" s="17">
        <v>45123349275</v>
      </c>
      <c r="E92" s="5" t="s">
        <v>41</v>
      </c>
      <c r="H92" s="9">
        <v>1212</v>
      </c>
      <c r="I92" s="5" t="s">
        <v>38</v>
      </c>
      <c r="J92" s="5" t="s">
        <v>98</v>
      </c>
    </row>
    <row r="93" spans="1:10">
      <c r="A93" s="5" t="s">
        <v>95</v>
      </c>
      <c r="B93" s="6">
        <v>44985.96420091435</v>
      </c>
      <c r="C93" s="5" t="s">
        <v>82</v>
      </c>
      <c r="D93" s="17">
        <v>45133214903</v>
      </c>
      <c r="E93" s="5" t="s">
        <v>41</v>
      </c>
      <c r="H93" s="9">
        <v>189.93</v>
      </c>
      <c r="I93" s="5" t="s">
        <v>38</v>
      </c>
      <c r="J93" s="5" t="s">
        <v>96</v>
      </c>
    </row>
    <row r="94" spans="1:10">
      <c r="A94" s="5" t="s">
        <v>95</v>
      </c>
      <c r="B94" s="6">
        <v>44985.96420091435</v>
      </c>
      <c r="C94" s="5" t="s">
        <v>82</v>
      </c>
      <c r="D94" s="17">
        <v>45133213355</v>
      </c>
      <c r="E94" s="5" t="s">
        <v>41</v>
      </c>
      <c r="H94" s="9">
        <v>803.96</v>
      </c>
      <c r="I94" s="5" t="s">
        <v>38</v>
      </c>
      <c r="J94" s="5" t="s">
        <v>98</v>
      </c>
    </row>
    <row r="95" spans="1:10">
      <c r="A95" s="5" t="s">
        <v>95</v>
      </c>
      <c r="B95" s="6">
        <v>44985.96420091435</v>
      </c>
      <c r="C95" s="5" t="s">
        <v>82</v>
      </c>
      <c r="D95" s="17">
        <v>45123347769</v>
      </c>
      <c r="E95" s="5" t="s">
        <v>41</v>
      </c>
      <c r="H95" s="9">
        <v>975</v>
      </c>
      <c r="I95" s="5" t="s">
        <v>38</v>
      </c>
      <c r="J95" s="5" t="s">
        <v>98</v>
      </c>
    </row>
    <row r="96" spans="1:10">
      <c r="A96" s="5" t="s">
        <v>95</v>
      </c>
      <c r="B96" s="6">
        <v>44985.96420091435</v>
      </c>
      <c r="C96" s="5" t="s">
        <v>82</v>
      </c>
      <c r="D96" s="17">
        <v>45173271440</v>
      </c>
      <c r="E96" s="5" t="s">
        <v>41</v>
      </c>
      <c r="H96" s="9">
        <v>1941</v>
      </c>
      <c r="I96" s="5" t="s">
        <v>38</v>
      </c>
      <c r="J96" s="5" t="s">
        <v>98</v>
      </c>
    </row>
    <row r="97" spans="1:10">
      <c r="A97" s="5" t="s">
        <v>95</v>
      </c>
      <c r="B97" s="6">
        <v>44985.96420091435</v>
      </c>
      <c r="C97" s="5" t="s">
        <v>82</v>
      </c>
      <c r="D97" s="17">
        <v>45163304281</v>
      </c>
      <c r="E97" s="5" t="s">
        <v>41</v>
      </c>
      <c r="H97" s="9">
        <v>3700.01</v>
      </c>
      <c r="I97" s="5" t="s">
        <v>38</v>
      </c>
      <c r="J97" s="5" t="s">
        <v>96</v>
      </c>
    </row>
    <row r="98" spans="1:10">
      <c r="A98" s="5" t="s">
        <v>95</v>
      </c>
      <c r="B98" s="6">
        <v>44985.96420091435</v>
      </c>
      <c r="C98" s="5" t="s">
        <v>82</v>
      </c>
      <c r="D98" s="17">
        <v>45153212589</v>
      </c>
      <c r="E98" s="5" t="s">
        <v>41</v>
      </c>
      <c r="H98" s="9">
        <v>2040.23</v>
      </c>
      <c r="I98" s="5" t="s">
        <v>38</v>
      </c>
      <c r="J98" s="5" t="s">
        <v>96</v>
      </c>
    </row>
    <row r="99" spans="1:10">
      <c r="A99" s="5" t="s">
        <v>95</v>
      </c>
      <c r="B99" s="6">
        <v>44985.96420091435</v>
      </c>
      <c r="C99" s="5" t="s">
        <v>82</v>
      </c>
      <c r="D99" s="7">
        <v>347475</v>
      </c>
      <c r="E99" s="5" t="s">
        <v>97</v>
      </c>
      <c r="H99" s="9">
        <v>102.72</v>
      </c>
      <c r="I99" s="5" t="s">
        <v>38</v>
      </c>
      <c r="J99" s="5" t="s">
        <v>98</v>
      </c>
    </row>
    <row r="100" spans="1:10">
      <c r="A100" s="5" t="s">
        <v>95</v>
      </c>
      <c r="B100" s="6">
        <v>44985.96420091435</v>
      </c>
      <c r="C100" s="5" t="s">
        <v>82</v>
      </c>
      <c r="D100" s="7">
        <v>73500</v>
      </c>
      <c r="E100" s="5" t="s">
        <v>97</v>
      </c>
      <c r="H100" s="9">
        <v>1158</v>
      </c>
      <c r="I100" s="5" t="s">
        <v>38</v>
      </c>
      <c r="J100" s="5" t="s">
        <v>98</v>
      </c>
    </row>
    <row r="101" spans="1:10">
      <c r="A101" s="5" t="s">
        <v>95</v>
      </c>
      <c r="B101" s="6">
        <v>44985.96420091435</v>
      </c>
      <c r="C101" s="5" t="s">
        <v>82</v>
      </c>
      <c r="D101" s="17">
        <v>45133215000</v>
      </c>
      <c r="E101" s="5" t="s">
        <v>41</v>
      </c>
      <c r="H101" s="9">
        <v>176.4</v>
      </c>
      <c r="I101" s="5" t="s">
        <v>38</v>
      </c>
      <c r="J101" s="5" t="s">
        <v>98</v>
      </c>
    </row>
    <row r="102" spans="1:10">
      <c r="A102" s="5" t="s">
        <v>95</v>
      </c>
      <c r="B102" s="6">
        <v>44985.96420091435</v>
      </c>
      <c r="C102" s="5" t="s">
        <v>82</v>
      </c>
      <c r="D102" s="7">
        <v>669478</v>
      </c>
      <c r="E102" s="5" t="s">
        <v>97</v>
      </c>
      <c r="H102" s="9">
        <v>108</v>
      </c>
      <c r="I102" s="5" t="s">
        <v>38</v>
      </c>
      <c r="J102" s="5" t="s">
        <v>99</v>
      </c>
    </row>
    <row r="103" spans="1:10">
      <c r="A103" s="5" t="s">
        <v>95</v>
      </c>
      <c r="B103" s="6">
        <v>44985.96420091435</v>
      </c>
      <c r="C103" s="5" t="s">
        <v>82</v>
      </c>
      <c r="D103" s="7"/>
      <c r="E103" s="8"/>
      <c r="F103" s="9">
        <v>0.3</v>
      </c>
      <c r="I103" s="10" t="s">
        <v>9</v>
      </c>
      <c r="J103" s="5" t="s">
        <v>101</v>
      </c>
    </row>
    <row r="104" spans="1:10">
      <c r="A104" s="5" t="s">
        <v>95</v>
      </c>
      <c r="B104" s="6">
        <v>44985.96420091435</v>
      </c>
      <c r="C104" s="5" t="s">
        <v>82</v>
      </c>
      <c r="D104" s="7"/>
      <c r="E104" s="8"/>
      <c r="F104" s="9">
        <v>3361.3</v>
      </c>
      <c r="I104" s="10" t="s">
        <v>9</v>
      </c>
      <c r="J104" s="8" t="s">
        <v>105</v>
      </c>
    </row>
    <row r="105" spans="1:10">
      <c r="A105" s="5" t="s">
        <v>95</v>
      </c>
      <c r="B105" s="6">
        <v>44985.96420091435</v>
      </c>
      <c r="C105" s="5" t="s">
        <v>82</v>
      </c>
      <c r="D105" s="7"/>
      <c r="E105" s="8"/>
      <c r="F105" s="9">
        <v>236689.06</v>
      </c>
      <c r="I105" s="10" t="s">
        <v>9</v>
      </c>
      <c r="J105" s="8" t="s">
        <v>103</v>
      </c>
    </row>
    <row r="106" spans="1:10">
      <c r="A106" s="5" t="s">
        <v>95</v>
      </c>
      <c r="B106" s="6">
        <v>44985.96420091435</v>
      </c>
      <c r="C106" s="5" t="s">
        <v>82</v>
      </c>
      <c r="D106" s="7"/>
      <c r="E106" s="8"/>
      <c r="F106" s="9">
        <v>10584.2</v>
      </c>
      <c r="I106" s="10" t="s">
        <v>9</v>
      </c>
      <c r="J106" s="8" t="s">
        <v>85</v>
      </c>
    </row>
    <row r="107" spans="1:10">
      <c r="A107" s="5" t="s">
        <v>95</v>
      </c>
      <c r="B107" s="6">
        <v>44985.96420091435</v>
      </c>
      <c r="C107" s="5" t="s">
        <v>82</v>
      </c>
      <c r="D107" s="7"/>
      <c r="E107" s="8"/>
      <c r="F107" s="9">
        <v>58208</v>
      </c>
      <c r="I107" s="10" t="s">
        <v>9</v>
      </c>
      <c r="J107" s="8" t="s">
        <v>106</v>
      </c>
    </row>
    <row r="108" spans="1:10">
      <c r="A108" s="5" t="s">
        <v>95</v>
      </c>
      <c r="B108" s="6">
        <v>44985.96420091435</v>
      </c>
      <c r="C108" s="5" t="s">
        <v>82</v>
      </c>
      <c r="D108" s="7"/>
      <c r="E108" s="8"/>
      <c r="F108" s="9">
        <v>8321.7000000000007</v>
      </c>
      <c r="I108" s="10" t="s">
        <v>9</v>
      </c>
      <c r="J108" s="8" t="s">
        <v>107</v>
      </c>
    </row>
    <row r="109" spans="1:10">
      <c r="A109" s="5" t="s">
        <v>95</v>
      </c>
      <c r="B109" s="6">
        <v>44985.96420091435</v>
      </c>
      <c r="C109" s="5" t="s">
        <v>82</v>
      </c>
      <c r="D109" s="7"/>
      <c r="E109" s="8"/>
      <c r="F109" s="9">
        <v>8740.6</v>
      </c>
      <c r="I109" s="10" t="s">
        <v>9</v>
      </c>
      <c r="J109" s="5" t="s">
        <v>108</v>
      </c>
    </row>
    <row r="110" spans="1:10">
      <c r="A110" s="5" t="s">
        <v>95</v>
      </c>
      <c r="B110" s="6">
        <v>44985.96420091435</v>
      </c>
      <c r="C110" s="5" t="s">
        <v>82</v>
      </c>
      <c r="D110" s="7"/>
      <c r="E110" s="8"/>
      <c r="F110" s="9">
        <v>47610.5</v>
      </c>
      <c r="I110" s="10" t="s">
        <v>9</v>
      </c>
      <c r="J110" s="8" t="s">
        <v>109</v>
      </c>
    </row>
    <row r="111" spans="1:10">
      <c r="A111" s="5" t="s">
        <v>95</v>
      </c>
      <c r="B111" s="6">
        <v>44985.96420091435</v>
      </c>
      <c r="C111" s="5" t="s">
        <v>82</v>
      </c>
      <c r="D111" s="7"/>
      <c r="E111" s="8"/>
      <c r="F111" s="9">
        <v>53083.1</v>
      </c>
      <c r="I111" s="10" t="s">
        <v>9</v>
      </c>
      <c r="J111" s="5" t="s">
        <v>96</v>
      </c>
    </row>
    <row r="112" spans="1:10">
      <c r="A112" s="5" t="s">
        <v>95</v>
      </c>
      <c r="B112" s="6">
        <v>44985.96420091435</v>
      </c>
      <c r="C112" s="5" t="s">
        <v>82</v>
      </c>
      <c r="D112" s="7"/>
      <c r="E112" s="8"/>
      <c r="F112" s="9">
        <v>900</v>
      </c>
      <c r="I112" s="10" t="s">
        <v>9</v>
      </c>
      <c r="J112" s="8" t="s">
        <v>110</v>
      </c>
    </row>
    <row r="113" spans="1:10">
      <c r="A113" s="5" t="s">
        <v>95</v>
      </c>
      <c r="B113" s="6">
        <v>44985.96420091435</v>
      </c>
      <c r="C113" s="5" t="s">
        <v>82</v>
      </c>
      <c r="D113" s="7"/>
      <c r="E113" s="8"/>
      <c r="F113" s="9">
        <v>1442.4</v>
      </c>
      <c r="I113" s="10" t="s">
        <v>9</v>
      </c>
      <c r="J113" s="8" t="s">
        <v>111</v>
      </c>
    </row>
    <row r="114" spans="1:10">
      <c r="A114" s="5" t="s">
        <v>95</v>
      </c>
      <c r="B114" s="6">
        <v>44985.96420091435</v>
      </c>
      <c r="C114" s="5" t="s">
        <v>82</v>
      </c>
      <c r="D114" s="7"/>
      <c r="E114" s="8"/>
      <c r="F114" s="9">
        <v>5769.9</v>
      </c>
      <c r="I114" s="10" t="s">
        <v>9</v>
      </c>
      <c r="J114" s="8" t="s">
        <v>112</v>
      </c>
    </row>
    <row r="115" spans="1:10">
      <c r="A115" s="5" t="s">
        <v>95</v>
      </c>
      <c r="B115" s="6">
        <v>44985.96420091435</v>
      </c>
      <c r="C115" s="5" t="s">
        <v>82</v>
      </c>
      <c r="D115" s="7"/>
      <c r="E115" s="8"/>
      <c r="F115" s="9">
        <v>4457.3</v>
      </c>
      <c r="I115" s="10" t="s">
        <v>9</v>
      </c>
      <c r="J115" s="8" t="s">
        <v>113</v>
      </c>
    </row>
    <row r="116" spans="1:10">
      <c r="A116" s="5" t="s">
        <v>95</v>
      </c>
      <c r="B116" s="6">
        <v>44985.96420091435</v>
      </c>
      <c r="C116" s="5" t="s">
        <v>82</v>
      </c>
      <c r="D116" s="7"/>
      <c r="E116" s="8"/>
      <c r="F116" s="9">
        <v>12843.8</v>
      </c>
      <c r="I116" s="10" t="s">
        <v>9</v>
      </c>
      <c r="J116" s="8" t="s">
        <v>114</v>
      </c>
    </row>
    <row r="117" spans="1:10">
      <c r="A117" s="5" t="s">
        <v>95</v>
      </c>
      <c r="B117" s="6">
        <v>44985.96420091435</v>
      </c>
      <c r="C117" s="5" t="s">
        <v>82</v>
      </c>
      <c r="D117" s="7"/>
      <c r="E117" s="8"/>
      <c r="F117" s="9">
        <v>8778.5</v>
      </c>
      <c r="I117" s="10" t="s">
        <v>9</v>
      </c>
      <c r="J117" s="8" t="s">
        <v>115</v>
      </c>
    </row>
    <row r="118" spans="1:10">
      <c r="A118" s="5" t="s">
        <v>95</v>
      </c>
      <c r="B118" s="6">
        <v>44985.96420091435</v>
      </c>
      <c r="C118" s="5" t="s">
        <v>82</v>
      </c>
      <c r="D118" s="7"/>
      <c r="E118" s="8"/>
      <c r="F118" s="9">
        <v>29306.3</v>
      </c>
      <c r="I118" s="10" t="s">
        <v>9</v>
      </c>
      <c r="J118" s="8" t="s">
        <v>116</v>
      </c>
    </row>
    <row r="119" spans="1:10">
      <c r="A119" s="5" t="s">
        <v>95</v>
      </c>
      <c r="B119" s="6">
        <v>44985.96420091435</v>
      </c>
      <c r="C119" s="5" t="s">
        <v>82</v>
      </c>
      <c r="D119" s="7"/>
      <c r="E119" s="8"/>
      <c r="F119" s="9">
        <v>12333.9</v>
      </c>
      <c r="I119" s="10" t="s">
        <v>9</v>
      </c>
      <c r="J119" s="8" t="s">
        <v>117</v>
      </c>
    </row>
    <row r="120" spans="1:10">
      <c r="A120" s="5" t="s">
        <v>95</v>
      </c>
      <c r="B120" s="6">
        <v>44985.96420091435</v>
      </c>
      <c r="C120" s="5" t="s">
        <v>82</v>
      </c>
      <c r="D120" s="7"/>
      <c r="E120" s="8"/>
      <c r="F120" s="9">
        <v>8881</v>
      </c>
      <c r="I120" s="10" t="s">
        <v>9</v>
      </c>
      <c r="J120" s="8" t="s">
        <v>86</v>
      </c>
    </row>
    <row r="121" spans="1:10">
      <c r="A121" s="5" t="s">
        <v>95</v>
      </c>
      <c r="B121" s="6">
        <v>44985.96420091435</v>
      </c>
      <c r="C121" s="5" t="s">
        <v>82</v>
      </c>
      <c r="D121" s="7"/>
      <c r="E121" s="8"/>
      <c r="F121" s="9">
        <v>6241.8</v>
      </c>
      <c r="I121" s="10" t="s">
        <v>9</v>
      </c>
      <c r="J121" s="8" t="s">
        <v>118</v>
      </c>
    </row>
    <row r="122" spans="1:10">
      <c r="A122" s="5" t="s">
        <v>95</v>
      </c>
      <c r="B122" s="6">
        <v>44985.96420091435</v>
      </c>
      <c r="C122" s="5" t="s">
        <v>82</v>
      </c>
      <c r="D122" s="7"/>
      <c r="E122" s="8"/>
      <c r="F122" s="9">
        <v>6931.5</v>
      </c>
      <c r="I122" s="10" t="s">
        <v>9</v>
      </c>
      <c r="J122" s="8" t="s">
        <v>119</v>
      </c>
    </row>
    <row r="123" spans="1:10">
      <c r="A123" s="5" t="s">
        <v>95</v>
      </c>
      <c r="B123" s="6">
        <v>44985.96420091435</v>
      </c>
      <c r="C123" s="5" t="s">
        <v>82</v>
      </c>
      <c r="D123" s="7"/>
      <c r="E123" s="8"/>
      <c r="F123" s="9">
        <v>4240.3999999999996</v>
      </c>
      <c r="I123" s="10" t="s">
        <v>9</v>
      </c>
      <c r="J123" s="8" t="s">
        <v>120</v>
      </c>
    </row>
    <row r="124" spans="1:10">
      <c r="A124" s="5" t="s">
        <v>95</v>
      </c>
      <c r="B124" s="6">
        <v>44985.96420091435</v>
      </c>
      <c r="C124" s="5" t="s">
        <v>82</v>
      </c>
      <c r="D124" s="7"/>
      <c r="E124" s="8"/>
      <c r="F124" s="9">
        <v>3699.8</v>
      </c>
      <c r="I124" s="10" t="s">
        <v>9</v>
      </c>
      <c r="J124" s="8" t="s">
        <v>121</v>
      </c>
    </row>
    <row r="125" spans="1:10">
      <c r="A125" s="5" t="s">
        <v>95</v>
      </c>
      <c r="B125" s="6">
        <v>44985.96420091435</v>
      </c>
      <c r="C125" s="5" t="s">
        <v>82</v>
      </c>
      <c r="D125" s="7"/>
      <c r="E125" s="8"/>
      <c r="F125" s="9">
        <v>23555</v>
      </c>
      <c r="I125" s="10" t="s">
        <v>9</v>
      </c>
      <c r="J125" s="8" t="s">
        <v>87</v>
      </c>
    </row>
    <row r="126" spans="1:10">
      <c r="A126" s="5" t="s">
        <v>95</v>
      </c>
      <c r="B126" s="6">
        <v>44985.96420091435</v>
      </c>
      <c r="C126" s="5" t="s">
        <v>82</v>
      </c>
      <c r="D126" s="7"/>
      <c r="E126" s="8"/>
      <c r="F126" s="9">
        <v>11885</v>
      </c>
      <c r="I126" s="10" t="s">
        <v>9</v>
      </c>
      <c r="J126" s="8" t="s">
        <v>122</v>
      </c>
    </row>
    <row r="127" spans="1:10">
      <c r="A127" s="5" t="s">
        <v>95</v>
      </c>
      <c r="B127" s="6">
        <v>44985.96420091435</v>
      </c>
      <c r="C127" s="5" t="s">
        <v>82</v>
      </c>
      <c r="D127" s="7"/>
      <c r="E127" s="8"/>
      <c r="F127" s="9">
        <v>22747.599999999999</v>
      </c>
      <c r="I127" s="10" t="s">
        <v>9</v>
      </c>
      <c r="J127" s="8" t="s">
        <v>123</v>
      </c>
    </row>
    <row r="128" spans="1:10">
      <c r="A128" s="5" t="s">
        <v>95</v>
      </c>
      <c r="B128" s="6">
        <v>44985.96420091435</v>
      </c>
      <c r="C128" s="5" t="s">
        <v>82</v>
      </c>
      <c r="D128" s="7"/>
      <c r="E128" s="8"/>
      <c r="F128" s="9">
        <v>2225.5</v>
      </c>
      <c r="I128" s="10" t="s">
        <v>9</v>
      </c>
      <c r="J128" s="8" t="s">
        <v>124</v>
      </c>
    </row>
    <row r="129" spans="1:10">
      <c r="A129" s="11" t="s">
        <v>31</v>
      </c>
      <c r="B129" s="3"/>
      <c r="C129" s="3"/>
      <c r="D129" s="20">
        <f>567169.66+49666.56</f>
        <v>616836.22</v>
      </c>
      <c r="E129" s="8"/>
      <c r="F129" s="12">
        <f>SUM(F26:G128)</f>
        <v>616836.22000000009</v>
      </c>
      <c r="H129" s="9"/>
      <c r="I129" s="10"/>
      <c r="J129" s="5"/>
    </row>
    <row r="130" spans="1:10">
      <c r="A130" s="13" t="s">
        <v>32</v>
      </c>
      <c r="B130" s="13" t="s">
        <v>33</v>
      </c>
      <c r="C130" s="13" t="s">
        <v>34</v>
      </c>
      <c r="D130" s="7"/>
      <c r="E130" s="8"/>
      <c r="H130" s="9"/>
      <c r="I130" s="10"/>
      <c r="J130" s="5"/>
    </row>
    <row r="131" spans="1:10" ht="15.75">
      <c r="A131" s="5"/>
      <c r="B131" s="6"/>
      <c r="C131" s="5"/>
      <c r="D131" s="18">
        <v>112847522</v>
      </c>
      <c r="E131" s="15">
        <v>112847878</v>
      </c>
      <c r="H131" s="9"/>
      <c r="I131" s="10"/>
      <c r="J131" s="5"/>
    </row>
    <row r="132" spans="1:10" ht="15.75">
      <c r="D132" s="18">
        <v>112847535</v>
      </c>
      <c r="E132" s="15">
        <v>112848065</v>
      </c>
    </row>
    <row r="133" spans="1:10">
      <c r="D133" s="16" t="s">
        <v>35</v>
      </c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225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66" t="s">
        <v>0</v>
      </c>
      <c r="B137" s="66" t="s">
        <v>2</v>
      </c>
      <c r="C137" s="66" t="s">
        <v>3</v>
      </c>
      <c r="D137" s="66" t="s">
        <v>4</v>
      </c>
      <c r="E137" s="66" t="s">
        <v>5</v>
      </c>
      <c r="F137" s="68" t="s">
        <v>6</v>
      </c>
      <c r="G137" s="69"/>
      <c r="H137" s="70"/>
      <c r="I137" s="66" t="s">
        <v>7</v>
      </c>
      <c r="J137" s="66" t="s">
        <v>8</v>
      </c>
    </row>
    <row r="138" spans="1:10">
      <c r="A138" s="67"/>
      <c r="B138" s="67"/>
      <c r="C138" s="67"/>
      <c r="D138" s="67"/>
      <c r="E138" s="67"/>
      <c r="F138" s="4" t="s">
        <v>9</v>
      </c>
      <c r="G138" s="4" t="s">
        <v>10</v>
      </c>
      <c r="H138" s="4" t="s">
        <v>11</v>
      </c>
      <c r="I138" s="67"/>
      <c r="J138" s="67"/>
    </row>
    <row r="139" spans="1:10">
      <c r="A139" s="5" t="s">
        <v>235</v>
      </c>
      <c r="B139" s="6">
        <v>44986.656917233799</v>
      </c>
      <c r="C139" s="5" t="s">
        <v>82</v>
      </c>
      <c r="D139" s="10"/>
      <c r="E139" s="8"/>
      <c r="F139" s="9">
        <v>370.91</v>
      </c>
      <c r="I139" s="10" t="s">
        <v>9</v>
      </c>
      <c r="J139" s="5" t="s">
        <v>96</v>
      </c>
    </row>
    <row r="140" spans="1:10">
      <c r="A140" s="11" t="s">
        <v>31</v>
      </c>
      <c r="B140" s="3"/>
      <c r="C140" s="3"/>
      <c r="D140" s="7"/>
      <c r="E140" s="8"/>
      <c r="H140" s="9"/>
      <c r="I140" s="10"/>
      <c r="J140" s="5"/>
    </row>
    <row r="141" spans="1:10">
      <c r="A141" s="13" t="s">
        <v>32</v>
      </c>
      <c r="B141" s="13" t="s">
        <v>33</v>
      </c>
      <c r="C141" s="13" t="s">
        <v>34</v>
      </c>
      <c r="D141" s="7"/>
      <c r="E141" s="8"/>
      <c r="H141" s="9"/>
      <c r="I141" s="10"/>
      <c r="J141" s="5"/>
    </row>
    <row r="142" spans="1:10">
      <c r="A142" s="5"/>
      <c r="B142" s="6"/>
      <c r="C142" s="5"/>
      <c r="D142" s="7"/>
      <c r="E142" s="8"/>
      <c r="H142" s="9"/>
      <c r="I142" s="10"/>
      <c r="J142" s="5"/>
    </row>
    <row r="143" spans="1:10">
      <c r="A143" s="5"/>
      <c r="B143" s="6"/>
      <c r="C143" s="5"/>
      <c r="D143" s="7"/>
      <c r="E143" s="8"/>
      <c r="H143" s="9"/>
      <c r="I143" s="10"/>
      <c r="J143" s="5"/>
    </row>
    <row r="144" spans="1:10">
      <c r="A144" s="5"/>
      <c r="B144" s="6"/>
      <c r="C144" s="5"/>
      <c r="D144" s="7"/>
      <c r="E144" s="8"/>
      <c r="H144" s="9"/>
      <c r="I144" s="10"/>
      <c r="J144" s="5"/>
    </row>
    <row r="145" spans="1:10">
      <c r="A145" s="5" t="s">
        <v>236</v>
      </c>
      <c r="B145" s="6">
        <v>44986.837894710647</v>
      </c>
      <c r="C145" s="5" t="s">
        <v>82</v>
      </c>
      <c r="D145" s="7"/>
      <c r="E145" s="8"/>
      <c r="G145" s="9">
        <v>37522.199999999997</v>
      </c>
      <c r="I145" s="10" t="s">
        <v>10</v>
      </c>
      <c r="J145" s="8" t="s">
        <v>103</v>
      </c>
    </row>
    <row r="146" spans="1:10">
      <c r="A146" s="5" t="s">
        <v>236</v>
      </c>
      <c r="B146" s="6">
        <v>44986.837894710647</v>
      </c>
      <c r="C146" s="5" t="s">
        <v>82</v>
      </c>
      <c r="D146" s="7"/>
      <c r="E146" s="8"/>
      <c r="G146" s="9">
        <v>3600.1</v>
      </c>
      <c r="I146" s="10" t="s">
        <v>10</v>
      </c>
      <c r="J146" s="8" t="s">
        <v>110</v>
      </c>
    </row>
    <row r="147" spans="1:10">
      <c r="A147" s="5" t="s">
        <v>237</v>
      </c>
      <c r="B147" s="6">
        <v>44986.837894710647</v>
      </c>
      <c r="C147" s="5" t="s">
        <v>94</v>
      </c>
      <c r="D147" s="7">
        <v>459246</v>
      </c>
      <c r="E147" s="5" t="s">
        <v>97</v>
      </c>
      <c r="H147" s="9">
        <v>4219</v>
      </c>
      <c r="I147" s="5" t="s">
        <v>38</v>
      </c>
      <c r="J147" s="5" t="s">
        <v>98</v>
      </c>
    </row>
    <row r="148" spans="1:10">
      <c r="A148" s="5" t="s">
        <v>236</v>
      </c>
      <c r="B148" s="6">
        <v>44986.837894710647</v>
      </c>
      <c r="C148" s="5" t="s">
        <v>82</v>
      </c>
      <c r="D148" s="17">
        <v>52316953784</v>
      </c>
      <c r="E148" s="5" t="s">
        <v>41</v>
      </c>
      <c r="H148" s="9">
        <v>813.36</v>
      </c>
      <c r="I148" s="5" t="s">
        <v>38</v>
      </c>
      <c r="J148" s="8" t="s">
        <v>103</v>
      </c>
    </row>
    <row r="149" spans="1:10">
      <c r="A149" s="5" t="s">
        <v>236</v>
      </c>
      <c r="B149" s="6">
        <v>44986.837894710647</v>
      </c>
      <c r="C149" s="5" t="s">
        <v>82</v>
      </c>
      <c r="D149" s="17">
        <v>52316953788</v>
      </c>
      <c r="E149" s="5" t="s">
        <v>41</v>
      </c>
      <c r="H149" s="9">
        <v>1148.5</v>
      </c>
      <c r="I149" s="5" t="s">
        <v>38</v>
      </c>
      <c r="J149" s="8" t="s">
        <v>103</v>
      </c>
    </row>
    <row r="150" spans="1:10">
      <c r="A150" s="5" t="s">
        <v>236</v>
      </c>
      <c r="B150" s="6">
        <v>44986.837894710647</v>
      </c>
      <c r="C150" s="5" t="s">
        <v>82</v>
      </c>
      <c r="D150" s="17">
        <v>52316953786</v>
      </c>
      <c r="E150" s="5" t="s">
        <v>41</v>
      </c>
      <c r="H150" s="9">
        <v>749.5</v>
      </c>
      <c r="I150" s="5" t="s">
        <v>38</v>
      </c>
      <c r="J150" s="8" t="s">
        <v>103</v>
      </c>
    </row>
    <row r="151" spans="1:10">
      <c r="A151" s="5" t="s">
        <v>236</v>
      </c>
      <c r="B151" s="6">
        <v>44986.837894710647</v>
      </c>
      <c r="C151" s="5" t="s">
        <v>82</v>
      </c>
      <c r="D151" s="17">
        <v>52316953790</v>
      </c>
      <c r="E151" s="5" t="s">
        <v>41</v>
      </c>
      <c r="H151" s="9">
        <v>813.36</v>
      </c>
      <c r="I151" s="5" t="s">
        <v>38</v>
      </c>
      <c r="J151" s="8" t="s">
        <v>103</v>
      </c>
    </row>
    <row r="152" spans="1:10">
      <c r="A152" s="5" t="s">
        <v>236</v>
      </c>
      <c r="B152" s="6">
        <v>44986.837894710647</v>
      </c>
      <c r="C152" s="5" t="s">
        <v>82</v>
      </c>
      <c r="D152" s="17">
        <v>45123351521</v>
      </c>
      <c r="E152" s="5" t="s">
        <v>41</v>
      </c>
      <c r="H152" s="9">
        <v>10194.52</v>
      </c>
      <c r="I152" s="5" t="s">
        <v>38</v>
      </c>
      <c r="J152" s="8" t="s">
        <v>103</v>
      </c>
    </row>
    <row r="153" spans="1:10">
      <c r="A153" s="5" t="s">
        <v>236</v>
      </c>
      <c r="B153" s="6">
        <v>44986.837894710647</v>
      </c>
      <c r="C153" s="5" t="s">
        <v>82</v>
      </c>
      <c r="D153" s="17">
        <v>45123350394</v>
      </c>
      <c r="E153" s="5" t="s">
        <v>41</v>
      </c>
      <c r="H153" s="9">
        <v>742</v>
      </c>
      <c r="I153" s="5" t="s">
        <v>38</v>
      </c>
      <c r="J153" s="8" t="s">
        <v>103</v>
      </c>
    </row>
    <row r="154" spans="1:10">
      <c r="A154" s="5" t="s">
        <v>236</v>
      </c>
      <c r="B154" s="6">
        <v>44986.837894710647</v>
      </c>
      <c r="C154" s="5" t="s">
        <v>82</v>
      </c>
      <c r="D154" s="17">
        <v>45123350395</v>
      </c>
      <c r="E154" s="5" t="s">
        <v>41</v>
      </c>
      <c r="H154" s="9">
        <v>506</v>
      </c>
      <c r="I154" s="5" t="s">
        <v>38</v>
      </c>
      <c r="J154" s="8" t="s">
        <v>103</v>
      </c>
    </row>
    <row r="155" spans="1:10">
      <c r="A155" s="5" t="s">
        <v>236</v>
      </c>
      <c r="B155" s="6">
        <v>44986.837894710647</v>
      </c>
      <c r="C155" s="5" t="s">
        <v>82</v>
      </c>
      <c r="D155" s="17">
        <v>45163305473</v>
      </c>
      <c r="E155" s="5" t="s">
        <v>41</v>
      </c>
      <c r="H155" s="9">
        <v>594.88</v>
      </c>
      <c r="I155" s="5" t="s">
        <v>38</v>
      </c>
      <c r="J155" s="8" t="s">
        <v>103</v>
      </c>
    </row>
    <row r="156" spans="1:10">
      <c r="A156" s="5" t="s">
        <v>236</v>
      </c>
      <c r="B156" s="6">
        <v>44986.837894710647</v>
      </c>
      <c r="C156" s="5" t="s">
        <v>82</v>
      </c>
      <c r="D156" s="17">
        <v>52117022631</v>
      </c>
      <c r="E156" s="5" t="s">
        <v>41</v>
      </c>
      <c r="H156" s="9">
        <v>960</v>
      </c>
      <c r="I156" s="5" t="s">
        <v>38</v>
      </c>
      <c r="J156" s="5" t="s">
        <v>101</v>
      </c>
    </row>
    <row r="157" spans="1:10">
      <c r="A157" s="5" t="s">
        <v>236</v>
      </c>
      <c r="B157" s="6">
        <v>44986.837894710647</v>
      </c>
      <c r="C157" s="5" t="s">
        <v>82</v>
      </c>
      <c r="D157" s="7">
        <v>808652</v>
      </c>
      <c r="E157" s="5" t="s">
        <v>100</v>
      </c>
      <c r="H157" s="9">
        <v>3565.2</v>
      </c>
      <c r="I157" s="5" t="s">
        <v>38</v>
      </c>
      <c r="J157" s="8" t="s">
        <v>103</v>
      </c>
    </row>
    <row r="158" spans="1:10">
      <c r="A158" s="5" t="s">
        <v>236</v>
      </c>
      <c r="B158" s="6">
        <v>44986.837894710647</v>
      </c>
      <c r="C158" s="5" t="s">
        <v>82</v>
      </c>
      <c r="D158" s="17">
        <v>45133216601</v>
      </c>
      <c r="E158" s="5" t="s">
        <v>41</v>
      </c>
      <c r="H158" s="9">
        <v>11136</v>
      </c>
      <c r="I158" s="5" t="s">
        <v>38</v>
      </c>
      <c r="J158" s="5" t="s">
        <v>101</v>
      </c>
    </row>
    <row r="159" spans="1:10">
      <c r="A159" s="5" t="s">
        <v>236</v>
      </c>
      <c r="B159" s="6">
        <v>44986.837894710647</v>
      </c>
      <c r="C159" s="5" t="s">
        <v>82</v>
      </c>
      <c r="D159" s="17">
        <v>45173273368</v>
      </c>
      <c r="E159" s="5" t="s">
        <v>41</v>
      </c>
      <c r="H159" s="9">
        <v>393.96</v>
      </c>
      <c r="I159" s="5" t="s">
        <v>38</v>
      </c>
      <c r="J159" s="5" t="s">
        <v>101</v>
      </c>
    </row>
    <row r="160" spans="1:10">
      <c r="A160" s="5" t="s">
        <v>236</v>
      </c>
      <c r="B160" s="6">
        <v>44986.837894710647</v>
      </c>
      <c r="C160" s="5" t="s">
        <v>82</v>
      </c>
      <c r="D160" s="7">
        <v>770571</v>
      </c>
      <c r="E160" s="5" t="s">
        <v>100</v>
      </c>
      <c r="H160" s="9">
        <v>685</v>
      </c>
      <c r="I160" s="5" t="s">
        <v>38</v>
      </c>
      <c r="J160" s="5" t="s">
        <v>101</v>
      </c>
    </row>
    <row r="161" spans="1:10">
      <c r="A161" s="5" t="s">
        <v>236</v>
      </c>
      <c r="B161" s="6">
        <v>44986.837894710647</v>
      </c>
      <c r="C161" s="5" t="s">
        <v>82</v>
      </c>
      <c r="D161" s="7">
        <v>165807</v>
      </c>
      <c r="E161" s="5" t="s">
        <v>100</v>
      </c>
      <c r="H161" s="9">
        <v>1628</v>
      </c>
      <c r="I161" s="5" t="s">
        <v>38</v>
      </c>
      <c r="J161" s="5" t="s">
        <v>99</v>
      </c>
    </row>
    <row r="162" spans="1:10">
      <c r="A162" s="5" t="s">
        <v>236</v>
      </c>
      <c r="B162" s="6">
        <v>44986.837894710647</v>
      </c>
      <c r="C162" s="5" t="s">
        <v>82</v>
      </c>
      <c r="D162" s="17">
        <v>45133217306</v>
      </c>
      <c r="E162" s="5" t="s">
        <v>41</v>
      </c>
      <c r="H162" s="9">
        <v>3608.4</v>
      </c>
      <c r="I162" s="5" t="s">
        <v>38</v>
      </c>
      <c r="J162" s="8" t="s">
        <v>103</v>
      </c>
    </row>
    <row r="163" spans="1:10">
      <c r="A163" s="5" t="s">
        <v>236</v>
      </c>
      <c r="B163" s="6">
        <v>44986.837894710647</v>
      </c>
      <c r="C163" s="5" t="s">
        <v>82</v>
      </c>
      <c r="D163" s="17">
        <v>45113367325</v>
      </c>
      <c r="E163" s="5" t="s">
        <v>41</v>
      </c>
      <c r="H163" s="9">
        <v>5319.7</v>
      </c>
      <c r="I163" s="5" t="s">
        <v>38</v>
      </c>
      <c r="J163" s="8" t="s">
        <v>103</v>
      </c>
    </row>
    <row r="164" spans="1:10">
      <c r="A164" s="5" t="s">
        <v>236</v>
      </c>
      <c r="B164" s="6">
        <v>44986.837894710647</v>
      </c>
      <c r="C164" s="5" t="s">
        <v>82</v>
      </c>
      <c r="D164" s="7">
        <v>170111</v>
      </c>
      <c r="E164" s="5" t="s">
        <v>100</v>
      </c>
      <c r="H164" s="9">
        <v>32130.400000000001</v>
      </c>
      <c r="I164" s="5" t="s">
        <v>38</v>
      </c>
      <c r="J164" s="5" t="s">
        <v>102</v>
      </c>
    </row>
    <row r="165" spans="1:10">
      <c r="A165" s="5" t="s">
        <v>236</v>
      </c>
      <c r="B165" s="6">
        <v>44986.837894710647</v>
      </c>
      <c r="C165" s="5" t="s">
        <v>82</v>
      </c>
      <c r="D165" s="17">
        <v>45133217613</v>
      </c>
      <c r="E165" s="5" t="s">
        <v>41</v>
      </c>
      <c r="H165" s="9">
        <v>6294.6</v>
      </c>
      <c r="I165" s="5" t="s">
        <v>38</v>
      </c>
      <c r="J165" s="8" t="s">
        <v>103</v>
      </c>
    </row>
    <row r="166" spans="1:10">
      <c r="A166" s="5" t="s">
        <v>236</v>
      </c>
      <c r="B166" s="6">
        <v>44986.837894710647</v>
      </c>
      <c r="C166" s="5" t="s">
        <v>82</v>
      </c>
      <c r="D166" s="17">
        <v>45163306350</v>
      </c>
      <c r="E166" s="5" t="s">
        <v>41</v>
      </c>
      <c r="H166" s="9">
        <v>268.95999999999998</v>
      </c>
      <c r="I166" s="5" t="s">
        <v>38</v>
      </c>
      <c r="J166" s="5" t="s">
        <v>98</v>
      </c>
    </row>
    <row r="167" spans="1:10">
      <c r="A167" s="5" t="s">
        <v>236</v>
      </c>
      <c r="B167" s="6">
        <v>44986.837894710647</v>
      </c>
      <c r="C167" s="5" t="s">
        <v>82</v>
      </c>
      <c r="D167" s="17">
        <v>45133218095</v>
      </c>
      <c r="E167" s="5" t="s">
        <v>41</v>
      </c>
      <c r="H167" s="9">
        <v>395.92</v>
      </c>
      <c r="I167" s="5" t="s">
        <v>38</v>
      </c>
      <c r="J167" s="5" t="s">
        <v>98</v>
      </c>
    </row>
    <row r="168" spans="1:10">
      <c r="A168" s="5" t="s">
        <v>236</v>
      </c>
      <c r="B168" s="6">
        <v>44986.837894710647</v>
      </c>
      <c r="C168" s="5" t="s">
        <v>82</v>
      </c>
      <c r="D168" s="17">
        <v>45133217949</v>
      </c>
      <c r="E168" s="5" t="s">
        <v>41</v>
      </c>
      <c r="H168" s="9">
        <v>27</v>
      </c>
      <c r="I168" s="5" t="s">
        <v>38</v>
      </c>
      <c r="J168" s="5" t="s">
        <v>98</v>
      </c>
    </row>
    <row r="169" spans="1:10">
      <c r="A169" s="5" t="s">
        <v>236</v>
      </c>
      <c r="B169" s="6">
        <v>44986.837894710647</v>
      </c>
      <c r="C169" s="5" t="s">
        <v>82</v>
      </c>
      <c r="D169" s="17">
        <v>45123352235</v>
      </c>
      <c r="E169" s="5" t="s">
        <v>41</v>
      </c>
      <c r="H169" s="9">
        <v>3348</v>
      </c>
      <c r="I169" s="5" t="s">
        <v>38</v>
      </c>
      <c r="J169" s="5" t="s">
        <v>98</v>
      </c>
    </row>
    <row r="170" spans="1:10">
      <c r="A170" s="5" t="s">
        <v>236</v>
      </c>
      <c r="B170" s="6">
        <v>44986.837894710647</v>
      </c>
      <c r="C170" s="5" t="s">
        <v>82</v>
      </c>
      <c r="D170" s="17">
        <v>45143581050</v>
      </c>
      <c r="E170" s="5" t="s">
        <v>41</v>
      </c>
      <c r="H170" s="9">
        <v>2591.2600000000002</v>
      </c>
      <c r="I170" s="5" t="s">
        <v>38</v>
      </c>
      <c r="J170" s="5" t="s">
        <v>98</v>
      </c>
    </row>
    <row r="171" spans="1:10">
      <c r="A171" s="5" t="s">
        <v>236</v>
      </c>
      <c r="B171" s="6">
        <v>44986.837894710647</v>
      </c>
      <c r="C171" s="5" t="s">
        <v>82</v>
      </c>
      <c r="D171" s="7">
        <v>523014</v>
      </c>
      <c r="E171" s="5" t="s">
        <v>97</v>
      </c>
      <c r="H171" s="9">
        <v>86.81</v>
      </c>
      <c r="I171" s="5" t="s">
        <v>38</v>
      </c>
      <c r="J171" s="5" t="s">
        <v>98</v>
      </c>
    </row>
    <row r="172" spans="1:10">
      <c r="A172" s="5" t="s">
        <v>236</v>
      </c>
      <c r="B172" s="6">
        <v>44986.837894710647</v>
      </c>
      <c r="C172" s="5" t="s">
        <v>82</v>
      </c>
      <c r="D172" s="7">
        <v>431242</v>
      </c>
      <c r="E172" s="5" t="s">
        <v>97</v>
      </c>
      <c r="H172" s="9">
        <v>547</v>
      </c>
      <c r="I172" s="5" t="s">
        <v>38</v>
      </c>
      <c r="J172" s="5" t="s">
        <v>98</v>
      </c>
    </row>
    <row r="173" spans="1:10">
      <c r="A173" s="5" t="s">
        <v>236</v>
      </c>
      <c r="B173" s="6">
        <v>44986.837894710647</v>
      </c>
      <c r="C173" s="5" t="s">
        <v>82</v>
      </c>
      <c r="D173" s="17">
        <v>45143580231</v>
      </c>
      <c r="E173" s="5" t="s">
        <v>41</v>
      </c>
      <c r="H173" s="9">
        <v>395.92</v>
      </c>
      <c r="I173" s="5" t="s">
        <v>38</v>
      </c>
      <c r="J173" s="5" t="s">
        <v>98</v>
      </c>
    </row>
    <row r="174" spans="1:10">
      <c r="A174" s="5" t="s">
        <v>236</v>
      </c>
      <c r="B174" s="6">
        <v>44986.837894710647</v>
      </c>
      <c r="C174" s="5" t="s">
        <v>82</v>
      </c>
      <c r="D174" s="17">
        <v>45153214670</v>
      </c>
      <c r="E174" s="5" t="s">
        <v>41</v>
      </c>
      <c r="H174" s="9">
        <v>70</v>
      </c>
      <c r="I174" s="5" t="s">
        <v>38</v>
      </c>
      <c r="J174" s="5" t="s">
        <v>98</v>
      </c>
    </row>
    <row r="175" spans="1:10">
      <c r="A175" s="5" t="s">
        <v>236</v>
      </c>
      <c r="B175" s="6">
        <v>44986.837894710647</v>
      </c>
      <c r="C175" s="5" t="s">
        <v>82</v>
      </c>
      <c r="D175" s="7">
        <v>539579</v>
      </c>
      <c r="E175" s="5" t="s">
        <v>97</v>
      </c>
      <c r="H175" s="9">
        <v>2220</v>
      </c>
      <c r="I175" s="5" t="s">
        <v>38</v>
      </c>
      <c r="J175" s="5" t="s">
        <v>98</v>
      </c>
    </row>
    <row r="176" spans="1:10">
      <c r="A176" s="5" t="s">
        <v>236</v>
      </c>
      <c r="B176" s="6">
        <v>44986.837894710647</v>
      </c>
      <c r="C176" s="5" t="s">
        <v>82</v>
      </c>
      <c r="D176" s="17">
        <v>45153214511</v>
      </c>
      <c r="E176" s="5" t="s">
        <v>41</v>
      </c>
      <c r="H176" s="9">
        <v>471</v>
      </c>
      <c r="I176" s="5" t="s">
        <v>38</v>
      </c>
      <c r="J176" s="5" t="s">
        <v>98</v>
      </c>
    </row>
    <row r="177" spans="1:10">
      <c r="A177" s="5" t="s">
        <v>236</v>
      </c>
      <c r="B177" s="6">
        <v>44986.837894710647</v>
      </c>
      <c r="C177" s="5" t="s">
        <v>82</v>
      </c>
      <c r="D177" s="17">
        <v>45163306416</v>
      </c>
      <c r="E177" s="5" t="s">
        <v>41</v>
      </c>
      <c r="H177" s="9">
        <v>214.6</v>
      </c>
      <c r="I177" s="5" t="s">
        <v>38</v>
      </c>
      <c r="J177" s="5" t="s">
        <v>98</v>
      </c>
    </row>
    <row r="178" spans="1:10">
      <c r="A178" s="5" t="s">
        <v>236</v>
      </c>
      <c r="B178" s="6">
        <v>44986.837894710647</v>
      </c>
      <c r="C178" s="5" t="s">
        <v>82</v>
      </c>
      <c r="D178" s="17">
        <v>52316955088</v>
      </c>
      <c r="E178" s="5" t="s">
        <v>41</v>
      </c>
      <c r="H178" s="9">
        <v>513</v>
      </c>
      <c r="I178" s="5" t="s">
        <v>38</v>
      </c>
      <c r="J178" s="5" t="s">
        <v>98</v>
      </c>
    </row>
    <row r="179" spans="1:10">
      <c r="A179" s="5" t="s">
        <v>236</v>
      </c>
      <c r="B179" s="6">
        <v>44986.837894710647</v>
      </c>
      <c r="C179" s="5" t="s">
        <v>82</v>
      </c>
      <c r="D179" s="17">
        <v>45173273782</v>
      </c>
      <c r="E179" s="5" t="s">
        <v>41</v>
      </c>
      <c r="H179" s="9">
        <v>721.2</v>
      </c>
      <c r="I179" s="5" t="s">
        <v>38</v>
      </c>
      <c r="J179" s="5" t="s">
        <v>98</v>
      </c>
    </row>
    <row r="180" spans="1:10">
      <c r="A180" s="5" t="s">
        <v>236</v>
      </c>
      <c r="B180" s="6">
        <v>44986.837894710647</v>
      </c>
      <c r="C180" s="5" t="s">
        <v>82</v>
      </c>
      <c r="D180" s="17">
        <v>45113367211</v>
      </c>
      <c r="E180" s="5" t="s">
        <v>41</v>
      </c>
      <c r="H180" s="9">
        <v>1520.27</v>
      </c>
      <c r="I180" s="5" t="s">
        <v>38</v>
      </c>
      <c r="J180" s="5" t="s">
        <v>98</v>
      </c>
    </row>
    <row r="181" spans="1:10">
      <c r="A181" s="5" t="s">
        <v>236</v>
      </c>
      <c r="B181" s="6">
        <v>44986.837894710647</v>
      </c>
      <c r="C181" s="5" t="s">
        <v>82</v>
      </c>
      <c r="D181" s="17">
        <v>52117024425</v>
      </c>
      <c r="E181" s="5" t="s">
        <v>41</v>
      </c>
      <c r="H181" s="9">
        <v>3900</v>
      </c>
      <c r="I181" s="5" t="s">
        <v>38</v>
      </c>
      <c r="J181" s="5" t="s">
        <v>98</v>
      </c>
    </row>
    <row r="182" spans="1:10">
      <c r="A182" s="5" t="s">
        <v>236</v>
      </c>
      <c r="B182" s="6">
        <v>44986.837894710647</v>
      </c>
      <c r="C182" s="5" t="s">
        <v>82</v>
      </c>
      <c r="D182" s="17">
        <v>45143580106</v>
      </c>
      <c r="E182" s="5" t="s">
        <v>41</v>
      </c>
      <c r="H182" s="9">
        <v>3001.34</v>
      </c>
      <c r="I182" s="5" t="s">
        <v>38</v>
      </c>
      <c r="J182" s="5" t="s">
        <v>98</v>
      </c>
    </row>
    <row r="183" spans="1:10">
      <c r="A183" s="5" t="s">
        <v>236</v>
      </c>
      <c r="B183" s="6">
        <v>44986.837894710647</v>
      </c>
      <c r="C183" s="5" t="s">
        <v>82</v>
      </c>
      <c r="D183" s="17">
        <v>45113367466</v>
      </c>
      <c r="E183" s="5" t="s">
        <v>41</v>
      </c>
      <c r="H183" s="9">
        <v>960</v>
      </c>
      <c r="I183" s="5" t="s">
        <v>38</v>
      </c>
      <c r="J183" s="5" t="s">
        <v>98</v>
      </c>
    </row>
    <row r="184" spans="1:10">
      <c r="A184" s="5" t="s">
        <v>236</v>
      </c>
      <c r="B184" s="6">
        <v>44986.837894710647</v>
      </c>
      <c r="C184" s="5" t="s">
        <v>82</v>
      </c>
      <c r="D184" s="7">
        <v>305524</v>
      </c>
      <c r="E184" s="5" t="s">
        <v>97</v>
      </c>
      <c r="H184" s="9">
        <v>374.4</v>
      </c>
      <c r="I184" s="5" t="s">
        <v>38</v>
      </c>
      <c r="J184" s="5" t="s">
        <v>98</v>
      </c>
    </row>
    <row r="185" spans="1:10">
      <c r="A185" s="5" t="s">
        <v>236</v>
      </c>
      <c r="B185" s="6">
        <v>44986.837894710647</v>
      </c>
      <c r="C185" s="5" t="s">
        <v>82</v>
      </c>
      <c r="D185" s="7">
        <v>322115</v>
      </c>
      <c r="E185" s="5" t="s">
        <v>97</v>
      </c>
      <c r="H185" s="9">
        <v>201.43</v>
      </c>
      <c r="I185" s="5" t="s">
        <v>38</v>
      </c>
      <c r="J185" s="5" t="s">
        <v>98</v>
      </c>
    </row>
    <row r="186" spans="1:10">
      <c r="A186" s="5" t="s">
        <v>236</v>
      </c>
      <c r="B186" s="6">
        <v>44986.837894710647</v>
      </c>
      <c r="C186" s="5" t="s">
        <v>82</v>
      </c>
      <c r="D186" s="7">
        <v>106801</v>
      </c>
      <c r="E186" s="5" t="s">
        <v>97</v>
      </c>
      <c r="H186" s="9">
        <v>480</v>
      </c>
      <c r="I186" s="5" t="s">
        <v>38</v>
      </c>
      <c r="J186" s="5" t="s">
        <v>98</v>
      </c>
    </row>
    <row r="187" spans="1:10">
      <c r="A187" s="5" t="s">
        <v>236</v>
      </c>
      <c r="B187" s="6">
        <v>44986.837894710647</v>
      </c>
      <c r="C187" s="5" t="s">
        <v>82</v>
      </c>
      <c r="D187" s="7">
        <v>523895</v>
      </c>
      <c r="E187" s="5" t="s">
        <v>97</v>
      </c>
      <c r="H187" s="9">
        <v>57</v>
      </c>
      <c r="I187" s="5" t="s">
        <v>38</v>
      </c>
      <c r="J187" s="5" t="s">
        <v>98</v>
      </c>
    </row>
    <row r="188" spans="1:10">
      <c r="A188" s="5" t="s">
        <v>236</v>
      </c>
      <c r="B188" s="6">
        <v>44986.837894710647</v>
      </c>
      <c r="C188" s="5" t="s">
        <v>82</v>
      </c>
      <c r="D188" s="7"/>
      <c r="E188" s="8"/>
      <c r="F188" s="9">
        <v>8768.5</v>
      </c>
      <c r="I188" s="10" t="s">
        <v>9</v>
      </c>
      <c r="J188" s="8" t="s">
        <v>91</v>
      </c>
    </row>
    <row r="189" spans="1:10">
      <c r="A189" s="5" t="s">
        <v>236</v>
      </c>
      <c r="B189" s="6">
        <v>44986.837894710647</v>
      </c>
      <c r="C189" s="5" t="s">
        <v>82</v>
      </c>
      <c r="D189" s="7"/>
      <c r="E189" s="8"/>
      <c r="F189" s="9">
        <v>8874.6</v>
      </c>
      <c r="I189" s="10" t="s">
        <v>9</v>
      </c>
      <c r="J189" s="8" t="s">
        <v>107</v>
      </c>
    </row>
    <row r="190" spans="1:10">
      <c r="A190" s="5" t="s">
        <v>236</v>
      </c>
      <c r="B190" s="6">
        <v>44986.837894710647</v>
      </c>
      <c r="C190" s="5" t="s">
        <v>82</v>
      </c>
      <c r="D190" s="7"/>
      <c r="E190" s="8"/>
      <c r="F190" s="9">
        <v>3883.8</v>
      </c>
      <c r="I190" s="10" t="s">
        <v>9</v>
      </c>
      <c r="J190" s="5" t="s">
        <v>108</v>
      </c>
    </row>
    <row r="191" spans="1:10">
      <c r="A191" s="5" t="s">
        <v>236</v>
      </c>
      <c r="B191" s="6">
        <v>44986.837894710647</v>
      </c>
      <c r="C191" s="5" t="s">
        <v>82</v>
      </c>
      <c r="D191" s="7"/>
      <c r="E191" s="8"/>
      <c r="F191" s="9">
        <v>5258.5</v>
      </c>
      <c r="I191" s="10" t="s">
        <v>9</v>
      </c>
      <c r="J191" s="8" t="s">
        <v>111</v>
      </c>
    </row>
    <row r="192" spans="1:10">
      <c r="A192" s="5" t="s">
        <v>236</v>
      </c>
      <c r="B192" s="6">
        <v>44986.837894710647</v>
      </c>
      <c r="C192" s="5" t="s">
        <v>82</v>
      </c>
      <c r="D192" s="7"/>
      <c r="E192" s="8"/>
      <c r="F192" s="9">
        <v>837.5</v>
      </c>
      <c r="I192" s="10" t="s">
        <v>9</v>
      </c>
      <c r="J192" s="8" t="s">
        <v>113</v>
      </c>
    </row>
    <row r="193" spans="1:10">
      <c r="A193" s="5" t="s">
        <v>236</v>
      </c>
      <c r="B193" s="6">
        <v>44986.837894710647</v>
      </c>
      <c r="C193" s="5" t="s">
        <v>82</v>
      </c>
      <c r="D193" s="7"/>
      <c r="E193" s="8"/>
      <c r="F193" s="9">
        <v>13912.7</v>
      </c>
      <c r="I193" s="10" t="s">
        <v>9</v>
      </c>
      <c r="J193" s="8" t="s">
        <v>114</v>
      </c>
    </row>
    <row r="194" spans="1:10">
      <c r="A194" s="5" t="s">
        <v>236</v>
      </c>
      <c r="B194" s="6">
        <v>44986.837894710647</v>
      </c>
      <c r="C194" s="5" t="s">
        <v>82</v>
      </c>
      <c r="D194" s="7"/>
      <c r="E194" s="8"/>
      <c r="F194" s="9">
        <v>7576.5</v>
      </c>
      <c r="I194" s="10" t="s">
        <v>9</v>
      </c>
      <c r="J194" s="8" t="s">
        <v>115</v>
      </c>
    </row>
    <row r="195" spans="1:10">
      <c r="A195" s="5" t="s">
        <v>236</v>
      </c>
      <c r="B195" s="6">
        <v>44986.837894710647</v>
      </c>
      <c r="C195" s="5" t="s">
        <v>82</v>
      </c>
      <c r="D195" s="7"/>
      <c r="E195" s="8"/>
      <c r="F195" s="9">
        <v>88539.6</v>
      </c>
      <c r="I195" s="10" t="s">
        <v>9</v>
      </c>
      <c r="J195" s="8" t="s">
        <v>116</v>
      </c>
    </row>
    <row r="196" spans="1:10">
      <c r="A196" s="5" t="s">
        <v>236</v>
      </c>
      <c r="B196" s="6">
        <v>44986.837894710647</v>
      </c>
      <c r="C196" s="5" t="s">
        <v>82</v>
      </c>
      <c r="D196" s="7"/>
      <c r="E196" s="8"/>
      <c r="F196" s="9">
        <v>10820.6</v>
      </c>
      <c r="I196" s="10" t="s">
        <v>9</v>
      </c>
      <c r="J196" s="8" t="s">
        <v>118</v>
      </c>
    </row>
    <row r="197" spans="1:10">
      <c r="A197" s="5" t="s">
        <v>236</v>
      </c>
      <c r="B197" s="6">
        <v>44986.837894710647</v>
      </c>
      <c r="C197" s="5" t="s">
        <v>82</v>
      </c>
      <c r="D197" s="7"/>
      <c r="E197" s="8"/>
      <c r="F197" s="9">
        <v>9859.2999999999993</v>
      </c>
      <c r="I197" s="10" t="s">
        <v>9</v>
      </c>
      <c r="J197" s="8" t="s">
        <v>119</v>
      </c>
    </row>
    <row r="198" spans="1:10">
      <c r="A198" s="5" t="s">
        <v>236</v>
      </c>
      <c r="B198" s="6">
        <v>44986.837894710647</v>
      </c>
      <c r="C198" s="5" t="s">
        <v>82</v>
      </c>
      <c r="D198" s="7"/>
      <c r="E198" s="8"/>
      <c r="F198" s="9">
        <v>7814</v>
      </c>
      <c r="I198" s="10" t="s">
        <v>9</v>
      </c>
      <c r="J198" s="8" t="s">
        <v>120</v>
      </c>
    </row>
    <row r="199" spans="1:10">
      <c r="A199" s="5" t="s">
        <v>236</v>
      </c>
      <c r="B199" s="6">
        <v>44986.837894710647</v>
      </c>
      <c r="C199" s="5" t="s">
        <v>82</v>
      </c>
      <c r="D199" s="7"/>
      <c r="E199" s="8"/>
      <c r="F199" s="9">
        <v>14333.7</v>
      </c>
      <c r="I199" s="10" t="s">
        <v>9</v>
      </c>
      <c r="J199" s="8" t="s">
        <v>87</v>
      </c>
    </row>
    <row r="200" spans="1:10">
      <c r="A200" s="5" t="s">
        <v>236</v>
      </c>
      <c r="B200" s="6">
        <v>44986.837894710647</v>
      </c>
      <c r="C200" s="5" t="s">
        <v>82</v>
      </c>
      <c r="D200" s="7"/>
      <c r="E200" s="8"/>
      <c r="F200" s="9">
        <v>18254.8</v>
      </c>
      <c r="I200" s="10" t="s">
        <v>9</v>
      </c>
      <c r="J200" s="8" t="s">
        <v>122</v>
      </c>
    </row>
    <row r="201" spans="1:10">
      <c r="A201" s="5" t="s">
        <v>236</v>
      </c>
      <c r="B201" s="6">
        <v>44986.837894710647</v>
      </c>
      <c r="C201" s="5" t="s">
        <v>82</v>
      </c>
      <c r="D201" s="7"/>
      <c r="E201" s="8"/>
      <c r="F201" s="9">
        <v>5038.7</v>
      </c>
      <c r="I201" s="10" t="s">
        <v>9</v>
      </c>
      <c r="J201" s="8" t="s">
        <v>124</v>
      </c>
    </row>
    <row r="202" spans="1:10">
      <c r="A202" s="11" t="s">
        <v>31</v>
      </c>
      <c r="B202" s="3"/>
      <c r="C202" s="3"/>
      <c r="D202" s="20">
        <f>244199.1+696</f>
        <v>244895.1</v>
      </c>
      <c r="E202" s="8"/>
      <c r="F202" s="12">
        <f>SUM(F145:G201)</f>
        <v>244895.1</v>
      </c>
      <c r="H202" s="9"/>
      <c r="I202" s="10"/>
      <c r="J202" s="5"/>
    </row>
    <row r="203" spans="1:10">
      <c r="A203" s="13" t="s">
        <v>32</v>
      </c>
      <c r="B203" s="13" t="s">
        <v>33</v>
      </c>
      <c r="C203" s="13" t="s">
        <v>34</v>
      </c>
      <c r="E203" s="8"/>
      <c r="H203" s="9"/>
      <c r="I203" s="10"/>
      <c r="J203" s="5"/>
    </row>
    <row r="204" spans="1:10" ht="15.75">
      <c r="A204" s="5"/>
      <c r="B204" s="6"/>
      <c r="C204" s="5"/>
      <c r="D204" s="32">
        <v>112851488</v>
      </c>
      <c r="E204" s="33">
        <v>112851488</v>
      </c>
      <c r="H204" s="9"/>
      <c r="I204" s="10"/>
      <c r="J204" s="5"/>
    </row>
    <row r="205" spans="1:10" ht="15.75">
      <c r="D205" s="32">
        <v>112851217</v>
      </c>
      <c r="E205" s="33">
        <v>112851539</v>
      </c>
    </row>
    <row r="207" spans="1:10">
      <c r="A207" s="1" t="s">
        <v>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3" t="s">
        <v>266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66" t="s">
        <v>0</v>
      </c>
      <c r="B209" s="66" t="s">
        <v>2</v>
      </c>
      <c r="C209" s="66" t="s">
        <v>3</v>
      </c>
      <c r="D209" s="66" t="s">
        <v>4</v>
      </c>
      <c r="E209" s="66" t="s">
        <v>5</v>
      </c>
      <c r="F209" s="68" t="s">
        <v>6</v>
      </c>
      <c r="G209" s="69"/>
      <c r="H209" s="70"/>
      <c r="I209" s="66" t="s">
        <v>7</v>
      </c>
      <c r="J209" s="66" t="s">
        <v>8</v>
      </c>
    </row>
    <row r="210" spans="1:10">
      <c r="A210" s="67"/>
      <c r="B210" s="67"/>
      <c r="C210" s="67"/>
      <c r="D210" s="67"/>
      <c r="E210" s="67"/>
      <c r="F210" s="4" t="s">
        <v>9</v>
      </c>
      <c r="G210" s="4" t="s">
        <v>10</v>
      </c>
      <c r="H210" s="4" t="s">
        <v>11</v>
      </c>
      <c r="I210" s="67"/>
      <c r="J210" s="67"/>
    </row>
    <row r="211" spans="1:10">
      <c r="A211" s="5" t="s">
        <v>277</v>
      </c>
      <c r="B211" s="6">
        <v>44987.412899884257</v>
      </c>
      <c r="C211" s="5" t="s">
        <v>82</v>
      </c>
      <c r="D211" s="10"/>
      <c r="E211" s="8"/>
      <c r="F211" s="9">
        <v>13936.4</v>
      </c>
      <c r="I211" s="10" t="s">
        <v>9</v>
      </c>
      <c r="J211" s="8" t="s">
        <v>105</v>
      </c>
    </row>
    <row r="212" spans="1:10">
      <c r="A212" s="5" t="s">
        <v>277</v>
      </c>
      <c r="B212" s="6">
        <v>44987.412899884257</v>
      </c>
      <c r="C212" s="5" t="s">
        <v>82</v>
      </c>
      <c r="D212" s="10"/>
      <c r="E212" s="8"/>
      <c r="F212" s="9">
        <v>24123</v>
      </c>
      <c r="I212" s="10" t="s">
        <v>9</v>
      </c>
      <c r="J212" s="8" t="s">
        <v>85</v>
      </c>
    </row>
    <row r="213" spans="1:10">
      <c r="A213" s="5" t="s">
        <v>277</v>
      </c>
      <c r="B213" s="6">
        <v>44987.412899884257</v>
      </c>
      <c r="C213" s="5" t="s">
        <v>82</v>
      </c>
      <c r="D213" s="10"/>
      <c r="E213" s="8"/>
      <c r="F213" s="9">
        <v>26840.2</v>
      </c>
      <c r="I213" s="10" t="s">
        <v>9</v>
      </c>
      <c r="J213" s="8" t="s">
        <v>109</v>
      </c>
    </row>
    <row r="214" spans="1:10">
      <c r="A214" s="5" t="s">
        <v>277</v>
      </c>
      <c r="B214" s="6">
        <v>44987.412899884257</v>
      </c>
      <c r="C214" s="5" t="s">
        <v>82</v>
      </c>
      <c r="D214" s="10"/>
      <c r="E214" s="8"/>
      <c r="F214" s="9">
        <v>9206.7000000000007</v>
      </c>
      <c r="I214" s="10" t="s">
        <v>9</v>
      </c>
      <c r="J214" s="8" t="s">
        <v>112</v>
      </c>
    </row>
    <row r="215" spans="1:10">
      <c r="A215" s="5" t="s">
        <v>277</v>
      </c>
      <c r="B215" s="6">
        <v>44987.412899884257</v>
      </c>
      <c r="C215" s="5" t="s">
        <v>82</v>
      </c>
      <c r="D215" s="10"/>
      <c r="E215" s="8"/>
      <c r="F215" s="9">
        <v>5208.8</v>
      </c>
      <c r="I215" s="10" t="s">
        <v>9</v>
      </c>
      <c r="J215" s="8" t="s">
        <v>117</v>
      </c>
    </row>
    <row r="216" spans="1:10">
      <c r="A216" s="5" t="s">
        <v>277</v>
      </c>
      <c r="B216" s="6">
        <v>44987.412899884257</v>
      </c>
      <c r="C216" s="5" t="s">
        <v>82</v>
      </c>
      <c r="D216" s="10"/>
      <c r="E216" s="8"/>
      <c r="F216" s="9">
        <v>8625.4</v>
      </c>
      <c r="I216" s="10" t="s">
        <v>9</v>
      </c>
      <c r="J216" s="8" t="s">
        <v>86</v>
      </c>
    </row>
    <row r="217" spans="1:10">
      <c r="A217" s="5" t="s">
        <v>277</v>
      </c>
      <c r="B217" s="6">
        <v>44987.412899884257</v>
      </c>
      <c r="C217" s="5" t="s">
        <v>82</v>
      </c>
      <c r="D217" s="10"/>
      <c r="E217" s="8"/>
      <c r="F217" s="9">
        <v>9221.7000000000007</v>
      </c>
      <c r="I217" s="10" t="s">
        <v>9</v>
      </c>
      <c r="J217" s="8" t="s">
        <v>121</v>
      </c>
    </row>
    <row r="218" spans="1:10">
      <c r="A218" s="11" t="s">
        <v>31</v>
      </c>
      <c r="B218" s="3"/>
      <c r="C218" s="3"/>
      <c r="D218" s="20">
        <f>96466.2+696</f>
        <v>97162.2</v>
      </c>
      <c r="E218" s="8"/>
      <c r="F218" s="12">
        <f>SUM(F211:G217)</f>
        <v>97162.2</v>
      </c>
      <c r="H218" s="9"/>
      <c r="I218" s="10"/>
      <c r="J218" s="5"/>
    </row>
    <row r="219" spans="1:10">
      <c r="A219" s="13" t="s">
        <v>32</v>
      </c>
      <c r="B219" s="13" t="s">
        <v>33</v>
      </c>
      <c r="C219" s="13" t="s">
        <v>34</v>
      </c>
      <c r="D219" s="7"/>
      <c r="E219" s="8"/>
      <c r="H219" s="9"/>
      <c r="I219" s="10"/>
      <c r="J219" s="5"/>
    </row>
    <row r="220" spans="1:10" ht="15.75">
      <c r="A220" s="5"/>
      <c r="B220" s="6"/>
      <c r="C220" s="5"/>
      <c r="D220" s="32">
        <v>112851213</v>
      </c>
      <c r="E220" s="33">
        <v>112851490</v>
      </c>
      <c r="H220" s="9"/>
      <c r="I220" s="10"/>
      <c r="J220" s="5"/>
    </row>
    <row r="221" spans="1:10" ht="15.75">
      <c r="A221" s="5"/>
      <c r="B221" s="6"/>
      <c r="C221" s="5"/>
      <c r="D221" s="32">
        <v>112851216</v>
      </c>
      <c r="E221" s="33">
        <v>112851541</v>
      </c>
      <c r="H221" s="9"/>
      <c r="I221" s="10"/>
      <c r="J221" s="5"/>
    </row>
    <row r="222" spans="1:10">
      <c r="A222" s="5"/>
      <c r="B222" s="6"/>
      <c r="C222" s="5"/>
      <c r="D222" s="7"/>
      <c r="E222" s="8"/>
      <c r="H222" s="9"/>
      <c r="I222" s="10"/>
      <c r="J222" s="5"/>
    </row>
    <row r="223" spans="1:10">
      <c r="A223" s="5" t="s">
        <v>278</v>
      </c>
      <c r="B223" s="6">
        <v>44987.837232048609</v>
      </c>
      <c r="C223" s="5" t="s">
        <v>82</v>
      </c>
      <c r="D223" s="7"/>
      <c r="E223" s="8"/>
      <c r="G223" s="9">
        <v>1618</v>
      </c>
      <c r="I223" s="10" t="s">
        <v>10</v>
      </c>
      <c r="J223" s="8" t="s">
        <v>114</v>
      </c>
    </row>
    <row r="224" spans="1:10">
      <c r="A224" s="5" t="s">
        <v>278</v>
      </c>
      <c r="B224" s="6">
        <v>44987.837232048609</v>
      </c>
      <c r="C224" s="5" t="s">
        <v>82</v>
      </c>
      <c r="D224" s="7">
        <v>564767</v>
      </c>
      <c r="E224" s="5" t="s">
        <v>97</v>
      </c>
      <c r="H224" s="9">
        <v>290.86</v>
      </c>
      <c r="I224" s="5" t="s">
        <v>38</v>
      </c>
      <c r="J224" s="5" t="s">
        <v>101</v>
      </c>
    </row>
    <row r="225" spans="1:10">
      <c r="A225" s="5" t="s">
        <v>278</v>
      </c>
      <c r="B225" s="6">
        <v>44987.837232048609</v>
      </c>
      <c r="C225" s="5" t="s">
        <v>82</v>
      </c>
      <c r="D225" s="17">
        <v>52316954541</v>
      </c>
      <c r="E225" s="5" t="s">
        <v>41</v>
      </c>
      <c r="H225" s="9">
        <v>465.22</v>
      </c>
      <c r="I225" s="5" t="s">
        <v>38</v>
      </c>
      <c r="J225" s="5" t="s">
        <v>101</v>
      </c>
    </row>
    <row r="226" spans="1:10">
      <c r="A226" s="5" t="s">
        <v>278</v>
      </c>
      <c r="B226" s="6">
        <v>44987.837232048609</v>
      </c>
      <c r="C226" s="5" t="s">
        <v>82</v>
      </c>
      <c r="D226" s="17">
        <v>45153214240</v>
      </c>
      <c r="E226" s="5" t="s">
        <v>41</v>
      </c>
      <c r="H226" s="9">
        <v>2322.96</v>
      </c>
      <c r="I226" s="5" t="s">
        <v>38</v>
      </c>
      <c r="J226" s="5" t="s">
        <v>101</v>
      </c>
    </row>
    <row r="227" spans="1:10">
      <c r="A227" s="5" t="s">
        <v>278</v>
      </c>
      <c r="B227" s="6">
        <v>44987.837232048609</v>
      </c>
      <c r="C227" s="5" t="s">
        <v>82</v>
      </c>
      <c r="D227" s="17">
        <v>45113367212</v>
      </c>
      <c r="E227" s="5" t="s">
        <v>41</v>
      </c>
      <c r="H227" s="9">
        <v>480</v>
      </c>
      <c r="I227" s="5" t="s">
        <v>38</v>
      </c>
      <c r="J227" s="5" t="s">
        <v>101</v>
      </c>
    </row>
    <row r="228" spans="1:10">
      <c r="A228" s="5" t="s">
        <v>278</v>
      </c>
      <c r="B228" s="6">
        <v>44987.837232048609</v>
      </c>
      <c r="C228" s="5" t="s">
        <v>82</v>
      </c>
      <c r="D228" s="17">
        <v>45123352083</v>
      </c>
      <c r="E228" s="5" t="s">
        <v>41</v>
      </c>
      <c r="H228" s="9">
        <v>595.76</v>
      </c>
      <c r="I228" s="5" t="s">
        <v>38</v>
      </c>
      <c r="J228" s="5" t="s">
        <v>101</v>
      </c>
    </row>
    <row r="229" spans="1:10">
      <c r="A229" s="5" t="s">
        <v>278</v>
      </c>
      <c r="B229" s="6">
        <v>44987.837232048609</v>
      </c>
      <c r="C229" s="5" t="s">
        <v>82</v>
      </c>
      <c r="D229" s="17">
        <v>45173275113</v>
      </c>
      <c r="E229" s="5" t="s">
        <v>41</v>
      </c>
      <c r="H229" s="9">
        <v>1193.74</v>
      </c>
      <c r="I229" s="5" t="s">
        <v>38</v>
      </c>
      <c r="J229" s="5" t="s">
        <v>101</v>
      </c>
    </row>
    <row r="230" spans="1:10">
      <c r="A230" s="5" t="s">
        <v>278</v>
      </c>
      <c r="B230" s="6">
        <v>44987.837232048609</v>
      </c>
      <c r="C230" s="5" t="s">
        <v>82</v>
      </c>
      <c r="D230" s="17">
        <v>45173275967</v>
      </c>
      <c r="E230" s="5" t="s">
        <v>41</v>
      </c>
      <c r="H230" s="9">
        <v>458.45</v>
      </c>
      <c r="I230" s="5" t="s">
        <v>38</v>
      </c>
      <c r="J230" s="5" t="s">
        <v>101</v>
      </c>
    </row>
    <row r="231" spans="1:10">
      <c r="A231" s="5" t="s">
        <v>278</v>
      </c>
      <c r="B231" s="6">
        <v>44987.837232048609</v>
      </c>
      <c r="C231" s="5" t="s">
        <v>82</v>
      </c>
      <c r="D231" s="7">
        <v>243854</v>
      </c>
      <c r="E231" s="5" t="s">
        <v>97</v>
      </c>
      <c r="H231" s="9">
        <v>718</v>
      </c>
      <c r="I231" s="5" t="s">
        <v>38</v>
      </c>
      <c r="J231" s="8" t="s">
        <v>91</v>
      </c>
    </row>
    <row r="232" spans="1:10">
      <c r="A232" s="5" t="s">
        <v>278</v>
      </c>
      <c r="B232" s="6">
        <v>44987.837232048609</v>
      </c>
      <c r="C232" s="5" t="s">
        <v>82</v>
      </c>
      <c r="D232" s="17">
        <v>45163307924</v>
      </c>
      <c r="E232" s="5" t="s">
        <v>41</v>
      </c>
      <c r="H232" s="9">
        <v>1072</v>
      </c>
      <c r="I232" s="5" t="s">
        <v>38</v>
      </c>
      <c r="J232" s="8" t="s">
        <v>103</v>
      </c>
    </row>
    <row r="233" spans="1:10">
      <c r="A233" s="5" t="s">
        <v>278</v>
      </c>
      <c r="B233" s="6">
        <v>44987.837232048609</v>
      </c>
      <c r="C233" s="5" t="s">
        <v>82</v>
      </c>
      <c r="D233" s="7">
        <v>231630</v>
      </c>
      <c r="E233" s="5" t="s">
        <v>97</v>
      </c>
      <c r="H233" s="9">
        <v>220.5</v>
      </c>
      <c r="I233" s="5" t="s">
        <v>38</v>
      </c>
      <c r="J233" s="5" t="s">
        <v>98</v>
      </c>
    </row>
    <row r="234" spans="1:10">
      <c r="A234" s="5" t="s">
        <v>278</v>
      </c>
      <c r="B234" s="6">
        <v>44987.837232048609</v>
      </c>
      <c r="C234" s="5" t="s">
        <v>82</v>
      </c>
      <c r="D234" s="7">
        <v>213977</v>
      </c>
      <c r="E234" s="5" t="s">
        <v>97</v>
      </c>
      <c r="H234" s="9">
        <v>152.78</v>
      </c>
      <c r="I234" s="5" t="s">
        <v>38</v>
      </c>
      <c r="J234" s="5" t="s">
        <v>98</v>
      </c>
    </row>
    <row r="235" spans="1:10">
      <c r="A235" s="5" t="s">
        <v>278</v>
      </c>
      <c r="B235" s="6">
        <v>44987.837232048609</v>
      </c>
      <c r="C235" s="5" t="s">
        <v>82</v>
      </c>
      <c r="D235" s="7">
        <v>193689</v>
      </c>
      <c r="E235" s="5" t="s">
        <v>97</v>
      </c>
      <c r="H235" s="9">
        <v>448</v>
      </c>
      <c r="I235" s="5" t="s">
        <v>38</v>
      </c>
      <c r="J235" s="5" t="s">
        <v>98</v>
      </c>
    </row>
    <row r="236" spans="1:10">
      <c r="A236" s="5" t="s">
        <v>278</v>
      </c>
      <c r="B236" s="6">
        <v>44987.837232048609</v>
      </c>
      <c r="C236" s="5" t="s">
        <v>82</v>
      </c>
      <c r="D236" s="7">
        <v>302477</v>
      </c>
      <c r="E236" s="5" t="s">
        <v>97</v>
      </c>
      <c r="H236" s="9">
        <v>42.15</v>
      </c>
      <c r="I236" s="5" t="s">
        <v>38</v>
      </c>
      <c r="J236" s="5" t="s">
        <v>99</v>
      </c>
    </row>
    <row r="237" spans="1:10">
      <c r="A237" s="5" t="s">
        <v>278</v>
      </c>
      <c r="B237" s="6">
        <v>44987.837232048609</v>
      </c>
      <c r="C237" s="5" t="s">
        <v>82</v>
      </c>
      <c r="D237" s="7">
        <v>171401</v>
      </c>
      <c r="E237" s="5" t="s">
        <v>100</v>
      </c>
      <c r="H237" s="9">
        <v>200</v>
      </c>
      <c r="I237" s="5" t="s">
        <v>38</v>
      </c>
      <c r="J237" s="5" t="s">
        <v>99</v>
      </c>
    </row>
    <row r="238" spans="1:10">
      <c r="A238" s="5" t="s">
        <v>278</v>
      </c>
      <c r="B238" s="6">
        <v>44987.837232048609</v>
      </c>
      <c r="C238" s="5" t="s">
        <v>82</v>
      </c>
      <c r="D238" s="7">
        <v>162643</v>
      </c>
      <c r="E238" s="5" t="s">
        <v>100</v>
      </c>
      <c r="H238" s="9">
        <v>6212.7</v>
      </c>
      <c r="I238" s="5" t="s">
        <v>38</v>
      </c>
      <c r="J238" s="5" t="s">
        <v>102</v>
      </c>
    </row>
    <row r="239" spans="1:10">
      <c r="A239" s="5" t="s">
        <v>279</v>
      </c>
      <c r="B239" s="6">
        <v>44987.837232048609</v>
      </c>
      <c r="C239" s="5" t="s">
        <v>94</v>
      </c>
      <c r="D239" s="7"/>
      <c r="E239" s="8"/>
      <c r="F239" s="9">
        <v>78070.7</v>
      </c>
      <c r="I239" s="10" t="s">
        <v>9</v>
      </c>
      <c r="J239" s="8" t="s">
        <v>91</v>
      </c>
    </row>
    <row r="240" spans="1:10">
      <c r="A240" s="5" t="s">
        <v>278</v>
      </c>
      <c r="B240" s="6">
        <v>44987.837232048609</v>
      </c>
      <c r="C240" s="5" t="s">
        <v>82</v>
      </c>
      <c r="D240" s="7"/>
      <c r="E240" s="8"/>
      <c r="F240" s="9">
        <v>407143</v>
      </c>
      <c r="I240" s="10" t="s">
        <v>9</v>
      </c>
      <c r="J240" s="5" t="s">
        <v>101</v>
      </c>
    </row>
    <row r="241" spans="1:10">
      <c r="A241" s="5" t="s">
        <v>278</v>
      </c>
      <c r="B241" s="6">
        <v>44987.837232048609</v>
      </c>
      <c r="C241" s="5" t="s">
        <v>82</v>
      </c>
      <c r="D241" s="7"/>
      <c r="E241" s="8"/>
      <c r="F241" s="9">
        <v>3074.6</v>
      </c>
      <c r="I241" s="10" t="s">
        <v>9</v>
      </c>
      <c r="J241" s="8" t="s">
        <v>103</v>
      </c>
    </row>
    <row r="242" spans="1:10">
      <c r="A242" s="5" t="s">
        <v>278</v>
      </c>
      <c r="B242" s="6">
        <v>44987.837232048609</v>
      </c>
      <c r="C242" s="5" t="s">
        <v>82</v>
      </c>
      <c r="D242" s="7"/>
      <c r="E242" s="8"/>
      <c r="F242" s="9">
        <v>5881.5</v>
      </c>
      <c r="I242" s="10" t="s">
        <v>9</v>
      </c>
      <c r="J242" s="8" t="s">
        <v>85</v>
      </c>
    </row>
    <row r="243" spans="1:10">
      <c r="A243" s="5" t="s">
        <v>278</v>
      </c>
      <c r="B243" s="6">
        <v>44987.837232048609</v>
      </c>
      <c r="C243" s="5" t="s">
        <v>82</v>
      </c>
      <c r="D243" s="7"/>
      <c r="E243" s="8"/>
      <c r="F243" s="9">
        <v>8125.3</v>
      </c>
      <c r="I243" s="10" t="s">
        <v>9</v>
      </c>
      <c r="J243" s="8" t="s">
        <v>107</v>
      </c>
    </row>
    <row r="244" spans="1:10">
      <c r="A244" s="5" t="s">
        <v>278</v>
      </c>
      <c r="B244" s="6">
        <v>44987.837232048609</v>
      </c>
      <c r="C244" s="5" t="s">
        <v>82</v>
      </c>
      <c r="D244" s="7"/>
      <c r="E244" s="8"/>
      <c r="F244" s="9">
        <v>4569.8</v>
      </c>
      <c r="I244" s="10" t="s">
        <v>9</v>
      </c>
      <c r="J244" s="5" t="s">
        <v>108</v>
      </c>
    </row>
    <row r="245" spans="1:10">
      <c r="A245" s="5" t="s">
        <v>278</v>
      </c>
      <c r="B245" s="6">
        <v>44987.837232048609</v>
      </c>
      <c r="C245" s="5" t="s">
        <v>82</v>
      </c>
      <c r="D245" s="7"/>
      <c r="E245" s="8"/>
      <c r="F245" s="9">
        <v>19991.2</v>
      </c>
      <c r="I245" s="10" t="s">
        <v>9</v>
      </c>
      <c r="J245" s="8" t="s">
        <v>109</v>
      </c>
    </row>
    <row r="246" spans="1:10">
      <c r="A246" s="5" t="s">
        <v>278</v>
      </c>
      <c r="B246" s="6">
        <v>44987.837232048609</v>
      </c>
      <c r="C246" s="5" t="s">
        <v>82</v>
      </c>
      <c r="D246" s="7"/>
      <c r="E246" s="8"/>
      <c r="F246" s="9">
        <v>1080</v>
      </c>
      <c r="I246" s="10" t="s">
        <v>9</v>
      </c>
      <c r="J246" s="8" t="s">
        <v>110</v>
      </c>
    </row>
    <row r="247" spans="1:10">
      <c r="A247" s="5" t="s">
        <v>278</v>
      </c>
      <c r="B247" s="6">
        <v>44987.837232048609</v>
      </c>
      <c r="C247" s="5" t="s">
        <v>82</v>
      </c>
      <c r="D247" s="7"/>
      <c r="E247" s="8"/>
      <c r="F247" s="9">
        <v>5545.6</v>
      </c>
      <c r="I247" s="10" t="s">
        <v>9</v>
      </c>
      <c r="J247" s="8" t="s">
        <v>111</v>
      </c>
    </row>
    <row r="248" spans="1:10">
      <c r="A248" s="5" t="s">
        <v>278</v>
      </c>
      <c r="B248" s="6">
        <v>44987.837232048609</v>
      </c>
      <c r="C248" s="5" t="s">
        <v>82</v>
      </c>
      <c r="D248" s="7"/>
      <c r="E248" s="8"/>
      <c r="F248" s="9">
        <v>4084.1</v>
      </c>
      <c r="I248" s="10" t="s">
        <v>9</v>
      </c>
      <c r="J248" s="8" t="s">
        <v>112</v>
      </c>
    </row>
    <row r="249" spans="1:10">
      <c r="A249" s="5" t="s">
        <v>278</v>
      </c>
      <c r="B249" s="6">
        <v>44987.837232048609</v>
      </c>
      <c r="C249" s="5" t="s">
        <v>82</v>
      </c>
      <c r="D249" s="7"/>
      <c r="E249" s="8"/>
      <c r="F249" s="9">
        <v>3675.4</v>
      </c>
      <c r="I249" s="10" t="s">
        <v>9</v>
      </c>
      <c r="J249" s="8" t="s">
        <v>113</v>
      </c>
    </row>
    <row r="250" spans="1:10">
      <c r="A250" s="5" t="s">
        <v>278</v>
      </c>
      <c r="B250" s="6">
        <v>44987.837232048609</v>
      </c>
      <c r="C250" s="5" t="s">
        <v>82</v>
      </c>
      <c r="D250" s="7"/>
      <c r="E250" s="8"/>
      <c r="F250" s="9">
        <v>8765</v>
      </c>
      <c r="I250" s="10" t="s">
        <v>9</v>
      </c>
      <c r="J250" s="8" t="s">
        <v>114</v>
      </c>
    </row>
    <row r="251" spans="1:10">
      <c r="A251" s="5" t="s">
        <v>278</v>
      </c>
      <c r="B251" s="6">
        <v>44987.837232048609</v>
      </c>
      <c r="C251" s="5" t="s">
        <v>82</v>
      </c>
      <c r="D251" s="7"/>
      <c r="E251" s="8"/>
      <c r="F251" s="9">
        <v>7781</v>
      </c>
      <c r="I251" s="10" t="s">
        <v>9</v>
      </c>
      <c r="J251" s="8" t="s">
        <v>115</v>
      </c>
    </row>
    <row r="252" spans="1:10">
      <c r="A252" s="5" t="s">
        <v>278</v>
      </c>
      <c r="B252" s="6">
        <v>44987.837232048609</v>
      </c>
      <c r="C252" s="5" t="s">
        <v>82</v>
      </c>
      <c r="D252" s="7"/>
      <c r="E252" s="8"/>
      <c r="F252" s="9">
        <v>4096.3</v>
      </c>
      <c r="I252" s="10" t="s">
        <v>9</v>
      </c>
      <c r="J252" s="8" t="s">
        <v>117</v>
      </c>
    </row>
    <row r="253" spans="1:10">
      <c r="A253" s="5" t="s">
        <v>278</v>
      </c>
      <c r="B253" s="6">
        <v>44987.837232048609</v>
      </c>
      <c r="C253" s="5" t="s">
        <v>82</v>
      </c>
      <c r="D253" s="7"/>
      <c r="E253" s="8"/>
      <c r="F253" s="9">
        <v>5484.2</v>
      </c>
      <c r="I253" s="10" t="s">
        <v>9</v>
      </c>
      <c r="J253" s="8" t="s">
        <v>86</v>
      </c>
    </row>
    <row r="254" spans="1:10">
      <c r="A254" s="5" t="s">
        <v>278</v>
      </c>
      <c r="B254" s="6">
        <v>44987.837232048609</v>
      </c>
      <c r="C254" s="5" t="s">
        <v>82</v>
      </c>
      <c r="D254" s="7"/>
      <c r="E254" s="8"/>
      <c r="F254" s="9">
        <v>7266.2</v>
      </c>
      <c r="I254" s="10" t="s">
        <v>9</v>
      </c>
      <c r="J254" s="8" t="s">
        <v>118</v>
      </c>
    </row>
    <row r="255" spans="1:10">
      <c r="A255" s="5" t="s">
        <v>278</v>
      </c>
      <c r="B255" s="6">
        <v>44987.837232048609</v>
      </c>
      <c r="C255" s="5" t="s">
        <v>82</v>
      </c>
      <c r="D255" s="7"/>
      <c r="E255" s="8"/>
      <c r="F255" s="9">
        <v>4800.5</v>
      </c>
      <c r="I255" s="10" t="s">
        <v>9</v>
      </c>
      <c r="J255" s="8" t="s">
        <v>119</v>
      </c>
    </row>
    <row r="256" spans="1:10">
      <c r="A256" s="5" t="s">
        <v>278</v>
      </c>
      <c r="B256" s="6">
        <v>44987.837232048609</v>
      </c>
      <c r="C256" s="5" t="s">
        <v>82</v>
      </c>
      <c r="D256" s="7"/>
      <c r="E256" s="8"/>
      <c r="F256" s="9">
        <v>4191.3999999999996</v>
      </c>
      <c r="I256" s="10" t="s">
        <v>9</v>
      </c>
      <c r="J256" s="8" t="s">
        <v>120</v>
      </c>
    </row>
    <row r="257" spans="1:10">
      <c r="A257" s="5" t="s">
        <v>278</v>
      </c>
      <c r="B257" s="6">
        <v>44987.837232048609</v>
      </c>
      <c r="C257" s="5" t="s">
        <v>82</v>
      </c>
      <c r="D257" s="7"/>
      <c r="E257" s="8"/>
      <c r="F257" s="9">
        <v>3141.2</v>
      </c>
      <c r="I257" s="10" t="s">
        <v>9</v>
      </c>
      <c r="J257" s="8" t="s">
        <v>124</v>
      </c>
    </row>
    <row r="258" spans="1:10">
      <c r="A258" s="5"/>
      <c r="B258" s="6"/>
      <c r="C258" s="5"/>
      <c r="D258" s="20">
        <f>587689+696</f>
        <v>588385</v>
      </c>
      <c r="E258" s="8"/>
      <c r="F258" s="12">
        <f>SUM(F223:G257)</f>
        <v>588384.99999999988</v>
      </c>
      <c r="H258" s="9"/>
      <c r="I258" s="10"/>
      <c r="J258" s="5"/>
    </row>
    <row r="259" spans="1:10">
      <c r="A259" s="64" t="s">
        <v>310</v>
      </c>
      <c r="B259" s="64"/>
      <c r="C259" s="64"/>
      <c r="D259" s="65" t="s">
        <v>311</v>
      </c>
      <c r="E259" s="65"/>
      <c r="F259" s="65"/>
    </row>
    <row r="260" spans="1:10">
      <c r="A260" s="13" t="s">
        <v>33</v>
      </c>
      <c r="B260" s="13" t="s">
        <v>32</v>
      </c>
      <c r="C260" s="13" t="s">
        <v>34</v>
      </c>
      <c r="D260" s="13" t="s">
        <v>312</v>
      </c>
      <c r="E260" s="13" t="s">
        <v>313</v>
      </c>
      <c r="F260" s="13" t="s">
        <v>314</v>
      </c>
    </row>
    <row r="261" spans="1:10" ht="15.75">
      <c r="D261" s="38">
        <v>112862313</v>
      </c>
      <c r="E261" s="38">
        <v>112862335</v>
      </c>
      <c r="F261" s="15">
        <v>112862455</v>
      </c>
    </row>
    <row r="262" spans="1:10">
      <c r="A262" s="64" t="s">
        <v>310</v>
      </c>
      <c r="B262" s="64"/>
      <c r="C262" s="64"/>
      <c r="D262" s="65" t="s">
        <v>316</v>
      </c>
      <c r="E262" s="65"/>
      <c r="F262" s="65"/>
    </row>
    <row r="263" spans="1:10">
      <c r="A263" s="13" t="s">
        <v>33</v>
      </c>
      <c r="B263" s="13" t="s">
        <v>32</v>
      </c>
      <c r="C263" s="13" t="s">
        <v>34</v>
      </c>
      <c r="D263" s="13" t="s">
        <v>312</v>
      </c>
      <c r="E263" s="13" t="s">
        <v>313</v>
      </c>
      <c r="F263" s="13" t="s">
        <v>314</v>
      </c>
    </row>
    <row r="264" spans="1:10" ht="15.75">
      <c r="D264" s="38">
        <v>112862326</v>
      </c>
      <c r="E264" s="38">
        <v>112862349</v>
      </c>
      <c r="F264" s="15">
        <v>112862543</v>
      </c>
    </row>
    <row r="266" spans="1:10">
      <c r="A266" s="1" t="s">
        <v>0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3" t="s">
        <v>323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66" t="s">
        <v>0</v>
      </c>
      <c r="B268" s="66" t="s">
        <v>2</v>
      </c>
      <c r="C268" s="66" t="s">
        <v>3</v>
      </c>
      <c r="D268" s="66" t="s">
        <v>4</v>
      </c>
      <c r="E268" s="66" t="s">
        <v>5</v>
      </c>
      <c r="F268" s="68" t="s">
        <v>6</v>
      </c>
      <c r="G268" s="69"/>
      <c r="H268" s="70"/>
      <c r="I268" s="66" t="s">
        <v>7</v>
      </c>
      <c r="J268" s="66" t="s">
        <v>8</v>
      </c>
    </row>
    <row r="269" spans="1:10">
      <c r="A269" s="67"/>
      <c r="B269" s="67"/>
      <c r="C269" s="67"/>
      <c r="D269" s="67"/>
      <c r="E269" s="67"/>
      <c r="F269" s="4" t="s">
        <v>9</v>
      </c>
      <c r="G269" s="4" t="s">
        <v>10</v>
      </c>
      <c r="H269" s="4" t="s">
        <v>11</v>
      </c>
      <c r="I269" s="67"/>
      <c r="J269" s="67"/>
    </row>
    <row r="270" spans="1:10">
      <c r="A270" s="5" t="s">
        <v>336</v>
      </c>
      <c r="B270" s="6">
        <v>44988.400548888887</v>
      </c>
      <c r="C270" s="5" t="s">
        <v>82</v>
      </c>
      <c r="D270" s="7"/>
      <c r="E270" s="8"/>
      <c r="F270" s="9">
        <v>22864.3</v>
      </c>
      <c r="I270" s="10" t="s">
        <v>9</v>
      </c>
      <c r="J270" s="8" t="s">
        <v>116</v>
      </c>
    </row>
    <row r="271" spans="1:10">
      <c r="A271" s="5" t="s">
        <v>336</v>
      </c>
      <c r="B271" s="6">
        <v>44988.400548888887</v>
      </c>
      <c r="C271" s="5" t="s">
        <v>82</v>
      </c>
      <c r="D271" s="7"/>
      <c r="E271" s="8"/>
      <c r="F271" s="9">
        <v>23365</v>
      </c>
      <c r="I271" s="10" t="s">
        <v>9</v>
      </c>
      <c r="J271" s="8" t="s">
        <v>87</v>
      </c>
    </row>
    <row r="272" spans="1:10">
      <c r="A272" s="5" t="s">
        <v>336</v>
      </c>
      <c r="B272" s="6">
        <v>44988.400548888887</v>
      </c>
      <c r="C272" s="5" t="s">
        <v>82</v>
      </c>
      <c r="D272" s="7"/>
      <c r="E272" s="8"/>
      <c r="F272" s="9">
        <v>20757.5</v>
      </c>
      <c r="G272" s="46"/>
      <c r="I272" s="10" t="s">
        <v>9</v>
      </c>
      <c r="J272" s="8" t="s">
        <v>122</v>
      </c>
    </row>
    <row r="273" spans="1:10">
      <c r="A273" s="5"/>
      <c r="B273" s="6"/>
      <c r="C273" s="5"/>
      <c r="D273" s="7"/>
      <c r="E273" s="8"/>
      <c r="F273" s="36">
        <f>SUM(F270:G272)</f>
        <v>66986.8</v>
      </c>
      <c r="G273" s="46"/>
      <c r="I273" s="10"/>
      <c r="J273" s="8"/>
    </row>
    <row r="274" spans="1:10">
      <c r="A274" s="64" t="s">
        <v>310</v>
      </c>
      <c r="B274" s="64"/>
      <c r="C274" s="64"/>
      <c r="D274" s="65" t="s">
        <v>311</v>
      </c>
      <c r="E274" s="65"/>
      <c r="F274" s="65"/>
      <c r="H274" s="9"/>
      <c r="I274" s="10"/>
      <c r="J274" s="5"/>
    </row>
    <row r="275" spans="1:10">
      <c r="A275" s="13" t="s">
        <v>33</v>
      </c>
      <c r="B275" s="13" t="s">
        <v>32</v>
      </c>
      <c r="C275" s="13" t="s">
        <v>34</v>
      </c>
      <c r="D275" s="13" t="s">
        <v>312</v>
      </c>
      <c r="E275" s="13" t="s">
        <v>313</v>
      </c>
      <c r="F275" s="13" t="s">
        <v>314</v>
      </c>
      <c r="H275" s="9"/>
      <c r="I275" s="10"/>
      <c r="J275" s="5"/>
    </row>
    <row r="276" spans="1:10" ht="15.75">
      <c r="A276" s="5"/>
      <c r="B276" s="6"/>
      <c r="C276" s="5"/>
      <c r="D276" s="38">
        <v>112862312</v>
      </c>
      <c r="E276" s="38">
        <v>112862334</v>
      </c>
      <c r="F276" s="15">
        <v>112862459</v>
      </c>
      <c r="I276" s="10"/>
      <c r="J276" s="5"/>
    </row>
    <row r="277" spans="1:10">
      <c r="A277" s="64" t="s">
        <v>310</v>
      </c>
      <c r="B277" s="64"/>
      <c r="C277" s="64"/>
      <c r="D277" s="65" t="s">
        <v>316</v>
      </c>
      <c r="E277" s="65"/>
      <c r="F277" s="65"/>
      <c r="H277" s="9"/>
      <c r="I277" s="10"/>
      <c r="J277" s="5"/>
    </row>
    <row r="278" spans="1:10">
      <c r="A278" s="13" t="s">
        <v>33</v>
      </c>
      <c r="B278" s="13" t="s">
        <v>32</v>
      </c>
      <c r="C278" s="13" t="s">
        <v>34</v>
      </c>
      <c r="D278" s="13" t="s">
        <v>312</v>
      </c>
      <c r="E278" s="13" t="s">
        <v>313</v>
      </c>
      <c r="F278" s="13" t="s">
        <v>314</v>
      </c>
      <c r="H278" s="9"/>
      <c r="I278" s="10"/>
      <c r="J278" s="5"/>
    </row>
    <row r="279" spans="1:10" ht="15.75">
      <c r="A279" s="5"/>
      <c r="B279" s="6"/>
      <c r="C279" s="5"/>
      <c r="D279" s="38">
        <v>112862325</v>
      </c>
      <c r="E279" s="38">
        <v>112862348</v>
      </c>
      <c r="F279" s="15">
        <v>112862542</v>
      </c>
      <c r="I279" s="10"/>
      <c r="J279" s="5"/>
    </row>
    <row r="280" spans="1:10">
      <c r="A280" s="5"/>
      <c r="B280" s="6"/>
      <c r="C280" s="5"/>
      <c r="D280" s="7"/>
      <c r="E280" s="8"/>
      <c r="F280" s="9"/>
      <c r="I280" s="10"/>
      <c r="J280" s="5"/>
    </row>
    <row r="281" spans="1:10">
      <c r="A281" s="5" t="s">
        <v>337</v>
      </c>
      <c r="B281" s="6">
        <v>44988.874392094905</v>
      </c>
      <c r="C281" s="5" t="s">
        <v>82</v>
      </c>
      <c r="D281" s="7"/>
      <c r="E281" s="8"/>
      <c r="G281" s="9">
        <v>2108.2600000000002</v>
      </c>
      <c r="I281" s="10" t="s">
        <v>10</v>
      </c>
      <c r="J281" s="8" t="s">
        <v>103</v>
      </c>
    </row>
    <row r="282" spans="1:10">
      <c r="A282" s="5" t="s">
        <v>337</v>
      </c>
      <c r="B282" s="6">
        <v>44988.874392094905</v>
      </c>
      <c r="C282" s="5" t="s">
        <v>82</v>
      </c>
      <c r="D282" s="7"/>
      <c r="E282" s="8"/>
      <c r="G282" s="9">
        <v>1069.8499999999999</v>
      </c>
      <c r="I282" s="10" t="s">
        <v>10</v>
      </c>
      <c r="J282" s="8" t="s">
        <v>85</v>
      </c>
    </row>
    <row r="283" spans="1:10">
      <c r="A283" s="5" t="s">
        <v>337</v>
      </c>
      <c r="B283" s="6">
        <v>44988.874392094905</v>
      </c>
      <c r="C283" s="5" t="s">
        <v>82</v>
      </c>
      <c r="D283" s="7"/>
      <c r="E283" s="8"/>
      <c r="G283" s="9">
        <v>318.91000000000003</v>
      </c>
      <c r="I283" s="10" t="s">
        <v>10</v>
      </c>
      <c r="J283" s="8" t="s">
        <v>111</v>
      </c>
    </row>
    <row r="284" spans="1:10">
      <c r="A284" s="5" t="s">
        <v>338</v>
      </c>
      <c r="B284" s="6">
        <v>44988.874392094905</v>
      </c>
      <c r="C284" s="5" t="s">
        <v>94</v>
      </c>
      <c r="D284" s="17">
        <v>45173277827</v>
      </c>
      <c r="E284" s="5" t="s">
        <v>41</v>
      </c>
      <c r="H284" s="9">
        <v>239.99</v>
      </c>
      <c r="I284" s="5" t="s">
        <v>38</v>
      </c>
      <c r="J284" s="5" t="s">
        <v>101</v>
      </c>
    </row>
    <row r="285" spans="1:10">
      <c r="A285" s="5" t="s">
        <v>338</v>
      </c>
      <c r="B285" s="6">
        <v>44988.874392094905</v>
      </c>
      <c r="C285" s="5" t="s">
        <v>94</v>
      </c>
      <c r="D285" s="17">
        <v>45133217072</v>
      </c>
      <c r="E285" s="5" t="s">
        <v>41</v>
      </c>
      <c r="H285" s="9">
        <v>7606.28</v>
      </c>
      <c r="I285" s="5" t="s">
        <v>38</v>
      </c>
      <c r="J285" s="5" t="s">
        <v>96</v>
      </c>
    </row>
    <row r="286" spans="1:10">
      <c r="A286" s="5" t="s">
        <v>337</v>
      </c>
      <c r="B286" s="6">
        <v>44988.874392094905</v>
      </c>
      <c r="C286" s="5" t="s">
        <v>82</v>
      </c>
      <c r="D286" s="7">
        <v>281106</v>
      </c>
      <c r="E286" s="5" t="s">
        <v>97</v>
      </c>
      <c r="H286" s="9">
        <v>2150</v>
      </c>
      <c r="I286" s="5" t="s">
        <v>38</v>
      </c>
      <c r="J286" s="8" t="s">
        <v>91</v>
      </c>
    </row>
    <row r="287" spans="1:10">
      <c r="A287" s="5" t="s">
        <v>337</v>
      </c>
      <c r="B287" s="6">
        <v>44988.874392094905</v>
      </c>
      <c r="C287" s="5" t="s">
        <v>82</v>
      </c>
      <c r="D287" s="7">
        <v>305225</v>
      </c>
      <c r="E287" s="5" t="s">
        <v>97</v>
      </c>
      <c r="H287" s="9">
        <v>2610.6</v>
      </c>
      <c r="I287" s="5" t="s">
        <v>38</v>
      </c>
      <c r="J287" s="8" t="s">
        <v>91</v>
      </c>
    </row>
    <row r="288" spans="1:10">
      <c r="A288" s="5" t="s">
        <v>337</v>
      </c>
      <c r="B288" s="6">
        <v>44988.874392094905</v>
      </c>
      <c r="C288" s="5" t="s">
        <v>82</v>
      </c>
      <c r="D288" s="17">
        <v>45153219665</v>
      </c>
      <c r="E288" s="5" t="s">
        <v>41</v>
      </c>
      <c r="H288" s="9">
        <v>10000</v>
      </c>
      <c r="I288" s="5" t="s">
        <v>38</v>
      </c>
      <c r="J288" s="5" t="s">
        <v>99</v>
      </c>
    </row>
    <row r="289" spans="1:10">
      <c r="A289" s="5" t="s">
        <v>337</v>
      </c>
      <c r="B289" s="6">
        <v>44988.874392094905</v>
      </c>
      <c r="C289" s="5" t="s">
        <v>82</v>
      </c>
      <c r="D289" s="7">
        <v>368892</v>
      </c>
      <c r="E289" s="5" t="s">
        <v>97</v>
      </c>
      <c r="H289" s="9">
        <v>400</v>
      </c>
      <c r="I289" s="5" t="s">
        <v>38</v>
      </c>
      <c r="J289" s="5" t="s">
        <v>102</v>
      </c>
    </row>
    <row r="290" spans="1:10">
      <c r="A290" s="5" t="s">
        <v>337</v>
      </c>
      <c r="B290" s="6">
        <v>44988.874392094905</v>
      </c>
      <c r="C290" s="5" t="s">
        <v>82</v>
      </c>
      <c r="D290" s="7">
        <v>802127</v>
      </c>
      <c r="E290" s="5" t="s">
        <v>100</v>
      </c>
      <c r="H290" s="9">
        <v>248.92</v>
      </c>
      <c r="I290" s="5" t="s">
        <v>38</v>
      </c>
      <c r="J290" s="5" t="s">
        <v>101</v>
      </c>
    </row>
    <row r="291" spans="1:10">
      <c r="A291" s="5" t="s">
        <v>337</v>
      </c>
      <c r="B291" s="6">
        <v>44988.874392094905</v>
      </c>
      <c r="C291" s="5" t="s">
        <v>82</v>
      </c>
      <c r="D291" s="7">
        <v>240705</v>
      </c>
      <c r="E291" s="5" t="s">
        <v>97</v>
      </c>
      <c r="H291" s="9">
        <v>240</v>
      </c>
      <c r="I291" s="5" t="s">
        <v>38</v>
      </c>
      <c r="J291" s="5" t="s">
        <v>101</v>
      </c>
    </row>
    <row r="292" spans="1:10">
      <c r="A292" s="5" t="s">
        <v>337</v>
      </c>
      <c r="B292" s="6">
        <v>44988.874392094905</v>
      </c>
      <c r="C292" s="5" t="s">
        <v>82</v>
      </c>
      <c r="D292" s="7">
        <v>493071</v>
      </c>
      <c r="E292" s="5" t="s">
        <v>97</v>
      </c>
      <c r="H292" s="9">
        <v>235.5</v>
      </c>
      <c r="I292" s="5" t="s">
        <v>38</v>
      </c>
      <c r="J292" s="5" t="s">
        <v>101</v>
      </c>
    </row>
    <row r="293" spans="1:10">
      <c r="A293" s="5" t="s">
        <v>337</v>
      </c>
      <c r="B293" s="6">
        <v>44988.874392094905</v>
      </c>
      <c r="C293" s="5" t="s">
        <v>82</v>
      </c>
      <c r="D293" s="7">
        <v>508477</v>
      </c>
      <c r="E293" s="5" t="s">
        <v>97</v>
      </c>
      <c r="H293" s="9">
        <v>170</v>
      </c>
      <c r="I293" s="5" t="s">
        <v>38</v>
      </c>
      <c r="J293" s="5" t="s">
        <v>101</v>
      </c>
    </row>
    <row r="294" spans="1:10">
      <c r="A294" s="5" t="s">
        <v>337</v>
      </c>
      <c r="B294" s="6">
        <v>44988.874392094905</v>
      </c>
      <c r="C294" s="5" t="s">
        <v>82</v>
      </c>
      <c r="D294" s="7">
        <v>70272</v>
      </c>
      <c r="E294" s="5" t="s">
        <v>97</v>
      </c>
      <c r="H294" s="9">
        <v>666</v>
      </c>
      <c r="I294" s="5" t="s">
        <v>38</v>
      </c>
      <c r="J294" s="5" t="s">
        <v>101</v>
      </c>
    </row>
    <row r="295" spans="1:10">
      <c r="A295" s="5" t="s">
        <v>337</v>
      </c>
      <c r="B295" s="6">
        <v>44988.874392094905</v>
      </c>
      <c r="C295" s="5" t="s">
        <v>82</v>
      </c>
      <c r="D295" s="7">
        <v>385014</v>
      </c>
      <c r="E295" s="5" t="s">
        <v>97</v>
      </c>
      <c r="H295" s="9">
        <v>3240.2</v>
      </c>
      <c r="I295" s="5" t="s">
        <v>38</v>
      </c>
      <c r="J295" s="5" t="s">
        <v>101</v>
      </c>
    </row>
    <row r="296" spans="1:10">
      <c r="A296" s="5" t="s">
        <v>337</v>
      </c>
      <c r="B296" s="6">
        <v>44988.874392094905</v>
      </c>
      <c r="C296" s="5" t="s">
        <v>82</v>
      </c>
      <c r="D296" s="7">
        <v>416451</v>
      </c>
      <c r="E296" s="5" t="s">
        <v>97</v>
      </c>
      <c r="H296" s="9">
        <v>57</v>
      </c>
      <c r="I296" s="5" t="s">
        <v>38</v>
      </c>
      <c r="J296" s="5" t="s">
        <v>101</v>
      </c>
    </row>
    <row r="297" spans="1:10">
      <c r="A297" s="5" t="s">
        <v>337</v>
      </c>
      <c r="B297" s="6">
        <v>44988.874392094905</v>
      </c>
      <c r="C297" s="5" t="s">
        <v>82</v>
      </c>
      <c r="D297" s="7">
        <v>417583</v>
      </c>
      <c r="E297" s="5" t="s">
        <v>97</v>
      </c>
      <c r="H297" s="9">
        <v>57</v>
      </c>
      <c r="I297" s="5" t="s">
        <v>38</v>
      </c>
      <c r="J297" s="5" t="s">
        <v>101</v>
      </c>
    </row>
    <row r="298" spans="1:10">
      <c r="A298" s="5" t="s">
        <v>337</v>
      </c>
      <c r="B298" s="6">
        <v>44988.874392094905</v>
      </c>
      <c r="C298" s="5" t="s">
        <v>82</v>
      </c>
      <c r="D298" s="7">
        <v>420081</v>
      </c>
      <c r="E298" s="5" t="s">
        <v>97</v>
      </c>
      <c r="H298" s="9">
        <v>125</v>
      </c>
      <c r="I298" s="5" t="s">
        <v>38</v>
      </c>
      <c r="J298" s="5" t="s">
        <v>101</v>
      </c>
    </row>
    <row r="299" spans="1:10">
      <c r="A299" s="5" t="s">
        <v>337</v>
      </c>
      <c r="B299" s="6">
        <v>44988.874392094905</v>
      </c>
      <c r="C299" s="5" t="s">
        <v>82</v>
      </c>
      <c r="D299" s="7">
        <v>420995</v>
      </c>
      <c r="E299" s="5" t="s">
        <v>97</v>
      </c>
      <c r="H299" s="9">
        <v>25</v>
      </c>
      <c r="I299" s="5" t="s">
        <v>38</v>
      </c>
      <c r="J299" s="5" t="s">
        <v>101</v>
      </c>
    </row>
    <row r="300" spans="1:10">
      <c r="A300" s="5" t="s">
        <v>337</v>
      </c>
      <c r="B300" s="6">
        <v>44988.874392094905</v>
      </c>
      <c r="C300" s="5" t="s">
        <v>82</v>
      </c>
      <c r="D300" s="17">
        <v>45153217782</v>
      </c>
      <c r="E300" s="5" t="s">
        <v>41</v>
      </c>
      <c r="H300" s="9">
        <v>3560.33</v>
      </c>
      <c r="I300" s="5" t="s">
        <v>38</v>
      </c>
      <c r="J300" s="5" t="s">
        <v>101</v>
      </c>
    </row>
    <row r="301" spans="1:10">
      <c r="A301" s="5" t="s">
        <v>337</v>
      </c>
      <c r="B301" s="6">
        <v>44988.874392094905</v>
      </c>
      <c r="C301" s="5" t="s">
        <v>82</v>
      </c>
      <c r="D301" s="17">
        <v>52117033813</v>
      </c>
      <c r="E301" s="5" t="s">
        <v>41</v>
      </c>
      <c r="H301" s="9">
        <v>417.16</v>
      </c>
      <c r="I301" s="5" t="s">
        <v>38</v>
      </c>
      <c r="J301" s="5" t="s">
        <v>101</v>
      </c>
    </row>
    <row r="302" spans="1:10">
      <c r="A302" s="5" t="s">
        <v>337</v>
      </c>
      <c r="B302" s="6">
        <v>44988.874392094905</v>
      </c>
      <c r="C302" s="5" t="s">
        <v>82</v>
      </c>
      <c r="D302" s="17">
        <v>45143583621</v>
      </c>
      <c r="E302" s="5" t="s">
        <v>41</v>
      </c>
      <c r="H302" s="9">
        <v>913</v>
      </c>
      <c r="I302" s="5" t="s">
        <v>38</v>
      </c>
      <c r="J302" s="5" t="s">
        <v>101</v>
      </c>
    </row>
    <row r="303" spans="1:10">
      <c r="A303" s="5" t="s">
        <v>337</v>
      </c>
      <c r="B303" s="6">
        <v>44988.874392094905</v>
      </c>
      <c r="C303" s="5" t="s">
        <v>82</v>
      </c>
      <c r="D303" s="17">
        <v>45143583790</v>
      </c>
      <c r="E303" s="5" t="s">
        <v>41</v>
      </c>
      <c r="H303" s="9">
        <v>3600</v>
      </c>
      <c r="I303" s="5" t="s">
        <v>38</v>
      </c>
      <c r="J303" s="5" t="s">
        <v>101</v>
      </c>
    </row>
    <row r="304" spans="1:10">
      <c r="A304" s="5" t="s">
        <v>337</v>
      </c>
      <c r="B304" s="6">
        <v>44988.874392094905</v>
      </c>
      <c r="C304" s="5" t="s">
        <v>82</v>
      </c>
      <c r="D304" s="17">
        <v>52316966161</v>
      </c>
      <c r="E304" s="5" t="s">
        <v>41</v>
      </c>
      <c r="H304" s="9">
        <v>98.98</v>
      </c>
      <c r="I304" s="5" t="s">
        <v>38</v>
      </c>
      <c r="J304" s="5" t="s">
        <v>101</v>
      </c>
    </row>
    <row r="305" spans="1:10">
      <c r="A305" s="5" t="s">
        <v>337</v>
      </c>
      <c r="B305" s="6">
        <v>44988.874392094905</v>
      </c>
      <c r="C305" s="5" t="s">
        <v>82</v>
      </c>
      <c r="D305" s="17">
        <v>45123356699</v>
      </c>
      <c r="E305" s="5" t="s">
        <v>41</v>
      </c>
      <c r="H305" s="9">
        <v>726</v>
      </c>
      <c r="I305" s="5" t="s">
        <v>38</v>
      </c>
      <c r="J305" s="5" t="s">
        <v>101</v>
      </c>
    </row>
    <row r="306" spans="1:10">
      <c r="A306" s="5" t="s">
        <v>337</v>
      </c>
      <c r="B306" s="6">
        <v>44988.874392094905</v>
      </c>
      <c r="C306" s="5" t="s">
        <v>82</v>
      </c>
      <c r="D306" s="17">
        <v>45163311088</v>
      </c>
      <c r="E306" s="5" t="s">
        <v>41</v>
      </c>
      <c r="H306" s="9">
        <v>2790</v>
      </c>
      <c r="I306" s="5" t="s">
        <v>38</v>
      </c>
      <c r="J306" s="5" t="s">
        <v>101</v>
      </c>
    </row>
    <row r="307" spans="1:10">
      <c r="A307" s="5" t="s">
        <v>337</v>
      </c>
      <c r="B307" s="6">
        <v>44988.874392094905</v>
      </c>
      <c r="C307" s="5" t="s">
        <v>82</v>
      </c>
      <c r="D307" s="17">
        <v>45143585469</v>
      </c>
      <c r="E307" s="5" t="s">
        <v>41</v>
      </c>
      <c r="H307" s="9">
        <v>1301.6300000000001</v>
      </c>
      <c r="I307" s="5" t="s">
        <v>38</v>
      </c>
      <c r="J307" s="5" t="s">
        <v>101</v>
      </c>
    </row>
    <row r="308" spans="1:10">
      <c r="A308" s="5" t="s">
        <v>337</v>
      </c>
      <c r="B308" s="6">
        <v>44988.874392094905</v>
      </c>
      <c r="C308" s="5" t="s">
        <v>82</v>
      </c>
      <c r="D308" s="17">
        <v>45133222506</v>
      </c>
      <c r="E308" s="5" t="s">
        <v>41</v>
      </c>
      <c r="H308" s="9">
        <v>433.2</v>
      </c>
      <c r="I308" s="5" t="s">
        <v>38</v>
      </c>
      <c r="J308" s="5" t="s">
        <v>101</v>
      </c>
    </row>
    <row r="309" spans="1:10">
      <c r="A309" s="5" t="s">
        <v>337</v>
      </c>
      <c r="B309" s="6">
        <v>44988.874392094905</v>
      </c>
      <c r="C309" s="5" t="s">
        <v>82</v>
      </c>
      <c r="D309" s="17">
        <v>45133223055</v>
      </c>
      <c r="E309" s="5" t="s">
        <v>41</v>
      </c>
      <c r="H309" s="9">
        <v>585</v>
      </c>
      <c r="I309" s="5" t="s">
        <v>38</v>
      </c>
      <c r="J309" s="5" t="s">
        <v>101</v>
      </c>
    </row>
    <row r="310" spans="1:10">
      <c r="A310" s="5" t="s">
        <v>337</v>
      </c>
      <c r="B310" s="6">
        <v>44988.874392094905</v>
      </c>
      <c r="C310" s="5" t="s">
        <v>82</v>
      </c>
      <c r="D310" s="17">
        <v>45123357883</v>
      </c>
      <c r="E310" s="5" t="s">
        <v>41</v>
      </c>
      <c r="H310" s="9">
        <v>240.4</v>
      </c>
      <c r="I310" s="5" t="s">
        <v>38</v>
      </c>
      <c r="J310" s="5" t="s">
        <v>101</v>
      </c>
    </row>
    <row r="311" spans="1:10">
      <c r="A311" s="5" t="s">
        <v>337</v>
      </c>
      <c r="B311" s="6">
        <v>44988.874392094905</v>
      </c>
      <c r="C311" s="5" t="s">
        <v>82</v>
      </c>
      <c r="D311" s="17">
        <v>45143586173</v>
      </c>
      <c r="E311" s="5" t="s">
        <v>41</v>
      </c>
      <c r="H311" s="9">
        <v>268.10000000000002</v>
      </c>
      <c r="I311" s="5" t="s">
        <v>38</v>
      </c>
      <c r="J311" s="5" t="s">
        <v>101</v>
      </c>
    </row>
    <row r="312" spans="1:10">
      <c r="A312" s="5" t="s">
        <v>337</v>
      </c>
      <c r="B312" s="6">
        <v>44988.874392094905</v>
      </c>
      <c r="C312" s="5" t="s">
        <v>82</v>
      </c>
      <c r="D312" s="17">
        <v>45133223134</v>
      </c>
      <c r="E312" s="5" t="s">
        <v>41</v>
      </c>
      <c r="H312" s="9">
        <v>31.2</v>
      </c>
      <c r="I312" s="5" t="s">
        <v>38</v>
      </c>
      <c r="J312" s="5" t="s">
        <v>101</v>
      </c>
    </row>
    <row r="313" spans="1:10">
      <c r="A313" s="5" t="s">
        <v>337</v>
      </c>
      <c r="B313" s="6">
        <v>44988.874392094905</v>
      </c>
      <c r="C313" s="5" t="s">
        <v>82</v>
      </c>
      <c r="D313" s="17">
        <v>45143586273</v>
      </c>
      <c r="E313" s="5" t="s">
        <v>41</v>
      </c>
      <c r="H313" s="9">
        <v>5080.5</v>
      </c>
      <c r="I313" s="5" t="s">
        <v>38</v>
      </c>
      <c r="J313" s="5" t="s">
        <v>101</v>
      </c>
    </row>
    <row r="314" spans="1:10">
      <c r="A314" s="5" t="s">
        <v>337</v>
      </c>
      <c r="B314" s="6">
        <v>44988.874392094905</v>
      </c>
      <c r="C314" s="5" t="s">
        <v>82</v>
      </c>
      <c r="D314" s="17">
        <v>45143586309</v>
      </c>
      <c r="E314" s="5" t="s">
        <v>41</v>
      </c>
      <c r="H314" s="9">
        <v>514.4</v>
      </c>
      <c r="I314" s="5" t="s">
        <v>38</v>
      </c>
      <c r="J314" s="5" t="s">
        <v>101</v>
      </c>
    </row>
    <row r="315" spans="1:10">
      <c r="A315" s="5" t="s">
        <v>337</v>
      </c>
      <c r="B315" s="6">
        <v>44988.874392094905</v>
      </c>
      <c r="C315" s="5" t="s">
        <v>82</v>
      </c>
      <c r="D315" s="17">
        <v>45133223342</v>
      </c>
      <c r="E315" s="5" t="s">
        <v>41</v>
      </c>
      <c r="H315" s="9">
        <v>1111.8699999999999</v>
      </c>
      <c r="I315" s="5" t="s">
        <v>38</v>
      </c>
      <c r="J315" s="5" t="s">
        <v>101</v>
      </c>
    </row>
    <row r="316" spans="1:10">
      <c r="A316" s="5" t="s">
        <v>337</v>
      </c>
      <c r="B316" s="6">
        <v>44988.874392094905</v>
      </c>
      <c r="C316" s="5" t="s">
        <v>82</v>
      </c>
      <c r="D316" s="17">
        <v>45153220655</v>
      </c>
      <c r="E316" s="5" t="s">
        <v>41</v>
      </c>
      <c r="H316" s="9">
        <v>1089.32</v>
      </c>
      <c r="I316" s="5" t="s">
        <v>38</v>
      </c>
      <c r="J316" s="5" t="s">
        <v>101</v>
      </c>
    </row>
    <row r="317" spans="1:10">
      <c r="A317" s="5" t="s">
        <v>337</v>
      </c>
      <c r="B317" s="6">
        <v>44988.874392094905</v>
      </c>
      <c r="C317" s="5" t="s">
        <v>82</v>
      </c>
      <c r="D317" s="17">
        <v>45113373751</v>
      </c>
      <c r="E317" s="5" t="s">
        <v>41</v>
      </c>
      <c r="H317" s="9">
        <v>311.39999999999998</v>
      </c>
      <c r="I317" s="5" t="s">
        <v>38</v>
      </c>
      <c r="J317" s="5" t="s">
        <v>101</v>
      </c>
    </row>
    <row r="318" spans="1:10">
      <c r="A318" s="5" t="s">
        <v>337</v>
      </c>
      <c r="B318" s="6">
        <v>44988.874392094905</v>
      </c>
      <c r="C318" s="5" t="s">
        <v>82</v>
      </c>
      <c r="D318" s="17">
        <v>45113373781</v>
      </c>
      <c r="E318" s="5" t="s">
        <v>41</v>
      </c>
      <c r="H318" s="9">
        <v>240</v>
      </c>
      <c r="I318" s="5" t="s">
        <v>38</v>
      </c>
      <c r="J318" s="5" t="s">
        <v>101</v>
      </c>
    </row>
    <row r="319" spans="1:10">
      <c r="A319" s="5" t="s">
        <v>337</v>
      </c>
      <c r="B319" s="6">
        <v>44988.874392094905</v>
      </c>
      <c r="C319" s="5" t="s">
        <v>82</v>
      </c>
      <c r="D319" s="17">
        <v>45163312429</v>
      </c>
      <c r="E319" s="5" t="s">
        <v>41</v>
      </c>
      <c r="H319" s="9">
        <v>0.5</v>
      </c>
      <c r="I319" s="5" t="s">
        <v>38</v>
      </c>
      <c r="J319" s="5" t="s">
        <v>101</v>
      </c>
    </row>
    <row r="320" spans="1:10">
      <c r="A320" s="5" t="s">
        <v>337</v>
      </c>
      <c r="B320" s="6">
        <v>44988.874392094905</v>
      </c>
      <c r="C320" s="5" t="s">
        <v>82</v>
      </c>
      <c r="D320" s="17">
        <v>45113373966</v>
      </c>
      <c r="E320" s="5" t="s">
        <v>41</v>
      </c>
      <c r="H320" s="9">
        <v>4896</v>
      </c>
      <c r="I320" s="5" t="s">
        <v>38</v>
      </c>
      <c r="J320" s="5" t="s">
        <v>101</v>
      </c>
    </row>
    <row r="321" spans="1:10">
      <c r="A321" s="5" t="s">
        <v>337</v>
      </c>
      <c r="B321" s="6">
        <v>44988.874392094905</v>
      </c>
      <c r="C321" s="5" t="s">
        <v>82</v>
      </c>
      <c r="D321" s="17">
        <v>45163312613</v>
      </c>
      <c r="E321" s="5" t="s">
        <v>41</v>
      </c>
      <c r="H321" s="9">
        <v>4245.2</v>
      </c>
      <c r="I321" s="5" t="s">
        <v>38</v>
      </c>
      <c r="J321" s="5" t="s">
        <v>101</v>
      </c>
    </row>
    <row r="322" spans="1:10">
      <c r="A322" s="5" t="s">
        <v>337</v>
      </c>
      <c r="B322" s="6">
        <v>44988.874392094905</v>
      </c>
      <c r="C322" s="5" t="s">
        <v>82</v>
      </c>
      <c r="D322" s="7">
        <v>164810</v>
      </c>
      <c r="E322" s="5" t="s">
        <v>100</v>
      </c>
      <c r="H322" s="9">
        <v>73296.600000000006</v>
      </c>
      <c r="I322" s="5" t="s">
        <v>38</v>
      </c>
      <c r="J322" s="5" t="s">
        <v>99</v>
      </c>
    </row>
    <row r="323" spans="1:10">
      <c r="A323" s="5" t="s">
        <v>337</v>
      </c>
      <c r="B323" s="6">
        <v>44988.874392094905</v>
      </c>
      <c r="C323" s="5" t="s">
        <v>82</v>
      </c>
      <c r="D323" s="17">
        <v>45143586825</v>
      </c>
      <c r="E323" s="5" t="s">
        <v>41</v>
      </c>
      <c r="H323" s="9">
        <v>267</v>
      </c>
      <c r="I323" s="5" t="s">
        <v>38</v>
      </c>
      <c r="J323" s="5" t="s">
        <v>101</v>
      </c>
    </row>
    <row r="324" spans="1:10">
      <c r="A324" s="5" t="s">
        <v>337</v>
      </c>
      <c r="B324" s="6">
        <v>44988.874392094905</v>
      </c>
      <c r="C324" s="5" t="s">
        <v>82</v>
      </c>
      <c r="D324" s="17">
        <v>45113374015</v>
      </c>
      <c r="E324" s="5" t="s">
        <v>41</v>
      </c>
      <c r="H324" s="9">
        <v>35.380000000000003</v>
      </c>
      <c r="I324" s="5" t="s">
        <v>38</v>
      </c>
      <c r="J324" s="5" t="s">
        <v>101</v>
      </c>
    </row>
    <row r="325" spans="1:10">
      <c r="A325" s="5" t="s">
        <v>337</v>
      </c>
      <c r="B325" s="6">
        <v>44988.874392094905</v>
      </c>
      <c r="C325" s="5" t="s">
        <v>82</v>
      </c>
      <c r="D325" s="17">
        <v>45173280410</v>
      </c>
      <c r="E325" s="5" t="s">
        <v>41</v>
      </c>
      <c r="H325" s="9">
        <v>5237.1000000000004</v>
      </c>
      <c r="I325" s="5" t="s">
        <v>38</v>
      </c>
      <c r="J325" s="5" t="s">
        <v>101</v>
      </c>
    </row>
    <row r="326" spans="1:10">
      <c r="A326" s="5" t="s">
        <v>337</v>
      </c>
      <c r="B326" s="6">
        <v>44988.874392094905</v>
      </c>
      <c r="C326" s="5" t="s">
        <v>82</v>
      </c>
      <c r="D326" s="17">
        <v>45113370235</v>
      </c>
      <c r="E326" s="5" t="s">
        <v>41</v>
      </c>
      <c r="H326" s="9">
        <v>1205.0999999999999</v>
      </c>
      <c r="I326" s="5" t="s">
        <v>38</v>
      </c>
      <c r="J326" s="5" t="s">
        <v>101</v>
      </c>
    </row>
    <row r="327" spans="1:10">
      <c r="A327" s="5" t="s">
        <v>337</v>
      </c>
      <c r="B327" s="6">
        <v>44988.874392094905</v>
      </c>
      <c r="C327" s="5" t="s">
        <v>82</v>
      </c>
      <c r="D327" s="17">
        <v>45123356502</v>
      </c>
      <c r="E327" s="5" t="s">
        <v>41</v>
      </c>
      <c r="H327" s="9">
        <v>1012</v>
      </c>
      <c r="I327" s="5" t="s">
        <v>38</v>
      </c>
      <c r="J327" s="8" t="s">
        <v>103</v>
      </c>
    </row>
    <row r="328" spans="1:10">
      <c r="A328" s="5" t="s">
        <v>337</v>
      </c>
      <c r="B328" s="6">
        <v>44988.874392094905</v>
      </c>
      <c r="C328" s="5" t="s">
        <v>82</v>
      </c>
      <c r="D328" s="17">
        <v>45163311566</v>
      </c>
      <c r="E328" s="5" t="s">
        <v>41</v>
      </c>
      <c r="H328" s="9">
        <v>647.95000000000005</v>
      </c>
      <c r="I328" s="5" t="s">
        <v>38</v>
      </c>
      <c r="J328" s="8" t="s">
        <v>103</v>
      </c>
    </row>
    <row r="329" spans="1:10">
      <c r="A329" s="5" t="s">
        <v>337</v>
      </c>
      <c r="B329" s="6">
        <v>44988.874392094905</v>
      </c>
      <c r="C329" s="5" t="s">
        <v>82</v>
      </c>
      <c r="D329" s="17">
        <v>45113372786</v>
      </c>
      <c r="E329" s="5" t="s">
        <v>41</v>
      </c>
      <c r="H329" s="9">
        <v>20305.599999999999</v>
      </c>
      <c r="I329" s="5" t="s">
        <v>38</v>
      </c>
      <c r="J329" s="8" t="s">
        <v>103</v>
      </c>
    </row>
    <row r="330" spans="1:10">
      <c r="A330" s="5" t="s">
        <v>337</v>
      </c>
      <c r="B330" s="6">
        <v>44988.874392094905</v>
      </c>
      <c r="C330" s="5" t="s">
        <v>82</v>
      </c>
      <c r="D330" s="17">
        <v>45113373503</v>
      </c>
      <c r="E330" s="5" t="s">
        <v>41</v>
      </c>
      <c r="H330" s="9">
        <v>19054.72</v>
      </c>
      <c r="I330" s="5" t="s">
        <v>38</v>
      </c>
      <c r="J330" s="8" t="s">
        <v>103</v>
      </c>
    </row>
    <row r="331" spans="1:10">
      <c r="A331" s="5" t="s">
        <v>337</v>
      </c>
      <c r="B331" s="6">
        <v>44988.874392094905</v>
      </c>
      <c r="C331" s="5" t="s">
        <v>82</v>
      </c>
      <c r="D331" s="17">
        <v>45143586813</v>
      </c>
      <c r="E331" s="5" t="s">
        <v>41</v>
      </c>
      <c r="H331" s="9">
        <v>7916.8</v>
      </c>
      <c r="I331" s="5" t="s">
        <v>38</v>
      </c>
      <c r="J331" s="8" t="s">
        <v>103</v>
      </c>
    </row>
    <row r="332" spans="1:10">
      <c r="A332" s="5" t="s">
        <v>337</v>
      </c>
      <c r="B332" s="6">
        <v>44988.874392094905</v>
      </c>
      <c r="C332" s="5" t="s">
        <v>82</v>
      </c>
      <c r="D332" s="7">
        <v>165841</v>
      </c>
      <c r="E332" s="5" t="s">
        <v>100</v>
      </c>
      <c r="H332" s="9">
        <v>945.5</v>
      </c>
      <c r="I332" s="5" t="s">
        <v>38</v>
      </c>
      <c r="J332" s="5" t="s">
        <v>102</v>
      </c>
    </row>
    <row r="333" spans="1:10">
      <c r="A333" s="5" t="s">
        <v>337</v>
      </c>
      <c r="B333" s="6">
        <v>44988.874392094905</v>
      </c>
      <c r="C333" s="5" t="s">
        <v>82</v>
      </c>
      <c r="D333" s="17">
        <v>45143579988</v>
      </c>
      <c r="E333" s="5" t="s">
        <v>41</v>
      </c>
      <c r="H333" s="9">
        <v>2546.4</v>
      </c>
      <c r="I333" s="5" t="s">
        <v>38</v>
      </c>
      <c r="J333" s="5" t="s">
        <v>96</v>
      </c>
    </row>
    <row r="334" spans="1:10">
      <c r="A334" s="5" t="s">
        <v>337</v>
      </c>
      <c r="B334" s="6">
        <v>44988.874392094905</v>
      </c>
      <c r="C334" s="5" t="s">
        <v>82</v>
      </c>
      <c r="D334" s="17">
        <v>45143579988</v>
      </c>
      <c r="E334" s="5" t="s">
        <v>41</v>
      </c>
      <c r="H334" s="9">
        <v>1153.92</v>
      </c>
      <c r="I334" s="5" t="s">
        <v>38</v>
      </c>
      <c r="J334" s="5" t="s">
        <v>96</v>
      </c>
    </row>
    <row r="335" spans="1:10">
      <c r="A335" s="5" t="s">
        <v>337</v>
      </c>
      <c r="B335" s="6">
        <v>44988.874392094905</v>
      </c>
      <c r="C335" s="5" t="s">
        <v>82</v>
      </c>
      <c r="D335" s="17">
        <v>45143579988</v>
      </c>
      <c r="E335" s="5" t="s">
        <v>41</v>
      </c>
      <c r="H335" s="9">
        <v>2827.18</v>
      </c>
      <c r="I335" s="5" t="s">
        <v>38</v>
      </c>
      <c r="J335" s="5" t="s">
        <v>96</v>
      </c>
    </row>
    <row r="336" spans="1:10">
      <c r="A336" s="5" t="s">
        <v>337</v>
      </c>
      <c r="B336" s="6">
        <v>44988.874392094905</v>
      </c>
      <c r="C336" s="5" t="s">
        <v>82</v>
      </c>
      <c r="D336" s="17">
        <v>45143579989</v>
      </c>
      <c r="E336" s="5" t="s">
        <v>41</v>
      </c>
      <c r="H336" s="9">
        <v>192.24</v>
      </c>
      <c r="I336" s="5" t="s">
        <v>38</v>
      </c>
      <c r="J336" s="5" t="s">
        <v>96</v>
      </c>
    </row>
    <row r="337" spans="1:10">
      <c r="A337" s="5" t="s">
        <v>337</v>
      </c>
      <c r="B337" s="6">
        <v>44988.874392094905</v>
      </c>
      <c r="C337" s="5" t="s">
        <v>82</v>
      </c>
      <c r="D337" s="17">
        <v>45143579989</v>
      </c>
      <c r="E337" s="5" t="s">
        <v>41</v>
      </c>
      <c r="H337" s="9">
        <v>3168.18</v>
      </c>
      <c r="I337" s="5" t="s">
        <v>38</v>
      </c>
      <c r="J337" s="5" t="s">
        <v>96</v>
      </c>
    </row>
    <row r="338" spans="1:10">
      <c r="A338" s="5" t="s">
        <v>337</v>
      </c>
      <c r="B338" s="6">
        <v>44988.874392094905</v>
      </c>
      <c r="C338" s="5" t="s">
        <v>82</v>
      </c>
      <c r="D338" s="17">
        <v>45143579989</v>
      </c>
      <c r="E338" s="5" t="s">
        <v>41</v>
      </c>
      <c r="H338" s="9">
        <v>210.96</v>
      </c>
      <c r="I338" s="5" t="s">
        <v>38</v>
      </c>
      <c r="J338" s="5" t="s">
        <v>96</v>
      </c>
    </row>
    <row r="339" spans="1:10">
      <c r="A339" s="5" t="s">
        <v>337</v>
      </c>
      <c r="B339" s="6">
        <v>44988.874392094905</v>
      </c>
      <c r="C339" s="5" t="s">
        <v>82</v>
      </c>
      <c r="D339" s="17">
        <v>45143579989</v>
      </c>
      <c r="E339" s="5" t="s">
        <v>41</v>
      </c>
      <c r="H339" s="9">
        <v>945.24</v>
      </c>
      <c r="I339" s="5" t="s">
        <v>38</v>
      </c>
      <c r="J339" s="5" t="s">
        <v>96</v>
      </c>
    </row>
    <row r="340" spans="1:10">
      <c r="A340" s="5" t="s">
        <v>337</v>
      </c>
      <c r="B340" s="6">
        <v>44988.874392094905</v>
      </c>
      <c r="C340" s="5" t="s">
        <v>82</v>
      </c>
      <c r="D340" s="17">
        <v>45173273767</v>
      </c>
      <c r="E340" s="5" t="s">
        <v>41</v>
      </c>
      <c r="H340" s="9">
        <v>41665.08</v>
      </c>
      <c r="I340" s="5" t="s">
        <v>38</v>
      </c>
      <c r="J340" s="5" t="s">
        <v>96</v>
      </c>
    </row>
    <row r="341" spans="1:10">
      <c r="A341" s="5" t="s">
        <v>337</v>
      </c>
      <c r="B341" s="6">
        <v>44988.874392094905</v>
      </c>
      <c r="C341" s="5" t="s">
        <v>82</v>
      </c>
      <c r="D341" s="17">
        <v>45173273767</v>
      </c>
      <c r="E341" s="5" t="s">
        <v>41</v>
      </c>
      <c r="H341" s="9">
        <v>12226.92</v>
      </c>
      <c r="I341" s="5" t="s">
        <v>38</v>
      </c>
      <c r="J341" s="5" t="s">
        <v>96</v>
      </c>
    </row>
    <row r="342" spans="1:10">
      <c r="A342" s="5" t="s">
        <v>337</v>
      </c>
      <c r="B342" s="6">
        <v>44988.874392094905</v>
      </c>
      <c r="C342" s="5" t="s">
        <v>82</v>
      </c>
      <c r="D342" s="17">
        <v>45173273767</v>
      </c>
      <c r="E342" s="5" t="s">
        <v>41</v>
      </c>
      <c r="H342" s="9">
        <v>48935.91</v>
      </c>
      <c r="I342" s="5" t="s">
        <v>38</v>
      </c>
      <c r="J342" s="5" t="s">
        <v>96</v>
      </c>
    </row>
    <row r="343" spans="1:10">
      <c r="A343" s="5" t="s">
        <v>337</v>
      </c>
      <c r="B343" s="6">
        <v>44988.874392094905</v>
      </c>
      <c r="C343" s="5" t="s">
        <v>82</v>
      </c>
      <c r="D343" s="17">
        <v>45173273767</v>
      </c>
      <c r="E343" s="5" t="s">
        <v>41</v>
      </c>
      <c r="H343" s="9">
        <v>5034.1000000000004</v>
      </c>
      <c r="I343" s="5" t="s">
        <v>38</v>
      </c>
      <c r="J343" s="5" t="s">
        <v>96</v>
      </c>
    </row>
    <row r="344" spans="1:10">
      <c r="A344" s="5" t="s">
        <v>337</v>
      </c>
      <c r="B344" s="6">
        <v>44988.874392094905</v>
      </c>
      <c r="C344" s="5" t="s">
        <v>82</v>
      </c>
      <c r="D344" s="17">
        <v>45173273767</v>
      </c>
      <c r="E344" s="5" t="s">
        <v>41</v>
      </c>
      <c r="H344" s="9">
        <v>33337.32</v>
      </c>
      <c r="I344" s="5" t="s">
        <v>38</v>
      </c>
      <c r="J344" s="5" t="s">
        <v>96</v>
      </c>
    </row>
    <row r="345" spans="1:10">
      <c r="A345" s="5" t="s">
        <v>337</v>
      </c>
      <c r="B345" s="6">
        <v>44988.874392094905</v>
      </c>
      <c r="C345" s="5" t="s">
        <v>82</v>
      </c>
      <c r="D345" s="17">
        <v>45133217072</v>
      </c>
      <c r="E345" s="5" t="s">
        <v>41</v>
      </c>
      <c r="H345" s="9">
        <v>2570.86</v>
      </c>
      <c r="I345" s="5" t="s">
        <v>38</v>
      </c>
      <c r="J345" s="5" t="s">
        <v>96</v>
      </c>
    </row>
    <row r="346" spans="1:10">
      <c r="A346" s="5" t="s">
        <v>337</v>
      </c>
      <c r="B346" s="6">
        <v>44988.874392094905</v>
      </c>
      <c r="C346" s="5" t="s">
        <v>82</v>
      </c>
      <c r="D346" s="17">
        <v>45133217072</v>
      </c>
      <c r="E346" s="5" t="s">
        <v>41</v>
      </c>
      <c r="H346" s="9">
        <v>7232.34</v>
      </c>
      <c r="I346" s="5" t="s">
        <v>38</v>
      </c>
      <c r="J346" s="5" t="s">
        <v>96</v>
      </c>
    </row>
    <row r="347" spans="1:10">
      <c r="A347" s="5" t="s">
        <v>337</v>
      </c>
      <c r="B347" s="6">
        <v>44988.874392094905</v>
      </c>
      <c r="C347" s="5" t="s">
        <v>82</v>
      </c>
      <c r="D347" s="17">
        <v>45133217072</v>
      </c>
      <c r="E347" s="5" t="s">
        <v>41</v>
      </c>
      <c r="H347" s="9">
        <v>2666.34</v>
      </c>
      <c r="I347" s="5" t="s">
        <v>38</v>
      </c>
      <c r="J347" s="5" t="s">
        <v>96</v>
      </c>
    </row>
    <row r="348" spans="1:10">
      <c r="A348" s="5" t="s">
        <v>337</v>
      </c>
      <c r="B348" s="6">
        <v>44988.874392094905</v>
      </c>
      <c r="C348" s="5" t="s">
        <v>82</v>
      </c>
      <c r="D348" s="17">
        <v>45133217072</v>
      </c>
      <c r="E348" s="5" t="s">
        <v>41</v>
      </c>
      <c r="H348" s="9">
        <v>2608.59</v>
      </c>
      <c r="I348" s="5" t="s">
        <v>38</v>
      </c>
      <c r="J348" s="5" t="s">
        <v>96</v>
      </c>
    </row>
    <row r="349" spans="1:10">
      <c r="A349" s="5" t="s">
        <v>337</v>
      </c>
      <c r="B349" s="6">
        <v>44988.874392094905</v>
      </c>
      <c r="C349" s="5" t="s">
        <v>82</v>
      </c>
      <c r="D349" s="17">
        <v>45143579989</v>
      </c>
      <c r="E349" s="5" t="s">
        <v>41</v>
      </c>
      <c r="H349" s="9">
        <v>1351.47</v>
      </c>
      <c r="I349" s="5" t="s">
        <v>38</v>
      </c>
      <c r="J349" s="5" t="s">
        <v>96</v>
      </c>
    </row>
    <row r="350" spans="1:10">
      <c r="A350" s="5" t="s">
        <v>337</v>
      </c>
      <c r="B350" s="6">
        <v>44988.874392094905</v>
      </c>
      <c r="C350" s="5" t="s">
        <v>82</v>
      </c>
      <c r="D350" s="7"/>
      <c r="E350" s="8"/>
      <c r="F350" s="9">
        <v>15360.7</v>
      </c>
      <c r="I350" s="10" t="s">
        <v>9</v>
      </c>
      <c r="J350" s="8" t="s">
        <v>105</v>
      </c>
    </row>
    <row r="351" spans="1:10">
      <c r="A351" s="5" t="s">
        <v>337</v>
      </c>
      <c r="B351" s="6">
        <v>44988.874392094905</v>
      </c>
      <c r="C351" s="5" t="s">
        <v>82</v>
      </c>
      <c r="D351" s="7"/>
      <c r="E351" s="8"/>
      <c r="F351" s="9">
        <v>251500.7</v>
      </c>
      <c r="I351" s="10" t="s">
        <v>9</v>
      </c>
      <c r="J351" s="8" t="s">
        <v>103</v>
      </c>
    </row>
    <row r="352" spans="1:10">
      <c r="A352" s="5" t="s">
        <v>337</v>
      </c>
      <c r="B352" s="6">
        <v>44988.874392094905</v>
      </c>
      <c r="C352" s="5" t="s">
        <v>82</v>
      </c>
      <c r="D352" s="7"/>
      <c r="E352" s="8"/>
      <c r="F352" s="9">
        <v>27382.2</v>
      </c>
      <c r="I352" s="10" t="s">
        <v>9</v>
      </c>
      <c r="J352" s="8" t="s">
        <v>91</v>
      </c>
    </row>
    <row r="353" spans="1:10">
      <c r="A353" s="5" t="s">
        <v>337</v>
      </c>
      <c r="B353" s="6">
        <v>44988.874392094905</v>
      </c>
      <c r="C353" s="5" t="s">
        <v>82</v>
      </c>
      <c r="D353" s="7"/>
      <c r="E353" s="8"/>
      <c r="F353" s="9">
        <v>7135.9</v>
      </c>
      <c r="I353" s="10" t="s">
        <v>9</v>
      </c>
      <c r="J353" s="8" t="s">
        <v>85</v>
      </c>
    </row>
    <row r="354" spans="1:10">
      <c r="A354" s="5" t="s">
        <v>337</v>
      </c>
      <c r="B354" s="6">
        <v>44988.874392094905</v>
      </c>
      <c r="C354" s="5" t="s">
        <v>82</v>
      </c>
      <c r="D354" s="7"/>
      <c r="E354" s="8"/>
      <c r="F354" s="9">
        <v>29649.5</v>
      </c>
      <c r="I354" s="10" t="s">
        <v>9</v>
      </c>
      <c r="J354" s="8" t="s">
        <v>106</v>
      </c>
    </row>
    <row r="355" spans="1:10">
      <c r="A355" s="5" t="s">
        <v>337</v>
      </c>
      <c r="B355" s="6">
        <v>44988.874392094905</v>
      </c>
      <c r="C355" s="5" t="s">
        <v>82</v>
      </c>
      <c r="D355" s="7"/>
      <c r="E355" s="8"/>
      <c r="F355" s="9">
        <v>23834.9</v>
      </c>
      <c r="I355" s="10" t="s">
        <v>9</v>
      </c>
      <c r="J355" s="8" t="s">
        <v>107</v>
      </c>
    </row>
    <row r="356" spans="1:10">
      <c r="A356" s="5" t="s">
        <v>337</v>
      </c>
      <c r="B356" s="6">
        <v>44988.874392094905</v>
      </c>
      <c r="C356" s="5" t="s">
        <v>82</v>
      </c>
      <c r="D356" s="7"/>
      <c r="E356" s="8"/>
      <c r="F356" s="9">
        <v>1484</v>
      </c>
      <c r="I356" s="10" t="s">
        <v>9</v>
      </c>
      <c r="J356" s="5" t="s">
        <v>108</v>
      </c>
    </row>
    <row r="357" spans="1:10">
      <c r="A357" s="5" t="s">
        <v>337</v>
      </c>
      <c r="B357" s="6">
        <v>44988.874392094905</v>
      </c>
      <c r="C357" s="5" t="s">
        <v>82</v>
      </c>
      <c r="D357" s="7"/>
      <c r="E357" s="8"/>
      <c r="F357" s="9">
        <v>100</v>
      </c>
      <c r="I357" s="10" t="s">
        <v>9</v>
      </c>
      <c r="J357" s="8" t="s">
        <v>111</v>
      </c>
    </row>
    <row r="358" spans="1:10">
      <c r="A358" s="5" t="s">
        <v>337</v>
      </c>
      <c r="B358" s="6">
        <v>44988.874392094905</v>
      </c>
      <c r="C358" s="5" t="s">
        <v>82</v>
      </c>
      <c r="D358" s="7"/>
      <c r="E358" s="8"/>
      <c r="F358" s="9">
        <v>4991.7</v>
      </c>
      <c r="I358" s="10" t="s">
        <v>9</v>
      </c>
      <c r="J358" s="8" t="s">
        <v>112</v>
      </c>
    </row>
    <row r="359" spans="1:10">
      <c r="A359" s="5" t="s">
        <v>337</v>
      </c>
      <c r="B359" s="6">
        <v>44988.874392094905</v>
      </c>
      <c r="C359" s="5" t="s">
        <v>82</v>
      </c>
      <c r="D359" s="7"/>
      <c r="E359" s="8"/>
      <c r="F359" s="9">
        <v>6055.3</v>
      </c>
      <c r="I359" s="10" t="s">
        <v>9</v>
      </c>
      <c r="J359" s="8" t="s">
        <v>113</v>
      </c>
    </row>
    <row r="360" spans="1:10">
      <c r="A360" s="5" t="s">
        <v>337</v>
      </c>
      <c r="B360" s="6">
        <v>44988.874392094905</v>
      </c>
      <c r="C360" s="5" t="s">
        <v>82</v>
      </c>
      <c r="D360" s="7"/>
      <c r="E360" s="8"/>
      <c r="F360" s="9">
        <v>5341.2</v>
      </c>
      <c r="I360" s="10" t="s">
        <v>9</v>
      </c>
      <c r="J360" s="8" t="s">
        <v>114</v>
      </c>
    </row>
    <row r="361" spans="1:10">
      <c r="A361" s="5" t="s">
        <v>337</v>
      </c>
      <c r="B361" s="6">
        <v>44988.874392094905</v>
      </c>
      <c r="C361" s="5" t="s">
        <v>82</v>
      </c>
      <c r="D361" s="7"/>
      <c r="E361" s="8"/>
      <c r="F361" s="9">
        <v>3734.1</v>
      </c>
      <c r="I361" s="10" t="s">
        <v>9</v>
      </c>
      <c r="J361" s="8" t="s">
        <v>115</v>
      </c>
    </row>
    <row r="362" spans="1:10">
      <c r="A362" s="5" t="s">
        <v>337</v>
      </c>
      <c r="B362" s="6">
        <v>44988.874392094905</v>
      </c>
      <c r="C362" s="5" t="s">
        <v>82</v>
      </c>
      <c r="D362" s="7"/>
      <c r="E362" s="8"/>
      <c r="F362" s="9">
        <v>14474.4</v>
      </c>
      <c r="I362" s="10" t="s">
        <v>9</v>
      </c>
      <c r="J362" s="8" t="s">
        <v>116</v>
      </c>
    </row>
    <row r="363" spans="1:10">
      <c r="A363" s="5" t="s">
        <v>337</v>
      </c>
      <c r="B363" s="6">
        <v>44988.874392094905</v>
      </c>
      <c r="C363" s="5" t="s">
        <v>82</v>
      </c>
      <c r="D363" s="7"/>
      <c r="E363" s="8"/>
      <c r="F363" s="9">
        <v>6862.2</v>
      </c>
      <c r="I363" s="10" t="s">
        <v>9</v>
      </c>
      <c r="J363" s="8" t="s">
        <v>117</v>
      </c>
    </row>
    <row r="364" spans="1:10">
      <c r="A364" s="5" t="s">
        <v>337</v>
      </c>
      <c r="B364" s="6">
        <v>44988.874392094905</v>
      </c>
      <c r="C364" s="5" t="s">
        <v>82</v>
      </c>
      <c r="D364" s="7"/>
      <c r="E364" s="8"/>
      <c r="F364" s="9">
        <v>4450.8999999999996</v>
      </c>
      <c r="I364" s="10" t="s">
        <v>9</v>
      </c>
      <c r="J364" s="8" t="s">
        <v>86</v>
      </c>
    </row>
    <row r="365" spans="1:10">
      <c r="A365" s="5" t="s">
        <v>337</v>
      </c>
      <c r="B365" s="6">
        <v>44988.874392094905</v>
      </c>
      <c r="C365" s="5" t="s">
        <v>82</v>
      </c>
      <c r="D365" s="7"/>
      <c r="E365" s="8"/>
      <c r="F365" s="9">
        <v>6354.5</v>
      </c>
      <c r="I365" s="10" t="s">
        <v>9</v>
      </c>
      <c r="J365" s="8" t="s">
        <v>118</v>
      </c>
    </row>
    <row r="366" spans="1:10">
      <c r="A366" s="5" t="s">
        <v>337</v>
      </c>
      <c r="B366" s="6">
        <v>44988.874392094905</v>
      </c>
      <c r="C366" s="5" t="s">
        <v>82</v>
      </c>
      <c r="D366" s="7"/>
      <c r="E366" s="8"/>
      <c r="F366" s="9">
        <v>5835</v>
      </c>
      <c r="I366" s="10" t="s">
        <v>9</v>
      </c>
      <c r="J366" s="8" t="s">
        <v>119</v>
      </c>
    </row>
    <row r="367" spans="1:10">
      <c r="A367" s="5" t="s">
        <v>337</v>
      </c>
      <c r="B367" s="6">
        <v>44988.874392094905</v>
      </c>
      <c r="C367" s="5" t="s">
        <v>82</v>
      </c>
      <c r="D367" s="7"/>
      <c r="E367" s="8"/>
      <c r="F367" s="9">
        <v>4669.7</v>
      </c>
      <c r="I367" s="10" t="s">
        <v>9</v>
      </c>
      <c r="J367" s="8" t="s">
        <v>120</v>
      </c>
    </row>
    <row r="368" spans="1:10">
      <c r="A368" s="5" t="s">
        <v>337</v>
      </c>
      <c r="B368" s="6">
        <v>44988.874392094905</v>
      </c>
      <c r="C368" s="5" t="s">
        <v>82</v>
      </c>
      <c r="D368" s="7"/>
      <c r="E368" s="8"/>
      <c r="F368" s="9">
        <v>20978.5</v>
      </c>
      <c r="I368" s="10" t="s">
        <v>9</v>
      </c>
      <c r="J368" s="8" t="s">
        <v>87</v>
      </c>
    </row>
    <row r="369" spans="1:10">
      <c r="A369" s="5" t="s">
        <v>337</v>
      </c>
      <c r="B369" s="6">
        <v>44988.874392094905</v>
      </c>
      <c r="C369" s="5" t="s">
        <v>82</v>
      </c>
      <c r="D369" s="7"/>
      <c r="E369" s="8"/>
      <c r="F369" s="9">
        <v>25264</v>
      </c>
      <c r="I369" s="10" t="s">
        <v>9</v>
      </c>
      <c r="J369" s="8" t="s">
        <v>122</v>
      </c>
    </row>
    <row r="370" spans="1:10">
      <c r="A370" s="5" t="s">
        <v>337</v>
      </c>
      <c r="B370" s="6">
        <v>44988.874392094905</v>
      </c>
      <c r="C370" s="5" t="s">
        <v>82</v>
      </c>
      <c r="D370" s="7"/>
      <c r="E370" s="8"/>
      <c r="F370" s="9">
        <v>20096</v>
      </c>
      <c r="I370" s="10" t="s">
        <v>9</v>
      </c>
      <c r="J370" s="8" t="s">
        <v>123</v>
      </c>
    </row>
    <row r="371" spans="1:10">
      <c r="A371" s="5" t="s">
        <v>337</v>
      </c>
      <c r="B371" s="6">
        <v>44988.874392094905</v>
      </c>
      <c r="C371" s="5" t="s">
        <v>82</v>
      </c>
      <c r="D371" s="7"/>
      <c r="E371" s="8"/>
      <c r="F371" s="9">
        <v>5050.8</v>
      </c>
      <c r="I371" s="10" t="s">
        <v>9</v>
      </c>
      <c r="J371" s="8" t="s">
        <v>124</v>
      </c>
    </row>
    <row r="372" spans="1:10">
      <c r="A372" s="5"/>
      <c r="B372" s="6"/>
      <c r="C372" s="5"/>
      <c r="D372" s="7"/>
      <c r="E372" s="8"/>
      <c r="F372" s="45">
        <f>SUM(F281:G371)</f>
        <v>494103.22000000015</v>
      </c>
      <c r="G372" s="9"/>
      <c r="I372" s="10"/>
      <c r="J372" s="8"/>
    </row>
    <row r="373" spans="1:10">
      <c r="A373" s="64" t="s">
        <v>310</v>
      </c>
      <c r="B373" s="64"/>
      <c r="C373" s="64"/>
      <c r="D373" s="65" t="s">
        <v>311</v>
      </c>
      <c r="E373" s="65"/>
      <c r="F373" s="65"/>
      <c r="H373" s="9"/>
      <c r="I373" s="10"/>
      <c r="J373" s="5"/>
    </row>
    <row r="374" spans="1:10">
      <c r="A374" s="13" t="s">
        <v>33</v>
      </c>
      <c r="B374" s="13" t="s">
        <v>32</v>
      </c>
      <c r="C374" s="13" t="s">
        <v>34</v>
      </c>
      <c r="D374" s="13" t="s">
        <v>312</v>
      </c>
      <c r="E374" s="13" t="s">
        <v>313</v>
      </c>
      <c r="F374" s="13" t="s">
        <v>314</v>
      </c>
      <c r="H374" s="9"/>
      <c r="I374" s="10"/>
      <c r="J374" s="5"/>
    </row>
    <row r="375" spans="1:10" ht="15.75">
      <c r="A375" s="5"/>
      <c r="B375" s="6"/>
      <c r="C375" s="5"/>
      <c r="D375" s="32">
        <v>112863706</v>
      </c>
      <c r="E375" s="38">
        <v>112863745</v>
      </c>
      <c r="F375" s="15">
        <v>112863815</v>
      </c>
      <c r="I375" s="10"/>
      <c r="J375" s="5"/>
    </row>
    <row r="376" spans="1:10">
      <c r="A376" s="5"/>
      <c r="B376" s="6"/>
      <c r="C376" s="5"/>
      <c r="D376" s="7"/>
      <c r="E376" s="8"/>
      <c r="F376" s="9"/>
      <c r="I376" s="10"/>
      <c r="J376" s="5"/>
    </row>
    <row r="377" spans="1:10">
      <c r="A377" s="1" t="s">
        <v>0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3" t="s">
        <v>317</v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66" t="s">
        <v>0</v>
      </c>
      <c r="B379" s="66" t="s">
        <v>2</v>
      </c>
      <c r="C379" s="66" t="s">
        <v>3</v>
      </c>
      <c r="D379" s="66" t="s">
        <v>4</v>
      </c>
      <c r="E379" s="66" t="s">
        <v>5</v>
      </c>
      <c r="F379" s="68" t="s">
        <v>6</v>
      </c>
      <c r="G379" s="69"/>
      <c r="H379" s="70"/>
      <c r="I379" s="66" t="s">
        <v>7</v>
      </c>
      <c r="J379" s="66" t="s">
        <v>8</v>
      </c>
    </row>
    <row r="380" spans="1:10">
      <c r="A380" s="67"/>
      <c r="B380" s="67"/>
      <c r="C380" s="67"/>
      <c r="D380" s="67"/>
      <c r="E380" s="67"/>
      <c r="F380" s="4" t="s">
        <v>9</v>
      </c>
      <c r="G380" s="4" t="s">
        <v>10</v>
      </c>
      <c r="H380" s="4" t="s">
        <v>11</v>
      </c>
      <c r="I380" s="67"/>
      <c r="J380" s="67"/>
    </row>
    <row r="381" spans="1:10">
      <c r="A381" s="5" t="s">
        <v>339</v>
      </c>
      <c r="B381" s="6">
        <v>44989.380730509256</v>
      </c>
      <c r="C381" s="5" t="s">
        <v>82</v>
      </c>
      <c r="D381" s="7"/>
      <c r="E381" s="8"/>
      <c r="F381" s="9">
        <v>32235.7</v>
      </c>
      <c r="I381" s="10" t="s">
        <v>9</v>
      </c>
      <c r="J381" s="8" t="s">
        <v>340</v>
      </c>
    </row>
    <row r="382" spans="1:10">
      <c r="A382" s="5" t="s">
        <v>339</v>
      </c>
      <c r="B382" s="6">
        <v>44989.380730509256</v>
      </c>
      <c r="C382" s="5" t="s">
        <v>82</v>
      </c>
      <c r="D382" s="7"/>
      <c r="E382" s="8"/>
      <c r="F382" s="9">
        <v>42646.2</v>
      </c>
      <c r="I382" s="10" t="s">
        <v>9</v>
      </c>
      <c r="J382" s="8" t="s">
        <v>109</v>
      </c>
    </row>
    <row r="383" spans="1:10">
      <c r="A383" s="5"/>
      <c r="B383" s="6"/>
      <c r="C383" s="5"/>
      <c r="D383" s="7"/>
      <c r="E383" s="8"/>
      <c r="F383" s="45">
        <f>SUM(F381:G382)</f>
        <v>74881.899999999994</v>
      </c>
      <c r="I383" s="10"/>
      <c r="J383" s="8"/>
    </row>
    <row r="384" spans="1:10">
      <c r="A384" s="64" t="s">
        <v>310</v>
      </c>
      <c r="B384" s="64"/>
      <c r="C384" s="64"/>
      <c r="D384" s="65" t="s">
        <v>311</v>
      </c>
      <c r="E384" s="65"/>
      <c r="F384" s="65"/>
      <c r="H384" s="9"/>
      <c r="I384" s="10"/>
      <c r="J384" s="5"/>
    </row>
    <row r="385" spans="1:10">
      <c r="A385" s="13" t="s">
        <v>33</v>
      </c>
      <c r="B385" s="13" t="s">
        <v>32</v>
      </c>
      <c r="C385" s="13" t="s">
        <v>34</v>
      </c>
      <c r="D385" s="13" t="s">
        <v>312</v>
      </c>
      <c r="E385" s="13" t="s">
        <v>313</v>
      </c>
      <c r="F385" s="13" t="s">
        <v>314</v>
      </c>
      <c r="H385" s="9"/>
      <c r="I385" s="10"/>
      <c r="J385" s="5"/>
    </row>
    <row r="386" spans="1:10" ht="15.75">
      <c r="A386" s="5"/>
      <c r="B386" s="6"/>
      <c r="C386" s="5"/>
      <c r="D386" s="32">
        <v>112863704</v>
      </c>
      <c r="E386" s="38">
        <v>112863743</v>
      </c>
      <c r="F386" s="15">
        <v>112863816</v>
      </c>
      <c r="I386" s="10"/>
      <c r="J386" s="5"/>
    </row>
    <row r="387" spans="1:10">
      <c r="A387" s="5"/>
      <c r="B387" s="6"/>
      <c r="C387" s="5"/>
      <c r="D387" s="7"/>
      <c r="E387" s="8"/>
      <c r="F387" s="9"/>
      <c r="I387" s="10"/>
      <c r="J387" s="5"/>
    </row>
    <row r="388" spans="1:10">
      <c r="A388" s="5" t="s">
        <v>341</v>
      </c>
      <c r="B388" s="6">
        <v>44989.694431944445</v>
      </c>
      <c r="C388" s="5" t="s">
        <v>82</v>
      </c>
      <c r="D388" s="7"/>
      <c r="E388" s="8"/>
      <c r="G388" s="9">
        <v>5596.6</v>
      </c>
      <c r="I388" s="10" t="s">
        <v>10</v>
      </c>
      <c r="J388" s="8" t="s">
        <v>103</v>
      </c>
    </row>
    <row r="389" spans="1:10">
      <c r="A389" s="5" t="s">
        <v>341</v>
      </c>
      <c r="B389" s="6">
        <v>44989.694431944445</v>
      </c>
      <c r="C389" s="5" t="s">
        <v>82</v>
      </c>
      <c r="D389" s="7">
        <v>424876</v>
      </c>
      <c r="E389" s="5" t="s">
        <v>41</v>
      </c>
      <c r="H389" s="9">
        <v>3378.8</v>
      </c>
      <c r="I389" s="5" t="s">
        <v>38</v>
      </c>
      <c r="J389" s="5" t="s">
        <v>102</v>
      </c>
    </row>
    <row r="390" spans="1:10">
      <c r="A390" s="5" t="s">
        <v>341</v>
      </c>
      <c r="B390" s="6">
        <v>44989.694431944445</v>
      </c>
      <c r="C390" s="5" t="s">
        <v>82</v>
      </c>
      <c r="D390" s="17">
        <v>45173277203</v>
      </c>
      <c r="E390" s="8" t="s">
        <v>37</v>
      </c>
      <c r="H390" s="9">
        <v>1026</v>
      </c>
      <c r="I390" s="5" t="s">
        <v>38</v>
      </c>
      <c r="J390" s="8" t="s">
        <v>103</v>
      </c>
    </row>
    <row r="391" spans="1:10">
      <c r="A391" s="5" t="s">
        <v>341</v>
      </c>
      <c r="B391" s="6">
        <v>44989.694431944445</v>
      </c>
      <c r="C391" s="5" t="s">
        <v>82</v>
      </c>
      <c r="D391" s="17">
        <v>45163312777</v>
      </c>
      <c r="E391" s="5" t="s">
        <v>41</v>
      </c>
      <c r="H391" s="9">
        <v>1304</v>
      </c>
      <c r="I391" s="5" t="s">
        <v>38</v>
      </c>
      <c r="J391" s="8" t="s">
        <v>103</v>
      </c>
    </row>
    <row r="392" spans="1:10">
      <c r="A392" s="5" t="s">
        <v>341</v>
      </c>
      <c r="B392" s="6">
        <v>44989.694431944445</v>
      </c>
      <c r="C392" s="5" t="s">
        <v>82</v>
      </c>
      <c r="D392" s="7">
        <v>418120</v>
      </c>
      <c r="E392" s="5" t="s">
        <v>41</v>
      </c>
      <c r="H392" s="9">
        <v>25565</v>
      </c>
      <c r="I392" s="5" t="s">
        <v>38</v>
      </c>
      <c r="J392" s="5" t="s">
        <v>99</v>
      </c>
    </row>
    <row r="393" spans="1:10">
      <c r="A393" s="5" t="s">
        <v>341</v>
      </c>
      <c r="B393" s="6">
        <v>44989.694431944445</v>
      </c>
      <c r="C393" s="5" t="s">
        <v>82</v>
      </c>
      <c r="D393" s="7"/>
      <c r="E393" s="8"/>
      <c r="F393" s="9">
        <v>18211.5</v>
      </c>
      <c r="I393" s="10" t="s">
        <v>9</v>
      </c>
      <c r="J393" s="8" t="s">
        <v>91</v>
      </c>
    </row>
    <row r="394" spans="1:10">
      <c r="A394" s="5" t="s">
        <v>341</v>
      </c>
      <c r="B394" s="6">
        <v>44989.694431944445</v>
      </c>
      <c r="C394" s="5" t="s">
        <v>82</v>
      </c>
      <c r="D394" s="7"/>
      <c r="E394" s="8"/>
      <c r="F394" s="9">
        <v>13771.9</v>
      </c>
      <c r="I394" s="10" t="s">
        <v>9</v>
      </c>
      <c r="J394" s="8" t="s">
        <v>107</v>
      </c>
    </row>
    <row r="395" spans="1:10">
      <c r="A395" s="5" t="s">
        <v>341</v>
      </c>
      <c r="B395" s="6">
        <v>44989.694431944445</v>
      </c>
      <c r="C395" s="5" t="s">
        <v>82</v>
      </c>
      <c r="D395" s="7"/>
      <c r="E395" s="8"/>
      <c r="F395" s="9">
        <v>5568.2</v>
      </c>
      <c r="I395" s="10" t="s">
        <v>9</v>
      </c>
      <c r="J395" s="5" t="s">
        <v>108</v>
      </c>
    </row>
    <row r="396" spans="1:10">
      <c r="A396" s="5" t="s">
        <v>341</v>
      </c>
      <c r="B396" s="6">
        <v>44989.694431944445</v>
      </c>
      <c r="C396" s="5" t="s">
        <v>82</v>
      </c>
      <c r="D396" s="7"/>
      <c r="E396" s="8"/>
      <c r="F396" s="9">
        <v>1116.5</v>
      </c>
      <c r="I396" s="10" t="s">
        <v>9</v>
      </c>
      <c r="J396" s="8" t="s">
        <v>111</v>
      </c>
    </row>
    <row r="397" spans="1:10">
      <c r="A397" s="5" t="s">
        <v>341</v>
      </c>
      <c r="B397" s="6">
        <v>44989.694431944445</v>
      </c>
      <c r="C397" s="5" t="s">
        <v>82</v>
      </c>
      <c r="D397" s="7"/>
      <c r="E397" s="8"/>
      <c r="F397" s="9">
        <v>5091</v>
      </c>
      <c r="I397" s="10" t="s">
        <v>9</v>
      </c>
      <c r="J397" s="8" t="s">
        <v>112</v>
      </c>
    </row>
    <row r="398" spans="1:10">
      <c r="A398" s="5" t="s">
        <v>341</v>
      </c>
      <c r="B398" s="6">
        <v>44989.694431944445</v>
      </c>
      <c r="C398" s="5" t="s">
        <v>82</v>
      </c>
      <c r="D398" s="7"/>
      <c r="E398" s="8"/>
      <c r="F398" s="9">
        <v>7109</v>
      </c>
      <c r="I398" s="10" t="s">
        <v>9</v>
      </c>
      <c r="J398" s="8" t="s">
        <v>114</v>
      </c>
    </row>
    <row r="399" spans="1:10">
      <c r="A399" s="5" t="s">
        <v>341</v>
      </c>
      <c r="B399" s="6">
        <v>44989.694431944445</v>
      </c>
      <c r="C399" s="5" t="s">
        <v>82</v>
      </c>
      <c r="D399" s="7"/>
      <c r="E399" s="8"/>
      <c r="F399" s="9">
        <v>20889.2</v>
      </c>
      <c r="I399" s="10" t="s">
        <v>9</v>
      </c>
      <c r="J399" s="8" t="s">
        <v>116</v>
      </c>
    </row>
    <row r="400" spans="1:10">
      <c r="A400" s="5" t="s">
        <v>341</v>
      </c>
      <c r="B400" s="6">
        <v>44989.694431944445</v>
      </c>
      <c r="C400" s="5" t="s">
        <v>82</v>
      </c>
      <c r="D400" s="7"/>
      <c r="E400" s="8"/>
      <c r="F400" s="9">
        <v>5132.3999999999996</v>
      </c>
      <c r="I400" s="10" t="s">
        <v>9</v>
      </c>
      <c r="J400" s="8" t="s">
        <v>117</v>
      </c>
    </row>
    <row r="401" spans="1:10">
      <c r="A401" s="5" t="s">
        <v>341</v>
      </c>
      <c r="B401" s="6">
        <v>44989.694431944445</v>
      </c>
      <c r="C401" s="5" t="s">
        <v>82</v>
      </c>
      <c r="D401" s="7"/>
      <c r="E401" s="8"/>
      <c r="F401" s="9">
        <v>5631.1</v>
      </c>
      <c r="I401" s="10" t="s">
        <v>9</v>
      </c>
      <c r="J401" s="8" t="s">
        <v>118</v>
      </c>
    </row>
    <row r="402" spans="1:10">
      <c r="A402" s="5" t="s">
        <v>341</v>
      </c>
      <c r="B402" s="6">
        <v>44989.694431944445</v>
      </c>
      <c r="C402" s="5" t="s">
        <v>82</v>
      </c>
      <c r="D402" s="7"/>
      <c r="E402" s="8"/>
      <c r="F402" s="9">
        <v>22285.9</v>
      </c>
      <c r="I402" s="10" t="s">
        <v>9</v>
      </c>
      <c r="J402" s="8" t="s">
        <v>123</v>
      </c>
    </row>
    <row r="403" spans="1:10">
      <c r="A403" s="5"/>
      <c r="B403" s="6"/>
      <c r="C403" s="5"/>
      <c r="D403" s="7"/>
      <c r="E403" s="8"/>
      <c r="F403" s="45">
        <f>SUM(F388:G402)</f>
        <v>110403.29999999999</v>
      </c>
      <c r="G403" s="9"/>
      <c r="I403" s="10"/>
      <c r="J403" s="8"/>
    </row>
    <row r="404" spans="1:10">
      <c r="A404" s="64" t="s">
        <v>310</v>
      </c>
      <c r="B404" s="64"/>
      <c r="C404" s="64"/>
      <c r="D404" s="65" t="s">
        <v>311</v>
      </c>
      <c r="E404" s="65"/>
      <c r="F404" s="65"/>
      <c r="H404" s="9"/>
      <c r="I404" s="10"/>
      <c r="J404" s="5"/>
    </row>
    <row r="405" spans="1:10">
      <c r="A405" s="13" t="s">
        <v>33</v>
      </c>
      <c r="B405" s="13" t="s">
        <v>32</v>
      </c>
      <c r="C405" s="13" t="s">
        <v>34</v>
      </c>
      <c r="D405" s="13" t="s">
        <v>312</v>
      </c>
      <c r="E405" s="13" t="s">
        <v>313</v>
      </c>
      <c r="F405" s="13" t="s">
        <v>314</v>
      </c>
      <c r="H405" s="9"/>
      <c r="I405" s="10"/>
      <c r="J405" s="5"/>
    </row>
    <row r="406" spans="1:10" ht="15.75">
      <c r="D406" s="32">
        <v>112863705</v>
      </c>
      <c r="E406" s="38">
        <v>112863744</v>
      </c>
      <c r="F406" s="15">
        <v>112863819</v>
      </c>
    </row>
    <row r="408" spans="1:10">
      <c r="A408" s="1" t="s">
        <v>0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3" t="s">
        <v>392</v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>
      <c r="A410" s="66" t="s">
        <v>0</v>
      </c>
      <c r="B410" s="66" t="s">
        <v>2</v>
      </c>
      <c r="C410" s="66" t="s">
        <v>3</v>
      </c>
      <c r="D410" s="66" t="s">
        <v>4</v>
      </c>
      <c r="E410" s="66" t="s">
        <v>5</v>
      </c>
      <c r="F410" s="68" t="s">
        <v>6</v>
      </c>
      <c r="G410" s="69"/>
      <c r="H410" s="70"/>
      <c r="I410" s="66" t="s">
        <v>7</v>
      </c>
      <c r="J410" s="66" t="s">
        <v>8</v>
      </c>
    </row>
    <row r="411" spans="1:10">
      <c r="A411" s="67"/>
      <c r="B411" s="67"/>
      <c r="C411" s="67"/>
      <c r="D411" s="67"/>
      <c r="E411" s="67"/>
      <c r="F411" s="4" t="s">
        <v>9</v>
      </c>
      <c r="G411" s="4" t="s">
        <v>10</v>
      </c>
      <c r="H411" s="4" t="s">
        <v>11</v>
      </c>
      <c r="I411" s="67"/>
      <c r="J411" s="67"/>
    </row>
    <row r="412" spans="1:10">
      <c r="A412" s="5" t="s">
        <v>402</v>
      </c>
      <c r="B412" s="6">
        <v>44991.41555435185</v>
      </c>
      <c r="C412" s="5" t="s">
        <v>82</v>
      </c>
      <c r="D412" s="10"/>
      <c r="E412" s="8"/>
      <c r="F412" s="9">
        <v>10994</v>
      </c>
      <c r="I412" s="10" t="s">
        <v>9</v>
      </c>
      <c r="J412" s="8" t="s">
        <v>85</v>
      </c>
    </row>
    <row r="413" spans="1:10">
      <c r="A413" s="5" t="s">
        <v>402</v>
      </c>
      <c r="B413" s="6">
        <v>44991.41555435185</v>
      </c>
      <c r="C413" s="5" t="s">
        <v>82</v>
      </c>
      <c r="D413" s="10"/>
      <c r="E413" s="8"/>
      <c r="F413" s="9">
        <v>3335.1</v>
      </c>
      <c r="I413" s="10" t="s">
        <v>9</v>
      </c>
      <c r="J413" s="8" t="s">
        <v>113</v>
      </c>
    </row>
    <row r="414" spans="1:10">
      <c r="A414" s="5" t="s">
        <v>402</v>
      </c>
      <c r="B414" s="6">
        <v>44991.41555435185</v>
      </c>
      <c r="C414" s="5" t="s">
        <v>82</v>
      </c>
      <c r="D414" s="10"/>
      <c r="E414" s="8"/>
      <c r="F414" s="9">
        <v>5893.4</v>
      </c>
      <c r="I414" s="10" t="s">
        <v>9</v>
      </c>
      <c r="J414" s="8" t="s">
        <v>115</v>
      </c>
    </row>
    <row r="415" spans="1:10">
      <c r="A415" s="5" t="s">
        <v>402</v>
      </c>
      <c r="B415" s="6">
        <v>44991.41555435185</v>
      </c>
      <c r="C415" s="5" t="s">
        <v>82</v>
      </c>
      <c r="D415" s="10"/>
      <c r="E415" s="8"/>
      <c r="F415" s="9">
        <v>3317.7</v>
      </c>
      <c r="I415" s="10" t="s">
        <v>9</v>
      </c>
      <c r="J415" s="8" t="s">
        <v>86</v>
      </c>
    </row>
    <row r="416" spans="1:10">
      <c r="A416" s="5" t="s">
        <v>402</v>
      </c>
      <c r="B416" s="6">
        <v>44991.41555435185</v>
      </c>
      <c r="C416" s="5" t="s">
        <v>82</v>
      </c>
      <c r="D416" s="10"/>
      <c r="E416" s="8"/>
      <c r="F416" s="9">
        <v>6950.2</v>
      </c>
      <c r="I416" s="10" t="s">
        <v>9</v>
      </c>
      <c r="J416" s="8" t="s">
        <v>119</v>
      </c>
    </row>
    <row r="417" spans="1:10">
      <c r="A417" s="5" t="s">
        <v>402</v>
      </c>
      <c r="B417" s="6">
        <v>44991.41555435185</v>
      </c>
      <c r="C417" s="5" t="s">
        <v>82</v>
      </c>
      <c r="D417" s="10"/>
      <c r="E417" s="8"/>
      <c r="F417" s="9">
        <v>8079.7</v>
      </c>
      <c r="I417" s="10" t="s">
        <v>9</v>
      </c>
      <c r="J417" s="8" t="s">
        <v>120</v>
      </c>
    </row>
    <row r="418" spans="1:10">
      <c r="A418" s="5" t="s">
        <v>402</v>
      </c>
      <c r="B418" s="6">
        <v>44991.41555435185</v>
      </c>
      <c r="C418" s="5" t="s">
        <v>82</v>
      </c>
      <c r="D418" s="10"/>
      <c r="E418" s="8"/>
      <c r="F418" s="9">
        <v>8162.8</v>
      </c>
      <c r="I418" s="10" t="s">
        <v>9</v>
      </c>
      <c r="J418" s="8" t="s">
        <v>121</v>
      </c>
    </row>
    <row r="419" spans="1:10">
      <c r="A419" s="5" t="s">
        <v>402</v>
      </c>
      <c r="B419" s="6">
        <v>44991.41555435185</v>
      </c>
      <c r="C419" s="5" t="s">
        <v>82</v>
      </c>
      <c r="D419" s="10"/>
      <c r="E419" s="8"/>
      <c r="F419" s="9">
        <v>14473.5</v>
      </c>
      <c r="I419" s="10" t="s">
        <v>9</v>
      </c>
      <c r="J419" s="8" t="s">
        <v>87</v>
      </c>
    </row>
    <row r="420" spans="1:10">
      <c r="A420" s="5" t="s">
        <v>402</v>
      </c>
      <c r="B420" s="6">
        <v>44991.41555435185</v>
      </c>
      <c r="C420" s="5" t="s">
        <v>82</v>
      </c>
      <c r="D420" s="10"/>
      <c r="E420" s="8"/>
      <c r="F420" s="9">
        <v>29057</v>
      </c>
      <c r="I420" s="10" t="s">
        <v>9</v>
      </c>
      <c r="J420" s="8" t="s">
        <v>122</v>
      </c>
    </row>
    <row r="421" spans="1:10">
      <c r="A421" s="5" t="s">
        <v>402</v>
      </c>
      <c r="B421" s="6">
        <v>44991.41555435185</v>
      </c>
      <c r="C421" s="5" t="s">
        <v>82</v>
      </c>
      <c r="D421" s="10"/>
      <c r="E421" s="8"/>
      <c r="F421" s="9">
        <v>4275.6000000000004</v>
      </c>
      <c r="I421" s="10" t="s">
        <v>9</v>
      </c>
      <c r="J421" s="8" t="s">
        <v>124</v>
      </c>
    </row>
    <row r="422" spans="1:10">
      <c r="A422" s="5"/>
      <c r="B422" s="6"/>
      <c r="C422" s="5"/>
      <c r="D422" s="55">
        <f>91059+3480</f>
        <v>94539</v>
      </c>
      <c r="E422" s="8"/>
      <c r="F422" s="12">
        <f>SUM(F412:G421)</f>
        <v>94539</v>
      </c>
      <c r="G422" s="9"/>
      <c r="I422" s="10"/>
      <c r="J422" s="5"/>
    </row>
    <row r="423" spans="1:10">
      <c r="A423" s="64" t="s">
        <v>310</v>
      </c>
      <c r="B423" s="64"/>
      <c r="C423" s="64"/>
      <c r="D423" s="65" t="s">
        <v>311</v>
      </c>
      <c r="E423" s="65"/>
      <c r="F423" s="65"/>
      <c r="H423" s="9"/>
      <c r="I423" s="10"/>
      <c r="J423" s="5"/>
    </row>
    <row r="424" spans="1:10">
      <c r="A424" s="13" t="s">
        <v>33</v>
      </c>
      <c r="B424" s="13" t="s">
        <v>32</v>
      </c>
      <c r="C424" s="13" t="s">
        <v>34</v>
      </c>
      <c r="D424" s="13" t="s">
        <v>312</v>
      </c>
      <c r="E424" s="13" t="s">
        <v>313</v>
      </c>
      <c r="F424" s="13" t="s">
        <v>314</v>
      </c>
      <c r="H424" s="9"/>
      <c r="I424" s="10"/>
      <c r="J424" s="5"/>
    </row>
    <row r="425" spans="1:10" ht="15.75">
      <c r="A425" s="5"/>
      <c r="B425" s="6"/>
      <c r="C425" s="5"/>
      <c r="D425" s="32">
        <v>112863703</v>
      </c>
      <c r="E425" s="38">
        <v>112863742</v>
      </c>
      <c r="F425" s="15">
        <v>112863820</v>
      </c>
      <c r="I425" s="10"/>
      <c r="J425" s="5"/>
    </row>
    <row r="426" spans="1:10">
      <c r="A426" s="64" t="s">
        <v>310</v>
      </c>
      <c r="B426" s="64"/>
      <c r="C426" s="64"/>
      <c r="D426" s="65" t="s">
        <v>316</v>
      </c>
      <c r="E426" s="65"/>
      <c r="F426" s="65"/>
      <c r="H426" s="9"/>
      <c r="I426" s="10"/>
      <c r="J426" s="5"/>
    </row>
    <row r="427" spans="1:10">
      <c r="A427" s="13" t="s">
        <v>33</v>
      </c>
      <c r="B427" s="13" t="s">
        <v>32</v>
      </c>
      <c r="C427" s="13" t="s">
        <v>34</v>
      </c>
      <c r="D427" s="13" t="s">
        <v>312</v>
      </c>
      <c r="E427" s="13" t="s">
        <v>313</v>
      </c>
      <c r="F427" s="13" t="s">
        <v>314</v>
      </c>
      <c r="H427" s="9"/>
      <c r="I427" s="10"/>
      <c r="J427" s="5"/>
    </row>
    <row r="428" spans="1:10" ht="15.75">
      <c r="A428" s="5"/>
      <c r="B428" s="6"/>
      <c r="C428" s="5"/>
      <c r="D428" s="32">
        <v>112863715</v>
      </c>
      <c r="E428" s="38">
        <v>112863755</v>
      </c>
      <c r="F428" s="15">
        <v>112863907</v>
      </c>
      <c r="I428" s="10"/>
      <c r="J428" s="5"/>
    </row>
    <row r="429" spans="1:10">
      <c r="A429" s="5"/>
      <c r="B429" s="6"/>
      <c r="C429" s="5"/>
      <c r="D429" s="7"/>
      <c r="E429" s="8"/>
      <c r="G429" s="9"/>
      <c r="I429" s="10"/>
      <c r="J429" s="5"/>
    </row>
    <row r="430" spans="1:10">
      <c r="A430" s="5" t="s">
        <v>401</v>
      </c>
      <c r="B430" s="6">
        <v>44991.82789079861</v>
      </c>
      <c r="C430" s="5" t="s">
        <v>94</v>
      </c>
      <c r="D430" s="7">
        <v>429792</v>
      </c>
      <c r="E430" s="5" t="s">
        <v>97</v>
      </c>
      <c r="H430" s="9">
        <v>273.3</v>
      </c>
      <c r="I430" s="5" t="s">
        <v>38</v>
      </c>
      <c r="J430" s="5" t="s">
        <v>98</v>
      </c>
    </row>
    <row r="431" spans="1:10">
      <c r="A431" s="5" t="s">
        <v>401</v>
      </c>
      <c r="B431" s="6">
        <v>44991.82789079861</v>
      </c>
      <c r="C431" s="5" t="s">
        <v>94</v>
      </c>
      <c r="D431" s="7">
        <v>171636</v>
      </c>
      <c r="E431" s="5" t="s">
        <v>100</v>
      </c>
      <c r="H431" s="9">
        <v>7325</v>
      </c>
      <c r="I431" s="5" t="s">
        <v>38</v>
      </c>
      <c r="J431" s="5" t="s">
        <v>99</v>
      </c>
    </row>
    <row r="432" spans="1:10">
      <c r="A432" s="5" t="s">
        <v>399</v>
      </c>
      <c r="B432" s="6">
        <v>44991.82789079861</v>
      </c>
      <c r="C432" s="5" t="s">
        <v>82</v>
      </c>
      <c r="D432" s="7">
        <v>270476</v>
      </c>
      <c r="E432" s="5" t="s">
        <v>97</v>
      </c>
      <c r="H432" s="9">
        <v>105.9</v>
      </c>
      <c r="I432" s="5" t="s">
        <v>38</v>
      </c>
      <c r="J432" s="5" t="s">
        <v>98</v>
      </c>
    </row>
    <row r="433" spans="1:10">
      <c r="A433" s="5" t="s">
        <v>399</v>
      </c>
      <c r="B433" s="6">
        <v>44991.82789079861</v>
      </c>
      <c r="C433" s="5" t="s">
        <v>82</v>
      </c>
      <c r="D433" s="7">
        <v>35824</v>
      </c>
      <c r="E433" s="5" t="s">
        <v>97</v>
      </c>
      <c r="H433" s="9">
        <v>128.28</v>
      </c>
      <c r="I433" s="5" t="s">
        <v>38</v>
      </c>
      <c r="J433" s="5" t="s">
        <v>98</v>
      </c>
    </row>
    <row r="434" spans="1:10">
      <c r="A434" s="5" t="s">
        <v>399</v>
      </c>
      <c r="B434" s="6">
        <v>44991.82789079861</v>
      </c>
      <c r="C434" s="5" t="s">
        <v>82</v>
      </c>
      <c r="D434" s="7">
        <v>277889</v>
      </c>
      <c r="E434" s="5" t="s">
        <v>97</v>
      </c>
      <c r="H434" s="9">
        <v>218.27</v>
      </c>
      <c r="I434" s="5" t="s">
        <v>38</v>
      </c>
      <c r="J434" s="5" t="s">
        <v>98</v>
      </c>
    </row>
    <row r="435" spans="1:10">
      <c r="A435" s="5" t="s">
        <v>399</v>
      </c>
      <c r="B435" s="6">
        <v>44991.82789079861</v>
      </c>
      <c r="C435" s="5" t="s">
        <v>82</v>
      </c>
      <c r="D435" s="7">
        <v>93726</v>
      </c>
      <c r="E435" s="5" t="s">
        <v>97</v>
      </c>
      <c r="H435" s="9">
        <v>297.95999999999998</v>
      </c>
      <c r="I435" s="5" t="s">
        <v>38</v>
      </c>
      <c r="J435" s="5" t="s">
        <v>98</v>
      </c>
    </row>
    <row r="436" spans="1:10">
      <c r="A436" s="5" t="s">
        <v>399</v>
      </c>
      <c r="B436" s="6">
        <v>44991.82789079861</v>
      </c>
      <c r="C436" s="5" t="s">
        <v>82</v>
      </c>
      <c r="D436" s="7">
        <v>346131</v>
      </c>
      <c r="E436" s="5" t="s">
        <v>97</v>
      </c>
      <c r="H436" s="9">
        <v>325.8</v>
      </c>
      <c r="I436" s="5" t="s">
        <v>38</v>
      </c>
      <c r="J436" s="5" t="s">
        <v>98</v>
      </c>
    </row>
    <row r="437" spans="1:10">
      <c r="A437" s="5" t="s">
        <v>399</v>
      </c>
      <c r="B437" s="6">
        <v>44991.82789079861</v>
      </c>
      <c r="C437" s="5" t="s">
        <v>82</v>
      </c>
      <c r="D437" s="7">
        <v>80532</v>
      </c>
      <c r="E437" s="5" t="s">
        <v>97</v>
      </c>
      <c r="H437" s="9">
        <v>358.84</v>
      </c>
      <c r="I437" s="5" t="s">
        <v>38</v>
      </c>
      <c r="J437" s="5" t="s">
        <v>98</v>
      </c>
    </row>
    <row r="438" spans="1:10">
      <c r="A438" s="5" t="s">
        <v>399</v>
      </c>
      <c r="B438" s="6">
        <v>44991.82789079861</v>
      </c>
      <c r="C438" s="5" t="s">
        <v>82</v>
      </c>
      <c r="D438" s="7">
        <v>65014</v>
      </c>
      <c r="E438" s="5" t="s">
        <v>97</v>
      </c>
      <c r="H438" s="9">
        <v>506.41</v>
      </c>
      <c r="I438" s="5" t="s">
        <v>38</v>
      </c>
      <c r="J438" s="5" t="s">
        <v>98</v>
      </c>
    </row>
    <row r="439" spans="1:10">
      <c r="A439" s="5" t="s">
        <v>399</v>
      </c>
      <c r="B439" s="6">
        <v>44991.82789079861</v>
      </c>
      <c r="C439" s="5" t="s">
        <v>82</v>
      </c>
      <c r="D439" s="7">
        <v>92260</v>
      </c>
      <c r="E439" s="5" t="s">
        <v>97</v>
      </c>
      <c r="H439" s="9">
        <v>1192</v>
      </c>
      <c r="I439" s="5" t="s">
        <v>38</v>
      </c>
      <c r="J439" s="5" t="s">
        <v>98</v>
      </c>
    </row>
    <row r="440" spans="1:10">
      <c r="A440" s="5" t="s">
        <v>399</v>
      </c>
      <c r="B440" s="6">
        <v>44991.82789079861</v>
      </c>
      <c r="C440" s="5" t="s">
        <v>82</v>
      </c>
      <c r="D440" s="7">
        <v>69053</v>
      </c>
      <c r="E440" s="5" t="s">
        <v>97</v>
      </c>
      <c r="H440" s="9">
        <v>2424</v>
      </c>
      <c r="I440" s="5" t="s">
        <v>38</v>
      </c>
      <c r="J440" s="5" t="s">
        <v>98</v>
      </c>
    </row>
    <row r="441" spans="1:10">
      <c r="A441" s="5" t="s">
        <v>399</v>
      </c>
      <c r="B441" s="6">
        <v>44991.82789079861</v>
      </c>
      <c r="C441" s="5" t="s">
        <v>82</v>
      </c>
      <c r="D441" s="7">
        <v>920378</v>
      </c>
      <c r="E441" s="5" t="s">
        <v>97</v>
      </c>
      <c r="H441" s="9">
        <v>110</v>
      </c>
      <c r="I441" s="5" t="s">
        <v>38</v>
      </c>
      <c r="J441" s="5" t="s">
        <v>98</v>
      </c>
    </row>
    <row r="442" spans="1:10">
      <c r="A442" s="5" t="s">
        <v>399</v>
      </c>
      <c r="B442" s="6">
        <v>44991.82789079861</v>
      </c>
      <c r="C442" s="5" t="s">
        <v>82</v>
      </c>
      <c r="D442" s="7">
        <v>481501</v>
      </c>
      <c r="E442" s="5" t="s">
        <v>97</v>
      </c>
      <c r="H442" s="9">
        <v>333</v>
      </c>
      <c r="I442" s="5" t="s">
        <v>38</v>
      </c>
      <c r="J442" s="5" t="s">
        <v>98</v>
      </c>
    </row>
    <row r="443" spans="1:10">
      <c r="A443" s="5" t="s">
        <v>399</v>
      </c>
      <c r="B443" s="6">
        <v>44991.82789079861</v>
      </c>
      <c r="C443" s="5" t="s">
        <v>82</v>
      </c>
      <c r="D443" s="17">
        <v>53212345849</v>
      </c>
      <c r="E443" s="5" t="s">
        <v>41</v>
      </c>
      <c r="H443" s="9">
        <v>1055.4000000000001</v>
      </c>
      <c r="I443" s="5" t="s">
        <v>38</v>
      </c>
      <c r="J443" s="5" t="s">
        <v>101</v>
      </c>
    </row>
    <row r="444" spans="1:10">
      <c r="A444" s="5" t="s">
        <v>399</v>
      </c>
      <c r="B444" s="6">
        <v>44991.82789079861</v>
      </c>
      <c r="C444" s="5" t="s">
        <v>82</v>
      </c>
      <c r="D444" s="17">
        <v>45143587151</v>
      </c>
      <c r="E444" s="5" t="s">
        <v>41</v>
      </c>
      <c r="H444" s="9">
        <v>844.18</v>
      </c>
      <c r="I444" s="5" t="s">
        <v>38</v>
      </c>
      <c r="J444" s="5" t="s">
        <v>101</v>
      </c>
    </row>
    <row r="445" spans="1:10">
      <c r="A445" s="5" t="s">
        <v>399</v>
      </c>
      <c r="B445" s="6">
        <v>44991.82789079861</v>
      </c>
      <c r="C445" s="5" t="s">
        <v>82</v>
      </c>
      <c r="D445" s="17">
        <v>45163313692</v>
      </c>
      <c r="E445" s="5" t="s">
        <v>41</v>
      </c>
      <c r="H445" s="9">
        <v>262.64</v>
      </c>
      <c r="I445" s="5" t="s">
        <v>38</v>
      </c>
      <c r="J445" s="5" t="s">
        <v>101</v>
      </c>
    </row>
    <row r="446" spans="1:10">
      <c r="A446" s="5" t="s">
        <v>399</v>
      </c>
      <c r="B446" s="6">
        <v>44991.82789079861</v>
      </c>
      <c r="C446" s="5" t="s">
        <v>82</v>
      </c>
      <c r="D446" s="17">
        <v>45133224972</v>
      </c>
      <c r="E446" s="5" t="s">
        <v>41</v>
      </c>
      <c r="H446" s="9">
        <v>960</v>
      </c>
      <c r="I446" s="5" t="s">
        <v>38</v>
      </c>
      <c r="J446" s="5" t="s">
        <v>101</v>
      </c>
    </row>
    <row r="447" spans="1:10">
      <c r="A447" s="5" t="s">
        <v>399</v>
      </c>
      <c r="B447" s="6">
        <v>44991.82789079861</v>
      </c>
      <c r="C447" s="5" t="s">
        <v>82</v>
      </c>
      <c r="D447" s="7">
        <v>534261</v>
      </c>
      <c r="E447" s="5" t="s">
        <v>97</v>
      </c>
      <c r="H447" s="9">
        <v>7200</v>
      </c>
      <c r="I447" s="5" t="s">
        <v>38</v>
      </c>
      <c r="J447" s="5" t="s">
        <v>98</v>
      </c>
    </row>
    <row r="448" spans="1:10">
      <c r="A448" s="5" t="s">
        <v>399</v>
      </c>
      <c r="B448" s="6">
        <v>44991.82789079861</v>
      </c>
      <c r="C448" s="5" t="s">
        <v>82</v>
      </c>
      <c r="D448" s="17">
        <v>45173281711</v>
      </c>
      <c r="E448" s="5" t="s">
        <v>41</v>
      </c>
      <c r="H448" s="9">
        <v>1466.4</v>
      </c>
      <c r="I448" s="5" t="s">
        <v>38</v>
      </c>
      <c r="J448" s="5" t="s">
        <v>101</v>
      </c>
    </row>
    <row r="449" spans="1:10">
      <c r="A449" s="5" t="s">
        <v>399</v>
      </c>
      <c r="B449" s="6">
        <v>44991.82789079861</v>
      </c>
      <c r="C449" s="5" t="s">
        <v>82</v>
      </c>
      <c r="D449" s="17">
        <v>45123360167</v>
      </c>
      <c r="E449" s="5" t="s">
        <v>41</v>
      </c>
      <c r="H449" s="9">
        <v>144</v>
      </c>
      <c r="I449" s="5" t="s">
        <v>38</v>
      </c>
      <c r="J449" s="5" t="s">
        <v>101</v>
      </c>
    </row>
    <row r="450" spans="1:10">
      <c r="A450" s="5" t="s">
        <v>399</v>
      </c>
      <c r="B450" s="6">
        <v>44991.82789079861</v>
      </c>
      <c r="C450" s="5" t="s">
        <v>82</v>
      </c>
      <c r="D450" s="17">
        <v>45173281824</v>
      </c>
      <c r="E450" s="5" t="s">
        <v>41</v>
      </c>
      <c r="H450" s="9">
        <v>262.64</v>
      </c>
      <c r="I450" s="5" t="s">
        <v>38</v>
      </c>
      <c r="J450" s="5" t="s">
        <v>101</v>
      </c>
    </row>
    <row r="451" spans="1:10">
      <c r="A451" s="5" t="s">
        <v>399</v>
      </c>
      <c r="B451" s="6">
        <v>44991.82789079861</v>
      </c>
      <c r="C451" s="5" t="s">
        <v>82</v>
      </c>
      <c r="D451" s="17">
        <v>52217097009</v>
      </c>
      <c r="E451" s="5" t="s">
        <v>41</v>
      </c>
      <c r="H451" s="9">
        <v>390</v>
      </c>
      <c r="I451" s="5" t="s">
        <v>38</v>
      </c>
      <c r="J451" s="5" t="s">
        <v>101</v>
      </c>
    </row>
    <row r="452" spans="1:10">
      <c r="A452" s="5" t="s">
        <v>399</v>
      </c>
      <c r="B452" s="6">
        <v>44991.82789079861</v>
      </c>
      <c r="C452" s="5" t="s">
        <v>82</v>
      </c>
      <c r="D452" s="17">
        <v>45173282075</v>
      </c>
      <c r="E452" s="5" t="s">
        <v>41</v>
      </c>
      <c r="H452" s="9">
        <v>1727.76</v>
      </c>
      <c r="I452" s="5" t="s">
        <v>38</v>
      </c>
      <c r="J452" s="5" t="s">
        <v>101</v>
      </c>
    </row>
    <row r="453" spans="1:10">
      <c r="A453" s="5" t="s">
        <v>399</v>
      </c>
      <c r="B453" s="6">
        <v>44991.82789079861</v>
      </c>
      <c r="C453" s="5" t="s">
        <v>82</v>
      </c>
      <c r="D453" s="17">
        <v>45153222769</v>
      </c>
      <c r="E453" s="5" t="s">
        <v>41</v>
      </c>
      <c r="H453" s="9">
        <v>265.54000000000002</v>
      </c>
      <c r="I453" s="5" t="s">
        <v>38</v>
      </c>
      <c r="J453" s="5" t="s">
        <v>101</v>
      </c>
    </row>
    <row r="454" spans="1:10">
      <c r="A454" s="5" t="s">
        <v>399</v>
      </c>
      <c r="B454" s="6">
        <v>44991.82789079861</v>
      </c>
      <c r="C454" s="5" t="s">
        <v>82</v>
      </c>
      <c r="D454" s="17">
        <v>45113376065</v>
      </c>
      <c r="E454" s="5" t="s">
        <v>41</v>
      </c>
      <c r="H454" s="9">
        <v>360.6</v>
      </c>
      <c r="I454" s="5" t="s">
        <v>38</v>
      </c>
      <c r="J454" s="5" t="s">
        <v>101</v>
      </c>
    </row>
    <row r="455" spans="1:10">
      <c r="A455" s="5" t="s">
        <v>399</v>
      </c>
      <c r="B455" s="6">
        <v>44991.82789079861</v>
      </c>
      <c r="C455" s="5" t="s">
        <v>82</v>
      </c>
      <c r="D455" s="17">
        <v>45153222819</v>
      </c>
      <c r="E455" s="5" t="s">
        <v>41</v>
      </c>
      <c r="H455" s="9">
        <v>6966.54</v>
      </c>
      <c r="I455" s="5" t="s">
        <v>38</v>
      </c>
      <c r="J455" s="5" t="s">
        <v>101</v>
      </c>
    </row>
    <row r="456" spans="1:10">
      <c r="A456" s="5" t="s">
        <v>399</v>
      </c>
      <c r="B456" s="6">
        <v>44991.82789079861</v>
      </c>
      <c r="C456" s="5" t="s">
        <v>82</v>
      </c>
      <c r="D456" s="17">
        <v>45123360799</v>
      </c>
      <c r="E456" s="5" t="s">
        <v>41</v>
      </c>
      <c r="H456" s="9">
        <v>1180</v>
      </c>
      <c r="I456" s="5" t="s">
        <v>38</v>
      </c>
      <c r="J456" s="5" t="s">
        <v>101</v>
      </c>
    </row>
    <row r="457" spans="1:10">
      <c r="A457" s="5" t="s">
        <v>399</v>
      </c>
      <c r="B457" s="6">
        <v>44991.82789079861</v>
      </c>
      <c r="C457" s="5" t="s">
        <v>82</v>
      </c>
      <c r="D457" s="7">
        <v>139194</v>
      </c>
      <c r="E457" s="5" t="s">
        <v>97</v>
      </c>
      <c r="H457" s="9">
        <v>286</v>
      </c>
      <c r="I457" s="5" t="s">
        <v>38</v>
      </c>
      <c r="J457" s="5" t="s">
        <v>98</v>
      </c>
    </row>
    <row r="458" spans="1:10">
      <c r="A458" s="5" t="s">
        <v>399</v>
      </c>
      <c r="B458" s="6">
        <v>44991.82789079861</v>
      </c>
      <c r="C458" s="5" t="s">
        <v>82</v>
      </c>
      <c r="D458" s="17">
        <v>45123362270</v>
      </c>
      <c r="E458" s="5" t="s">
        <v>41</v>
      </c>
      <c r="H458" s="9">
        <v>1028.52</v>
      </c>
      <c r="I458" s="5" t="s">
        <v>38</v>
      </c>
      <c r="J458" s="5" t="s">
        <v>101</v>
      </c>
    </row>
    <row r="459" spans="1:10">
      <c r="A459" s="5" t="s">
        <v>399</v>
      </c>
      <c r="B459" s="6">
        <v>44991.82789079861</v>
      </c>
      <c r="C459" s="5" t="s">
        <v>82</v>
      </c>
      <c r="D459" s="17">
        <v>45113377863</v>
      </c>
      <c r="E459" s="5" t="s">
        <v>41</v>
      </c>
      <c r="H459" s="9">
        <v>1460.9</v>
      </c>
      <c r="I459" s="5" t="s">
        <v>38</v>
      </c>
      <c r="J459" s="5" t="s">
        <v>101</v>
      </c>
    </row>
    <row r="460" spans="1:10">
      <c r="A460" s="5" t="s">
        <v>399</v>
      </c>
      <c r="B460" s="6">
        <v>44991.82789079861</v>
      </c>
      <c r="C460" s="5" t="s">
        <v>82</v>
      </c>
      <c r="D460" s="17">
        <v>45133227560</v>
      </c>
      <c r="E460" s="5" t="s">
        <v>41</v>
      </c>
      <c r="H460" s="9">
        <v>892.4</v>
      </c>
      <c r="I460" s="5" t="s">
        <v>38</v>
      </c>
      <c r="J460" s="5" t="s">
        <v>101</v>
      </c>
    </row>
    <row r="461" spans="1:10">
      <c r="A461" s="5" t="s">
        <v>399</v>
      </c>
      <c r="B461" s="6">
        <v>44991.82789079861</v>
      </c>
      <c r="C461" s="5" t="s">
        <v>82</v>
      </c>
      <c r="D461" s="17">
        <v>45123362559</v>
      </c>
      <c r="E461" s="5" t="s">
        <v>41</v>
      </c>
      <c r="H461" s="9">
        <v>198</v>
      </c>
      <c r="I461" s="5" t="s">
        <v>38</v>
      </c>
      <c r="J461" s="5" t="s">
        <v>101</v>
      </c>
    </row>
    <row r="462" spans="1:10">
      <c r="A462" s="5" t="s">
        <v>399</v>
      </c>
      <c r="B462" s="6">
        <v>44991.82789079861</v>
      </c>
      <c r="C462" s="5" t="s">
        <v>82</v>
      </c>
      <c r="D462" s="17">
        <v>45153217710</v>
      </c>
      <c r="E462" s="5" t="s">
        <v>41</v>
      </c>
      <c r="H462" s="9">
        <v>5071.6499999999996</v>
      </c>
      <c r="I462" s="5" t="s">
        <v>38</v>
      </c>
      <c r="J462" s="8" t="s">
        <v>103</v>
      </c>
    </row>
    <row r="463" spans="1:10">
      <c r="A463" s="5" t="s">
        <v>399</v>
      </c>
      <c r="B463" s="6">
        <v>44991.82789079861</v>
      </c>
      <c r="C463" s="5" t="s">
        <v>82</v>
      </c>
      <c r="D463" s="7">
        <v>84538</v>
      </c>
      <c r="E463" s="5" t="s">
        <v>97</v>
      </c>
      <c r="H463" s="9">
        <v>44753.55</v>
      </c>
      <c r="I463" s="5" t="s">
        <v>38</v>
      </c>
      <c r="J463" s="8" t="s">
        <v>103</v>
      </c>
    </row>
    <row r="464" spans="1:10">
      <c r="A464" s="5" t="s">
        <v>399</v>
      </c>
      <c r="B464" s="6">
        <v>44991.82789079861</v>
      </c>
      <c r="C464" s="5" t="s">
        <v>82</v>
      </c>
      <c r="D464" s="7">
        <v>82095</v>
      </c>
      <c r="E464" s="5" t="s">
        <v>97</v>
      </c>
      <c r="H464" s="9">
        <v>33471.67</v>
      </c>
      <c r="I464" s="5" t="s">
        <v>38</v>
      </c>
      <c r="J464" s="8" t="s">
        <v>103</v>
      </c>
    </row>
    <row r="465" spans="1:10">
      <c r="A465" s="5" t="s">
        <v>399</v>
      </c>
      <c r="B465" s="6">
        <v>44991.82789079861</v>
      </c>
      <c r="C465" s="5" t="s">
        <v>82</v>
      </c>
      <c r="D465" s="17">
        <v>45143590453</v>
      </c>
      <c r="E465" s="5" t="s">
        <v>41</v>
      </c>
      <c r="H465" s="9">
        <v>10554.6</v>
      </c>
      <c r="I465" s="5" t="s">
        <v>38</v>
      </c>
      <c r="J465" s="8" t="s">
        <v>103</v>
      </c>
    </row>
    <row r="466" spans="1:10">
      <c r="A466" s="5" t="s">
        <v>399</v>
      </c>
      <c r="B466" s="6">
        <v>44991.82789079861</v>
      </c>
      <c r="C466" s="5" t="s">
        <v>82</v>
      </c>
      <c r="D466" s="17">
        <v>45163316158</v>
      </c>
      <c r="E466" s="5" t="s">
        <v>41</v>
      </c>
      <c r="H466" s="9">
        <v>12594.5</v>
      </c>
      <c r="I466" s="5" t="s">
        <v>38</v>
      </c>
      <c r="J466" s="8" t="s">
        <v>103</v>
      </c>
    </row>
    <row r="467" spans="1:10">
      <c r="A467" s="5" t="s">
        <v>399</v>
      </c>
      <c r="B467" s="6">
        <v>44991.82789079861</v>
      </c>
      <c r="C467" s="5" t="s">
        <v>82</v>
      </c>
      <c r="D467" s="17">
        <v>45153224562</v>
      </c>
      <c r="E467" s="5" t="s">
        <v>41</v>
      </c>
      <c r="H467" s="9">
        <v>13400</v>
      </c>
      <c r="I467" s="5" t="s">
        <v>38</v>
      </c>
      <c r="J467" s="8" t="s">
        <v>103</v>
      </c>
    </row>
    <row r="468" spans="1:10">
      <c r="A468" s="5" t="s">
        <v>399</v>
      </c>
      <c r="B468" s="6">
        <v>44991.82789079861</v>
      </c>
      <c r="C468" s="5" t="s">
        <v>82</v>
      </c>
      <c r="D468" s="17">
        <v>45123360181</v>
      </c>
      <c r="E468" s="5" t="s">
        <v>41</v>
      </c>
      <c r="H468" s="9">
        <v>19566</v>
      </c>
      <c r="I468" s="5" t="s">
        <v>38</v>
      </c>
      <c r="J468" s="8" t="s">
        <v>103</v>
      </c>
    </row>
    <row r="469" spans="1:10">
      <c r="A469" s="5" t="s">
        <v>399</v>
      </c>
      <c r="B469" s="6">
        <v>44991.82789079861</v>
      </c>
      <c r="C469" s="5" t="s">
        <v>82</v>
      </c>
      <c r="D469" s="17">
        <v>45173282111</v>
      </c>
      <c r="E469" s="5" t="s">
        <v>41</v>
      </c>
      <c r="H469" s="9">
        <v>5275</v>
      </c>
      <c r="I469" s="5" t="s">
        <v>38</v>
      </c>
      <c r="J469" s="8" t="s">
        <v>103</v>
      </c>
    </row>
    <row r="470" spans="1:10">
      <c r="A470" s="5" t="s">
        <v>399</v>
      </c>
      <c r="B470" s="6">
        <v>44991.82789079861</v>
      </c>
      <c r="C470" s="5" t="s">
        <v>82</v>
      </c>
      <c r="D470" s="7">
        <v>81655</v>
      </c>
      <c r="E470" s="5" t="s">
        <v>97</v>
      </c>
      <c r="H470" s="9">
        <v>500</v>
      </c>
      <c r="I470" s="5" t="s">
        <v>38</v>
      </c>
      <c r="J470" s="8" t="s">
        <v>91</v>
      </c>
    </row>
    <row r="471" spans="1:10">
      <c r="A471" s="5" t="s">
        <v>399</v>
      </c>
      <c r="B471" s="6">
        <v>44991.82789079861</v>
      </c>
      <c r="C471" s="5" t="s">
        <v>82</v>
      </c>
      <c r="D471" s="7">
        <v>364883</v>
      </c>
      <c r="E471" s="5" t="s">
        <v>97</v>
      </c>
      <c r="H471" s="9">
        <v>300</v>
      </c>
      <c r="I471" s="5" t="s">
        <v>38</v>
      </c>
      <c r="J471" s="5" t="s">
        <v>102</v>
      </c>
    </row>
    <row r="472" spans="1:10">
      <c r="A472" s="5" t="s">
        <v>399</v>
      </c>
      <c r="B472" s="6">
        <v>44991.82789079861</v>
      </c>
      <c r="C472" s="5" t="s">
        <v>82</v>
      </c>
      <c r="D472" s="7">
        <v>182600</v>
      </c>
      <c r="E472" s="5" t="s">
        <v>97</v>
      </c>
      <c r="H472" s="9">
        <v>1500</v>
      </c>
      <c r="I472" s="5" t="s">
        <v>38</v>
      </c>
      <c r="J472" s="8" t="s">
        <v>91</v>
      </c>
    </row>
    <row r="473" spans="1:10">
      <c r="A473" s="5" t="s">
        <v>399</v>
      </c>
      <c r="B473" s="6">
        <v>44991.82789079861</v>
      </c>
      <c r="C473" s="5" t="s">
        <v>82</v>
      </c>
      <c r="D473" s="7">
        <v>272552</v>
      </c>
      <c r="E473" s="5" t="s">
        <v>97</v>
      </c>
      <c r="H473" s="9">
        <v>4008</v>
      </c>
      <c r="I473" s="5" t="s">
        <v>38</v>
      </c>
      <c r="J473" s="5" t="s">
        <v>98</v>
      </c>
    </row>
    <row r="474" spans="1:10">
      <c r="A474" s="5" t="s">
        <v>399</v>
      </c>
      <c r="B474" s="6">
        <v>44991.82789079861</v>
      </c>
      <c r="C474" s="5" t="s">
        <v>82</v>
      </c>
      <c r="D474" s="17">
        <v>45143591704</v>
      </c>
      <c r="E474" s="5" t="s">
        <v>41</v>
      </c>
      <c r="H474" s="9">
        <v>883</v>
      </c>
      <c r="I474" s="5" t="s">
        <v>38</v>
      </c>
      <c r="J474" s="8" t="s">
        <v>103</v>
      </c>
    </row>
    <row r="475" spans="1:10">
      <c r="A475" s="5" t="s">
        <v>399</v>
      </c>
      <c r="B475" s="6">
        <v>44991.82789079861</v>
      </c>
      <c r="C475" s="5" t="s">
        <v>82</v>
      </c>
      <c r="D475" s="17">
        <v>45143591359</v>
      </c>
      <c r="E475" s="5" t="s">
        <v>41</v>
      </c>
      <c r="H475" s="9">
        <v>813.36</v>
      </c>
      <c r="I475" s="5" t="s">
        <v>38</v>
      </c>
      <c r="J475" s="5" t="s">
        <v>98</v>
      </c>
    </row>
    <row r="476" spans="1:10">
      <c r="A476" s="5" t="s">
        <v>399</v>
      </c>
      <c r="B476" s="6">
        <v>44991.82789079861</v>
      </c>
      <c r="C476" s="5" t="s">
        <v>82</v>
      </c>
      <c r="D476" s="17">
        <v>45143591645</v>
      </c>
      <c r="E476" s="5" t="s">
        <v>41</v>
      </c>
      <c r="H476" s="9">
        <v>5614.74</v>
      </c>
      <c r="I476" s="5" t="s">
        <v>38</v>
      </c>
      <c r="J476" s="5" t="s">
        <v>98</v>
      </c>
    </row>
    <row r="477" spans="1:10">
      <c r="A477" s="5" t="s">
        <v>399</v>
      </c>
      <c r="B477" s="6">
        <v>44991.82789079861</v>
      </c>
      <c r="C477" s="5" t="s">
        <v>82</v>
      </c>
      <c r="D477" s="17">
        <v>45133229039</v>
      </c>
      <c r="E477" s="5" t="s">
        <v>41</v>
      </c>
      <c r="H477" s="9">
        <v>456</v>
      </c>
      <c r="I477" s="5" t="s">
        <v>38</v>
      </c>
      <c r="J477" s="8" t="s">
        <v>103</v>
      </c>
    </row>
    <row r="478" spans="1:10">
      <c r="A478" s="5" t="s">
        <v>399</v>
      </c>
      <c r="B478" s="6">
        <v>44991.82789079861</v>
      </c>
      <c r="C478" s="5" t="s">
        <v>82</v>
      </c>
      <c r="D478" s="17">
        <v>45113378529</v>
      </c>
      <c r="E478" s="5" t="s">
        <v>41</v>
      </c>
      <c r="H478" s="9">
        <v>5678</v>
      </c>
      <c r="I478" s="5" t="s">
        <v>38</v>
      </c>
      <c r="J478" s="5" t="s">
        <v>98</v>
      </c>
    </row>
    <row r="479" spans="1:10">
      <c r="A479" s="5" t="s">
        <v>399</v>
      </c>
      <c r="B479" s="6">
        <v>44991.82789079861</v>
      </c>
      <c r="C479" s="5" t="s">
        <v>82</v>
      </c>
      <c r="D479" s="7">
        <v>8442675</v>
      </c>
      <c r="E479" s="5" t="s">
        <v>100</v>
      </c>
      <c r="H479" s="9">
        <v>2352.6</v>
      </c>
      <c r="I479" s="5" t="s">
        <v>38</v>
      </c>
      <c r="J479" s="5" t="s">
        <v>96</v>
      </c>
    </row>
    <row r="480" spans="1:10">
      <c r="A480" s="5" t="s">
        <v>399</v>
      </c>
      <c r="B480" s="6">
        <v>44991.82789079861</v>
      </c>
      <c r="C480" s="5" t="s">
        <v>82</v>
      </c>
      <c r="D480" s="17">
        <v>45153225355</v>
      </c>
      <c r="E480" s="5" t="s">
        <v>41</v>
      </c>
      <c r="H480" s="9">
        <v>1790</v>
      </c>
      <c r="I480" s="5" t="s">
        <v>38</v>
      </c>
      <c r="J480" s="5" t="s">
        <v>98</v>
      </c>
    </row>
    <row r="481" spans="1:10">
      <c r="A481" s="5" t="s">
        <v>399</v>
      </c>
      <c r="B481" s="6">
        <v>44991.82789079861</v>
      </c>
      <c r="C481" s="5" t="s">
        <v>82</v>
      </c>
      <c r="D481" s="17">
        <v>45163316850</v>
      </c>
      <c r="E481" s="5" t="s">
        <v>41</v>
      </c>
      <c r="H481" s="9">
        <v>1386</v>
      </c>
      <c r="I481" s="5" t="s">
        <v>38</v>
      </c>
      <c r="J481" s="5" t="s">
        <v>98</v>
      </c>
    </row>
    <row r="482" spans="1:10">
      <c r="A482" s="5" t="s">
        <v>399</v>
      </c>
      <c r="B482" s="6">
        <v>44991.82789079861</v>
      </c>
      <c r="C482" s="5" t="s">
        <v>82</v>
      </c>
      <c r="D482" s="7">
        <v>158639</v>
      </c>
      <c r="E482" s="5" t="s">
        <v>97</v>
      </c>
      <c r="H482" s="9">
        <v>2670</v>
      </c>
      <c r="I482" s="5" t="s">
        <v>38</v>
      </c>
      <c r="J482" s="5" t="s">
        <v>98</v>
      </c>
    </row>
    <row r="483" spans="1:10">
      <c r="A483" s="5" t="s">
        <v>399</v>
      </c>
      <c r="B483" s="6">
        <v>44991.82789079861</v>
      </c>
      <c r="C483" s="5" t="s">
        <v>82</v>
      </c>
      <c r="D483" s="7">
        <v>373041</v>
      </c>
      <c r="E483" s="5" t="s">
        <v>97</v>
      </c>
      <c r="H483" s="9">
        <v>2632.5</v>
      </c>
      <c r="I483" s="5" t="s">
        <v>38</v>
      </c>
      <c r="J483" s="5" t="s">
        <v>98</v>
      </c>
    </row>
    <row r="484" spans="1:10">
      <c r="A484" s="5" t="s">
        <v>399</v>
      </c>
      <c r="B484" s="6">
        <v>44991.82789079861</v>
      </c>
      <c r="C484" s="5" t="s">
        <v>82</v>
      </c>
      <c r="D484" s="7">
        <v>418358</v>
      </c>
      <c r="E484" s="5" t="s">
        <v>41</v>
      </c>
      <c r="H484" s="9">
        <v>158210.70000000001</v>
      </c>
      <c r="I484" s="5" t="s">
        <v>38</v>
      </c>
      <c r="J484" s="5" t="s">
        <v>102</v>
      </c>
    </row>
    <row r="485" spans="1:10">
      <c r="A485" s="5" t="s">
        <v>399</v>
      </c>
      <c r="B485" s="6">
        <v>44991.82789079861</v>
      </c>
      <c r="C485" s="5" t="s">
        <v>82</v>
      </c>
      <c r="D485" s="7">
        <v>171543</v>
      </c>
      <c r="E485" s="5" t="s">
        <v>104</v>
      </c>
      <c r="H485" s="9">
        <v>8352</v>
      </c>
      <c r="I485" s="5" t="s">
        <v>38</v>
      </c>
      <c r="J485" s="5" t="s">
        <v>99</v>
      </c>
    </row>
    <row r="486" spans="1:10">
      <c r="A486" s="5" t="s">
        <v>399</v>
      </c>
      <c r="B486" s="6">
        <v>44991.82789079861</v>
      </c>
      <c r="C486" s="5" t="s">
        <v>82</v>
      </c>
      <c r="D486" s="7"/>
      <c r="E486" s="8"/>
      <c r="F486" s="9">
        <v>41245.199999999997</v>
      </c>
      <c r="I486" s="10" t="s">
        <v>9</v>
      </c>
      <c r="J486" s="8" t="s">
        <v>91</v>
      </c>
    </row>
    <row r="487" spans="1:10">
      <c r="A487" s="5" t="s">
        <v>399</v>
      </c>
      <c r="B487" s="6">
        <v>44991.82789079861</v>
      </c>
      <c r="C487" s="5" t="s">
        <v>82</v>
      </c>
      <c r="D487" s="7"/>
      <c r="E487" s="8"/>
      <c r="F487" s="9">
        <v>7472.4</v>
      </c>
      <c r="I487" s="10" t="s">
        <v>9</v>
      </c>
      <c r="J487" s="8" t="s">
        <v>85</v>
      </c>
    </row>
    <row r="488" spans="1:10">
      <c r="A488" s="5" t="s">
        <v>399</v>
      </c>
      <c r="B488" s="6">
        <v>44991.82789079861</v>
      </c>
      <c r="C488" s="5" t="s">
        <v>82</v>
      </c>
      <c r="D488" s="7"/>
      <c r="E488" s="8"/>
      <c r="F488" s="9">
        <v>3890.7</v>
      </c>
      <c r="I488" s="10" t="s">
        <v>9</v>
      </c>
      <c r="J488" s="5" t="s">
        <v>400</v>
      </c>
    </row>
    <row r="489" spans="1:10">
      <c r="A489" s="5" t="s">
        <v>399</v>
      </c>
      <c r="B489" s="6">
        <v>44991.82789079861</v>
      </c>
      <c r="C489" s="5" t="s">
        <v>82</v>
      </c>
      <c r="D489" s="7"/>
      <c r="E489" s="8"/>
      <c r="F489" s="9">
        <v>3334.2</v>
      </c>
      <c r="I489" s="10" t="s">
        <v>9</v>
      </c>
      <c r="J489" s="8" t="s">
        <v>107</v>
      </c>
    </row>
    <row r="490" spans="1:10">
      <c r="A490" s="5" t="s">
        <v>399</v>
      </c>
      <c r="B490" s="6">
        <v>44991.82789079861</v>
      </c>
      <c r="C490" s="5" t="s">
        <v>82</v>
      </c>
      <c r="D490" s="7"/>
      <c r="E490" s="8"/>
      <c r="F490" s="9">
        <v>3823.5</v>
      </c>
      <c r="I490" s="10" t="s">
        <v>9</v>
      </c>
      <c r="J490" s="5" t="s">
        <v>108</v>
      </c>
    </row>
    <row r="491" spans="1:10">
      <c r="A491" s="5" t="s">
        <v>399</v>
      </c>
      <c r="B491" s="6">
        <v>44991.82789079861</v>
      </c>
      <c r="C491" s="5" t="s">
        <v>82</v>
      </c>
      <c r="D491" s="7"/>
      <c r="E491" s="8"/>
      <c r="F491" s="9">
        <v>7095.5</v>
      </c>
      <c r="I491" s="10" t="s">
        <v>9</v>
      </c>
      <c r="J491" s="8" t="s">
        <v>111</v>
      </c>
    </row>
    <row r="492" spans="1:10">
      <c r="A492" s="5" t="s">
        <v>399</v>
      </c>
      <c r="B492" s="6">
        <v>44991.82789079861</v>
      </c>
      <c r="C492" s="5" t="s">
        <v>82</v>
      </c>
      <c r="D492" s="7"/>
      <c r="E492" s="8"/>
      <c r="F492" s="9">
        <v>5317.4</v>
      </c>
      <c r="I492" s="10" t="s">
        <v>9</v>
      </c>
      <c r="J492" s="8" t="s">
        <v>112</v>
      </c>
    </row>
    <row r="493" spans="1:10">
      <c r="A493" s="5" t="s">
        <v>399</v>
      </c>
      <c r="B493" s="6">
        <v>44991.82789079861</v>
      </c>
      <c r="C493" s="5" t="s">
        <v>82</v>
      </c>
      <c r="D493" s="7"/>
      <c r="E493" s="8"/>
      <c r="F493" s="9">
        <v>3242.5</v>
      </c>
      <c r="I493" s="10" t="s">
        <v>9</v>
      </c>
      <c r="J493" s="8" t="s">
        <v>113</v>
      </c>
    </row>
    <row r="494" spans="1:10">
      <c r="A494" s="5" t="s">
        <v>399</v>
      </c>
      <c r="B494" s="6">
        <v>44991.82789079861</v>
      </c>
      <c r="C494" s="5" t="s">
        <v>82</v>
      </c>
      <c r="D494" s="7"/>
      <c r="E494" s="8"/>
      <c r="F494" s="9">
        <v>6549.4</v>
      </c>
      <c r="I494" s="10" t="s">
        <v>9</v>
      </c>
      <c r="J494" s="8" t="s">
        <v>114</v>
      </c>
    </row>
    <row r="495" spans="1:10">
      <c r="A495" s="5" t="s">
        <v>399</v>
      </c>
      <c r="B495" s="6">
        <v>44991.82789079861</v>
      </c>
      <c r="C495" s="5" t="s">
        <v>82</v>
      </c>
      <c r="D495" s="7"/>
      <c r="E495" s="8"/>
      <c r="F495" s="9">
        <v>9692.4</v>
      </c>
      <c r="I495" s="10" t="s">
        <v>9</v>
      </c>
      <c r="J495" s="8" t="s">
        <v>115</v>
      </c>
    </row>
    <row r="496" spans="1:10">
      <c r="A496" s="5" t="s">
        <v>399</v>
      </c>
      <c r="B496" s="6">
        <v>44991.82789079861</v>
      </c>
      <c r="C496" s="5" t="s">
        <v>82</v>
      </c>
      <c r="D496" s="7"/>
      <c r="E496" s="8"/>
      <c r="F496" s="9">
        <v>26830</v>
      </c>
      <c r="I496" s="10" t="s">
        <v>9</v>
      </c>
      <c r="J496" s="8" t="s">
        <v>116</v>
      </c>
    </row>
    <row r="497" spans="1:10">
      <c r="A497" s="5" t="s">
        <v>399</v>
      </c>
      <c r="B497" s="6">
        <v>44991.82789079861</v>
      </c>
      <c r="C497" s="5" t="s">
        <v>82</v>
      </c>
      <c r="D497" s="7"/>
      <c r="E497" s="8"/>
      <c r="F497" s="9">
        <v>5527.3</v>
      </c>
      <c r="I497" s="10" t="s">
        <v>9</v>
      </c>
      <c r="J497" s="8" t="s">
        <v>117</v>
      </c>
    </row>
    <row r="498" spans="1:10">
      <c r="A498" s="5" t="s">
        <v>399</v>
      </c>
      <c r="B498" s="6">
        <v>44991.82789079861</v>
      </c>
      <c r="C498" s="5" t="s">
        <v>82</v>
      </c>
      <c r="D498" s="7"/>
      <c r="E498" s="8"/>
      <c r="F498" s="9">
        <v>11132.2</v>
      </c>
      <c r="I498" s="10" t="s">
        <v>9</v>
      </c>
      <c r="J498" s="8" t="s">
        <v>86</v>
      </c>
    </row>
    <row r="499" spans="1:10">
      <c r="A499" s="5" t="s">
        <v>399</v>
      </c>
      <c r="B499" s="6">
        <v>44991.82789079861</v>
      </c>
      <c r="C499" s="5" t="s">
        <v>82</v>
      </c>
      <c r="D499" s="7"/>
      <c r="E499" s="8"/>
      <c r="F499" s="9">
        <v>3830.1</v>
      </c>
      <c r="I499" s="10" t="s">
        <v>9</v>
      </c>
      <c r="J499" s="8" t="s">
        <v>118</v>
      </c>
    </row>
    <row r="500" spans="1:10">
      <c r="A500" s="5" t="s">
        <v>399</v>
      </c>
      <c r="B500" s="6">
        <v>44991.82789079861</v>
      </c>
      <c r="C500" s="5" t="s">
        <v>82</v>
      </c>
      <c r="D500" s="7"/>
      <c r="E500" s="8"/>
      <c r="F500" s="9">
        <v>6755.5</v>
      </c>
      <c r="I500" s="10" t="s">
        <v>9</v>
      </c>
      <c r="J500" s="8" t="s">
        <v>119</v>
      </c>
    </row>
    <row r="501" spans="1:10">
      <c r="A501" s="5" t="s">
        <v>399</v>
      </c>
      <c r="B501" s="6">
        <v>44991.82789079861</v>
      </c>
      <c r="C501" s="5" t="s">
        <v>82</v>
      </c>
      <c r="D501" s="7"/>
      <c r="E501" s="8"/>
      <c r="F501" s="9">
        <v>158</v>
      </c>
      <c r="I501" s="10" t="s">
        <v>9</v>
      </c>
      <c r="J501" s="8" t="s">
        <v>121</v>
      </c>
    </row>
    <row r="502" spans="1:10">
      <c r="A502" s="5" t="s">
        <v>399</v>
      </c>
      <c r="B502" s="6">
        <v>44991.82789079861</v>
      </c>
      <c r="C502" s="5" t="s">
        <v>82</v>
      </c>
      <c r="D502" s="7"/>
      <c r="E502" s="8"/>
      <c r="F502" s="9">
        <v>12006</v>
      </c>
      <c r="I502" s="10" t="s">
        <v>9</v>
      </c>
      <c r="J502" s="8" t="s">
        <v>87</v>
      </c>
    </row>
    <row r="503" spans="1:10">
      <c r="A503" s="5" t="s">
        <v>399</v>
      </c>
      <c r="B503" s="6">
        <v>44991.82789079861</v>
      </c>
      <c r="C503" s="5" t="s">
        <v>82</v>
      </c>
      <c r="D503" s="7"/>
      <c r="E503" s="8"/>
      <c r="F503" s="9">
        <v>20391.8</v>
      </c>
      <c r="I503" s="10" t="s">
        <v>9</v>
      </c>
      <c r="J503" s="8" t="s">
        <v>122</v>
      </c>
    </row>
    <row r="504" spans="1:10">
      <c r="A504" s="5" t="s">
        <v>399</v>
      </c>
      <c r="B504" s="6">
        <v>44991.82789079861</v>
      </c>
      <c r="C504" s="5" t="s">
        <v>82</v>
      </c>
      <c r="D504" s="7"/>
      <c r="E504" s="8"/>
      <c r="F504" s="9">
        <v>834.6</v>
      </c>
      <c r="I504" s="10" t="s">
        <v>9</v>
      </c>
      <c r="J504" s="8" t="s">
        <v>123</v>
      </c>
    </row>
    <row r="505" spans="1:10">
      <c r="A505" s="5" t="s">
        <v>399</v>
      </c>
      <c r="B505" s="6">
        <v>44991.82789079861</v>
      </c>
      <c r="C505" s="5" t="s">
        <v>82</v>
      </c>
      <c r="D505" s="7"/>
      <c r="E505" s="8"/>
      <c r="F505" s="9">
        <v>1933</v>
      </c>
      <c r="I505" s="10" t="s">
        <v>9</v>
      </c>
      <c r="J505" s="8" t="s">
        <v>124</v>
      </c>
    </row>
    <row r="506" spans="1:10">
      <c r="A506" s="5" t="s">
        <v>399</v>
      </c>
      <c r="B506" s="6">
        <v>44991.82789079861</v>
      </c>
      <c r="C506" s="5" t="s">
        <v>82</v>
      </c>
      <c r="D506" s="7"/>
      <c r="E506" s="8"/>
      <c r="F506" s="9">
        <v>15171.5</v>
      </c>
      <c r="I506" s="10" t="s">
        <v>9</v>
      </c>
      <c r="J506" s="8" t="s">
        <v>89</v>
      </c>
    </row>
    <row r="507" spans="1:10">
      <c r="A507" s="5"/>
      <c r="B507" s="6"/>
      <c r="C507" s="5"/>
      <c r="D507" s="7"/>
      <c r="E507" s="8"/>
      <c r="F507" s="12">
        <f>SUM(F430:G506)</f>
        <v>196233.19999999998</v>
      </c>
      <c r="G507" s="9"/>
      <c r="I507" s="10"/>
      <c r="J507" s="5"/>
    </row>
    <row r="508" spans="1:10">
      <c r="A508" s="64" t="s">
        <v>310</v>
      </c>
      <c r="B508" s="64"/>
      <c r="C508" s="64"/>
      <c r="D508" s="65" t="s">
        <v>311</v>
      </c>
      <c r="E508" s="65"/>
      <c r="F508" s="65"/>
      <c r="H508" s="9"/>
      <c r="I508" s="10"/>
      <c r="J508" s="5"/>
    </row>
    <row r="509" spans="1:10">
      <c r="A509" s="13" t="s">
        <v>33</v>
      </c>
      <c r="B509" s="13" t="s">
        <v>32</v>
      </c>
      <c r="C509" s="13" t="s">
        <v>34</v>
      </c>
      <c r="D509" s="13" t="s">
        <v>312</v>
      </c>
      <c r="E509" s="13" t="s">
        <v>313</v>
      </c>
      <c r="F509" s="13" t="s">
        <v>314</v>
      </c>
      <c r="H509" s="9"/>
      <c r="I509" s="10"/>
      <c r="J509" s="5"/>
    </row>
    <row r="510" spans="1:10" ht="15.75">
      <c r="A510" s="5"/>
      <c r="B510" s="6"/>
      <c r="C510" s="5"/>
      <c r="D510" s="32">
        <v>112865460</v>
      </c>
      <c r="E510" s="38">
        <v>112865480</v>
      </c>
      <c r="F510" s="15">
        <v>112865700</v>
      </c>
      <c r="I510" s="10"/>
      <c r="J510" s="5"/>
    </row>
    <row r="511" spans="1:10" ht="15.75">
      <c r="D511" s="32"/>
      <c r="E511" s="32"/>
      <c r="F511" s="15"/>
    </row>
    <row r="512" spans="1:10">
      <c r="A512" s="1" t="s">
        <v>0</v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>
      <c r="A513" s="3" t="s">
        <v>436</v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>
      <c r="A514" s="66" t="s">
        <v>0</v>
      </c>
      <c r="B514" s="66" t="s">
        <v>2</v>
      </c>
      <c r="C514" s="66" t="s">
        <v>3</v>
      </c>
      <c r="D514" s="66" t="s">
        <v>4</v>
      </c>
      <c r="E514" s="66" t="s">
        <v>5</v>
      </c>
      <c r="F514" s="68" t="s">
        <v>6</v>
      </c>
      <c r="G514" s="69"/>
      <c r="H514" s="70"/>
      <c r="I514" s="66" t="s">
        <v>7</v>
      </c>
      <c r="J514" s="66" t="s">
        <v>8</v>
      </c>
    </row>
    <row r="515" spans="1:10">
      <c r="A515" s="67"/>
      <c r="B515" s="67"/>
      <c r="C515" s="67"/>
      <c r="D515" s="67"/>
      <c r="E515" s="67"/>
      <c r="F515" s="4" t="s">
        <v>9</v>
      </c>
      <c r="G515" s="4" t="s">
        <v>10</v>
      </c>
      <c r="H515" s="4" t="s">
        <v>11</v>
      </c>
      <c r="I515" s="67"/>
      <c r="J515" s="67"/>
    </row>
    <row r="516" spans="1:10">
      <c r="A516" s="5" t="s">
        <v>447</v>
      </c>
      <c r="B516" s="6">
        <v>44992.396788692131</v>
      </c>
      <c r="C516" s="5" t="s">
        <v>82</v>
      </c>
      <c r="D516" s="10"/>
      <c r="E516" s="8"/>
      <c r="G516" s="9">
        <v>10000</v>
      </c>
      <c r="I516" s="10" t="s">
        <v>10</v>
      </c>
      <c r="J516" s="8" t="s">
        <v>446</v>
      </c>
    </row>
    <row r="517" spans="1:10">
      <c r="A517" s="5" t="s">
        <v>447</v>
      </c>
      <c r="B517" s="6">
        <v>44992.396788692131</v>
      </c>
      <c r="C517" s="5" t="s">
        <v>82</v>
      </c>
      <c r="D517" s="10"/>
      <c r="E517" s="8"/>
      <c r="F517" s="9">
        <v>36371.599999999999</v>
      </c>
      <c r="I517" s="10" t="s">
        <v>9</v>
      </c>
      <c r="J517" s="8" t="s">
        <v>109</v>
      </c>
    </row>
    <row r="518" spans="1:10">
      <c r="A518" s="5" t="s">
        <v>447</v>
      </c>
      <c r="B518" s="6">
        <v>44992.396788692131</v>
      </c>
      <c r="C518" s="5" t="s">
        <v>82</v>
      </c>
      <c r="D518" s="10"/>
      <c r="E518" s="8"/>
      <c r="F518" s="9">
        <v>14732.5</v>
      </c>
      <c r="I518" s="10" t="s">
        <v>9</v>
      </c>
      <c r="J518" s="8" t="s">
        <v>446</v>
      </c>
    </row>
    <row r="519" spans="1:10">
      <c r="A519" s="5"/>
      <c r="B519" s="6"/>
      <c r="C519" s="5"/>
      <c r="D519" s="7"/>
      <c r="E519" s="8"/>
      <c r="F519" s="26">
        <f>SUM(F516:G518)</f>
        <v>61104.1</v>
      </c>
      <c r="G519" s="9"/>
      <c r="I519" s="10"/>
      <c r="J519" s="5"/>
    </row>
    <row r="520" spans="1:10">
      <c r="A520" s="64" t="s">
        <v>310</v>
      </c>
      <c r="B520" s="64"/>
      <c r="C520" s="64"/>
      <c r="D520" s="65" t="s">
        <v>311</v>
      </c>
      <c r="E520" s="65"/>
      <c r="F520" s="65"/>
      <c r="H520" s="9"/>
      <c r="I520" s="10"/>
      <c r="J520" s="5"/>
    </row>
    <row r="521" spans="1:10">
      <c r="A521" s="13" t="s">
        <v>33</v>
      </c>
      <c r="B521" s="13" t="s">
        <v>32</v>
      </c>
      <c r="C521" s="13" t="s">
        <v>34</v>
      </c>
      <c r="D521" s="13" t="s">
        <v>312</v>
      </c>
      <c r="E521" s="13" t="s">
        <v>313</v>
      </c>
      <c r="F521" s="13" t="s">
        <v>314</v>
      </c>
      <c r="H521" s="9"/>
      <c r="I521" s="10"/>
      <c r="J521" s="5"/>
    </row>
    <row r="522" spans="1:10" ht="15.75">
      <c r="A522" s="5"/>
      <c r="B522" s="6"/>
      <c r="C522" s="5"/>
      <c r="D522" s="32">
        <v>112865459</v>
      </c>
      <c r="E522" s="38">
        <v>112865478</v>
      </c>
      <c r="F522" s="15">
        <v>112865703</v>
      </c>
      <c r="I522" s="10"/>
      <c r="J522" s="5"/>
    </row>
    <row r="523" spans="1:10">
      <c r="A523" s="5"/>
      <c r="B523" s="6"/>
      <c r="C523" s="5"/>
      <c r="D523" s="7"/>
      <c r="E523" s="8"/>
      <c r="G523" s="9"/>
      <c r="I523" s="10"/>
      <c r="J523" s="5"/>
    </row>
    <row r="524" spans="1:10">
      <c r="A524" s="5" t="s">
        <v>444</v>
      </c>
      <c r="B524" s="6">
        <v>44992.862228506943</v>
      </c>
      <c r="C524" s="5" t="s">
        <v>82</v>
      </c>
      <c r="D524" s="7"/>
      <c r="E524" s="8"/>
      <c r="G524" s="9">
        <v>1301.8599999999999</v>
      </c>
      <c r="I524" s="10" t="s">
        <v>10</v>
      </c>
      <c r="J524" s="8" t="s">
        <v>103</v>
      </c>
    </row>
    <row r="525" spans="1:10">
      <c r="A525" s="5" t="s">
        <v>444</v>
      </c>
      <c r="B525" s="6">
        <v>44992.862228506943</v>
      </c>
      <c r="C525" s="5" t="s">
        <v>82</v>
      </c>
      <c r="D525" s="7"/>
      <c r="E525" s="8"/>
      <c r="G525" s="9">
        <v>28581.22</v>
      </c>
      <c r="I525" s="10" t="s">
        <v>10</v>
      </c>
      <c r="J525" s="5" t="s">
        <v>96</v>
      </c>
    </row>
    <row r="526" spans="1:10">
      <c r="A526" s="5" t="s">
        <v>444</v>
      </c>
      <c r="B526" s="6">
        <v>44992.862228506943</v>
      </c>
      <c r="C526" s="5" t="s">
        <v>82</v>
      </c>
      <c r="D526" s="7"/>
      <c r="E526" s="8"/>
      <c r="G526" s="9">
        <v>785.79</v>
      </c>
      <c r="I526" s="10" t="s">
        <v>10</v>
      </c>
      <c r="J526" s="8" t="s">
        <v>121</v>
      </c>
    </row>
    <row r="527" spans="1:10">
      <c r="A527" s="5" t="s">
        <v>445</v>
      </c>
      <c r="B527" s="6">
        <v>44992.862228506943</v>
      </c>
      <c r="C527" s="5" t="s">
        <v>94</v>
      </c>
      <c r="D527" s="17">
        <v>52117069859</v>
      </c>
      <c r="E527" s="5" t="s">
        <v>41</v>
      </c>
      <c r="H527" s="9">
        <v>15081.56</v>
      </c>
      <c r="I527" s="5" t="s">
        <v>38</v>
      </c>
      <c r="J527" s="8" t="s">
        <v>103</v>
      </c>
    </row>
    <row r="528" spans="1:10">
      <c r="A528" s="5" t="s">
        <v>444</v>
      </c>
      <c r="B528" s="6">
        <v>44992.862228506943</v>
      </c>
      <c r="C528" s="5" t="s">
        <v>82</v>
      </c>
      <c r="D528" s="17">
        <v>45163318732</v>
      </c>
      <c r="E528" s="5" t="s">
        <v>41</v>
      </c>
      <c r="H528" s="9">
        <v>12960</v>
      </c>
      <c r="I528" s="5" t="s">
        <v>38</v>
      </c>
      <c r="J528" s="8" t="s">
        <v>103</v>
      </c>
    </row>
    <row r="529" spans="1:10">
      <c r="A529" s="5" t="s">
        <v>444</v>
      </c>
      <c r="B529" s="6">
        <v>44992.862228506943</v>
      </c>
      <c r="C529" s="5" t="s">
        <v>82</v>
      </c>
      <c r="D529" s="17">
        <v>45113381381</v>
      </c>
      <c r="E529" s="5" t="s">
        <v>41</v>
      </c>
      <c r="H529" s="9">
        <v>496.68</v>
      </c>
      <c r="I529" s="5" t="s">
        <v>38</v>
      </c>
      <c r="J529" s="8" t="s">
        <v>103</v>
      </c>
    </row>
    <row r="530" spans="1:10">
      <c r="A530" s="5" t="s">
        <v>444</v>
      </c>
      <c r="B530" s="6">
        <v>44992.862228506943</v>
      </c>
      <c r="C530" s="5" t="s">
        <v>82</v>
      </c>
      <c r="D530" s="17">
        <v>45113381703</v>
      </c>
      <c r="E530" s="5" t="s">
        <v>41</v>
      </c>
      <c r="H530" s="9">
        <v>752.42</v>
      </c>
      <c r="I530" s="5" t="s">
        <v>38</v>
      </c>
      <c r="J530" s="8" t="s">
        <v>103</v>
      </c>
    </row>
    <row r="531" spans="1:10">
      <c r="A531" s="5" t="s">
        <v>444</v>
      </c>
      <c r="B531" s="6">
        <v>44992.862228506943</v>
      </c>
      <c r="C531" s="5" t="s">
        <v>82</v>
      </c>
      <c r="D531" s="17">
        <v>45163319911</v>
      </c>
      <c r="E531" s="5" t="s">
        <v>41</v>
      </c>
      <c r="H531" s="9">
        <v>17071.599999999999</v>
      </c>
      <c r="I531" s="5" t="s">
        <v>38</v>
      </c>
      <c r="J531" s="8" t="s">
        <v>103</v>
      </c>
    </row>
    <row r="532" spans="1:10">
      <c r="A532" s="5" t="s">
        <v>444</v>
      </c>
      <c r="B532" s="6">
        <v>44992.862228506943</v>
      </c>
      <c r="C532" s="5" t="s">
        <v>82</v>
      </c>
      <c r="D532" s="7">
        <v>49434</v>
      </c>
      <c r="E532" s="5" t="s">
        <v>97</v>
      </c>
      <c r="H532" s="9">
        <v>4965.6000000000004</v>
      </c>
      <c r="I532" s="5" t="s">
        <v>38</v>
      </c>
      <c r="J532" s="8" t="s">
        <v>103</v>
      </c>
    </row>
    <row r="533" spans="1:10">
      <c r="A533" s="5" t="s">
        <v>444</v>
      </c>
      <c r="B533" s="6">
        <v>44992.862228506943</v>
      </c>
      <c r="C533" s="5" t="s">
        <v>82</v>
      </c>
      <c r="D533" s="7">
        <v>66498</v>
      </c>
      <c r="E533" s="5" t="s">
        <v>97</v>
      </c>
      <c r="H533" s="9">
        <v>31</v>
      </c>
      <c r="I533" s="5" t="s">
        <v>38</v>
      </c>
      <c r="J533" s="8" t="s">
        <v>103</v>
      </c>
    </row>
    <row r="534" spans="1:10">
      <c r="A534" s="5" t="s">
        <v>444</v>
      </c>
      <c r="B534" s="6">
        <v>44992.862228506943</v>
      </c>
      <c r="C534" s="5" t="s">
        <v>82</v>
      </c>
      <c r="D534" s="17">
        <v>45143594631</v>
      </c>
      <c r="E534" s="5" t="s">
        <v>41</v>
      </c>
      <c r="H534" s="9">
        <v>1421.66</v>
      </c>
      <c r="I534" s="5" t="s">
        <v>38</v>
      </c>
      <c r="J534" s="8" t="s">
        <v>91</v>
      </c>
    </row>
    <row r="535" spans="1:10">
      <c r="A535" s="5" t="s">
        <v>444</v>
      </c>
      <c r="B535" s="6">
        <v>44992.862228506943</v>
      </c>
      <c r="C535" s="5" t="s">
        <v>82</v>
      </c>
      <c r="D535" s="7">
        <v>61085</v>
      </c>
      <c r="E535" s="5" t="s">
        <v>97</v>
      </c>
      <c r="H535" s="9">
        <v>81.37</v>
      </c>
      <c r="I535" s="5" t="s">
        <v>38</v>
      </c>
      <c r="J535" s="5" t="s">
        <v>101</v>
      </c>
    </row>
    <row r="536" spans="1:10">
      <c r="A536" s="5" t="s">
        <v>444</v>
      </c>
      <c r="B536" s="6">
        <v>44992.862228506943</v>
      </c>
      <c r="C536" s="5" t="s">
        <v>82</v>
      </c>
      <c r="D536" s="7">
        <v>81510</v>
      </c>
      <c r="E536" s="5" t="s">
        <v>97</v>
      </c>
      <c r="H536" s="9">
        <v>2541.6</v>
      </c>
      <c r="I536" s="5" t="s">
        <v>38</v>
      </c>
      <c r="J536" s="5" t="s">
        <v>101</v>
      </c>
    </row>
    <row r="537" spans="1:10">
      <c r="A537" s="5" t="s">
        <v>444</v>
      </c>
      <c r="B537" s="6">
        <v>44992.862228506943</v>
      </c>
      <c r="C537" s="5" t="s">
        <v>82</v>
      </c>
      <c r="D537" s="7">
        <v>221506</v>
      </c>
      <c r="E537" s="5" t="s">
        <v>97</v>
      </c>
      <c r="H537" s="9">
        <v>4504.32</v>
      </c>
      <c r="I537" s="5" t="s">
        <v>38</v>
      </c>
      <c r="J537" s="5" t="s">
        <v>101</v>
      </c>
    </row>
    <row r="538" spans="1:10">
      <c r="A538" s="5" t="s">
        <v>444</v>
      </c>
      <c r="B538" s="6">
        <v>44992.862228506943</v>
      </c>
      <c r="C538" s="5" t="s">
        <v>82</v>
      </c>
      <c r="D538" s="7">
        <v>264335</v>
      </c>
      <c r="E538" s="5" t="s">
        <v>97</v>
      </c>
      <c r="H538" s="9">
        <v>834</v>
      </c>
      <c r="I538" s="5" t="s">
        <v>38</v>
      </c>
      <c r="J538" s="5" t="s">
        <v>101</v>
      </c>
    </row>
    <row r="539" spans="1:10">
      <c r="A539" s="5" t="s">
        <v>444</v>
      </c>
      <c r="B539" s="6">
        <v>44992.862228506943</v>
      </c>
      <c r="C539" s="5" t="s">
        <v>82</v>
      </c>
      <c r="D539" s="17">
        <v>45113379803</v>
      </c>
      <c r="E539" s="8" t="s">
        <v>83</v>
      </c>
      <c r="H539" s="9">
        <v>3597.9023999999999</v>
      </c>
      <c r="I539" s="5" t="s">
        <v>38</v>
      </c>
      <c r="J539" s="5" t="s">
        <v>101</v>
      </c>
    </row>
    <row r="540" spans="1:10">
      <c r="A540" s="5" t="s">
        <v>444</v>
      </c>
      <c r="B540" s="6">
        <v>44992.862228506943</v>
      </c>
      <c r="C540" s="5" t="s">
        <v>82</v>
      </c>
      <c r="D540" s="17">
        <v>45163317838</v>
      </c>
      <c r="E540" s="5" t="s">
        <v>41</v>
      </c>
      <c r="H540" s="9">
        <v>96.6</v>
      </c>
      <c r="I540" s="5" t="s">
        <v>38</v>
      </c>
      <c r="J540" s="5" t="s">
        <v>101</v>
      </c>
    </row>
    <row r="541" spans="1:10">
      <c r="A541" s="5" t="s">
        <v>444</v>
      </c>
      <c r="B541" s="6">
        <v>44992.862228506943</v>
      </c>
      <c r="C541" s="5" t="s">
        <v>82</v>
      </c>
      <c r="D541" s="17">
        <v>45143592273</v>
      </c>
      <c r="E541" s="5" t="s">
        <v>41</v>
      </c>
      <c r="H541" s="9">
        <v>1019</v>
      </c>
      <c r="I541" s="5" t="s">
        <v>38</v>
      </c>
      <c r="J541" s="5" t="s">
        <v>101</v>
      </c>
    </row>
    <row r="542" spans="1:10">
      <c r="A542" s="5" t="s">
        <v>444</v>
      </c>
      <c r="B542" s="6">
        <v>44992.862228506943</v>
      </c>
      <c r="C542" s="5" t="s">
        <v>82</v>
      </c>
      <c r="D542" s="17">
        <v>45133229244</v>
      </c>
      <c r="E542" s="5" t="s">
        <v>41</v>
      </c>
      <c r="H542" s="9">
        <v>736.13</v>
      </c>
      <c r="I542" s="5" t="s">
        <v>38</v>
      </c>
      <c r="J542" s="5" t="s">
        <v>101</v>
      </c>
    </row>
    <row r="543" spans="1:10">
      <c r="A543" s="5" t="s">
        <v>444</v>
      </c>
      <c r="B543" s="6">
        <v>44992.862228506943</v>
      </c>
      <c r="C543" s="5" t="s">
        <v>82</v>
      </c>
      <c r="D543" s="17">
        <v>45153226329</v>
      </c>
      <c r="E543" s="5" t="s">
        <v>41</v>
      </c>
      <c r="H543" s="9">
        <v>1051.2</v>
      </c>
      <c r="I543" s="5" t="s">
        <v>38</v>
      </c>
      <c r="J543" s="5" t="s">
        <v>101</v>
      </c>
    </row>
    <row r="544" spans="1:10">
      <c r="A544" s="5" t="s">
        <v>444</v>
      </c>
      <c r="B544" s="6">
        <v>44992.862228506943</v>
      </c>
      <c r="C544" s="5" t="s">
        <v>82</v>
      </c>
      <c r="D544" s="17">
        <v>45143592359</v>
      </c>
      <c r="E544" s="5" t="s">
        <v>41</v>
      </c>
      <c r="H544" s="9">
        <v>433.2</v>
      </c>
      <c r="I544" s="5" t="s">
        <v>38</v>
      </c>
      <c r="J544" s="5" t="s">
        <v>101</v>
      </c>
    </row>
    <row r="545" spans="1:10">
      <c r="A545" s="5" t="s">
        <v>444</v>
      </c>
      <c r="B545" s="6">
        <v>44992.862228506943</v>
      </c>
      <c r="C545" s="5" t="s">
        <v>82</v>
      </c>
      <c r="D545" s="17">
        <v>45133231249</v>
      </c>
      <c r="E545" s="5" t="s">
        <v>41</v>
      </c>
      <c r="H545" s="9">
        <v>40000</v>
      </c>
      <c r="I545" s="5" t="s">
        <v>38</v>
      </c>
      <c r="J545" s="5" t="s">
        <v>102</v>
      </c>
    </row>
    <row r="546" spans="1:10">
      <c r="A546" s="5" t="s">
        <v>444</v>
      </c>
      <c r="B546" s="6">
        <v>44992.862228506943</v>
      </c>
      <c r="C546" s="5" t="s">
        <v>82</v>
      </c>
      <c r="D546" s="17">
        <v>45123365307</v>
      </c>
      <c r="E546" s="5" t="s">
        <v>41</v>
      </c>
      <c r="H546" s="9">
        <v>534.34</v>
      </c>
      <c r="I546" s="5" t="s">
        <v>38</v>
      </c>
      <c r="J546" s="5" t="s">
        <v>101</v>
      </c>
    </row>
    <row r="547" spans="1:10">
      <c r="A547" s="5" t="s">
        <v>444</v>
      </c>
      <c r="B547" s="6">
        <v>44992.862228506943</v>
      </c>
      <c r="C547" s="5" t="s">
        <v>82</v>
      </c>
      <c r="D547" s="17">
        <v>45113380868</v>
      </c>
      <c r="E547" s="5" t="s">
        <v>41</v>
      </c>
      <c r="H547" s="9">
        <v>525.28</v>
      </c>
      <c r="I547" s="5" t="s">
        <v>38</v>
      </c>
      <c r="J547" s="5" t="s">
        <v>101</v>
      </c>
    </row>
    <row r="548" spans="1:10">
      <c r="A548" s="5" t="s">
        <v>444</v>
      </c>
      <c r="B548" s="6">
        <v>44992.862228506943</v>
      </c>
      <c r="C548" s="5" t="s">
        <v>82</v>
      </c>
      <c r="D548" s="17">
        <v>45163318972</v>
      </c>
      <c r="E548" s="5" t="s">
        <v>41</v>
      </c>
      <c r="H548" s="9">
        <v>120</v>
      </c>
      <c r="I548" s="5" t="s">
        <v>38</v>
      </c>
      <c r="J548" s="5" t="s">
        <v>101</v>
      </c>
    </row>
    <row r="549" spans="1:10">
      <c r="A549" s="5" t="s">
        <v>444</v>
      </c>
      <c r="B549" s="6">
        <v>44992.862228506943</v>
      </c>
      <c r="C549" s="5" t="s">
        <v>82</v>
      </c>
      <c r="D549" s="17">
        <v>45123365467</v>
      </c>
      <c r="E549" s="5" t="s">
        <v>41</v>
      </c>
      <c r="H549" s="9">
        <v>414.88</v>
      </c>
      <c r="I549" s="5" t="s">
        <v>38</v>
      </c>
      <c r="J549" s="5" t="s">
        <v>101</v>
      </c>
    </row>
    <row r="550" spans="1:10">
      <c r="A550" s="5" t="s">
        <v>444</v>
      </c>
      <c r="B550" s="6">
        <v>44992.862228506943</v>
      </c>
      <c r="C550" s="5" t="s">
        <v>82</v>
      </c>
      <c r="D550" s="17">
        <v>45123365488</v>
      </c>
      <c r="E550" s="5" t="s">
        <v>41</v>
      </c>
      <c r="H550" s="9">
        <v>312</v>
      </c>
      <c r="I550" s="5" t="s">
        <v>38</v>
      </c>
      <c r="J550" s="5" t="s">
        <v>101</v>
      </c>
    </row>
    <row r="551" spans="1:10">
      <c r="A551" s="5" t="s">
        <v>444</v>
      </c>
      <c r="B551" s="6">
        <v>44992.862228506943</v>
      </c>
      <c r="C551" s="5" t="s">
        <v>82</v>
      </c>
      <c r="D551" s="17">
        <v>45113381091</v>
      </c>
      <c r="E551" s="5" t="s">
        <v>41</v>
      </c>
      <c r="H551" s="9">
        <v>360.6</v>
      </c>
      <c r="I551" s="5" t="s">
        <v>38</v>
      </c>
      <c r="J551" s="5" t="s">
        <v>101</v>
      </c>
    </row>
    <row r="552" spans="1:10">
      <c r="A552" s="5" t="s">
        <v>444</v>
      </c>
      <c r="B552" s="6">
        <v>44992.862228506943</v>
      </c>
      <c r="C552" s="5" t="s">
        <v>82</v>
      </c>
      <c r="D552" s="17">
        <v>45143593512</v>
      </c>
      <c r="E552" s="5" t="s">
        <v>41</v>
      </c>
      <c r="H552" s="9">
        <v>62.4</v>
      </c>
      <c r="I552" s="5" t="s">
        <v>38</v>
      </c>
      <c r="J552" s="5" t="s">
        <v>101</v>
      </c>
    </row>
    <row r="553" spans="1:10">
      <c r="A553" s="5" t="s">
        <v>444</v>
      </c>
      <c r="B553" s="6">
        <v>44992.862228506943</v>
      </c>
      <c r="C553" s="5" t="s">
        <v>82</v>
      </c>
      <c r="D553" s="17">
        <v>52316995221</v>
      </c>
      <c r="E553" s="5" t="s">
        <v>41</v>
      </c>
      <c r="H553" s="9">
        <v>241.74</v>
      </c>
      <c r="I553" s="5" t="s">
        <v>38</v>
      </c>
      <c r="J553" s="5" t="s">
        <v>101</v>
      </c>
    </row>
    <row r="554" spans="1:10">
      <c r="A554" s="5" t="s">
        <v>444</v>
      </c>
      <c r="B554" s="6">
        <v>44992.862228506943</v>
      </c>
      <c r="C554" s="5" t="s">
        <v>82</v>
      </c>
      <c r="D554" s="17">
        <v>45133231346</v>
      </c>
      <c r="E554" s="5" t="s">
        <v>41</v>
      </c>
      <c r="H554" s="9">
        <v>434.48</v>
      </c>
      <c r="I554" s="5" t="s">
        <v>38</v>
      </c>
      <c r="J554" s="5" t="s">
        <v>101</v>
      </c>
    </row>
    <row r="555" spans="1:10">
      <c r="A555" s="5" t="s">
        <v>444</v>
      </c>
      <c r="B555" s="6">
        <v>44992.862228506943</v>
      </c>
      <c r="C555" s="5" t="s">
        <v>82</v>
      </c>
      <c r="D555" s="17">
        <v>45133230041</v>
      </c>
      <c r="E555" s="5" t="s">
        <v>41</v>
      </c>
      <c r="H555" s="9">
        <v>10000</v>
      </c>
      <c r="I555" s="5" t="s">
        <v>38</v>
      </c>
      <c r="J555" s="5" t="s">
        <v>99</v>
      </c>
    </row>
    <row r="556" spans="1:10">
      <c r="A556" s="5" t="s">
        <v>444</v>
      </c>
      <c r="B556" s="6">
        <v>44992.862228506943</v>
      </c>
      <c r="C556" s="5" t="s">
        <v>82</v>
      </c>
      <c r="D556" s="17">
        <v>45143594958</v>
      </c>
      <c r="E556" s="5" t="s">
        <v>41</v>
      </c>
      <c r="H556" s="9">
        <v>4898.72</v>
      </c>
      <c r="I556" s="5" t="s">
        <v>38</v>
      </c>
      <c r="J556" s="8" t="s">
        <v>103</v>
      </c>
    </row>
    <row r="557" spans="1:10">
      <c r="A557" s="5" t="s">
        <v>444</v>
      </c>
      <c r="B557" s="6">
        <v>44992.862228506943</v>
      </c>
      <c r="C557" s="5" t="s">
        <v>82</v>
      </c>
      <c r="D557" s="17">
        <v>45153229204</v>
      </c>
      <c r="E557" s="5" t="s">
        <v>41</v>
      </c>
      <c r="H557" s="9">
        <v>12571.6</v>
      </c>
      <c r="I557" s="5" t="s">
        <v>38</v>
      </c>
      <c r="J557" s="8" t="s">
        <v>103</v>
      </c>
    </row>
    <row r="558" spans="1:10">
      <c r="A558" s="5" t="s">
        <v>444</v>
      </c>
      <c r="B558" s="6">
        <v>44992.862228506943</v>
      </c>
      <c r="C558" s="5" t="s">
        <v>82</v>
      </c>
      <c r="D558" s="7">
        <v>162959</v>
      </c>
      <c r="E558" s="5" t="s">
        <v>100</v>
      </c>
      <c r="H558" s="9">
        <v>115486.39999999999</v>
      </c>
      <c r="I558" s="5" t="s">
        <v>38</v>
      </c>
      <c r="J558" s="5" t="s">
        <v>102</v>
      </c>
    </row>
    <row r="559" spans="1:10">
      <c r="A559" s="5" t="s">
        <v>444</v>
      </c>
      <c r="B559" s="6">
        <v>44992.862228506943</v>
      </c>
      <c r="C559" s="5" t="s">
        <v>82</v>
      </c>
      <c r="D559" s="7">
        <v>171806</v>
      </c>
      <c r="E559" s="5" t="s">
        <v>100</v>
      </c>
      <c r="H559" s="9">
        <v>52467</v>
      </c>
      <c r="I559" s="5" t="s">
        <v>38</v>
      </c>
      <c r="J559" s="5" t="s">
        <v>99</v>
      </c>
    </row>
    <row r="560" spans="1:10">
      <c r="A560" s="5" t="s">
        <v>444</v>
      </c>
      <c r="B560" s="6">
        <v>44992.862228506943</v>
      </c>
      <c r="C560" s="5" t="s">
        <v>82</v>
      </c>
      <c r="D560" s="7">
        <v>170615</v>
      </c>
      <c r="E560" s="5" t="s">
        <v>104</v>
      </c>
      <c r="H560" s="9">
        <v>6960</v>
      </c>
      <c r="I560" s="5" t="s">
        <v>38</v>
      </c>
      <c r="J560" s="5" t="s">
        <v>99</v>
      </c>
    </row>
    <row r="561" spans="1:10">
      <c r="A561" s="5" t="s">
        <v>444</v>
      </c>
      <c r="B561" s="6">
        <v>44992.862228506943</v>
      </c>
      <c r="C561" s="5" t="s">
        <v>82</v>
      </c>
      <c r="D561" s="17">
        <v>45163315827</v>
      </c>
      <c r="E561" s="5" t="s">
        <v>41</v>
      </c>
      <c r="H561" s="9">
        <v>1135.92</v>
      </c>
      <c r="I561" s="5" t="s">
        <v>38</v>
      </c>
      <c r="J561" s="5" t="s">
        <v>101</v>
      </c>
    </row>
    <row r="562" spans="1:10">
      <c r="A562" s="5" t="s">
        <v>444</v>
      </c>
      <c r="B562" s="6">
        <v>44992.862228506943</v>
      </c>
      <c r="C562" s="5" t="s">
        <v>82</v>
      </c>
      <c r="D562" s="17">
        <v>30650000024</v>
      </c>
      <c r="E562" s="5" t="s">
        <v>41</v>
      </c>
      <c r="H562" s="9">
        <v>866.4</v>
      </c>
      <c r="I562" s="5" t="s">
        <v>38</v>
      </c>
      <c r="J562" s="8" t="s">
        <v>103</v>
      </c>
    </row>
    <row r="563" spans="1:10">
      <c r="A563" s="5" t="s">
        <v>444</v>
      </c>
      <c r="B563" s="6">
        <v>44992.862228506943</v>
      </c>
      <c r="C563" s="5" t="s">
        <v>82</v>
      </c>
      <c r="D563" s="17">
        <v>30650000025</v>
      </c>
      <c r="E563" s="5" t="s">
        <v>41</v>
      </c>
      <c r="H563" s="9">
        <v>295.08</v>
      </c>
      <c r="I563" s="5" t="s">
        <v>38</v>
      </c>
      <c r="J563" s="8" t="s">
        <v>103</v>
      </c>
    </row>
    <row r="564" spans="1:10">
      <c r="A564" s="5" t="s">
        <v>444</v>
      </c>
      <c r="B564" s="6">
        <v>44992.862228506943</v>
      </c>
      <c r="C564" s="5" t="s">
        <v>82</v>
      </c>
      <c r="D564" s="7">
        <v>517503</v>
      </c>
      <c r="E564" s="5" t="s">
        <v>97</v>
      </c>
      <c r="H564" s="9">
        <v>27</v>
      </c>
      <c r="I564" s="5" t="s">
        <v>38</v>
      </c>
      <c r="J564" s="5" t="s">
        <v>101</v>
      </c>
    </row>
    <row r="565" spans="1:10">
      <c r="A565" s="5" t="s">
        <v>444</v>
      </c>
      <c r="B565" s="6">
        <v>44992.862228506943</v>
      </c>
      <c r="C565" s="5" t="s">
        <v>82</v>
      </c>
      <c r="D565" s="17">
        <v>52316998138</v>
      </c>
      <c r="E565" s="5" t="s">
        <v>41</v>
      </c>
      <c r="H565" s="9">
        <v>470.02</v>
      </c>
      <c r="I565" s="5" t="s">
        <v>38</v>
      </c>
      <c r="J565" s="5" t="s">
        <v>101</v>
      </c>
    </row>
    <row r="566" spans="1:10">
      <c r="A566" s="5" t="s">
        <v>444</v>
      </c>
      <c r="B566" s="6">
        <v>44992.862228506943</v>
      </c>
      <c r="C566" s="5" t="s">
        <v>82</v>
      </c>
      <c r="D566" s="17">
        <v>45133232080</v>
      </c>
      <c r="E566" s="5" t="s">
        <v>41</v>
      </c>
      <c r="H566" s="9">
        <v>392</v>
      </c>
      <c r="I566" s="5" t="s">
        <v>38</v>
      </c>
      <c r="J566" s="5" t="s">
        <v>101</v>
      </c>
    </row>
    <row r="567" spans="1:10">
      <c r="A567" s="5" t="s">
        <v>444</v>
      </c>
      <c r="B567" s="6">
        <v>44992.862228506943</v>
      </c>
      <c r="C567" s="5" t="s">
        <v>82</v>
      </c>
      <c r="D567" s="17">
        <v>45123367215</v>
      </c>
      <c r="E567" s="5" t="s">
        <v>41</v>
      </c>
      <c r="H567" s="9">
        <v>244.41</v>
      </c>
      <c r="I567" s="5" t="s">
        <v>38</v>
      </c>
      <c r="J567" s="5" t="s">
        <v>101</v>
      </c>
    </row>
    <row r="568" spans="1:10">
      <c r="A568" s="5" t="s">
        <v>444</v>
      </c>
      <c r="B568" s="6">
        <v>44992.862228506943</v>
      </c>
      <c r="C568" s="5" t="s">
        <v>82</v>
      </c>
      <c r="D568" s="17">
        <v>52616986709</v>
      </c>
      <c r="E568" s="5" t="s">
        <v>41</v>
      </c>
      <c r="H568" s="9">
        <v>2400</v>
      </c>
      <c r="I568" s="5" t="s">
        <v>38</v>
      </c>
      <c r="J568" s="5" t="s">
        <v>101</v>
      </c>
    </row>
    <row r="569" spans="1:10">
      <c r="A569" s="5" t="s">
        <v>444</v>
      </c>
      <c r="B569" s="6">
        <v>44992.862228506943</v>
      </c>
      <c r="C569" s="5" t="s">
        <v>82</v>
      </c>
      <c r="D569" s="17">
        <v>45143595073</v>
      </c>
      <c r="E569" s="5" t="s">
        <v>41</v>
      </c>
      <c r="H569" s="9">
        <v>252.5</v>
      </c>
      <c r="I569" s="5" t="s">
        <v>38</v>
      </c>
      <c r="J569" s="5" t="s">
        <v>101</v>
      </c>
    </row>
    <row r="570" spans="1:10">
      <c r="A570" s="5" t="s">
        <v>444</v>
      </c>
      <c r="B570" s="6">
        <v>44992.862228506943</v>
      </c>
      <c r="C570" s="5" t="s">
        <v>82</v>
      </c>
      <c r="D570" s="17">
        <v>45143594513</v>
      </c>
      <c r="E570" s="5" t="s">
        <v>41</v>
      </c>
      <c r="H570" s="9">
        <v>660.24</v>
      </c>
      <c r="I570" s="5" t="s">
        <v>38</v>
      </c>
      <c r="J570" s="5" t="s">
        <v>101</v>
      </c>
    </row>
    <row r="571" spans="1:10">
      <c r="A571" s="5" t="s">
        <v>444</v>
      </c>
      <c r="B571" s="6">
        <v>44992.862228506943</v>
      </c>
      <c r="C571" s="5" t="s">
        <v>82</v>
      </c>
      <c r="D571" s="17">
        <v>45153228468</v>
      </c>
      <c r="E571" s="5" t="s">
        <v>41</v>
      </c>
      <c r="H571" s="9">
        <v>615.67999999999995</v>
      </c>
      <c r="I571" s="5" t="s">
        <v>38</v>
      </c>
      <c r="J571" s="5" t="s">
        <v>101</v>
      </c>
    </row>
    <row r="572" spans="1:10">
      <c r="A572" s="5" t="s">
        <v>444</v>
      </c>
      <c r="B572" s="6">
        <v>44992.862228506943</v>
      </c>
      <c r="C572" s="5" t="s">
        <v>82</v>
      </c>
      <c r="D572" s="17">
        <v>45113378438</v>
      </c>
      <c r="E572" s="5" t="s">
        <v>41</v>
      </c>
      <c r="H572" s="9">
        <v>1456.25</v>
      </c>
      <c r="I572" s="5" t="s">
        <v>38</v>
      </c>
      <c r="J572" s="5" t="s">
        <v>101</v>
      </c>
    </row>
    <row r="573" spans="1:10">
      <c r="A573" s="5" t="s">
        <v>444</v>
      </c>
      <c r="B573" s="6">
        <v>44992.862228506943</v>
      </c>
      <c r="C573" s="5" t="s">
        <v>82</v>
      </c>
      <c r="D573" s="7"/>
      <c r="E573" s="8"/>
      <c r="F573" s="9">
        <v>84622.6</v>
      </c>
      <c r="I573" s="10" t="s">
        <v>9</v>
      </c>
      <c r="J573" s="8" t="s">
        <v>103</v>
      </c>
    </row>
    <row r="574" spans="1:10">
      <c r="A574" s="5" t="s">
        <v>444</v>
      </c>
      <c r="B574" s="6">
        <v>44992.862228506943</v>
      </c>
      <c r="C574" s="5" t="s">
        <v>82</v>
      </c>
      <c r="D574" s="7"/>
      <c r="E574" s="8"/>
      <c r="F574" s="9">
        <v>7317</v>
      </c>
      <c r="I574" s="10" t="s">
        <v>9</v>
      </c>
      <c r="J574" s="8" t="s">
        <v>91</v>
      </c>
    </row>
    <row r="575" spans="1:10">
      <c r="A575" s="5" t="s">
        <v>444</v>
      </c>
      <c r="B575" s="6">
        <v>44992.862228506943</v>
      </c>
      <c r="C575" s="5" t="s">
        <v>82</v>
      </c>
      <c r="D575" s="7"/>
      <c r="E575" s="8"/>
      <c r="F575" s="9">
        <v>10815.5</v>
      </c>
      <c r="I575" s="10" t="s">
        <v>9</v>
      </c>
      <c r="J575" s="8" t="s">
        <v>85</v>
      </c>
    </row>
    <row r="576" spans="1:10">
      <c r="A576" s="5" t="s">
        <v>444</v>
      </c>
      <c r="B576" s="6">
        <v>44992.862228506943</v>
      </c>
      <c r="C576" s="5" t="s">
        <v>82</v>
      </c>
      <c r="D576" s="7"/>
      <c r="E576" s="8"/>
      <c r="F576" s="9">
        <v>3088.4</v>
      </c>
      <c r="I576" s="10" t="s">
        <v>9</v>
      </c>
      <c r="J576" s="5" t="s">
        <v>400</v>
      </c>
    </row>
    <row r="577" spans="1:10">
      <c r="A577" s="5" t="s">
        <v>444</v>
      </c>
      <c r="B577" s="6">
        <v>44992.862228506943</v>
      </c>
      <c r="C577" s="5" t="s">
        <v>82</v>
      </c>
      <c r="D577" s="7"/>
      <c r="E577" s="8"/>
      <c r="F577" s="9">
        <v>4205.2</v>
      </c>
      <c r="I577" s="10" t="s">
        <v>9</v>
      </c>
      <c r="J577" s="8" t="s">
        <v>107</v>
      </c>
    </row>
    <row r="578" spans="1:10">
      <c r="A578" s="5" t="s">
        <v>444</v>
      </c>
      <c r="B578" s="6">
        <v>44992.862228506943</v>
      </c>
      <c r="C578" s="5" t="s">
        <v>82</v>
      </c>
      <c r="D578" s="7"/>
      <c r="E578" s="8"/>
      <c r="F578" s="9">
        <v>6106.1</v>
      </c>
      <c r="I578" s="10" t="s">
        <v>9</v>
      </c>
      <c r="J578" s="5" t="s">
        <v>108</v>
      </c>
    </row>
    <row r="579" spans="1:10">
      <c r="A579" s="5" t="s">
        <v>444</v>
      </c>
      <c r="B579" s="6">
        <v>44992.862228506943</v>
      </c>
      <c r="C579" s="5" t="s">
        <v>82</v>
      </c>
      <c r="D579" s="7"/>
      <c r="E579" s="8"/>
      <c r="F579" s="9">
        <v>29753.9</v>
      </c>
      <c r="I579" s="10" t="s">
        <v>9</v>
      </c>
      <c r="J579" s="8" t="s">
        <v>109</v>
      </c>
    </row>
    <row r="580" spans="1:10">
      <c r="A580" s="5" t="s">
        <v>444</v>
      </c>
      <c r="B580" s="6">
        <v>44992.862228506943</v>
      </c>
      <c r="C580" s="5" t="s">
        <v>82</v>
      </c>
      <c r="D580" s="7"/>
      <c r="E580" s="8"/>
      <c r="F580" s="9">
        <v>3920.7</v>
      </c>
      <c r="I580" s="10" t="s">
        <v>9</v>
      </c>
      <c r="J580" s="8" t="s">
        <v>111</v>
      </c>
    </row>
    <row r="581" spans="1:10">
      <c r="A581" s="5" t="s">
        <v>444</v>
      </c>
      <c r="B581" s="6">
        <v>44992.862228506943</v>
      </c>
      <c r="C581" s="5" t="s">
        <v>82</v>
      </c>
      <c r="D581" s="7"/>
      <c r="E581" s="8"/>
      <c r="F581" s="9">
        <v>4574.8</v>
      </c>
      <c r="I581" s="10" t="s">
        <v>9</v>
      </c>
      <c r="J581" s="8" t="s">
        <v>112</v>
      </c>
    </row>
    <row r="582" spans="1:10">
      <c r="A582" s="5" t="s">
        <v>444</v>
      </c>
      <c r="B582" s="6">
        <v>44992.862228506943</v>
      </c>
      <c r="C582" s="5" t="s">
        <v>82</v>
      </c>
      <c r="D582" s="7"/>
      <c r="E582" s="8"/>
      <c r="F582" s="9">
        <v>1851.6</v>
      </c>
      <c r="I582" s="10" t="s">
        <v>9</v>
      </c>
      <c r="J582" s="8" t="s">
        <v>113</v>
      </c>
    </row>
    <row r="583" spans="1:10">
      <c r="A583" s="5" t="s">
        <v>444</v>
      </c>
      <c r="B583" s="6">
        <v>44992.862228506943</v>
      </c>
      <c r="C583" s="5" t="s">
        <v>82</v>
      </c>
      <c r="D583" s="7"/>
      <c r="E583" s="8"/>
      <c r="F583" s="9">
        <v>30474.5</v>
      </c>
      <c r="I583" s="10" t="s">
        <v>9</v>
      </c>
      <c r="J583" s="8" t="s">
        <v>114</v>
      </c>
    </row>
    <row r="584" spans="1:10">
      <c r="A584" s="5" t="s">
        <v>444</v>
      </c>
      <c r="B584" s="6">
        <v>44992.862228506943</v>
      </c>
      <c r="C584" s="5" t="s">
        <v>82</v>
      </c>
      <c r="D584" s="7"/>
      <c r="E584" s="8"/>
      <c r="F584" s="9">
        <v>5209.8999999999996</v>
      </c>
      <c r="I584" s="10" t="s">
        <v>9</v>
      </c>
      <c r="J584" s="8" t="s">
        <v>115</v>
      </c>
    </row>
    <row r="585" spans="1:10">
      <c r="A585" s="5" t="s">
        <v>444</v>
      </c>
      <c r="B585" s="6">
        <v>44992.862228506943</v>
      </c>
      <c r="C585" s="5" t="s">
        <v>82</v>
      </c>
      <c r="D585" s="7"/>
      <c r="E585" s="8"/>
      <c r="F585" s="9">
        <v>16379.5</v>
      </c>
      <c r="I585" s="10" t="s">
        <v>9</v>
      </c>
      <c r="J585" s="8" t="s">
        <v>116</v>
      </c>
    </row>
    <row r="586" spans="1:10">
      <c r="A586" s="5" t="s">
        <v>444</v>
      </c>
      <c r="B586" s="6">
        <v>44992.862228506943</v>
      </c>
      <c r="C586" s="5" t="s">
        <v>82</v>
      </c>
      <c r="D586" s="7"/>
      <c r="E586" s="8"/>
      <c r="F586" s="9">
        <v>9120.4</v>
      </c>
      <c r="I586" s="10" t="s">
        <v>9</v>
      </c>
      <c r="J586" s="8" t="s">
        <v>117</v>
      </c>
    </row>
    <row r="587" spans="1:10">
      <c r="A587" s="5" t="s">
        <v>444</v>
      </c>
      <c r="B587" s="6">
        <v>44992.862228506943</v>
      </c>
      <c r="C587" s="5" t="s">
        <v>82</v>
      </c>
      <c r="D587" s="7"/>
      <c r="E587" s="8"/>
      <c r="F587" s="9">
        <v>6777</v>
      </c>
      <c r="I587" s="10" t="s">
        <v>9</v>
      </c>
      <c r="J587" s="8" t="s">
        <v>118</v>
      </c>
    </row>
    <row r="588" spans="1:10">
      <c r="A588" s="5" t="s">
        <v>444</v>
      </c>
      <c r="B588" s="6">
        <v>44992.862228506943</v>
      </c>
      <c r="C588" s="5" t="s">
        <v>82</v>
      </c>
      <c r="D588" s="7"/>
      <c r="E588" s="8"/>
      <c r="F588" s="9">
        <v>5838</v>
      </c>
      <c r="I588" s="10" t="s">
        <v>9</v>
      </c>
      <c r="J588" s="8" t="s">
        <v>119</v>
      </c>
    </row>
    <row r="589" spans="1:10">
      <c r="A589" s="5" t="s">
        <v>444</v>
      </c>
      <c r="B589" s="6">
        <v>44992.862228506943</v>
      </c>
      <c r="C589" s="5" t="s">
        <v>82</v>
      </c>
      <c r="D589" s="7"/>
      <c r="E589" s="8"/>
      <c r="F589" s="9">
        <v>4385</v>
      </c>
      <c r="I589" s="10" t="s">
        <v>9</v>
      </c>
      <c r="J589" s="8" t="s">
        <v>120</v>
      </c>
    </row>
    <row r="590" spans="1:10">
      <c r="A590" s="5" t="s">
        <v>444</v>
      </c>
      <c r="B590" s="6">
        <v>44992.862228506943</v>
      </c>
      <c r="C590" s="5" t="s">
        <v>82</v>
      </c>
      <c r="D590" s="7"/>
      <c r="E590" s="8"/>
      <c r="F590" s="9">
        <v>11494</v>
      </c>
      <c r="I590" s="10" t="s">
        <v>9</v>
      </c>
      <c r="J590" s="8" t="s">
        <v>121</v>
      </c>
    </row>
    <row r="591" spans="1:10">
      <c r="A591" s="5" t="s">
        <v>444</v>
      </c>
      <c r="B591" s="6">
        <v>44992.862228506943</v>
      </c>
      <c r="C591" s="5" t="s">
        <v>82</v>
      </c>
      <c r="D591" s="7"/>
      <c r="E591" s="8"/>
      <c r="F591" s="9">
        <v>11530.9</v>
      </c>
      <c r="I591" s="10" t="s">
        <v>9</v>
      </c>
      <c r="J591" s="8" t="s">
        <v>87</v>
      </c>
    </row>
    <row r="592" spans="1:10">
      <c r="A592" s="5"/>
      <c r="B592" s="6"/>
      <c r="C592" s="5"/>
      <c r="D592" s="7"/>
      <c r="E592" s="8"/>
      <c r="F592" s="26">
        <f>SUM(F524:G591)</f>
        <v>288133.87</v>
      </c>
      <c r="G592" s="9"/>
      <c r="I592" s="10"/>
      <c r="J592" s="5"/>
    </row>
    <row r="593" spans="1:10">
      <c r="A593" s="64" t="s">
        <v>310</v>
      </c>
      <c r="B593" s="64"/>
      <c r="C593" s="64"/>
      <c r="D593" s="65" t="s">
        <v>311</v>
      </c>
      <c r="E593" s="65"/>
      <c r="F593" s="65"/>
      <c r="H593" s="9"/>
      <c r="I593" s="10"/>
      <c r="J593" s="5"/>
    </row>
    <row r="594" spans="1:10">
      <c r="A594" s="13" t="s">
        <v>33</v>
      </c>
      <c r="B594" s="13" t="s">
        <v>32</v>
      </c>
      <c r="C594" s="13" t="s">
        <v>34</v>
      </c>
      <c r="D594" s="13" t="s">
        <v>312</v>
      </c>
      <c r="E594" s="13" t="s">
        <v>313</v>
      </c>
      <c r="F594" s="13" t="s">
        <v>314</v>
      </c>
      <c r="H594" s="9"/>
      <c r="I594" s="10"/>
      <c r="J594" s="5"/>
    </row>
    <row r="595" spans="1:10" ht="15.75">
      <c r="A595" s="5"/>
      <c r="B595" s="6"/>
      <c r="C595" s="5"/>
      <c r="D595" s="32">
        <v>112875099</v>
      </c>
      <c r="E595" s="38">
        <v>112879008</v>
      </c>
      <c r="F595" s="15">
        <v>112897961</v>
      </c>
      <c r="I595" s="10"/>
      <c r="J595" s="5"/>
    </row>
    <row r="596" spans="1:10">
      <c r="A596" s="5"/>
      <c r="B596" s="6"/>
      <c r="C596" s="5"/>
      <c r="D596" s="7"/>
      <c r="E596" s="8"/>
      <c r="G596" s="9"/>
      <c r="I596" s="10"/>
      <c r="J596" s="5"/>
    </row>
    <row r="597" spans="1:10">
      <c r="A597" s="1" t="s">
        <v>0</v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>
      <c r="A598" s="3" t="s">
        <v>474</v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>
      <c r="A599" s="66" t="s">
        <v>0</v>
      </c>
      <c r="B599" s="66" t="s">
        <v>2</v>
      </c>
      <c r="C599" s="66" t="s">
        <v>3</v>
      </c>
      <c r="D599" s="66" t="s">
        <v>4</v>
      </c>
      <c r="E599" s="66" t="s">
        <v>5</v>
      </c>
      <c r="F599" s="68" t="s">
        <v>6</v>
      </c>
      <c r="G599" s="69"/>
      <c r="H599" s="70"/>
      <c r="I599" s="66" t="s">
        <v>7</v>
      </c>
      <c r="J599" s="66" t="s">
        <v>8</v>
      </c>
    </row>
    <row r="600" spans="1:10">
      <c r="A600" s="67"/>
      <c r="B600" s="67"/>
      <c r="C600" s="67"/>
      <c r="D600" s="67"/>
      <c r="E600" s="67"/>
      <c r="F600" s="4" t="s">
        <v>9</v>
      </c>
      <c r="G600" s="4" t="s">
        <v>10</v>
      </c>
      <c r="H600" s="4" t="s">
        <v>11</v>
      </c>
      <c r="I600" s="67"/>
      <c r="J600" s="67"/>
    </row>
    <row r="601" spans="1:10">
      <c r="A601" s="5" t="s">
        <v>485</v>
      </c>
      <c r="B601" s="6">
        <v>44993.402547546299</v>
      </c>
      <c r="C601" s="5" t="s">
        <v>82</v>
      </c>
      <c r="D601" s="10"/>
      <c r="E601" s="8"/>
      <c r="G601" s="9">
        <v>2400</v>
      </c>
      <c r="I601" s="10" t="s">
        <v>10</v>
      </c>
      <c r="J601" s="8" t="s">
        <v>110</v>
      </c>
    </row>
    <row r="602" spans="1:10">
      <c r="A602" s="5" t="s">
        <v>485</v>
      </c>
      <c r="B602" s="6">
        <v>44993.402547546299</v>
      </c>
      <c r="C602" s="5" t="s">
        <v>82</v>
      </c>
      <c r="D602" s="10"/>
      <c r="E602" s="8"/>
      <c r="F602" s="9">
        <v>5480</v>
      </c>
      <c r="I602" s="10" t="s">
        <v>9</v>
      </c>
      <c r="J602" s="8" t="s">
        <v>110</v>
      </c>
    </row>
    <row r="603" spans="1:10">
      <c r="A603" s="5" t="s">
        <v>485</v>
      </c>
      <c r="B603" s="6">
        <v>44993.402547546299</v>
      </c>
      <c r="C603" s="5" t="s">
        <v>82</v>
      </c>
      <c r="D603" s="10"/>
      <c r="E603" s="8"/>
      <c r="F603" s="9">
        <v>5288.1</v>
      </c>
      <c r="I603" s="10" t="s">
        <v>9</v>
      </c>
      <c r="J603" s="8" t="s">
        <v>86</v>
      </c>
    </row>
    <row r="604" spans="1:10">
      <c r="A604" s="5" t="s">
        <v>485</v>
      </c>
      <c r="B604" s="6">
        <v>44993.402547546299</v>
      </c>
      <c r="C604" s="5" t="s">
        <v>82</v>
      </c>
      <c r="D604" s="10"/>
      <c r="E604" s="8"/>
      <c r="F604" s="9">
        <v>32176</v>
      </c>
      <c r="I604" s="10" t="s">
        <v>9</v>
      </c>
      <c r="J604" s="8" t="s">
        <v>122</v>
      </c>
    </row>
    <row r="605" spans="1:10">
      <c r="A605" s="5" t="s">
        <v>485</v>
      </c>
      <c r="B605" s="6">
        <v>44993.402547546299</v>
      </c>
      <c r="C605" s="5" t="s">
        <v>82</v>
      </c>
      <c r="D605" s="10"/>
      <c r="E605" s="8"/>
      <c r="F605" s="9">
        <v>24741.4</v>
      </c>
      <c r="I605" s="10" t="s">
        <v>9</v>
      </c>
      <c r="J605" s="8" t="s">
        <v>124</v>
      </c>
    </row>
    <row r="606" spans="1:10">
      <c r="A606" s="11" t="s">
        <v>31</v>
      </c>
      <c r="B606" s="3"/>
      <c r="C606" s="3"/>
      <c r="D606" s="57">
        <f>67997.5+2088</f>
        <v>70085.5</v>
      </c>
      <c r="E606" s="8"/>
      <c r="F606" s="26">
        <f>SUM(F601:G605)</f>
        <v>70085.5</v>
      </c>
      <c r="G606" s="9"/>
      <c r="I606" s="10"/>
      <c r="J606" s="8"/>
    </row>
    <row r="607" spans="1:10">
      <c r="A607" s="13" t="s">
        <v>32</v>
      </c>
      <c r="B607" s="13" t="s">
        <v>33</v>
      </c>
      <c r="C607" s="13" t="s">
        <v>34</v>
      </c>
      <c r="D607" s="7"/>
      <c r="E607" s="8"/>
      <c r="H607" s="9"/>
      <c r="I607" s="10"/>
      <c r="J607" s="5"/>
    </row>
    <row r="608" spans="1:10" ht="15.75">
      <c r="A608" s="5"/>
      <c r="B608" s="6"/>
      <c r="C608" s="5"/>
      <c r="D608" s="32"/>
      <c r="E608" s="32"/>
      <c r="F608" s="15"/>
      <c r="I608" s="10"/>
      <c r="J608" s="5"/>
    </row>
    <row r="609" spans="1:10" ht="15.75">
      <c r="A609" s="5"/>
      <c r="B609" s="6"/>
      <c r="C609" s="5"/>
      <c r="D609" s="32">
        <v>112875617</v>
      </c>
      <c r="E609" s="15">
        <v>112899532</v>
      </c>
      <c r="I609" s="10"/>
      <c r="J609" s="5"/>
    </row>
    <row r="610" spans="1:10">
      <c r="A610" s="5"/>
      <c r="B610" s="6"/>
      <c r="C610" s="5"/>
      <c r="D610" s="7"/>
      <c r="E610" s="8"/>
      <c r="H610" s="9"/>
      <c r="I610" s="10"/>
      <c r="J610" s="5"/>
    </row>
    <row r="611" spans="1:10">
      <c r="A611" s="5" t="s">
        <v>483</v>
      </c>
      <c r="B611" s="6">
        <v>44993.772637986112</v>
      </c>
      <c r="C611" s="5" t="s">
        <v>82</v>
      </c>
      <c r="D611" s="7"/>
      <c r="E611" s="8"/>
      <c r="G611" s="9">
        <v>7090</v>
      </c>
      <c r="I611" s="10" t="s">
        <v>10</v>
      </c>
      <c r="J611" s="8" t="s">
        <v>103</v>
      </c>
    </row>
    <row r="612" spans="1:10">
      <c r="A612" s="5" t="s">
        <v>483</v>
      </c>
      <c r="B612" s="6">
        <v>44993.772637986112</v>
      </c>
      <c r="C612" s="5" t="s">
        <v>82</v>
      </c>
      <c r="D612" s="7">
        <v>45133232095</v>
      </c>
      <c r="E612" s="5" t="s">
        <v>41</v>
      </c>
      <c r="H612" s="9">
        <v>1525.56</v>
      </c>
      <c r="I612" s="5" t="s">
        <v>38</v>
      </c>
      <c r="J612" s="8" t="s">
        <v>103</v>
      </c>
    </row>
    <row r="613" spans="1:10">
      <c r="A613" s="5" t="s">
        <v>483</v>
      </c>
      <c r="B613" s="6">
        <v>44993.772637986112</v>
      </c>
      <c r="C613" s="5" t="s">
        <v>82</v>
      </c>
      <c r="D613" s="7">
        <v>337824</v>
      </c>
      <c r="E613" s="5" t="s">
        <v>97</v>
      </c>
      <c r="H613" s="9">
        <v>1820.09</v>
      </c>
      <c r="I613" s="5" t="s">
        <v>38</v>
      </c>
      <c r="J613" s="5" t="s">
        <v>99</v>
      </c>
    </row>
    <row r="614" spans="1:10">
      <c r="A614" s="5" t="s">
        <v>483</v>
      </c>
      <c r="B614" s="6">
        <v>44993.772637986112</v>
      </c>
      <c r="C614" s="5" t="s">
        <v>82</v>
      </c>
      <c r="D614" s="7">
        <v>129438</v>
      </c>
      <c r="E614" s="5" t="s">
        <v>97</v>
      </c>
      <c r="H614" s="9">
        <v>299.16000000000003</v>
      </c>
      <c r="I614" s="5" t="s">
        <v>38</v>
      </c>
      <c r="J614" s="5" t="s">
        <v>98</v>
      </c>
    </row>
    <row r="615" spans="1:10">
      <c r="A615" s="5" t="s">
        <v>483</v>
      </c>
      <c r="B615" s="6">
        <v>44993.772637986112</v>
      </c>
      <c r="C615" s="5" t="s">
        <v>82</v>
      </c>
      <c r="D615" s="7">
        <v>212318</v>
      </c>
      <c r="E615" s="5" t="s">
        <v>97</v>
      </c>
      <c r="H615" s="9">
        <v>228</v>
      </c>
      <c r="I615" s="5" t="s">
        <v>38</v>
      </c>
      <c r="J615" s="5" t="s">
        <v>98</v>
      </c>
    </row>
    <row r="616" spans="1:10">
      <c r="A616" s="5" t="s">
        <v>483</v>
      </c>
      <c r="B616" s="6">
        <v>44993.772637986112</v>
      </c>
      <c r="C616" s="5" t="s">
        <v>82</v>
      </c>
      <c r="D616" s="7">
        <v>213655</v>
      </c>
      <c r="E616" s="5" t="s">
        <v>97</v>
      </c>
      <c r="H616" s="9">
        <v>536</v>
      </c>
      <c r="I616" s="5" t="s">
        <v>38</v>
      </c>
      <c r="J616" s="5" t="s">
        <v>98</v>
      </c>
    </row>
    <row r="617" spans="1:10">
      <c r="A617" s="5" t="s">
        <v>483</v>
      </c>
      <c r="B617" s="6">
        <v>44993.772637986112</v>
      </c>
      <c r="C617" s="5" t="s">
        <v>82</v>
      </c>
      <c r="D617" s="7">
        <v>214158</v>
      </c>
      <c r="E617" s="5" t="s">
        <v>97</v>
      </c>
      <c r="H617" s="9">
        <v>1044</v>
      </c>
      <c r="I617" s="5" t="s">
        <v>38</v>
      </c>
      <c r="J617" s="5" t="s">
        <v>98</v>
      </c>
    </row>
    <row r="618" spans="1:10">
      <c r="A618" s="5" t="s">
        <v>483</v>
      </c>
      <c r="B618" s="6">
        <v>44993.772637986112</v>
      </c>
      <c r="C618" s="5" t="s">
        <v>82</v>
      </c>
      <c r="D618" s="7">
        <v>223683</v>
      </c>
      <c r="E618" s="5" t="s">
        <v>97</v>
      </c>
      <c r="H618" s="9">
        <v>75.17</v>
      </c>
      <c r="I618" s="5" t="s">
        <v>38</v>
      </c>
      <c r="J618" s="5" t="s">
        <v>98</v>
      </c>
    </row>
    <row r="619" spans="1:10">
      <c r="A619" s="5" t="s">
        <v>483</v>
      </c>
      <c r="B619" s="6">
        <v>44993.772637986112</v>
      </c>
      <c r="C619" s="5" t="s">
        <v>82</v>
      </c>
      <c r="D619" s="17">
        <v>45173287976</v>
      </c>
      <c r="E619" s="5" t="s">
        <v>41</v>
      </c>
      <c r="H619" s="9">
        <v>1409.96</v>
      </c>
      <c r="I619" s="5" t="s">
        <v>38</v>
      </c>
      <c r="J619" s="5" t="s">
        <v>98</v>
      </c>
    </row>
    <row r="620" spans="1:10">
      <c r="A620" s="5" t="s">
        <v>483</v>
      </c>
      <c r="B620" s="6">
        <v>44993.772637986112</v>
      </c>
      <c r="C620" s="5" t="s">
        <v>82</v>
      </c>
      <c r="D620" s="17">
        <v>45173288226</v>
      </c>
      <c r="E620" s="5" t="s">
        <v>41</v>
      </c>
      <c r="H620" s="9">
        <v>1319.76</v>
      </c>
      <c r="I620" s="5" t="s">
        <v>38</v>
      </c>
      <c r="J620" s="5" t="s">
        <v>98</v>
      </c>
    </row>
    <row r="621" spans="1:10">
      <c r="A621" s="5" t="s">
        <v>483</v>
      </c>
      <c r="B621" s="6">
        <v>44993.772637986112</v>
      </c>
      <c r="C621" s="5" t="s">
        <v>82</v>
      </c>
      <c r="D621" s="17">
        <v>45163320460</v>
      </c>
      <c r="E621" s="5" t="s">
        <v>41</v>
      </c>
      <c r="H621" s="9">
        <v>1670.4</v>
      </c>
      <c r="I621" s="5" t="s">
        <v>38</v>
      </c>
      <c r="J621" s="5" t="s">
        <v>98</v>
      </c>
    </row>
    <row r="622" spans="1:10">
      <c r="A622" s="5" t="s">
        <v>483</v>
      </c>
      <c r="B622" s="6">
        <v>44993.772637986112</v>
      </c>
      <c r="C622" s="5" t="s">
        <v>82</v>
      </c>
      <c r="D622" s="17">
        <v>52217116219</v>
      </c>
      <c r="E622" s="5" t="s">
        <v>41</v>
      </c>
      <c r="H622" s="9">
        <v>244.8</v>
      </c>
      <c r="I622" s="5" t="s">
        <v>38</v>
      </c>
      <c r="J622" s="5" t="s">
        <v>98</v>
      </c>
    </row>
    <row r="623" spans="1:10">
      <c r="A623" s="5" t="s">
        <v>483</v>
      </c>
      <c r="B623" s="6">
        <v>44993.772637986112</v>
      </c>
      <c r="C623" s="5" t="s">
        <v>82</v>
      </c>
      <c r="D623" s="17">
        <v>45173288374</v>
      </c>
      <c r="E623" s="5" t="s">
        <v>41</v>
      </c>
      <c r="H623" s="9">
        <v>148.47</v>
      </c>
      <c r="I623" s="5" t="s">
        <v>38</v>
      </c>
      <c r="J623" s="5" t="s">
        <v>98</v>
      </c>
    </row>
    <row r="624" spans="1:10">
      <c r="A624" s="5" t="s">
        <v>483</v>
      </c>
      <c r="B624" s="6">
        <v>44993.772637986112</v>
      </c>
      <c r="C624" s="5" t="s">
        <v>82</v>
      </c>
      <c r="D624" s="17">
        <v>45133231880</v>
      </c>
      <c r="E624" s="5" t="s">
        <v>41</v>
      </c>
      <c r="H624" s="9">
        <v>225.96</v>
      </c>
      <c r="I624" s="5" t="s">
        <v>38</v>
      </c>
      <c r="J624" s="5" t="s">
        <v>98</v>
      </c>
    </row>
    <row r="625" spans="1:10">
      <c r="A625" s="5" t="s">
        <v>483</v>
      </c>
      <c r="B625" s="6">
        <v>44993.772637986112</v>
      </c>
      <c r="C625" s="5" t="s">
        <v>82</v>
      </c>
      <c r="D625" s="17">
        <v>45163320598</v>
      </c>
      <c r="E625" s="5" t="s">
        <v>41</v>
      </c>
      <c r="H625" s="9">
        <v>797.02</v>
      </c>
      <c r="I625" s="5" t="s">
        <v>38</v>
      </c>
      <c r="J625" s="5" t="s">
        <v>98</v>
      </c>
    </row>
    <row r="626" spans="1:10">
      <c r="A626" s="5" t="s">
        <v>483</v>
      </c>
      <c r="B626" s="6">
        <v>44993.772637986112</v>
      </c>
      <c r="C626" s="5" t="s">
        <v>82</v>
      </c>
      <c r="D626" s="17">
        <v>45133231892</v>
      </c>
      <c r="E626" s="5" t="s">
        <v>41</v>
      </c>
      <c r="H626" s="9">
        <v>726</v>
      </c>
      <c r="I626" s="5" t="s">
        <v>38</v>
      </c>
      <c r="J626" s="5" t="s">
        <v>98</v>
      </c>
    </row>
    <row r="627" spans="1:10">
      <c r="A627" s="5" t="s">
        <v>483</v>
      </c>
      <c r="B627" s="6">
        <v>44993.772637986112</v>
      </c>
      <c r="C627" s="5" t="s">
        <v>82</v>
      </c>
      <c r="D627" s="17">
        <v>45113382550</v>
      </c>
      <c r="E627" s="5" t="s">
        <v>41</v>
      </c>
      <c r="H627" s="9">
        <v>390</v>
      </c>
      <c r="I627" s="5" t="s">
        <v>38</v>
      </c>
      <c r="J627" s="5" t="s">
        <v>98</v>
      </c>
    </row>
    <row r="628" spans="1:10">
      <c r="A628" s="5" t="s">
        <v>483</v>
      </c>
      <c r="B628" s="6">
        <v>44993.772637986112</v>
      </c>
      <c r="C628" s="5" t="s">
        <v>82</v>
      </c>
      <c r="D628" s="17">
        <v>53412316135</v>
      </c>
      <c r="E628" s="5" t="s">
        <v>41</v>
      </c>
      <c r="H628" s="9">
        <v>345.06</v>
      </c>
      <c r="I628" s="5" t="s">
        <v>38</v>
      </c>
      <c r="J628" s="5" t="s">
        <v>98</v>
      </c>
    </row>
    <row r="629" spans="1:10">
      <c r="A629" s="5" t="s">
        <v>483</v>
      </c>
      <c r="B629" s="6">
        <v>44993.772637986112</v>
      </c>
      <c r="C629" s="5" t="s">
        <v>82</v>
      </c>
      <c r="D629" s="17">
        <v>45163321192</v>
      </c>
      <c r="E629" s="5" t="s">
        <v>41</v>
      </c>
      <c r="H629" s="9">
        <v>11136</v>
      </c>
      <c r="I629" s="5" t="s">
        <v>38</v>
      </c>
      <c r="J629" s="5" t="s">
        <v>98</v>
      </c>
    </row>
    <row r="630" spans="1:10">
      <c r="A630" s="5" t="s">
        <v>483</v>
      </c>
      <c r="B630" s="6">
        <v>44993.772637986112</v>
      </c>
      <c r="C630" s="5" t="s">
        <v>82</v>
      </c>
      <c r="D630" s="17">
        <v>45143595527</v>
      </c>
      <c r="E630" s="5" t="s">
        <v>41</v>
      </c>
      <c r="H630" s="9">
        <v>8904</v>
      </c>
      <c r="I630" s="5" t="s">
        <v>38</v>
      </c>
      <c r="J630" s="5" t="s">
        <v>98</v>
      </c>
    </row>
    <row r="631" spans="1:10">
      <c r="A631" s="5" t="s">
        <v>483</v>
      </c>
      <c r="B631" s="6">
        <v>44993.772637986112</v>
      </c>
      <c r="C631" s="5" t="s">
        <v>82</v>
      </c>
      <c r="D631" s="17">
        <v>45153230187</v>
      </c>
      <c r="E631" s="5" t="s">
        <v>41</v>
      </c>
      <c r="H631" s="9">
        <v>721.3</v>
      </c>
      <c r="I631" s="5" t="s">
        <v>38</v>
      </c>
      <c r="J631" s="5" t="s">
        <v>98</v>
      </c>
    </row>
    <row r="632" spans="1:10">
      <c r="A632" s="5" t="s">
        <v>483</v>
      </c>
      <c r="B632" s="6">
        <v>44993.772637986112</v>
      </c>
      <c r="C632" s="5" t="s">
        <v>82</v>
      </c>
      <c r="D632" s="17">
        <v>45173289636</v>
      </c>
      <c r="E632" s="5" t="s">
        <v>41</v>
      </c>
      <c r="H632" s="9">
        <v>1222.3699999999999</v>
      </c>
      <c r="I632" s="5" t="s">
        <v>38</v>
      </c>
      <c r="J632" s="5" t="s">
        <v>98</v>
      </c>
    </row>
    <row r="633" spans="1:10">
      <c r="A633" s="5" t="s">
        <v>483</v>
      </c>
      <c r="B633" s="6">
        <v>44993.772637986112</v>
      </c>
      <c r="C633" s="5" t="s">
        <v>82</v>
      </c>
      <c r="D633" s="17">
        <v>45173289651</v>
      </c>
      <c r="E633" s="5" t="s">
        <v>41</v>
      </c>
      <c r="H633" s="9">
        <v>480</v>
      </c>
      <c r="I633" s="5" t="s">
        <v>38</v>
      </c>
      <c r="J633" s="5" t="s">
        <v>98</v>
      </c>
    </row>
    <row r="634" spans="1:10">
      <c r="A634" s="5" t="s">
        <v>483</v>
      </c>
      <c r="B634" s="6">
        <v>44993.772637986112</v>
      </c>
      <c r="C634" s="5" t="s">
        <v>82</v>
      </c>
      <c r="D634" s="17">
        <v>45143596852</v>
      </c>
      <c r="E634" s="5" t="s">
        <v>41</v>
      </c>
      <c r="H634" s="9">
        <v>470</v>
      </c>
      <c r="I634" s="5" t="s">
        <v>38</v>
      </c>
      <c r="J634" s="5" t="s">
        <v>98</v>
      </c>
    </row>
    <row r="635" spans="1:10">
      <c r="A635" s="5" t="s">
        <v>483</v>
      </c>
      <c r="B635" s="6">
        <v>44993.772637986112</v>
      </c>
      <c r="C635" s="5" t="s">
        <v>82</v>
      </c>
      <c r="D635" s="17">
        <v>45113384859</v>
      </c>
      <c r="E635" s="5" t="s">
        <v>41</v>
      </c>
      <c r="H635" s="9">
        <v>115.15</v>
      </c>
      <c r="I635" s="5" t="s">
        <v>38</v>
      </c>
      <c r="J635" s="5" t="s">
        <v>98</v>
      </c>
    </row>
    <row r="636" spans="1:10">
      <c r="A636" s="5" t="s">
        <v>483</v>
      </c>
      <c r="B636" s="6">
        <v>44993.772637986112</v>
      </c>
      <c r="C636" s="5" t="s">
        <v>82</v>
      </c>
      <c r="D636" s="17">
        <v>52317003113</v>
      </c>
      <c r="E636" s="5" t="s">
        <v>41</v>
      </c>
      <c r="H636" s="9">
        <v>1567</v>
      </c>
      <c r="I636" s="5" t="s">
        <v>38</v>
      </c>
      <c r="J636" s="5" t="s">
        <v>98</v>
      </c>
    </row>
    <row r="637" spans="1:10">
      <c r="A637" s="5" t="s">
        <v>483</v>
      </c>
      <c r="B637" s="6">
        <v>44993.772637986112</v>
      </c>
      <c r="C637" s="5" t="s">
        <v>82</v>
      </c>
      <c r="D637" s="17">
        <v>45113385491</v>
      </c>
      <c r="E637" s="5" t="s">
        <v>41</v>
      </c>
      <c r="H637" s="9">
        <v>393.96</v>
      </c>
      <c r="I637" s="5" t="s">
        <v>38</v>
      </c>
      <c r="J637" s="5" t="s">
        <v>98</v>
      </c>
    </row>
    <row r="638" spans="1:10">
      <c r="A638" s="5" t="s">
        <v>483</v>
      </c>
      <c r="B638" s="6">
        <v>44993.772637986112</v>
      </c>
      <c r="C638" s="5" t="s">
        <v>82</v>
      </c>
      <c r="D638" s="7">
        <v>365665</v>
      </c>
      <c r="E638" s="5" t="s">
        <v>97</v>
      </c>
      <c r="H638" s="9">
        <v>113.4</v>
      </c>
      <c r="I638" s="5" t="s">
        <v>38</v>
      </c>
      <c r="J638" s="5" t="s">
        <v>98</v>
      </c>
    </row>
    <row r="639" spans="1:10">
      <c r="A639" s="5" t="s">
        <v>483</v>
      </c>
      <c r="B639" s="6">
        <v>44993.772637986112</v>
      </c>
      <c r="C639" s="5" t="s">
        <v>82</v>
      </c>
      <c r="D639" s="7">
        <v>394047</v>
      </c>
      <c r="E639" s="5" t="s">
        <v>97</v>
      </c>
      <c r="H639" s="9">
        <v>204.49</v>
      </c>
      <c r="I639" s="5" t="s">
        <v>38</v>
      </c>
      <c r="J639" s="5" t="s">
        <v>98</v>
      </c>
    </row>
    <row r="640" spans="1:10">
      <c r="A640" s="5" t="s">
        <v>483</v>
      </c>
      <c r="B640" s="6">
        <v>44993.772637986112</v>
      </c>
      <c r="C640" s="5" t="s">
        <v>82</v>
      </c>
      <c r="D640" s="7">
        <v>446513</v>
      </c>
      <c r="E640" s="5" t="s">
        <v>97</v>
      </c>
      <c r="H640" s="9">
        <v>2685.26</v>
      </c>
      <c r="I640" s="5" t="s">
        <v>38</v>
      </c>
      <c r="J640" s="5" t="s">
        <v>98</v>
      </c>
    </row>
    <row r="641" spans="1:10">
      <c r="A641" s="5" t="s">
        <v>483</v>
      </c>
      <c r="B641" s="6">
        <v>44993.772637986112</v>
      </c>
      <c r="C641" s="5" t="s">
        <v>82</v>
      </c>
      <c r="D641" s="7">
        <v>449078</v>
      </c>
      <c r="E641" s="5" t="s">
        <v>97</v>
      </c>
      <c r="H641" s="9">
        <v>197.56</v>
      </c>
      <c r="I641" s="5" t="s">
        <v>38</v>
      </c>
      <c r="J641" s="5" t="s">
        <v>98</v>
      </c>
    </row>
    <row r="642" spans="1:10">
      <c r="A642" s="5" t="s">
        <v>483</v>
      </c>
      <c r="B642" s="6">
        <v>44993.772637986112</v>
      </c>
      <c r="C642" s="5" t="s">
        <v>82</v>
      </c>
      <c r="D642" s="7">
        <v>487312</v>
      </c>
      <c r="E642" s="5" t="s">
        <v>97</v>
      </c>
      <c r="H642" s="9">
        <v>374.4</v>
      </c>
      <c r="I642" s="5" t="s">
        <v>38</v>
      </c>
      <c r="J642" s="5" t="s">
        <v>98</v>
      </c>
    </row>
    <row r="643" spans="1:10">
      <c r="A643" s="5" t="s">
        <v>483</v>
      </c>
      <c r="B643" s="6">
        <v>44993.772637986112</v>
      </c>
      <c r="C643" s="5" t="s">
        <v>82</v>
      </c>
      <c r="D643" s="7">
        <v>344191</v>
      </c>
      <c r="E643" s="5" t="s">
        <v>97</v>
      </c>
      <c r="H643" s="9">
        <v>1060</v>
      </c>
      <c r="I643" s="5" t="s">
        <v>38</v>
      </c>
      <c r="J643" s="5" t="s">
        <v>98</v>
      </c>
    </row>
    <row r="644" spans="1:10">
      <c r="A644" s="5" t="s">
        <v>483</v>
      </c>
      <c r="B644" s="6">
        <v>44993.772637986112</v>
      </c>
      <c r="C644" s="5" t="s">
        <v>82</v>
      </c>
      <c r="D644" s="7">
        <v>365633</v>
      </c>
      <c r="E644" s="5" t="s">
        <v>97</v>
      </c>
      <c r="H644" s="9">
        <v>1365.28</v>
      </c>
      <c r="I644" s="5" t="s">
        <v>38</v>
      </c>
      <c r="J644" s="5" t="s">
        <v>98</v>
      </c>
    </row>
    <row r="645" spans="1:10">
      <c r="A645" s="5" t="s">
        <v>483</v>
      </c>
      <c r="B645" s="6">
        <v>44993.772637986112</v>
      </c>
      <c r="C645" s="5" t="s">
        <v>82</v>
      </c>
      <c r="D645" s="7">
        <v>205851</v>
      </c>
      <c r="E645" s="5" t="s">
        <v>97</v>
      </c>
      <c r="H645" s="9">
        <v>5292.31</v>
      </c>
      <c r="I645" s="5" t="s">
        <v>38</v>
      </c>
      <c r="J645" s="5" t="s">
        <v>98</v>
      </c>
    </row>
    <row r="646" spans="1:10">
      <c r="A646" s="5" t="s">
        <v>483</v>
      </c>
      <c r="B646" s="6">
        <v>44993.772637986112</v>
      </c>
      <c r="C646" s="5" t="s">
        <v>82</v>
      </c>
      <c r="D646" s="7">
        <v>209876</v>
      </c>
      <c r="E646" s="5" t="s">
        <v>97</v>
      </c>
      <c r="H646" s="9">
        <v>706.86</v>
      </c>
      <c r="I646" s="5" t="s">
        <v>38</v>
      </c>
      <c r="J646" s="5" t="s">
        <v>98</v>
      </c>
    </row>
    <row r="647" spans="1:10">
      <c r="A647" s="5" t="s">
        <v>483</v>
      </c>
      <c r="B647" s="6">
        <v>44993.772637986112</v>
      </c>
      <c r="C647" s="5" t="s">
        <v>82</v>
      </c>
      <c r="D647" s="17">
        <v>45143596974</v>
      </c>
      <c r="E647" s="5" t="s">
        <v>41</v>
      </c>
      <c r="H647" s="9">
        <v>4034.14</v>
      </c>
      <c r="I647" s="5" t="s">
        <v>38</v>
      </c>
      <c r="J647" s="5" t="s">
        <v>98</v>
      </c>
    </row>
    <row r="648" spans="1:10">
      <c r="A648" s="5" t="s">
        <v>483</v>
      </c>
      <c r="B648" s="6">
        <v>44993.772637986112</v>
      </c>
      <c r="C648" s="5" t="s">
        <v>82</v>
      </c>
      <c r="D648" s="17">
        <v>52217121742</v>
      </c>
      <c r="E648" s="5" t="s">
        <v>41</v>
      </c>
      <c r="H648" s="9">
        <v>762.93</v>
      </c>
      <c r="I648" s="5" t="s">
        <v>38</v>
      </c>
      <c r="J648" s="5" t="s">
        <v>98</v>
      </c>
    </row>
    <row r="649" spans="1:10">
      <c r="A649" s="5" t="s">
        <v>483</v>
      </c>
      <c r="B649" s="6">
        <v>44993.772637986112</v>
      </c>
      <c r="C649" s="5" t="s">
        <v>82</v>
      </c>
      <c r="D649" s="7">
        <v>468744</v>
      </c>
      <c r="E649" s="5" t="s">
        <v>97</v>
      </c>
      <c r="H649" s="9">
        <v>2541.6</v>
      </c>
      <c r="I649" s="5" t="s">
        <v>38</v>
      </c>
      <c r="J649" s="5" t="s">
        <v>98</v>
      </c>
    </row>
    <row r="650" spans="1:10">
      <c r="A650" s="5" t="s">
        <v>483</v>
      </c>
      <c r="B650" s="6">
        <v>44993.772637986112</v>
      </c>
      <c r="C650" s="5" t="s">
        <v>82</v>
      </c>
      <c r="D650" s="7">
        <v>628897</v>
      </c>
      <c r="E650" s="5" t="s">
        <v>41</v>
      </c>
      <c r="H650" s="9">
        <v>6785</v>
      </c>
      <c r="I650" s="5" t="s">
        <v>38</v>
      </c>
      <c r="J650" s="8" t="s">
        <v>91</v>
      </c>
    </row>
    <row r="651" spans="1:10">
      <c r="A651" s="5" t="s">
        <v>483</v>
      </c>
      <c r="B651" s="6">
        <v>44993.772637986112</v>
      </c>
      <c r="C651" s="5" t="s">
        <v>82</v>
      </c>
      <c r="D651" s="7">
        <v>175457</v>
      </c>
      <c r="E651" s="5" t="s">
        <v>100</v>
      </c>
      <c r="H651" s="9">
        <v>12565.5</v>
      </c>
      <c r="I651" s="5" t="s">
        <v>38</v>
      </c>
      <c r="J651" s="5" t="s">
        <v>99</v>
      </c>
    </row>
    <row r="652" spans="1:10">
      <c r="A652" s="5" t="s">
        <v>484</v>
      </c>
      <c r="B652" s="6">
        <v>44993.772637986112</v>
      </c>
      <c r="C652" s="5" t="s">
        <v>94</v>
      </c>
      <c r="D652" s="7"/>
      <c r="E652" s="8"/>
      <c r="F652" s="9">
        <v>1707.3</v>
      </c>
      <c r="I652" s="10" t="s">
        <v>9</v>
      </c>
      <c r="J652" s="8" t="s">
        <v>105</v>
      </c>
    </row>
    <row r="653" spans="1:10">
      <c r="A653" s="5" t="s">
        <v>483</v>
      </c>
      <c r="B653" s="6">
        <v>44993.772637986112</v>
      </c>
      <c r="C653" s="5" t="s">
        <v>82</v>
      </c>
      <c r="D653" s="7"/>
      <c r="E653" s="8"/>
      <c r="F653" s="9">
        <v>70940</v>
      </c>
      <c r="I653" s="10" t="s">
        <v>9</v>
      </c>
      <c r="J653" s="8" t="s">
        <v>340</v>
      </c>
    </row>
    <row r="654" spans="1:10">
      <c r="A654" s="5" t="s">
        <v>483</v>
      </c>
      <c r="B654" s="6">
        <v>44993.772637986112</v>
      </c>
      <c r="C654" s="5" t="s">
        <v>82</v>
      </c>
      <c r="D654" s="7"/>
      <c r="E654" s="8"/>
      <c r="F654" s="9">
        <v>5711.6</v>
      </c>
      <c r="I654" s="10" t="s">
        <v>9</v>
      </c>
      <c r="J654" s="8" t="s">
        <v>103</v>
      </c>
    </row>
    <row r="655" spans="1:10">
      <c r="A655" s="5" t="s">
        <v>483</v>
      </c>
      <c r="B655" s="6">
        <v>44993.772637986112</v>
      </c>
      <c r="C655" s="5" t="s">
        <v>82</v>
      </c>
      <c r="D655" s="7"/>
      <c r="E655" s="8"/>
      <c r="F655" s="9">
        <v>6695</v>
      </c>
      <c r="I655" s="10" t="s">
        <v>9</v>
      </c>
      <c r="J655" s="5" t="s">
        <v>108</v>
      </c>
    </row>
    <row r="656" spans="1:10">
      <c r="A656" s="5" t="s">
        <v>483</v>
      </c>
      <c r="B656" s="6">
        <v>44993.772637986112</v>
      </c>
      <c r="C656" s="5" t="s">
        <v>82</v>
      </c>
      <c r="D656" s="7"/>
      <c r="E656" s="8"/>
      <c r="F656" s="9">
        <v>508.5</v>
      </c>
      <c r="I656" s="10" t="s">
        <v>9</v>
      </c>
      <c r="J656" s="8" t="s">
        <v>110</v>
      </c>
    </row>
    <row r="657" spans="1:10">
      <c r="A657" s="5" t="s">
        <v>483</v>
      </c>
      <c r="B657" s="6">
        <v>44993.772637986112</v>
      </c>
      <c r="C657" s="5" t="s">
        <v>82</v>
      </c>
      <c r="D657" s="7"/>
      <c r="E657" s="8"/>
      <c r="F657" s="9">
        <v>352.5</v>
      </c>
      <c r="I657" s="10" t="s">
        <v>9</v>
      </c>
      <c r="J657" s="8" t="s">
        <v>111</v>
      </c>
    </row>
    <row r="658" spans="1:10">
      <c r="A658" s="5" t="s">
        <v>483</v>
      </c>
      <c r="B658" s="6">
        <v>44993.772637986112</v>
      </c>
      <c r="C658" s="5" t="s">
        <v>82</v>
      </c>
      <c r="D658" s="7"/>
      <c r="E658" s="8"/>
      <c r="F658" s="9">
        <v>7135</v>
      </c>
      <c r="I658" s="10" t="s">
        <v>9</v>
      </c>
      <c r="J658" s="8" t="s">
        <v>113</v>
      </c>
    </row>
    <row r="659" spans="1:10">
      <c r="A659" s="5" t="s">
        <v>483</v>
      </c>
      <c r="B659" s="6">
        <v>44993.772637986112</v>
      </c>
      <c r="C659" s="5" t="s">
        <v>82</v>
      </c>
      <c r="D659" s="7"/>
      <c r="E659" s="8"/>
      <c r="F659" s="9">
        <v>19053.5</v>
      </c>
      <c r="I659" s="10" t="s">
        <v>9</v>
      </c>
      <c r="J659" s="8" t="s">
        <v>114</v>
      </c>
    </row>
    <row r="660" spans="1:10">
      <c r="A660" s="5" t="s">
        <v>483</v>
      </c>
      <c r="B660" s="6">
        <v>44993.772637986112</v>
      </c>
      <c r="C660" s="5" t="s">
        <v>82</v>
      </c>
      <c r="D660" s="7"/>
      <c r="E660" s="8"/>
      <c r="F660" s="9">
        <v>6311.1</v>
      </c>
      <c r="I660" s="10" t="s">
        <v>9</v>
      </c>
      <c r="J660" s="8" t="s">
        <v>118</v>
      </c>
    </row>
    <row r="661" spans="1:10">
      <c r="A661" s="5" t="s">
        <v>483</v>
      </c>
      <c r="B661" s="6">
        <v>44993.772637986112</v>
      </c>
      <c r="C661" s="5" t="s">
        <v>82</v>
      </c>
      <c r="D661" s="7"/>
      <c r="E661" s="8"/>
      <c r="F661" s="9">
        <v>6354.9</v>
      </c>
      <c r="I661" s="10" t="s">
        <v>9</v>
      </c>
      <c r="J661" s="8" t="s">
        <v>119</v>
      </c>
    </row>
    <row r="662" spans="1:10">
      <c r="A662" s="5" t="s">
        <v>483</v>
      </c>
      <c r="B662" s="6">
        <v>44993.772637986112</v>
      </c>
      <c r="C662" s="5" t="s">
        <v>82</v>
      </c>
      <c r="D662" s="7"/>
      <c r="E662" s="8"/>
      <c r="F662" s="9">
        <v>26236.2</v>
      </c>
      <c r="I662" s="10" t="s">
        <v>9</v>
      </c>
      <c r="J662" s="8" t="s">
        <v>122</v>
      </c>
    </row>
    <row r="663" spans="1:10">
      <c r="A663" s="5" t="s">
        <v>483</v>
      </c>
      <c r="B663" s="6">
        <v>44993.772637986112</v>
      </c>
      <c r="C663" s="5" t="s">
        <v>82</v>
      </c>
      <c r="D663" s="7"/>
      <c r="E663" s="8"/>
      <c r="F663" s="9">
        <v>1741.5</v>
      </c>
      <c r="I663" s="10" t="s">
        <v>9</v>
      </c>
      <c r="J663" s="8" t="s">
        <v>124</v>
      </c>
    </row>
    <row r="664" spans="1:10">
      <c r="A664" s="11" t="s">
        <v>31</v>
      </c>
      <c r="B664" s="3"/>
      <c r="C664" s="3"/>
      <c r="D664" s="20">
        <f>158445.1+1392</f>
        <v>159837.1</v>
      </c>
      <c r="E664" s="8"/>
      <c r="F664" s="26">
        <f>SUM(F611:G663)</f>
        <v>159837.10000000003</v>
      </c>
      <c r="I664" s="10"/>
      <c r="J664" s="8"/>
    </row>
    <row r="665" spans="1:10" ht="15.75">
      <c r="A665" s="13" t="s">
        <v>32</v>
      </c>
      <c r="B665" s="13" t="s">
        <v>33</v>
      </c>
      <c r="C665" s="13" t="s">
        <v>34</v>
      </c>
      <c r="D665" s="32"/>
      <c r="E665" s="15"/>
      <c r="F665" s="15"/>
      <c r="I665" s="10"/>
      <c r="J665" s="5"/>
    </row>
    <row r="666" spans="1:10" ht="15.75">
      <c r="A666" s="5"/>
      <c r="B666" s="6"/>
      <c r="C666" s="5"/>
      <c r="D666" s="32"/>
      <c r="E666" s="38"/>
      <c r="F666" s="15"/>
      <c r="I666" s="10"/>
      <c r="J666" s="5"/>
    </row>
    <row r="669" spans="1:10">
      <c r="A669" s="1" t="s">
        <v>0</v>
      </c>
      <c r="B669" s="2"/>
      <c r="C669" s="2"/>
      <c r="D669" s="2"/>
      <c r="E669" s="2"/>
      <c r="F669" s="2"/>
      <c r="G669" s="2"/>
      <c r="H669" s="2"/>
      <c r="I669" s="2"/>
      <c r="J669" s="2"/>
    </row>
    <row r="670" spans="1:10">
      <c r="A670" s="3" t="s">
        <v>514</v>
      </c>
      <c r="B670" s="2"/>
      <c r="C670" s="2"/>
      <c r="D670" s="2"/>
      <c r="E670" s="2"/>
      <c r="F670" s="2"/>
      <c r="G670" s="2"/>
      <c r="H670" s="2"/>
      <c r="I670" s="2"/>
      <c r="J670" s="2"/>
    </row>
    <row r="671" spans="1:10">
      <c r="A671" s="66" t="s">
        <v>0</v>
      </c>
      <c r="B671" s="66" t="s">
        <v>2</v>
      </c>
      <c r="C671" s="66" t="s">
        <v>3</v>
      </c>
      <c r="D671" s="66" t="s">
        <v>4</v>
      </c>
      <c r="E671" s="66" t="s">
        <v>5</v>
      </c>
      <c r="F671" s="68" t="s">
        <v>6</v>
      </c>
      <c r="G671" s="69"/>
      <c r="H671" s="70"/>
      <c r="I671" s="66" t="s">
        <v>7</v>
      </c>
      <c r="J671" s="66" t="s">
        <v>8</v>
      </c>
    </row>
    <row r="672" spans="1:10">
      <c r="A672" s="67"/>
      <c r="B672" s="67"/>
      <c r="C672" s="67"/>
      <c r="D672" s="67"/>
      <c r="E672" s="67"/>
      <c r="F672" s="4" t="s">
        <v>9</v>
      </c>
      <c r="G672" s="4" t="s">
        <v>10</v>
      </c>
      <c r="H672" s="4" t="s">
        <v>11</v>
      </c>
      <c r="I672" s="67"/>
      <c r="J672" s="67"/>
    </row>
    <row r="673" spans="1:10">
      <c r="A673" s="5" t="s">
        <v>525</v>
      </c>
      <c r="B673" s="6">
        <v>44994.436675532408</v>
      </c>
      <c r="C673" s="5" t="s">
        <v>82</v>
      </c>
      <c r="D673" s="10"/>
      <c r="E673" s="8"/>
      <c r="F673" s="9">
        <v>11278.8</v>
      </c>
      <c r="I673" s="10" t="s">
        <v>9</v>
      </c>
      <c r="J673" s="8" t="s">
        <v>85</v>
      </c>
    </row>
    <row r="674" spans="1:10">
      <c r="A674" s="5" t="s">
        <v>525</v>
      </c>
      <c r="B674" s="6">
        <v>44994.436675532408</v>
      </c>
      <c r="C674" s="5" t="s">
        <v>82</v>
      </c>
      <c r="D674" s="10"/>
      <c r="E674" s="8"/>
      <c r="F674" s="9">
        <v>8915.2000000000007</v>
      </c>
      <c r="I674" s="10" t="s">
        <v>9</v>
      </c>
      <c r="J674" s="5" t="s">
        <v>400</v>
      </c>
    </row>
    <row r="675" spans="1:10">
      <c r="A675" s="5" t="s">
        <v>525</v>
      </c>
      <c r="B675" s="6">
        <v>44994.436675532408</v>
      </c>
      <c r="C675" s="5" t="s">
        <v>82</v>
      </c>
      <c r="D675" s="10"/>
      <c r="E675" s="8"/>
      <c r="F675" s="9">
        <v>8376.9</v>
      </c>
      <c r="I675" s="10" t="s">
        <v>9</v>
      </c>
      <c r="J675" s="8" t="s">
        <v>107</v>
      </c>
    </row>
    <row r="676" spans="1:10">
      <c r="A676" s="5" t="s">
        <v>525</v>
      </c>
      <c r="B676" s="6">
        <v>44994.436675532408</v>
      </c>
      <c r="C676" s="5" t="s">
        <v>82</v>
      </c>
      <c r="D676" s="10"/>
      <c r="E676" s="8"/>
      <c r="F676" s="9">
        <v>37374.9</v>
      </c>
      <c r="I676" s="10" t="s">
        <v>9</v>
      </c>
      <c r="J676" s="8" t="s">
        <v>109</v>
      </c>
    </row>
    <row r="677" spans="1:10">
      <c r="A677" s="5" t="s">
        <v>525</v>
      </c>
      <c r="B677" s="6">
        <v>44994.436675532408</v>
      </c>
      <c r="C677" s="5" t="s">
        <v>82</v>
      </c>
      <c r="D677" s="10"/>
      <c r="E677" s="8"/>
      <c r="F677" s="9">
        <v>7985.1</v>
      </c>
      <c r="I677" s="10" t="s">
        <v>9</v>
      </c>
      <c r="J677" s="8" t="s">
        <v>112</v>
      </c>
    </row>
    <row r="678" spans="1:10">
      <c r="A678" s="5" t="s">
        <v>525</v>
      </c>
      <c r="B678" s="6">
        <v>44994.436675532408</v>
      </c>
      <c r="C678" s="5" t="s">
        <v>82</v>
      </c>
      <c r="D678" s="10"/>
      <c r="E678" s="8"/>
      <c r="F678" s="9">
        <v>17774.400000000001</v>
      </c>
      <c r="I678" s="10" t="s">
        <v>9</v>
      </c>
      <c r="J678" s="8" t="s">
        <v>115</v>
      </c>
    </row>
    <row r="679" spans="1:10">
      <c r="A679" s="5" t="s">
        <v>525</v>
      </c>
      <c r="B679" s="6">
        <v>44994.436675532408</v>
      </c>
      <c r="C679" s="5" t="s">
        <v>82</v>
      </c>
      <c r="D679" s="10"/>
      <c r="E679" s="8"/>
      <c r="F679" s="9">
        <v>20947.5</v>
      </c>
      <c r="I679" s="10" t="s">
        <v>9</v>
      </c>
      <c r="J679" s="8" t="s">
        <v>116</v>
      </c>
    </row>
    <row r="680" spans="1:10">
      <c r="A680" s="5" t="s">
        <v>525</v>
      </c>
      <c r="B680" s="6">
        <v>44994.436675532408</v>
      </c>
      <c r="C680" s="5" t="s">
        <v>82</v>
      </c>
      <c r="D680" s="10"/>
      <c r="E680" s="8"/>
      <c r="F680" s="9">
        <v>5497.5</v>
      </c>
      <c r="I680" s="10" t="s">
        <v>9</v>
      </c>
      <c r="J680" s="8" t="s">
        <v>117</v>
      </c>
    </row>
    <row r="681" spans="1:10">
      <c r="A681" s="5" t="s">
        <v>525</v>
      </c>
      <c r="B681" s="6">
        <v>44994.436675532408</v>
      </c>
      <c r="C681" s="5" t="s">
        <v>82</v>
      </c>
      <c r="D681" s="10"/>
      <c r="E681" s="8"/>
      <c r="F681" s="9">
        <v>9374</v>
      </c>
      <c r="I681" s="10" t="s">
        <v>9</v>
      </c>
      <c r="J681" s="8" t="s">
        <v>86</v>
      </c>
    </row>
    <row r="682" spans="1:10">
      <c r="A682" s="5" t="s">
        <v>525</v>
      </c>
      <c r="B682" s="6">
        <v>44994.436675532408</v>
      </c>
      <c r="C682" s="5" t="s">
        <v>82</v>
      </c>
      <c r="D682" s="10"/>
      <c r="E682" s="8"/>
      <c r="F682" s="9">
        <v>4919.7</v>
      </c>
      <c r="I682" s="10" t="s">
        <v>9</v>
      </c>
      <c r="J682" s="8" t="s">
        <v>120</v>
      </c>
    </row>
    <row r="683" spans="1:10">
      <c r="A683" s="5" t="s">
        <v>525</v>
      </c>
      <c r="B683" s="6">
        <v>44994.436675532408</v>
      </c>
      <c r="C683" s="5" t="s">
        <v>82</v>
      </c>
      <c r="D683" s="10"/>
      <c r="E683" s="8"/>
      <c r="F683" s="9">
        <v>15326.7</v>
      </c>
      <c r="I683" s="10" t="s">
        <v>9</v>
      </c>
      <c r="J683" s="8" t="s">
        <v>87</v>
      </c>
    </row>
    <row r="684" spans="1:10">
      <c r="A684" s="5" t="s">
        <v>525</v>
      </c>
      <c r="B684" s="6">
        <v>44994.436675532408</v>
      </c>
      <c r="C684" s="5" t="s">
        <v>82</v>
      </c>
      <c r="D684" s="10"/>
      <c r="E684" s="8"/>
      <c r="F684" s="9">
        <v>24721.7</v>
      </c>
      <c r="I684" s="10" t="s">
        <v>9</v>
      </c>
      <c r="J684" s="8" t="s">
        <v>123</v>
      </c>
    </row>
    <row r="685" spans="1:10">
      <c r="A685" s="5" t="s">
        <v>525</v>
      </c>
      <c r="B685" s="6">
        <v>44994.436675532408</v>
      </c>
      <c r="C685" s="5" t="s">
        <v>82</v>
      </c>
      <c r="D685" s="10"/>
      <c r="E685" s="8"/>
      <c r="F685" s="9">
        <v>15952.7</v>
      </c>
      <c r="I685" s="10" t="s">
        <v>9</v>
      </c>
      <c r="J685" s="8" t="s">
        <v>89</v>
      </c>
    </row>
    <row r="686" spans="1:10">
      <c r="A686" s="11" t="s">
        <v>31</v>
      </c>
      <c r="B686" s="3"/>
      <c r="C686" s="3"/>
      <c r="D686" s="7"/>
      <c r="E686" s="8"/>
      <c r="F686" s="12">
        <f>SUM(F673:G685)</f>
        <v>188445.10000000006</v>
      </c>
      <c r="H686" s="9"/>
      <c r="I686" s="5"/>
      <c r="J686" s="5"/>
    </row>
    <row r="687" spans="1:10" ht="15.75">
      <c r="A687" s="13" t="s">
        <v>32</v>
      </c>
      <c r="B687" s="13" t="s">
        <v>33</v>
      </c>
      <c r="C687" s="13" t="s">
        <v>34</v>
      </c>
      <c r="D687" s="32"/>
      <c r="E687" s="15"/>
      <c r="H687" s="9"/>
      <c r="I687" s="5"/>
      <c r="J687" s="5"/>
    </row>
    <row r="688" spans="1:10">
      <c r="A688" s="5"/>
      <c r="B688" s="6"/>
      <c r="C688" s="5"/>
      <c r="D688" s="7"/>
      <c r="E688" s="8"/>
      <c r="H688" s="9"/>
      <c r="I688" s="5"/>
      <c r="J688" s="5"/>
    </row>
    <row r="689" spans="1:10">
      <c r="A689" s="5"/>
      <c r="B689" s="6"/>
      <c r="C689" s="5"/>
      <c r="D689" s="7"/>
      <c r="E689" s="8"/>
      <c r="H689" s="9"/>
      <c r="I689" s="5"/>
      <c r="J689" s="5"/>
    </row>
    <row r="690" spans="1:10">
      <c r="A690" s="5" t="s">
        <v>523</v>
      </c>
      <c r="B690" s="6">
        <v>44994.84425534722</v>
      </c>
      <c r="C690" s="5" t="s">
        <v>82</v>
      </c>
      <c r="D690" s="7"/>
      <c r="E690" s="8"/>
      <c r="G690" s="9">
        <v>11965.8</v>
      </c>
      <c r="I690" s="10" t="s">
        <v>10</v>
      </c>
      <c r="J690" s="8" t="s">
        <v>103</v>
      </c>
    </row>
    <row r="691" spans="1:10">
      <c r="A691" s="5" t="s">
        <v>524</v>
      </c>
      <c r="B691" s="6">
        <v>44994.84425534722</v>
      </c>
      <c r="C691" s="5" t="s">
        <v>94</v>
      </c>
      <c r="D691" s="17">
        <v>45143601647</v>
      </c>
      <c r="E691" s="5" t="s">
        <v>41</v>
      </c>
      <c r="H691" s="9">
        <v>1504</v>
      </c>
      <c r="I691" s="5" t="s">
        <v>38</v>
      </c>
      <c r="J691" s="5" t="s">
        <v>101</v>
      </c>
    </row>
    <row r="692" spans="1:10">
      <c r="A692" s="5" t="s">
        <v>523</v>
      </c>
      <c r="B692" s="6">
        <v>44994.84425534722</v>
      </c>
      <c r="C692" s="5" t="s">
        <v>82</v>
      </c>
      <c r="D692" s="17">
        <v>45123366603</v>
      </c>
      <c r="E692" s="5" t="s">
        <v>41</v>
      </c>
      <c r="H692" s="9">
        <v>816</v>
      </c>
      <c r="I692" s="5" t="s">
        <v>38</v>
      </c>
      <c r="J692" s="5" t="s">
        <v>96</v>
      </c>
    </row>
    <row r="693" spans="1:10">
      <c r="A693" s="5" t="s">
        <v>523</v>
      </c>
      <c r="B693" s="6">
        <v>44994.84425534722</v>
      </c>
      <c r="C693" s="5" t="s">
        <v>82</v>
      </c>
      <c r="D693" s="17">
        <v>45123366603</v>
      </c>
      <c r="E693" s="5" t="s">
        <v>41</v>
      </c>
      <c r="H693" s="9">
        <v>4178.6400000000003</v>
      </c>
      <c r="I693" s="5" t="s">
        <v>38</v>
      </c>
      <c r="J693" s="5" t="s">
        <v>96</v>
      </c>
    </row>
    <row r="694" spans="1:10">
      <c r="A694" s="5" t="s">
        <v>523</v>
      </c>
      <c r="B694" s="6">
        <v>44994.84425534722</v>
      </c>
      <c r="C694" s="5" t="s">
        <v>82</v>
      </c>
      <c r="D694" s="17">
        <v>45123366603</v>
      </c>
      <c r="E694" s="5" t="s">
        <v>41</v>
      </c>
      <c r="H694" s="9">
        <v>1122</v>
      </c>
      <c r="I694" s="5" t="s">
        <v>38</v>
      </c>
      <c r="J694" s="5" t="s">
        <v>96</v>
      </c>
    </row>
    <row r="695" spans="1:10">
      <c r="A695" s="5" t="s">
        <v>523</v>
      </c>
      <c r="B695" s="6">
        <v>44994.84425534722</v>
      </c>
      <c r="C695" s="5" t="s">
        <v>82</v>
      </c>
      <c r="D695" s="17">
        <v>45123366603</v>
      </c>
      <c r="E695" s="5" t="s">
        <v>41</v>
      </c>
      <c r="H695" s="9">
        <v>3857.16</v>
      </c>
      <c r="I695" s="5" t="s">
        <v>38</v>
      </c>
      <c r="J695" s="5" t="s">
        <v>96</v>
      </c>
    </row>
    <row r="696" spans="1:10">
      <c r="A696" s="5" t="s">
        <v>523</v>
      </c>
      <c r="B696" s="6">
        <v>44994.84425534722</v>
      </c>
      <c r="C696" s="5" t="s">
        <v>82</v>
      </c>
      <c r="D696" s="17">
        <v>45123366603</v>
      </c>
      <c r="E696" s="5" t="s">
        <v>41</v>
      </c>
      <c r="H696" s="9">
        <v>1865.4</v>
      </c>
      <c r="I696" s="5" t="s">
        <v>38</v>
      </c>
      <c r="J696" s="5" t="s">
        <v>96</v>
      </c>
    </row>
    <row r="697" spans="1:10">
      <c r="A697" s="5" t="s">
        <v>523</v>
      </c>
      <c r="B697" s="6">
        <v>44994.84425534722</v>
      </c>
      <c r="C697" s="5" t="s">
        <v>82</v>
      </c>
      <c r="D697" s="7">
        <v>178722</v>
      </c>
      <c r="E697" s="5" t="s">
        <v>97</v>
      </c>
      <c r="H697" s="9">
        <v>282</v>
      </c>
      <c r="I697" s="5" t="s">
        <v>38</v>
      </c>
      <c r="J697" s="8" t="s">
        <v>91</v>
      </c>
    </row>
    <row r="698" spans="1:10">
      <c r="A698" s="5" t="s">
        <v>523</v>
      </c>
      <c r="B698" s="6">
        <v>44994.84425534722</v>
      </c>
      <c r="C698" s="5" t="s">
        <v>82</v>
      </c>
      <c r="D698" s="7">
        <v>23724561</v>
      </c>
      <c r="E698" s="8" t="s">
        <v>455</v>
      </c>
      <c r="H698" s="9">
        <v>1043</v>
      </c>
      <c r="I698" s="5" t="s">
        <v>38</v>
      </c>
      <c r="J698" s="5" t="s">
        <v>99</v>
      </c>
    </row>
    <row r="699" spans="1:10">
      <c r="A699" s="5" t="s">
        <v>523</v>
      </c>
      <c r="B699" s="6">
        <v>44994.84425534722</v>
      </c>
      <c r="C699" s="5" t="s">
        <v>82</v>
      </c>
      <c r="D699" s="7">
        <v>217413</v>
      </c>
      <c r="E699" s="5" t="s">
        <v>97</v>
      </c>
      <c r="H699" s="9">
        <v>46</v>
      </c>
      <c r="I699" s="5" t="s">
        <v>38</v>
      </c>
      <c r="J699" s="5" t="s">
        <v>102</v>
      </c>
    </row>
    <row r="700" spans="1:10">
      <c r="A700" s="5" t="s">
        <v>523</v>
      </c>
      <c r="B700" s="6">
        <v>44994.84425534722</v>
      </c>
      <c r="C700" s="5" t="s">
        <v>82</v>
      </c>
      <c r="D700" s="17">
        <v>45153235617</v>
      </c>
      <c r="E700" s="5" t="s">
        <v>41</v>
      </c>
      <c r="H700" s="9">
        <v>2570.61</v>
      </c>
      <c r="I700" s="5" t="s">
        <v>38</v>
      </c>
      <c r="J700" s="8" t="s">
        <v>91</v>
      </c>
    </row>
    <row r="701" spans="1:10">
      <c r="A701" s="5" t="s">
        <v>523</v>
      </c>
      <c r="B701" s="6">
        <v>44994.84425534722</v>
      </c>
      <c r="C701" s="5" t="s">
        <v>82</v>
      </c>
      <c r="D701" s="17">
        <v>45163326068</v>
      </c>
      <c r="E701" s="5" t="s">
        <v>41</v>
      </c>
      <c r="H701" s="9">
        <v>10000</v>
      </c>
      <c r="I701" s="5" t="s">
        <v>38</v>
      </c>
      <c r="J701" s="5" t="s">
        <v>102</v>
      </c>
    </row>
    <row r="702" spans="1:10">
      <c r="A702" s="5" t="s">
        <v>523</v>
      </c>
      <c r="B702" s="6">
        <v>44994.84425534722</v>
      </c>
      <c r="C702" s="5" t="s">
        <v>82</v>
      </c>
      <c r="D702" s="17">
        <v>45123373302</v>
      </c>
      <c r="E702" s="5" t="s">
        <v>41</v>
      </c>
      <c r="H702" s="9">
        <v>15150</v>
      </c>
      <c r="I702" s="5" t="s">
        <v>38</v>
      </c>
      <c r="J702" s="8" t="s">
        <v>103</v>
      </c>
    </row>
    <row r="703" spans="1:10">
      <c r="A703" s="5" t="s">
        <v>523</v>
      </c>
      <c r="B703" s="6">
        <v>44994.84425534722</v>
      </c>
      <c r="C703" s="5" t="s">
        <v>82</v>
      </c>
      <c r="D703" s="17">
        <v>45153235720</v>
      </c>
      <c r="E703" s="5" t="s">
        <v>41</v>
      </c>
      <c r="H703" s="9">
        <v>650</v>
      </c>
      <c r="I703" s="5" t="s">
        <v>38</v>
      </c>
      <c r="J703" s="8" t="s">
        <v>103</v>
      </c>
    </row>
    <row r="704" spans="1:10">
      <c r="A704" s="5" t="s">
        <v>523</v>
      </c>
      <c r="B704" s="6">
        <v>44994.84425534722</v>
      </c>
      <c r="C704" s="5" t="s">
        <v>82</v>
      </c>
      <c r="D704" s="17">
        <v>45143598121</v>
      </c>
      <c r="E704" s="5" t="s">
        <v>41</v>
      </c>
      <c r="H704" s="9">
        <v>867.94</v>
      </c>
      <c r="I704" s="5" t="s">
        <v>38</v>
      </c>
      <c r="J704" s="8" t="s">
        <v>103</v>
      </c>
    </row>
    <row r="705" spans="1:10">
      <c r="A705" s="5" t="s">
        <v>523</v>
      </c>
      <c r="B705" s="6">
        <v>44994.84425534722</v>
      </c>
      <c r="C705" s="5" t="s">
        <v>82</v>
      </c>
      <c r="D705" s="17">
        <v>45143599462</v>
      </c>
      <c r="E705" s="5" t="s">
        <v>41</v>
      </c>
      <c r="H705" s="9">
        <v>3549.44</v>
      </c>
      <c r="I705" s="5" t="s">
        <v>38</v>
      </c>
      <c r="J705" s="8" t="s">
        <v>103</v>
      </c>
    </row>
    <row r="706" spans="1:10">
      <c r="A706" s="5" t="s">
        <v>523</v>
      </c>
      <c r="B706" s="6">
        <v>44994.84425534722</v>
      </c>
      <c r="C706" s="5" t="s">
        <v>82</v>
      </c>
      <c r="D706" s="17">
        <v>45113385753</v>
      </c>
      <c r="E706" s="5" t="s">
        <v>41</v>
      </c>
      <c r="H706" s="9">
        <v>195</v>
      </c>
      <c r="I706" s="5" t="s">
        <v>38</v>
      </c>
      <c r="J706" s="5" t="s">
        <v>101</v>
      </c>
    </row>
    <row r="707" spans="1:10">
      <c r="A707" s="5" t="s">
        <v>523</v>
      </c>
      <c r="B707" s="6">
        <v>44994.84425534722</v>
      </c>
      <c r="C707" s="5" t="s">
        <v>82</v>
      </c>
      <c r="D707" s="17">
        <v>45113385759</v>
      </c>
      <c r="E707" s="5" t="s">
        <v>41</v>
      </c>
      <c r="H707" s="9">
        <v>720</v>
      </c>
      <c r="I707" s="5" t="s">
        <v>38</v>
      </c>
      <c r="J707" s="5" t="s">
        <v>101</v>
      </c>
    </row>
    <row r="708" spans="1:10">
      <c r="A708" s="5" t="s">
        <v>523</v>
      </c>
      <c r="B708" s="6">
        <v>44994.84425534722</v>
      </c>
      <c r="C708" s="5" t="s">
        <v>82</v>
      </c>
      <c r="D708" s="17">
        <v>45163323897</v>
      </c>
      <c r="E708" s="5" t="s">
        <v>41</v>
      </c>
      <c r="H708" s="9">
        <v>148.4</v>
      </c>
      <c r="I708" s="5" t="s">
        <v>38</v>
      </c>
      <c r="J708" s="5" t="s">
        <v>101</v>
      </c>
    </row>
    <row r="709" spans="1:10">
      <c r="A709" s="5" t="s">
        <v>523</v>
      </c>
      <c r="B709" s="6">
        <v>44994.84425534722</v>
      </c>
      <c r="C709" s="5" t="s">
        <v>82</v>
      </c>
      <c r="D709" s="17">
        <v>53512329780</v>
      </c>
      <c r="E709" s="5" t="s">
        <v>41</v>
      </c>
      <c r="H709" s="9">
        <v>455.82</v>
      </c>
      <c r="I709" s="5" t="s">
        <v>38</v>
      </c>
      <c r="J709" s="5" t="s">
        <v>101</v>
      </c>
    </row>
    <row r="710" spans="1:10">
      <c r="A710" s="5" t="s">
        <v>523</v>
      </c>
      <c r="B710" s="6">
        <v>44994.84425534722</v>
      </c>
      <c r="C710" s="5" t="s">
        <v>82</v>
      </c>
      <c r="D710" s="17">
        <v>45123370754</v>
      </c>
      <c r="E710" s="5" t="s">
        <v>41</v>
      </c>
      <c r="H710" s="9">
        <v>611.05999999999995</v>
      </c>
      <c r="I710" s="5" t="s">
        <v>38</v>
      </c>
      <c r="J710" s="5" t="s">
        <v>101</v>
      </c>
    </row>
    <row r="711" spans="1:10">
      <c r="A711" s="5" t="s">
        <v>523</v>
      </c>
      <c r="B711" s="6">
        <v>44994.84425534722</v>
      </c>
      <c r="C711" s="5" t="s">
        <v>82</v>
      </c>
      <c r="D711" s="17">
        <v>45113386438</v>
      </c>
      <c r="E711" s="5" t="s">
        <v>41</v>
      </c>
      <c r="H711" s="9">
        <v>37</v>
      </c>
      <c r="I711" s="5" t="s">
        <v>38</v>
      </c>
      <c r="J711" s="5" t="s">
        <v>101</v>
      </c>
    </row>
    <row r="712" spans="1:10">
      <c r="A712" s="5" t="s">
        <v>523</v>
      </c>
      <c r="B712" s="6">
        <v>44994.84425534722</v>
      </c>
      <c r="C712" s="5" t="s">
        <v>82</v>
      </c>
      <c r="D712" s="17">
        <v>45133235843</v>
      </c>
      <c r="E712" s="5" t="s">
        <v>41</v>
      </c>
      <c r="H712" s="9">
        <v>195</v>
      </c>
      <c r="I712" s="5" t="s">
        <v>38</v>
      </c>
      <c r="J712" s="5" t="s">
        <v>101</v>
      </c>
    </row>
    <row r="713" spans="1:10">
      <c r="A713" s="5" t="s">
        <v>523</v>
      </c>
      <c r="B713" s="6">
        <v>44994.84425534722</v>
      </c>
      <c r="C713" s="5" t="s">
        <v>82</v>
      </c>
      <c r="D713" s="17">
        <v>45143599033</v>
      </c>
      <c r="E713" s="5" t="s">
        <v>41</v>
      </c>
      <c r="H713" s="9">
        <v>102.54</v>
      </c>
      <c r="I713" s="5" t="s">
        <v>38</v>
      </c>
      <c r="J713" s="5" t="s">
        <v>101</v>
      </c>
    </row>
    <row r="714" spans="1:10">
      <c r="A714" s="5" t="s">
        <v>523</v>
      </c>
      <c r="B714" s="6">
        <v>44994.84425534722</v>
      </c>
      <c r="C714" s="5" t="s">
        <v>82</v>
      </c>
      <c r="D714" s="17">
        <v>45143599049</v>
      </c>
      <c r="E714" s="5" t="s">
        <v>41</v>
      </c>
      <c r="H714" s="9">
        <v>1925.8</v>
      </c>
      <c r="I714" s="5" t="s">
        <v>38</v>
      </c>
      <c r="J714" s="5" t="s">
        <v>101</v>
      </c>
    </row>
    <row r="715" spans="1:10">
      <c r="A715" s="5" t="s">
        <v>523</v>
      </c>
      <c r="B715" s="6">
        <v>44994.84425534722</v>
      </c>
      <c r="C715" s="5" t="s">
        <v>82</v>
      </c>
      <c r="D715" s="17">
        <v>52217124628</v>
      </c>
      <c r="E715" s="5" t="s">
        <v>41</v>
      </c>
      <c r="H715" s="9">
        <v>1208</v>
      </c>
      <c r="I715" s="5" t="s">
        <v>38</v>
      </c>
      <c r="J715" s="5" t="s">
        <v>101</v>
      </c>
    </row>
    <row r="716" spans="1:10">
      <c r="A716" s="5" t="s">
        <v>523</v>
      </c>
      <c r="B716" s="6">
        <v>44994.84425534722</v>
      </c>
      <c r="C716" s="5" t="s">
        <v>82</v>
      </c>
      <c r="D716" s="17">
        <v>45153233179</v>
      </c>
      <c r="E716" s="5" t="s">
        <v>41</v>
      </c>
      <c r="H716" s="9">
        <v>1827</v>
      </c>
      <c r="I716" s="5" t="s">
        <v>38</v>
      </c>
      <c r="J716" s="5" t="s">
        <v>101</v>
      </c>
    </row>
    <row r="717" spans="1:10">
      <c r="A717" s="5" t="s">
        <v>523</v>
      </c>
      <c r="B717" s="6">
        <v>44994.84425534722</v>
      </c>
      <c r="C717" s="5" t="s">
        <v>82</v>
      </c>
      <c r="D717" s="17">
        <v>45173292627</v>
      </c>
      <c r="E717" s="5" t="s">
        <v>41</v>
      </c>
      <c r="H717" s="9">
        <v>525.16</v>
      </c>
      <c r="I717" s="5" t="s">
        <v>38</v>
      </c>
      <c r="J717" s="5" t="s">
        <v>101</v>
      </c>
    </row>
    <row r="718" spans="1:10">
      <c r="A718" s="5" t="s">
        <v>523</v>
      </c>
      <c r="B718" s="6">
        <v>44994.84425534722</v>
      </c>
      <c r="C718" s="5" t="s">
        <v>82</v>
      </c>
      <c r="D718" s="17">
        <v>45113387938</v>
      </c>
      <c r="E718" s="5" t="s">
        <v>41</v>
      </c>
      <c r="H718" s="9">
        <v>1817.4</v>
      </c>
      <c r="I718" s="5" t="s">
        <v>38</v>
      </c>
      <c r="J718" s="5" t="s">
        <v>101</v>
      </c>
    </row>
    <row r="719" spans="1:10">
      <c r="A719" s="5" t="s">
        <v>523</v>
      </c>
      <c r="B719" s="6">
        <v>44994.84425534722</v>
      </c>
      <c r="C719" s="5" t="s">
        <v>82</v>
      </c>
      <c r="D719" s="17">
        <v>45113388416</v>
      </c>
      <c r="E719" s="5" t="s">
        <v>41</v>
      </c>
      <c r="H719" s="9">
        <v>474.8</v>
      </c>
      <c r="I719" s="5" t="s">
        <v>38</v>
      </c>
      <c r="J719" s="5" t="s">
        <v>101</v>
      </c>
    </row>
    <row r="720" spans="1:10">
      <c r="A720" s="5" t="s">
        <v>523</v>
      </c>
      <c r="B720" s="6">
        <v>44994.84425534722</v>
      </c>
      <c r="C720" s="5" t="s">
        <v>82</v>
      </c>
      <c r="D720" s="17">
        <v>45113388642</v>
      </c>
      <c r="E720" s="5" t="s">
        <v>41</v>
      </c>
      <c r="H720" s="9">
        <v>326.24</v>
      </c>
      <c r="I720" s="5" t="s">
        <v>38</v>
      </c>
      <c r="J720" s="5" t="s">
        <v>101</v>
      </c>
    </row>
    <row r="721" spans="1:10">
      <c r="A721" s="5" t="s">
        <v>523</v>
      </c>
      <c r="B721" s="6">
        <v>44994.84425534722</v>
      </c>
      <c r="C721" s="5" t="s">
        <v>82</v>
      </c>
      <c r="D721" s="17">
        <v>45133237905</v>
      </c>
      <c r="E721" s="5" t="s">
        <v>41</v>
      </c>
      <c r="H721" s="9">
        <v>233.34</v>
      </c>
      <c r="I721" s="5" t="s">
        <v>38</v>
      </c>
      <c r="J721" s="5" t="s">
        <v>101</v>
      </c>
    </row>
    <row r="722" spans="1:10">
      <c r="A722" s="5" t="s">
        <v>523</v>
      </c>
      <c r="B722" s="6">
        <v>44994.84425534722</v>
      </c>
      <c r="C722" s="5" t="s">
        <v>82</v>
      </c>
      <c r="D722" s="17">
        <v>45173294342</v>
      </c>
      <c r="E722" s="5" t="s">
        <v>41</v>
      </c>
      <c r="H722" s="9">
        <v>104.36</v>
      </c>
      <c r="I722" s="5" t="s">
        <v>38</v>
      </c>
      <c r="J722" s="5" t="s">
        <v>101</v>
      </c>
    </row>
    <row r="723" spans="1:10">
      <c r="A723" s="5" t="s">
        <v>523</v>
      </c>
      <c r="B723" s="6">
        <v>44994.84425534722</v>
      </c>
      <c r="C723" s="5" t="s">
        <v>82</v>
      </c>
      <c r="D723" s="17">
        <v>45113388958</v>
      </c>
      <c r="E723" s="5" t="s">
        <v>41</v>
      </c>
      <c r="H723" s="9">
        <v>195</v>
      </c>
      <c r="I723" s="5" t="s">
        <v>38</v>
      </c>
      <c r="J723" s="5" t="s">
        <v>101</v>
      </c>
    </row>
    <row r="724" spans="1:10">
      <c r="A724" s="5" t="s">
        <v>523</v>
      </c>
      <c r="B724" s="6">
        <v>44994.84425534722</v>
      </c>
      <c r="C724" s="5" t="s">
        <v>82</v>
      </c>
      <c r="D724" s="17">
        <v>45143601267</v>
      </c>
      <c r="E724" s="5" t="s">
        <v>41</v>
      </c>
      <c r="H724" s="9">
        <v>220.26</v>
      </c>
      <c r="I724" s="5" t="s">
        <v>38</v>
      </c>
      <c r="J724" s="5" t="s">
        <v>101</v>
      </c>
    </row>
    <row r="725" spans="1:10">
      <c r="A725" s="5" t="s">
        <v>523</v>
      </c>
      <c r="B725" s="6">
        <v>44994.84425534722</v>
      </c>
      <c r="C725" s="5" t="s">
        <v>82</v>
      </c>
      <c r="D725" s="17">
        <v>45123373452</v>
      </c>
      <c r="E725" s="5" t="s">
        <v>41</v>
      </c>
      <c r="H725" s="9">
        <v>1750.8</v>
      </c>
      <c r="I725" s="5" t="s">
        <v>38</v>
      </c>
      <c r="J725" s="5" t="s">
        <v>101</v>
      </c>
    </row>
    <row r="726" spans="1:10">
      <c r="A726" s="5" t="s">
        <v>523</v>
      </c>
      <c r="B726" s="6">
        <v>44994.84425534722</v>
      </c>
      <c r="C726" s="5" t="s">
        <v>82</v>
      </c>
      <c r="D726" s="17">
        <v>45173295063</v>
      </c>
      <c r="E726" s="5" t="s">
        <v>41</v>
      </c>
      <c r="H726" s="9">
        <v>311</v>
      </c>
      <c r="I726" s="5" t="s">
        <v>38</v>
      </c>
      <c r="J726" s="5" t="s">
        <v>101</v>
      </c>
    </row>
    <row r="727" spans="1:10">
      <c r="A727" s="5" t="s">
        <v>523</v>
      </c>
      <c r="B727" s="6">
        <v>44994.84425534722</v>
      </c>
      <c r="C727" s="5" t="s">
        <v>82</v>
      </c>
      <c r="D727" s="7">
        <v>425893</v>
      </c>
      <c r="E727" s="5" t="s">
        <v>41</v>
      </c>
      <c r="H727" s="9">
        <v>3292.9</v>
      </c>
      <c r="I727" s="5" t="s">
        <v>38</v>
      </c>
      <c r="J727" s="5" t="s">
        <v>102</v>
      </c>
    </row>
    <row r="728" spans="1:10">
      <c r="A728" s="5" t="s">
        <v>523</v>
      </c>
      <c r="B728" s="6">
        <v>44994.84425534722</v>
      </c>
      <c r="C728" s="5" t="s">
        <v>82</v>
      </c>
      <c r="D728" s="7">
        <v>358032</v>
      </c>
      <c r="E728" s="5" t="s">
        <v>97</v>
      </c>
      <c r="H728" s="9">
        <v>406.68</v>
      </c>
      <c r="I728" s="5" t="s">
        <v>38</v>
      </c>
      <c r="J728" s="5" t="s">
        <v>101</v>
      </c>
    </row>
    <row r="729" spans="1:10">
      <c r="A729" s="5" t="s">
        <v>523</v>
      </c>
      <c r="B729" s="6">
        <v>44994.84425534722</v>
      </c>
      <c r="C729" s="5" t="s">
        <v>82</v>
      </c>
      <c r="D729" s="7">
        <v>372835</v>
      </c>
      <c r="E729" s="5" t="s">
        <v>97</v>
      </c>
      <c r="H729" s="9">
        <v>300</v>
      </c>
      <c r="I729" s="5" t="s">
        <v>38</v>
      </c>
      <c r="J729" s="5" t="s">
        <v>101</v>
      </c>
    </row>
    <row r="730" spans="1:10">
      <c r="A730" s="5" t="s">
        <v>523</v>
      </c>
      <c r="B730" s="6">
        <v>44994.84425534722</v>
      </c>
      <c r="C730" s="5" t="s">
        <v>82</v>
      </c>
      <c r="D730" s="7">
        <v>523000</v>
      </c>
      <c r="E730" s="5" t="s">
        <v>97</v>
      </c>
      <c r="H730" s="9">
        <v>55.57</v>
      </c>
      <c r="I730" s="5" t="s">
        <v>38</v>
      </c>
      <c r="J730" s="5" t="s">
        <v>101</v>
      </c>
    </row>
    <row r="731" spans="1:10">
      <c r="A731" s="5" t="s">
        <v>523</v>
      </c>
      <c r="B731" s="6">
        <v>44994.84425534722</v>
      </c>
      <c r="C731" s="5" t="s">
        <v>82</v>
      </c>
      <c r="D731" s="7">
        <v>119080</v>
      </c>
      <c r="E731" s="5" t="s">
        <v>97</v>
      </c>
      <c r="H731" s="9">
        <v>1651.2</v>
      </c>
      <c r="I731" s="5" t="s">
        <v>38</v>
      </c>
      <c r="J731" s="5" t="s">
        <v>101</v>
      </c>
    </row>
    <row r="732" spans="1:10">
      <c r="A732" s="5" t="s">
        <v>523</v>
      </c>
      <c r="B732" s="6">
        <v>44994.84425534722</v>
      </c>
      <c r="C732" s="5" t="s">
        <v>82</v>
      </c>
      <c r="D732" s="7">
        <v>274187</v>
      </c>
      <c r="E732" s="5" t="s">
        <v>97</v>
      </c>
      <c r="H732" s="9">
        <v>569</v>
      </c>
      <c r="I732" s="5" t="s">
        <v>38</v>
      </c>
      <c r="J732" s="5" t="s">
        <v>101</v>
      </c>
    </row>
    <row r="733" spans="1:10">
      <c r="A733" s="5" t="s">
        <v>523</v>
      </c>
      <c r="B733" s="6">
        <v>44994.84425534722</v>
      </c>
      <c r="C733" s="5" t="s">
        <v>82</v>
      </c>
      <c r="D733" s="7">
        <v>304076</v>
      </c>
      <c r="E733" s="5" t="s">
        <v>97</v>
      </c>
      <c r="H733" s="9">
        <v>440.93</v>
      </c>
      <c r="I733" s="5" t="s">
        <v>38</v>
      </c>
      <c r="J733" s="5" t="s">
        <v>101</v>
      </c>
    </row>
    <row r="734" spans="1:10">
      <c r="A734" s="5" t="s">
        <v>523</v>
      </c>
      <c r="B734" s="6">
        <v>44994.84425534722</v>
      </c>
      <c r="C734" s="5" t="s">
        <v>82</v>
      </c>
      <c r="D734" s="7">
        <v>172729</v>
      </c>
      <c r="E734" s="5" t="s">
        <v>100</v>
      </c>
      <c r="H734" s="9">
        <v>43868.6</v>
      </c>
      <c r="I734" s="5" t="s">
        <v>38</v>
      </c>
      <c r="J734" s="5" t="s">
        <v>99</v>
      </c>
    </row>
    <row r="735" spans="1:10">
      <c r="A735" s="5" t="s">
        <v>523</v>
      </c>
      <c r="B735" s="6">
        <v>44994.84425534722</v>
      </c>
      <c r="C735" s="5" t="s">
        <v>82</v>
      </c>
      <c r="D735" s="7">
        <v>60617</v>
      </c>
      <c r="E735" s="5" t="s">
        <v>97</v>
      </c>
      <c r="H735" s="9">
        <v>4250.68</v>
      </c>
      <c r="I735" s="5" t="s">
        <v>38</v>
      </c>
      <c r="J735" s="5" t="s">
        <v>101</v>
      </c>
    </row>
    <row r="736" spans="1:10">
      <c r="A736" s="5" t="s">
        <v>523</v>
      </c>
      <c r="B736" s="6">
        <v>44994.84425534722</v>
      </c>
      <c r="C736" s="5" t="s">
        <v>82</v>
      </c>
      <c r="D736" s="7">
        <v>469308</v>
      </c>
      <c r="E736" s="5" t="s">
        <v>41</v>
      </c>
      <c r="H736" s="9">
        <v>60000</v>
      </c>
      <c r="I736" s="5" t="s">
        <v>38</v>
      </c>
      <c r="J736" s="8" t="s">
        <v>91</v>
      </c>
    </row>
    <row r="737" spans="1:10">
      <c r="A737" s="5" t="s">
        <v>523</v>
      </c>
      <c r="B737" s="6">
        <v>44994.84425534722</v>
      </c>
      <c r="C737" s="5" t="s">
        <v>82</v>
      </c>
      <c r="D737" s="17">
        <v>45113382541</v>
      </c>
      <c r="E737" s="5" t="s">
        <v>41</v>
      </c>
      <c r="H737" s="9">
        <v>128</v>
      </c>
      <c r="I737" s="5" t="s">
        <v>38</v>
      </c>
      <c r="J737" s="5" t="s">
        <v>96</v>
      </c>
    </row>
    <row r="738" spans="1:10">
      <c r="A738" s="5" t="s">
        <v>523</v>
      </c>
      <c r="B738" s="6">
        <v>44994.84425534722</v>
      </c>
      <c r="C738" s="5" t="s">
        <v>82</v>
      </c>
      <c r="D738" s="7"/>
      <c r="E738" s="8"/>
      <c r="F738" s="9">
        <v>35842.699999999997</v>
      </c>
      <c r="I738" s="10" t="s">
        <v>9</v>
      </c>
      <c r="J738" s="8" t="s">
        <v>340</v>
      </c>
    </row>
    <row r="739" spans="1:10">
      <c r="A739" s="5" t="s">
        <v>523</v>
      </c>
      <c r="B739" s="6">
        <v>44994.84425534722</v>
      </c>
      <c r="C739" s="5" t="s">
        <v>82</v>
      </c>
      <c r="D739" s="7"/>
      <c r="E739" s="8"/>
      <c r="F739" s="9">
        <v>217360</v>
      </c>
      <c r="I739" s="10" t="s">
        <v>9</v>
      </c>
      <c r="J739" s="5" t="s">
        <v>101</v>
      </c>
    </row>
    <row r="740" spans="1:10">
      <c r="A740" s="5" t="s">
        <v>523</v>
      </c>
      <c r="B740" s="6">
        <v>44994.84425534722</v>
      </c>
      <c r="C740" s="5" t="s">
        <v>82</v>
      </c>
      <c r="D740" s="7"/>
      <c r="E740" s="8"/>
      <c r="F740" s="9">
        <v>12863.6</v>
      </c>
      <c r="I740" s="10" t="s">
        <v>9</v>
      </c>
      <c r="J740" s="8" t="s">
        <v>105</v>
      </c>
    </row>
    <row r="741" spans="1:10">
      <c r="A741" s="5" t="s">
        <v>523</v>
      </c>
      <c r="B741" s="6">
        <v>44994.84425534722</v>
      </c>
      <c r="C741" s="5" t="s">
        <v>82</v>
      </c>
      <c r="D741" s="7"/>
      <c r="E741" s="8"/>
      <c r="F741" s="9">
        <v>49663.199999999997</v>
      </c>
      <c r="I741" s="10" t="s">
        <v>9</v>
      </c>
      <c r="J741" s="8" t="s">
        <v>91</v>
      </c>
    </row>
    <row r="742" spans="1:10">
      <c r="A742" s="5" t="s">
        <v>523</v>
      </c>
      <c r="B742" s="6">
        <v>44994.84425534722</v>
      </c>
      <c r="C742" s="5" t="s">
        <v>82</v>
      </c>
      <c r="D742" s="7"/>
      <c r="E742" s="8"/>
      <c r="F742" s="9">
        <v>5530</v>
      </c>
      <c r="I742" s="10" t="s">
        <v>9</v>
      </c>
      <c r="J742" s="8" t="s">
        <v>85</v>
      </c>
    </row>
    <row r="743" spans="1:10">
      <c r="A743" s="5" t="s">
        <v>523</v>
      </c>
      <c r="B743" s="6">
        <v>44994.84425534722</v>
      </c>
      <c r="C743" s="5" t="s">
        <v>82</v>
      </c>
      <c r="D743" s="7"/>
      <c r="E743" s="8"/>
      <c r="F743" s="9">
        <v>5937</v>
      </c>
      <c r="I743" s="10" t="s">
        <v>9</v>
      </c>
      <c r="J743" s="5" t="s">
        <v>400</v>
      </c>
    </row>
    <row r="744" spans="1:10">
      <c r="A744" s="5" t="s">
        <v>523</v>
      </c>
      <c r="B744" s="6">
        <v>44994.84425534722</v>
      </c>
      <c r="C744" s="5" t="s">
        <v>82</v>
      </c>
      <c r="D744" s="7"/>
      <c r="E744" s="8"/>
      <c r="F744" s="9">
        <v>10030</v>
      </c>
      <c r="I744" s="10" t="s">
        <v>9</v>
      </c>
      <c r="J744" s="8" t="s">
        <v>107</v>
      </c>
    </row>
    <row r="745" spans="1:10">
      <c r="A745" s="5" t="s">
        <v>523</v>
      </c>
      <c r="B745" s="6">
        <v>44994.84425534722</v>
      </c>
      <c r="C745" s="5" t="s">
        <v>82</v>
      </c>
      <c r="D745" s="7"/>
      <c r="E745" s="8"/>
      <c r="F745" s="9">
        <v>3976.4</v>
      </c>
      <c r="I745" s="10" t="s">
        <v>9</v>
      </c>
      <c r="J745" s="5" t="s">
        <v>108</v>
      </c>
    </row>
    <row r="746" spans="1:10">
      <c r="A746" s="5" t="s">
        <v>523</v>
      </c>
      <c r="B746" s="6">
        <v>44994.84425534722</v>
      </c>
      <c r="C746" s="5" t="s">
        <v>82</v>
      </c>
      <c r="D746" s="7"/>
      <c r="E746" s="8"/>
      <c r="F746" s="9">
        <v>49515</v>
      </c>
      <c r="I746" s="10" t="s">
        <v>9</v>
      </c>
      <c r="J746" s="8" t="s">
        <v>109</v>
      </c>
    </row>
    <row r="747" spans="1:10">
      <c r="A747" s="5" t="s">
        <v>523</v>
      </c>
      <c r="B747" s="6">
        <v>44994.84425534722</v>
      </c>
      <c r="C747" s="5" t="s">
        <v>82</v>
      </c>
      <c r="D747" s="7"/>
      <c r="E747" s="8"/>
      <c r="F747" s="9">
        <v>8956.9</v>
      </c>
      <c r="I747" s="10" t="s">
        <v>9</v>
      </c>
      <c r="J747" s="8" t="s">
        <v>111</v>
      </c>
    </row>
    <row r="748" spans="1:10">
      <c r="A748" s="5" t="s">
        <v>523</v>
      </c>
      <c r="B748" s="6">
        <v>44994.84425534722</v>
      </c>
      <c r="C748" s="5" t="s">
        <v>82</v>
      </c>
      <c r="D748" s="7"/>
      <c r="E748" s="8"/>
      <c r="F748" s="9">
        <v>7526.8</v>
      </c>
      <c r="I748" s="10" t="s">
        <v>9</v>
      </c>
      <c r="J748" s="8" t="s">
        <v>112</v>
      </c>
    </row>
    <row r="749" spans="1:10">
      <c r="A749" s="5" t="s">
        <v>523</v>
      </c>
      <c r="B749" s="6">
        <v>44994.84425534722</v>
      </c>
      <c r="C749" s="5" t="s">
        <v>82</v>
      </c>
      <c r="D749" s="7"/>
      <c r="E749" s="8"/>
      <c r="F749" s="9">
        <v>4848</v>
      </c>
      <c r="I749" s="10" t="s">
        <v>9</v>
      </c>
      <c r="J749" s="8" t="s">
        <v>113</v>
      </c>
    </row>
    <row r="750" spans="1:10">
      <c r="A750" s="5" t="s">
        <v>523</v>
      </c>
      <c r="B750" s="6">
        <v>44994.84425534722</v>
      </c>
      <c r="C750" s="5" t="s">
        <v>82</v>
      </c>
      <c r="D750" s="7"/>
      <c r="E750" s="8"/>
      <c r="F750" s="9">
        <v>8607.5</v>
      </c>
      <c r="I750" s="10" t="s">
        <v>9</v>
      </c>
      <c r="J750" s="8" t="s">
        <v>114</v>
      </c>
    </row>
    <row r="751" spans="1:10">
      <c r="A751" s="5" t="s">
        <v>523</v>
      </c>
      <c r="B751" s="6">
        <v>44994.84425534722</v>
      </c>
      <c r="C751" s="5" t="s">
        <v>82</v>
      </c>
      <c r="D751" s="7"/>
      <c r="E751" s="8"/>
      <c r="F751" s="9">
        <v>7730.7</v>
      </c>
      <c r="I751" s="10" t="s">
        <v>9</v>
      </c>
      <c r="J751" s="8" t="s">
        <v>115</v>
      </c>
    </row>
    <row r="752" spans="1:10">
      <c r="A752" s="5" t="s">
        <v>523</v>
      </c>
      <c r="B752" s="6">
        <v>44994.84425534722</v>
      </c>
      <c r="C752" s="5" t="s">
        <v>82</v>
      </c>
      <c r="D752" s="7"/>
      <c r="E752" s="8"/>
      <c r="F752" s="9">
        <v>29203.7</v>
      </c>
      <c r="I752" s="10" t="s">
        <v>9</v>
      </c>
      <c r="J752" s="8" t="s">
        <v>116</v>
      </c>
    </row>
    <row r="753" spans="1:10">
      <c r="A753" s="5" t="s">
        <v>523</v>
      </c>
      <c r="B753" s="6">
        <v>44994.84425534722</v>
      </c>
      <c r="C753" s="5" t="s">
        <v>82</v>
      </c>
      <c r="D753" s="7"/>
      <c r="E753" s="8"/>
      <c r="F753" s="9">
        <v>7808</v>
      </c>
      <c r="I753" s="10" t="s">
        <v>9</v>
      </c>
      <c r="J753" s="8" t="s">
        <v>117</v>
      </c>
    </row>
    <row r="754" spans="1:10">
      <c r="A754" s="5" t="s">
        <v>523</v>
      </c>
      <c r="B754" s="6">
        <v>44994.84425534722</v>
      </c>
      <c r="C754" s="5" t="s">
        <v>82</v>
      </c>
      <c r="D754" s="7"/>
      <c r="E754" s="8"/>
      <c r="F754" s="9">
        <v>3615.2</v>
      </c>
      <c r="I754" s="10" t="s">
        <v>9</v>
      </c>
      <c r="J754" s="8" t="s">
        <v>86</v>
      </c>
    </row>
    <row r="755" spans="1:10">
      <c r="A755" s="5" t="s">
        <v>523</v>
      </c>
      <c r="B755" s="6">
        <v>44994.84425534722</v>
      </c>
      <c r="C755" s="5" t="s">
        <v>82</v>
      </c>
      <c r="D755" s="7"/>
      <c r="E755" s="8"/>
      <c r="F755" s="9">
        <v>6804.6</v>
      </c>
      <c r="I755" s="10" t="s">
        <v>9</v>
      </c>
      <c r="J755" s="8" t="s">
        <v>118</v>
      </c>
    </row>
    <row r="756" spans="1:10">
      <c r="A756" s="5" t="s">
        <v>523</v>
      </c>
      <c r="B756" s="6">
        <v>44994.84425534722</v>
      </c>
      <c r="C756" s="5" t="s">
        <v>82</v>
      </c>
      <c r="D756" s="7"/>
      <c r="E756" s="8"/>
      <c r="F756" s="9">
        <v>4369.8999999999996</v>
      </c>
      <c r="I756" s="10" t="s">
        <v>9</v>
      </c>
      <c r="J756" s="8" t="s">
        <v>119</v>
      </c>
    </row>
    <row r="757" spans="1:10">
      <c r="A757" s="5" t="s">
        <v>523</v>
      </c>
      <c r="B757" s="6">
        <v>44994.84425534722</v>
      </c>
      <c r="C757" s="5" t="s">
        <v>82</v>
      </c>
      <c r="D757" s="7"/>
      <c r="E757" s="8"/>
      <c r="F757" s="9">
        <v>7839.1</v>
      </c>
      <c r="I757" s="10" t="s">
        <v>9</v>
      </c>
      <c r="J757" s="8" t="s">
        <v>120</v>
      </c>
    </row>
    <row r="758" spans="1:10">
      <c r="A758" s="5" t="s">
        <v>523</v>
      </c>
      <c r="B758" s="6">
        <v>44994.84425534722</v>
      </c>
      <c r="C758" s="5" t="s">
        <v>82</v>
      </c>
      <c r="D758" s="7"/>
      <c r="E758" s="8"/>
      <c r="F758" s="9">
        <v>17909</v>
      </c>
      <c r="I758" s="10" t="s">
        <v>9</v>
      </c>
      <c r="J758" s="8" t="s">
        <v>87</v>
      </c>
    </row>
    <row r="759" spans="1:10">
      <c r="A759" s="5" t="s">
        <v>523</v>
      </c>
      <c r="B759" s="6">
        <v>44994.84425534722</v>
      </c>
      <c r="C759" s="5" t="s">
        <v>82</v>
      </c>
      <c r="D759" s="7"/>
      <c r="E759" s="8"/>
      <c r="F759" s="9">
        <v>29614.2</v>
      </c>
      <c r="I759" s="10" t="s">
        <v>9</v>
      </c>
      <c r="J759" s="8" t="s">
        <v>122</v>
      </c>
    </row>
    <row r="760" spans="1:10">
      <c r="A760" s="5" t="s">
        <v>523</v>
      </c>
      <c r="B760" s="6">
        <v>44994.84425534722</v>
      </c>
      <c r="C760" s="5" t="s">
        <v>82</v>
      </c>
      <c r="D760" s="7"/>
      <c r="E760" s="8"/>
      <c r="F760" s="9">
        <v>14090.9</v>
      </c>
      <c r="I760" s="10" t="s">
        <v>9</v>
      </c>
      <c r="J760" s="8" t="s">
        <v>123</v>
      </c>
    </row>
    <row r="761" spans="1:10">
      <c r="A761" s="5" t="s">
        <v>523</v>
      </c>
      <c r="B761" s="6">
        <v>44994.84425534722</v>
      </c>
      <c r="C761" s="5" t="s">
        <v>82</v>
      </c>
      <c r="D761" s="7"/>
      <c r="E761" s="8"/>
      <c r="F761" s="9">
        <v>10670.9</v>
      </c>
      <c r="I761" s="10" t="s">
        <v>9</v>
      </c>
      <c r="J761" s="8" t="s">
        <v>124</v>
      </c>
    </row>
    <row r="762" spans="1:10">
      <c r="A762" s="11" t="s">
        <v>31</v>
      </c>
      <c r="B762" s="3"/>
      <c r="C762" s="3"/>
      <c r="D762" s="20">
        <f>571583.1+696</f>
        <v>572279.1</v>
      </c>
      <c r="E762" s="8"/>
      <c r="F762" s="12">
        <f>SUM(F690:G761)</f>
        <v>572279.10000000009</v>
      </c>
      <c r="H762" s="9"/>
      <c r="I762" s="5"/>
      <c r="J762" s="5"/>
    </row>
    <row r="763" spans="1:10" ht="15.75">
      <c r="A763" s="13" t="s">
        <v>32</v>
      </c>
      <c r="B763" s="13" t="s">
        <v>33</v>
      </c>
      <c r="C763" s="13" t="s">
        <v>34</v>
      </c>
      <c r="D763" s="32"/>
      <c r="E763" s="15"/>
      <c r="H763" s="9"/>
      <c r="I763" s="5"/>
      <c r="J763" s="5"/>
    </row>
    <row r="764" spans="1:10">
      <c r="A764" s="5"/>
      <c r="B764" s="6"/>
      <c r="C764" s="5"/>
      <c r="D764" s="7"/>
      <c r="E764" s="8"/>
      <c r="H764" s="9"/>
      <c r="I764" s="5"/>
      <c r="J764" s="5"/>
    </row>
  </sheetData>
  <mergeCells count="96">
    <mergeCell ref="I671:I672"/>
    <mergeCell ref="J671:J672"/>
    <mergeCell ref="A671:A672"/>
    <mergeCell ref="B671:B672"/>
    <mergeCell ref="C671:C672"/>
    <mergeCell ref="D671:D672"/>
    <mergeCell ref="E671:E672"/>
    <mergeCell ref="F671:H671"/>
    <mergeCell ref="J599:J600"/>
    <mergeCell ref="A599:A600"/>
    <mergeCell ref="B599:B600"/>
    <mergeCell ref="C599:C600"/>
    <mergeCell ref="D599:D600"/>
    <mergeCell ref="E599:E600"/>
    <mergeCell ref="F599:H599"/>
    <mergeCell ref="I599:I600"/>
    <mergeCell ref="A259:C259"/>
    <mergeCell ref="D259:F259"/>
    <mergeCell ref="A209:A210"/>
    <mergeCell ref="B209:B210"/>
    <mergeCell ref="C209:C210"/>
    <mergeCell ref="D209:D210"/>
    <mergeCell ref="E209:E210"/>
    <mergeCell ref="C137:C138"/>
    <mergeCell ref="D137:D138"/>
    <mergeCell ref="E137:E138"/>
    <mergeCell ref="I209:I210"/>
    <mergeCell ref="J209:J210"/>
    <mergeCell ref="A262:C262"/>
    <mergeCell ref="D262:F262"/>
    <mergeCell ref="F209:H209"/>
    <mergeCell ref="I3:I4"/>
    <mergeCell ref="J3:J4"/>
    <mergeCell ref="A3:A4"/>
    <mergeCell ref="B3:B4"/>
    <mergeCell ref="C3:C4"/>
    <mergeCell ref="D3:D4"/>
    <mergeCell ref="E3:E4"/>
    <mergeCell ref="F3:H3"/>
    <mergeCell ref="F137:H137"/>
    <mergeCell ref="I137:I138"/>
    <mergeCell ref="J137:J138"/>
    <mergeCell ref="A137:A138"/>
    <mergeCell ref="B137:B138"/>
    <mergeCell ref="I379:I380"/>
    <mergeCell ref="J379:J380"/>
    <mergeCell ref="A404:C404"/>
    <mergeCell ref="D404:F404"/>
    <mergeCell ref="A379:A380"/>
    <mergeCell ref="B379:B380"/>
    <mergeCell ref="C379:C380"/>
    <mergeCell ref="D379:D380"/>
    <mergeCell ref="E379:E380"/>
    <mergeCell ref="F379:H379"/>
    <mergeCell ref="A384:C384"/>
    <mergeCell ref="D384:F384"/>
    <mergeCell ref="I268:I269"/>
    <mergeCell ref="J268:J269"/>
    <mergeCell ref="A274:C274"/>
    <mergeCell ref="D274:F274"/>
    <mergeCell ref="A373:C373"/>
    <mergeCell ref="D373:F373"/>
    <mergeCell ref="A268:A269"/>
    <mergeCell ref="B268:B269"/>
    <mergeCell ref="C268:C269"/>
    <mergeCell ref="D268:D269"/>
    <mergeCell ref="E268:E269"/>
    <mergeCell ref="F268:H268"/>
    <mergeCell ref="A277:C277"/>
    <mergeCell ref="D277:F277"/>
    <mergeCell ref="J410:J411"/>
    <mergeCell ref="A508:C508"/>
    <mergeCell ref="D508:F508"/>
    <mergeCell ref="A410:A411"/>
    <mergeCell ref="B410:B411"/>
    <mergeCell ref="C410:C411"/>
    <mergeCell ref="D410:D411"/>
    <mergeCell ref="E410:E411"/>
    <mergeCell ref="F410:H410"/>
    <mergeCell ref="A426:C426"/>
    <mergeCell ref="D426:F426"/>
    <mergeCell ref="A423:C423"/>
    <mergeCell ref="D423:F423"/>
    <mergeCell ref="I410:I411"/>
    <mergeCell ref="A520:C520"/>
    <mergeCell ref="D520:F520"/>
    <mergeCell ref="I514:I515"/>
    <mergeCell ref="J514:J515"/>
    <mergeCell ref="A593:C593"/>
    <mergeCell ref="D593:F593"/>
    <mergeCell ref="A514:A515"/>
    <mergeCell ref="B514:B515"/>
    <mergeCell ref="C514:C515"/>
    <mergeCell ref="D514:D515"/>
    <mergeCell ref="E514:E515"/>
    <mergeCell ref="F514:H5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4A6C-F627-48E0-88AB-C5EE84D524A9}">
  <sheetPr>
    <tabColor theme="9"/>
  </sheetPr>
  <dimension ref="A1:J91"/>
  <sheetViews>
    <sheetView topLeftCell="A76" workbookViewId="0">
      <selection activeCell="D81" sqref="D8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125</v>
      </c>
      <c r="B5" s="6">
        <v>44985.966555451392</v>
      </c>
      <c r="C5" s="5" t="s">
        <v>126</v>
      </c>
      <c r="D5" s="7"/>
      <c r="E5" s="8"/>
      <c r="F5" s="9">
        <v>2333.04</v>
      </c>
      <c r="I5" s="10" t="s">
        <v>9</v>
      </c>
      <c r="J5" s="5" t="s">
        <v>126</v>
      </c>
    </row>
    <row r="6" spans="1:10">
      <c r="A6" s="5" t="s">
        <v>125</v>
      </c>
      <c r="B6" s="6">
        <v>44985.966555451392</v>
      </c>
      <c r="C6" s="5" t="s">
        <v>126</v>
      </c>
      <c r="D6" s="7"/>
      <c r="E6" s="8"/>
      <c r="H6" s="9">
        <v>477.5</v>
      </c>
      <c r="I6" s="5" t="s">
        <v>50</v>
      </c>
      <c r="J6" s="5" t="s">
        <v>126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112847506</v>
      </c>
      <c r="E8" s="15">
        <v>112847881</v>
      </c>
      <c r="H8" s="9"/>
      <c r="I8" s="10"/>
      <c r="J8" s="5"/>
    </row>
    <row r="9" spans="1:10">
      <c r="D9" s="19" t="s">
        <v>35</v>
      </c>
      <c r="E9" s="8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6" t="s">
        <v>0</v>
      </c>
      <c r="B13" s="66" t="s">
        <v>2</v>
      </c>
      <c r="C13" s="66" t="s">
        <v>3</v>
      </c>
      <c r="D13" s="66" t="s">
        <v>4</v>
      </c>
      <c r="E13" s="66" t="s">
        <v>5</v>
      </c>
      <c r="F13" s="68" t="s">
        <v>6</v>
      </c>
      <c r="G13" s="69"/>
      <c r="H13" s="70"/>
      <c r="I13" s="66" t="s">
        <v>7</v>
      </c>
      <c r="J13" s="66" t="s">
        <v>8</v>
      </c>
    </row>
    <row r="14" spans="1:10">
      <c r="A14" s="67"/>
      <c r="B14" s="67"/>
      <c r="C14" s="67"/>
      <c r="D14" s="67"/>
      <c r="E14" s="67"/>
      <c r="F14" s="4" t="s">
        <v>9</v>
      </c>
      <c r="G14" s="4" t="s">
        <v>10</v>
      </c>
      <c r="H14" s="4" t="s">
        <v>11</v>
      </c>
      <c r="I14" s="67"/>
      <c r="J14" s="67"/>
    </row>
    <row r="15" spans="1:10">
      <c r="A15" s="5" t="s">
        <v>238</v>
      </c>
      <c r="B15" s="6">
        <v>44986.814198101849</v>
      </c>
      <c r="C15" s="5" t="s">
        <v>126</v>
      </c>
      <c r="D15" s="7"/>
      <c r="E15" s="8"/>
      <c r="F15" s="9">
        <v>166.28</v>
      </c>
      <c r="I15" s="10" t="s">
        <v>9</v>
      </c>
      <c r="J15" s="5" t="s">
        <v>126</v>
      </c>
    </row>
    <row r="16" spans="1:10">
      <c r="A16" s="5" t="s">
        <v>238</v>
      </c>
      <c r="B16" s="6">
        <v>44986.814198101849</v>
      </c>
      <c r="C16" s="5" t="s">
        <v>126</v>
      </c>
      <c r="D16" s="7"/>
      <c r="E16" s="8"/>
      <c r="H16" s="9">
        <v>52.26</v>
      </c>
      <c r="I16" s="5" t="s">
        <v>50</v>
      </c>
      <c r="J16" s="5" t="s">
        <v>126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112851422</v>
      </c>
      <c r="E18" s="15">
        <v>112851491</v>
      </c>
      <c r="H18" s="9"/>
      <c r="I18" s="10"/>
      <c r="J18" s="5"/>
    </row>
    <row r="19" spans="1:10" ht="15.75">
      <c r="A19" s="5"/>
      <c r="B19" s="6"/>
      <c r="C19" s="5"/>
      <c r="D19" s="39">
        <v>112851382</v>
      </c>
      <c r="E19" s="42" t="s">
        <v>308</v>
      </c>
      <c r="H19" s="9"/>
      <c r="I19" s="10"/>
      <c r="J19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6" t="s">
        <v>0</v>
      </c>
      <c r="B23" s="66" t="s">
        <v>2</v>
      </c>
      <c r="C23" s="66" t="s">
        <v>3</v>
      </c>
      <c r="D23" s="66" t="s">
        <v>4</v>
      </c>
      <c r="E23" s="66" t="s">
        <v>5</v>
      </c>
      <c r="F23" s="68" t="s">
        <v>6</v>
      </c>
      <c r="G23" s="69"/>
      <c r="H23" s="70"/>
      <c r="I23" s="66" t="s">
        <v>7</v>
      </c>
      <c r="J23" s="66" t="s">
        <v>8</v>
      </c>
    </row>
    <row r="24" spans="1:10">
      <c r="A24" s="67"/>
      <c r="B24" s="67"/>
      <c r="C24" s="67"/>
      <c r="D24" s="67"/>
      <c r="E24" s="67"/>
      <c r="F24" s="4" t="s">
        <v>9</v>
      </c>
      <c r="G24" s="4" t="s">
        <v>10</v>
      </c>
      <c r="H24" s="4" t="s">
        <v>11</v>
      </c>
      <c r="I24" s="67"/>
      <c r="J24" s="67"/>
    </row>
    <row r="25" spans="1:10">
      <c r="A25" s="5" t="s">
        <v>280</v>
      </c>
      <c r="B25" s="6">
        <v>44987.789626192127</v>
      </c>
      <c r="C25" s="5" t="s">
        <v>126</v>
      </c>
      <c r="D25" s="7"/>
      <c r="E25" s="8"/>
      <c r="F25" s="9">
        <v>1388.08</v>
      </c>
      <c r="I25" s="10" t="s">
        <v>9</v>
      </c>
      <c r="J25" s="5" t="s">
        <v>126</v>
      </c>
    </row>
    <row r="26" spans="1:10">
      <c r="A26" s="5" t="s">
        <v>280</v>
      </c>
      <c r="B26" s="6">
        <v>44987.789626192127</v>
      </c>
      <c r="C26" s="5" t="s">
        <v>126</v>
      </c>
      <c r="D26" s="7"/>
      <c r="E26" s="8"/>
      <c r="H26" s="9">
        <v>126.5</v>
      </c>
      <c r="I26" s="5" t="s">
        <v>281</v>
      </c>
      <c r="J26" s="5" t="s">
        <v>126</v>
      </c>
    </row>
    <row r="27" spans="1:10">
      <c r="A27" s="5" t="s">
        <v>280</v>
      </c>
      <c r="B27" s="6">
        <v>44987.789626192127</v>
      </c>
      <c r="C27" s="5" t="s">
        <v>126</v>
      </c>
      <c r="D27" s="7"/>
      <c r="E27" s="8"/>
      <c r="H27" s="9">
        <v>139.69999999999999</v>
      </c>
      <c r="I27" s="10" t="s">
        <v>141</v>
      </c>
      <c r="J27" s="5" t="s">
        <v>126</v>
      </c>
    </row>
    <row r="28" spans="1:10">
      <c r="A28" s="5"/>
      <c r="B28" s="6"/>
      <c r="C28" s="5"/>
      <c r="D28" s="7"/>
      <c r="E28" s="8"/>
      <c r="H28" s="9"/>
      <c r="I28" s="10"/>
      <c r="J28" s="5"/>
    </row>
    <row r="29" spans="1:10">
      <c r="A29" s="64" t="s">
        <v>310</v>
      </c>
      <c r="B29" s="64"/>
      <c r="C29" s="64"/>
      <c r="D29" s="65" t="s">
        <v>311</v>
      </c>
      <c r="E29" s="65"/>
      <c r="F29" s="35"/>
    </row>
    <row r="30" spans="1:10">
      <c r="A30" s="13" t="s">
        <v>33</v>
      </c>
      <c r="B30" s="13" t="s">
        <v>32</v>
      </c>
      <c r="C30" s="13" t="s">
        <v>34</v>
      </c>
      <c r="D30" s="13" t="s">
        <v>315</v>
      </c>
      <c r="E30" s="13" t="s">
        <v>314</v>
      </c>
      <c r="F30" s="31"/>
    </row>
    <row r="31" spans="1:10" ht="15.75">
      <c r="D31" s="32">
        <v>112862281</v>
      </c>
      <c r="E31" s="15">
        <v>112862463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323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66" t="s">
        <v>0</v>
      </c>
      <c r="B35" s="66" t="s">
        <v>2</v>
      </c>
      <c r="C35" s="66" t="s">
        <v>3</v>
      </c>
      <c r="D35" s="66" t="s">
        <v>4</v>
      </c>
      <c r="E35" s="66" t="s">
        <v>5</v>
      </c>
      <c r="F35" s="68" t="s">
        <v>6</v>
      </c>
      <c r="G35" s="69"/>
      <c r="H35" s="70"/>
      <c r="I35" s="66" t="s">
        <v>7</v>
      </c>
      <c r="J35" s="66" t="s">
        <v>8</v>
      </c>
    </row>
    <row r="36" spans="1:10">
      <c r="A36" s="67"/>
      <c r="B36" s="67"/>
      <c r="C36" s="67"/>
      <c r="D36" s="67"/>
      <c r="E36" s="67"/>
      <c r="F36" s="4" t="s">
        <v>9</v>
      </c>
      <c r="G36" s="4" t="s">
        <v>10</v>
      </c>
      <c r="H36" s="4" t="s">
        <v>11</v>
      </c>
      <c r="I36" s="67"/>
      <c r="J36" s="67"/>
    </row>
    <row r="37" spans="1:10">
      <c r="A37" s="5" t="s">
        <v>342</v>
      </c>
      <c r="B37" s="6">
        <v>44988.796595196756</v>
      </c>
      <c r="C37" s="5" t="s">
        <v>126</v>
      </c>
      <c r="D37" s="7"/>
      <c r="E37" s="8"/>
      <c r="F37" s="9">
        <v>2498.13</v>
      </c>
      <c r="I37" s="10" t="s">
        <v>9</v>
      </c>
      <c r="J37" s="5" t="s">
        <v>126</v>
      </c>
    </row>
    <row r="38" spans="1:10">
      <c r="A38" s="5" t="s">
        <v>342</v>
      </c>
      <c r="B38" s="6">
        <v>44988.796595196756</v>
      </c>
      <c r="C38" s="5" t="s">
        <v>126</v>
      </c>
      <c r="D38" s="7"/>
      <c r="E38" s="8"/>
      <c r="H38" s="9">
        <v>70.5</v>
      </c>
      <c r="I38" s="5" t="s">
        <v>50</v>
      </c>
      <c r="J38" s="5" t="s">
        <v>126</v>
      </c>
    </row>
    <row r="39" spans="1:10">
      <c r="A39" s="5" t="s">
        <v>342</v>
      </c>
      <c r="B39" s="6">
        <v>44988.796595196756</v>
      </c>
      <c r="C39" s="5" t="s">
        <v>126</v>
      </c>
      <c r="D39" s="7"/>
      <c r="E39" s="8"/>
      <c r="H39" s="9">
        <v>61</v>
      </c>
      <c r="I39" s="10" t="s">
        <v>141</v>
      </c>
      <c r="J39" s="5" t="s">
        <v>126</v>
      </c>
    </row>
    <row r="40" spans="1:10">
      <c r="A40" s="64" t="s">
        <v>310</v>
      </c>
      <c r="B40" s="64"/>
      <c r="C40" s="64"/>
      <c r="D40" s="65" t="s">
        <v>311</v>
      </c>
      <c r="E40" s="65"/>
      <c r="F40" s="35"/>
    </row>
    <row r="41" spans="1:10">
      <c r="A41" s="13" t="s">
        <v>33</v>
      </c>
      <c r="B41" s="13" t="s">
        <v>32</v>
      </c>
      <c r="C41" s="13" t="s">
        <v>34</v>
      </c>
      <c r="D41" s="13" t="s">
        <v>315</v>
      </c>
      <c r="E41" s="13" t="s">
        <v>314</v>
      </c>
      <c r="F41" s="31"/>
    </row>
    <row r="42" spans="1:10" ht="15.75">
      <c r="A42" s="5"/>
      <c r="B42" s="6"/>
      <c r="C42" s="5"/>
      <c r="D42" s="32">
        <v>112862280</v>
      </c>
      <c r="E42" s="15">
        <v>112862465</v>
      </c>
      <c r="F42" s="9"/>
      <c r="I42" s="10"/>
      <c r="J42" s="5"/>
    </row>
    <row r="43" spans="1:10">
      <c r="A43" s="5"/>
      <c r="B43" s="6"/>
      <c r="C43" s="5"/>
      <c r="D43" s="7"/>
      <c r="E43" s="8"/>
      <c r="F43" s="9"/>
      <c r="I43" s="10"/>
      <c r="J43" s="5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317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66" t="s">
        <v>0</v>
      </c>
      <c r="B46" s="66" t="s">
        <v>2</v>
      </c>
      <c r="C46" s="66" t="s">
        <v>3</v>
      </c>
      <c r="D46" s="66" t="s">
        <v>4</v>
      </c>
      <c r="E46" s="66" t="s">
        <v>5</v>
      </c>
      <c r="F46" s="68" t="s">
        <v>6</v>
      </c>
      <c r="G46" s="69"/>
      <c r="H46" s="70"/>
      <c r="I46" s="66" t="s">
        <v>7</v>
      </c>
      <c r="J46" s="66" t="s">
        <v>8</v>
      </c>
    </row>
    <row r="47" spans="1:10">
      <c r="A47" s="67"/>
      <c r="B47" s="67"/>
      <c r="C47" s="67"/>
      <c r="D47" s="67"/>
      <c r="E47" s="67"/>
      <c r="F47" s="4" t="s">
        <v>9</v>
      </c>
      <c r="G47" s="4" t="s">
        <v>10</v>
      </c>
      <c r="H47" s="4" t="s">
        <v>11</v>
      </c>
      <c r="I47" s="67"/>
      <c r="J47" s="67"/>
    </row>
    <row r="48" spans="1:10">
      <c r="A48" s="5" t="s">
        <v>343</v>
      </c>
      <c r="B48" s="6">
        <v>44989.585845694448</v>
      </c>
      <c r="C48" s="5" t="s">
        <v>126</v>
      </c>
      <c r="D48" s="7"/>
      <c r="E48" s="8"/>
      <c r="F48" s="9">
        <v>529.14</v>
      </c>
      <c r="I48" s="10" t="s">
        <v>9</v>
      </c>
      <c r="J48" s="5" t="s">
        <v>126</v>
      </c>
    </row>
    <row r="49" spans="1:10">
      <c r="A49" s="5" t="s">
        <v>343</v>
      </c>
      <c r="B49" s="6">
        <v>44989.585845694448</v>
      </c>
      <c r="C49" s="5" t="s">
        <v>126</v>
      </c>
      <c r="D49" s="7"/>
      <c r="E49" s="8"/>
      <c r="H49" s="9">
        <v>147</v>
      </c>
      <c r="I49" s="5" t="s">
        <v>50</v>
      </c>
      <c r="J49" s="5" t="s">
        <v>126</v>
      </c>
    </row>
    <row r="50" spans="1:10">
      <c r="A50" s="64" t="s">
        <v>310</v>
      </c>
      <c r="B50" s="64"/>
      <c r="C50" s="64"/>
      <c r="D50" s="65" t="s">
        <v>311</v>
      </c>
      <c r="E50" s="65"/>
      <c r="F50" s="35"/>
    </row>
    <row r="51" spans="1:10">
      <c r="A51" s="13" t="s">
        <v>33</v>
      </c>
      <c r="B51" s="13" t="s">
        <v>32</v>
      </c>
      <c r="C51" s="13" t="s">
        <v>34</v>
      </c>
      <c r="D51" s="13" t="s">
        <v>315</v>
      </c>
      <c r="E51" s="13" t="s">
        <v>314</v>
      </c>
      <c r="F51" s="31"/>
    </row>
    <row r="52" spans="1:10" ht="15.75">
      <c r="A52" s="5"/>
      <c r="B52" s="6"/>
      <c r="C52" s="5"/>
      <c r="D52" s="32">
        <v>112863726</v>
      </c>
      <c r="E52" s="15">
        <v>112863823</v>
      </c>
      <c r="F52" s="9"/>
      <c r="I52" s="10"/>
      <c r="J52" s="5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392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66" t="s">
        <v>0</v>
      </c>
      <c r="B56" s="66" t="s">
        <v>2</v>
      </c>
      <c r="C56" s="66" t="s">
        <v>3</v>
      </c>
      <c r="D56" s="66" t="s">
        <v>4</v>
      </c>
      <c r="E56" s="66" t="s">
        <v>5</v>
      </c>
      <c r="F56" s="68" t="s">
        <v>6</v>
      </c>
      <c r="G56" s="69"/>
      <c r="H56" s="70"/>
      <c r="I56" s="66" t="s">
        <v>7</v>
      </c>
      <c r="J56" s="66" t="s">
        <v>8</v>
      </c>
    </row>
    <row r="57" spans="1:10">
      <c r="A57" s="67"/>
      <c r="B57" s="67"/>
      <c r="C57" s="67"/>
      <c r="D57" s="67"/>
      <c r="E57" s="67"/>
      <c r="F57" s="4" t="s">
        <v>9</v>
      </c>
      <c r="G57" s="4" t="s">
        <v>10</v>
      </c>
      <c r="H57" s="4" t="s">
        <v>11</v>
      </c>
      <c r="I57" s="67"/>
      <c r="J57" s="67"/>
    </row>
    <row r="58" spans="1:10">
      <c r="A58" s="5" t="s">
        <v>403</v>
      </c>
      <c r="B58" s="6">
        <v>44991.801805821757</v>
      </c>
      <c r="C58" s="5" t="s">
        <v>126</v>
      </c>
      <c r="D58" s="7"/>
      <c r="E58" s="8"/>
      <c r="F58" s="9">
        <v>392.71</v>
      </c>
      <c r="I58" s="10" t="s">
        <v>9</v>
      </c>
      <c r="J58" s="5" t="s">
        <v>126</v>
      </c>
    </row>
    <row r="59" spans="1:10">
      <c r="A59" s="5" t="s">
        <v>403</v>
      </c>
      <c r="B59" s="6">
        <v>44991.801805821757</v>
      </c>
      <c r="C59" s="5" t="s">
        <v>126</v>
      </c>
      <c r="D59" s="7"/>
      <c r="E59" s="8"/>
      <c r="H59" s="9">
        <v>58.59</v>
      </c>
      <c r="I59" s="5" t="s">
        <v>50</v>
      </c>
      <c r="J59" s="5" t="s">
        <v>126</v>
      </c>
    </row>
    <row r="60" spans="1:10">
      <c r="A60" s="64" t="s">
        <v>310</v>
      </c>
      <c r="B60" s="64"/>
      <c r="C60" s="64"/>
      <c r="D60" s="65" t="s">
        <v>311</v>
      </c>
      <c r="E60" s="65"/>
      <c r="F60" s="35"/>
    </row>
    <row r="61" spans="1:10">
      <c r="A61" s="13" t="s">
        <v>33</v>
      </c>
      <c r="B61" s="13" t="s">
        <v>32</v>
      </c>
      <c r="C61" s="13" t="s">
        <v>34</v>
      </c>
      <c r="D61" s="13" t="s">
        <v>315</v>
      </c>
      <c r="E61" s="13" t="s">
        <v>314</v>
      </c>
      <c r="F61" s="31"/>
    </row>
    <row r="62" spans="1:10" ht="15.75">
      <c r="A62" s="5"/>
      <c r="B62" s="6"/>
      <c r="C62" s="5"/>
      <c r="D62" s="32">
        <v>112865664</v>
      </c>
      <c r="E62" s="15">
        <v>112865768</v>
      </c>
      <c r="F62" s="9"/>
      <c r="I62" s="10"/>
      <c r="J62" s="5"/>
    </row>
    <row r="63" spans="1:10">
      <c r="A63" s="5"/>
      <c r="B63" s="6"/>
      <c r="C63" s="5"/>
      <c r="D63" s="7"/>
      <c r="E63" s="8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436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66" t="s">
        <v>0</v>
      </c>
      <c r="B66" s="66" t="s">
        <v>2</v>
      </c>
      <c r="C66" s="66" t="s">
        <v>3</v>
      </c>
      <c r="D66" s="66" t="s">
        <v>4</v>
      </c>
      <c r="E66" s="66" t="s">
        <v>5</v>
      </c>
      <c r="F66" s="68" t="s">
        <v>6</v>
      </c>
      <c r="G66" s="69"/>
      <c r="H66" s="70"/>
      <c r="I66" s="66" t="s">
        <v>7</v>
      </c>
      <c r="J66" s="66" t="s">
        <v>8</v>
      </c>
    </row>
    <row r="67" spans="1:10">
      <c r="A67" s="67"/>
      <c r="B67" s="67"/>
      <c r="C67" s="67"/>
      <c r="D67" s="67"/>
      <c r="E67" s="67"/>
      <c r="F67" s="4" t="s">
        <v>9</v>
      </c>
      <c r="G67" s="4" t="s">
        <v>10</v>
      </c>
      <c r="H67" s="4" t="s">
        <v>11</v>
      </c>
      <c r="I67" s="67"/>
      <c r="J67" s="67"/>
    </row>
    <row r="68" spans="1:10">
      <c r="A68" s="5" t="s">
        <v>448</v>
      </c>
      <c r="B68" s="6">
        <v>44992.79691297454</v>
      </c>
      <c r="C68" s="5" t="s">
        <v>126</v>
      </c>
      <c r="D68" s="7"/>
      <c r="E68" s="8"/>
      <c r="F68" s="9">
        <v>2035.99</v>
      </c>
      <c r="I68" s="10" t="s">
        <v>9</v>
      </c>
      <c r="J68" s="5" t="s">
        <v>126</v>
      </c>
    </row>
    <row r="69" spans="1:10">
      <c r="A69" s="5" t="s">
        <v>448</v>
      </c>
      <c r="B69" s="6">
        <v>44992.79691297454</v>
      </c>
      <c r="C69" s="5" t="s">
        <v>126</v>
      </c>
      <c r="D69" s="7"/>
      <c r="E69" s="8"/>
      <c r="H69" s="9">
        <v>1217.8399999999999</v>
      </c>
      <c r="I69" s="5" t="s">
        <v>50</v>
      </c>
      <c r="J69" s="5" t="s">
        <v>126</v>
      </c>
    </row>
    <row r="70" spans="1:10">
      <c r="A70" s="64" t="s">
        <v>310</v>
      </c>
      <c r="B70" s="64"/>
      <c r="C70" s="64"/>
      <c r="D70" s="65" t="s">
        <v>311</v>
      </c>
      <c r="E70" s="65"/>
      <c r="F70" s="35"/>
    </row>
    <row r="71" spans="1:10">
      <c r="A71" s="13" t="s">
        <v>33</v>
      </c>
      <c r="B71" s="13" t="s">
        <v>32</v>
      </c>
      <c r="C71" s="13" t="s">
        <v>34</v>
      </c>
      <c r="D71" s="13" t="s">
        <v>315</v>
      </c>
      <c r="E71" s="13" t="s">
        <v>314</v>
      </c>
      <c r="F71" s="31"/>
    </row>
    <row r="72" spans="1:10" ht="15.75">
      <c r="A72" s="5"/>
      <c r="B72" s="6"/>
      <c r="C72" s="5"/>
      <c r="D72" s="32">
        <v>112874100</v>
      </c>
      <c r="E72" s="15">
        <v>112898533</v>
      </c>
      <c r="F72" s="9"/>
      <c r="I72" s="10"/>
      <c r="J72" s="5"/>
    </row>
    <row r="73" spans="1:10" ht="15.75">
      <c r="A73" s="5"/>
      <c r="B73" s="6"/>
      <c r="C73" s="5"/>
      <c r="D73" s="32"/>
      <c r="E73" s="15"/>
      <c r="F73" s="9"/>
      <c r="I73" s="10"/>
      <c r="J73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474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66" t="s">
        <v>0</v>
      </c>
      <c r="B76" s="66" t="s">
        <v>2</v>
      </c>
      <c r="C76" s="66" t="s">
        <v>3</v>
      </c>
      <c r="D76" s="66" t="s">
        <v>4</v>
      </c>
      <c r="E76" s="66" t="s">
        <v>5</v>
      </c>
      <c r="F76" s="68" t="s">
        <v>6</v>
      </c>
      <c r="G76" s="69"/>
      <c r="H76" s="70"/>
      <c r="I76" s="66" t="s">
        <v>7</v>
      </c>
      <c r="J76" s="66" t="s">
        <v>8</v>
      </c>
    </row>
    <row r="77" spans="1:10">
      <c r="A77" s="67"/>
      <c r="B77" s="67"/>
      <c r="C77" s="67"/>
      <c r="D77" s="67"/>
      <c r="E77" s="67"/>
      <c r="F77" s="4" t="s">
        <v>9</v>
      </c>
      <c r="G77" s="4" t="s">
        <v>10</v>
      </c>
      <c r="H77" s="4" t="s">
        <v>11</v>
      </c>
      <c r="I77" s="67"/>
      <c r="J77" s="67"/>
    </row>
    <row r="78" spans="1:10">
      <c r="A78" s="5" t="s">
        <v>486</v>
      </c>
      <c r="B78" s="6">
        <v>44993.805291122684</v>
      </c>
      <c r="C78" s="5" t="s">
        <v>126</v>
      </c>
      <c r="D78" s="7"/>
      <c r="E78" s="8"/>
      <c r="F78" s="9">
        <v>841.63</v>
      </c>
      <c r="I78" s="10" t="s">
        <v>9</v>
      </c>
      <c r="J78" s="5" t="s">
        <v>126</v>
      </c>
    </row>
    <row r="79" spans="1:10">
      <c r="A79" s="5" t="s">
        <v>486</v>
      </c>
      <c r="B79" s="6">
        <v>44993.805291122684</v>
      </c>
      <c r="C79" s="5" t="s">
        <v>126</v>
      </c>
      <c r="D79" s="7"/>
      <c r="E79" s="8"/>
      <c r="H79" s="9">
        <v>567.5</v>
      </c>
      <c r="I79" s="5" t="s">
        <v>50</v>
      </c>
      <c r="J79" s="5" t="s">
        <v>126</v>
      </c>
    </row>
    <row r="80" spans="1:10">
      <c r="A80" s="11" t="s">
        <v>31</v>
      </c>
      <c r="B80" s="3"/>
      <c r="C80" s="3"/>
      <c r="D80" s="7"/>
      <c r="E80" s="8"/>
      <c r="H80" s="9"/>
      <c r="I80" s="10"/>
      <c r="J80" s="5"/>
    </row>
    <row r="81" spans="1:10" ht="15.75">
      <c r="A81" s="13" t="s">
        <v>32</v>
      </c>
      <c r="B81" s="13" t="s">
        <v>33</v>
      </c>
      <c r="C81" s="13" t="s">
        <v>34</v>
      </c>
      <c r="D81" s="32"/>
      <c r="E81" s="15"/>
      <c r="H81" s="9"/>
      <c r="I81" s="10"/>
      <c r="J81" s="5"/>
    </row>
    <row r="82" spans="1:10" ht="15.75">
      <c r="A82" s="5"/>
      <c r="B82" s="6"/>
      <c r="C82" s="5"/>
      <c r="D82" s="32"/>
      <c r="E82" s="15"/>
      <c r="F82" s="9"/>
      <c r="I82" s="10"/>
      <c r="J82" s="5"/>
    </row>
    <row r="83" spans="1:10">
      <c r="A83" s="5"/>
      <c r="B83" s="6"/>
      <c r="C83" s="5"/>
      <c r="D83" s="7"/>
      <c r="E83" s="8"/>
      <c r="F83" s="9"/>
      <c r="I83" s="10"/>
      <c r="J83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514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66" t="s">
        <v>0</v>
      </c>
      <c r="B86" s="66" t="s">
        <v>2</v>
      </c>
      <c r="C86" s="66" t="s">
        <v>3</v>
      </c>
      <c r="D86" s="66" t="s">
        <v>4</v>
      </c>
      <c r="E86" s="66" t="s">
        <v>5</v>
      </c>
      <c r="F86" s="68" t="s">
        <v>6</v>
      </c>
      <c r="G86" s="69"/>
      <c r="H86" s="70"/>
      <c r="I86" s="66" t="s">
        <v>7</v>
      </c>
      <c r="J86" s="66" t="s">
        <v>8</v>
      </c>
    </row>
    <row r="87" spans="1:10">
      <c r="A87" s="67"/>
      <c r="B87" s="67"/>
      <c r="C87" s="67"/>
      <c r="D87" s="67"/>
      <c r="E87" s="67"/>
      <c r="F87" s="4" t="s">
        <v>9</v>
      </c>
      <c r="G87" s="4" t="s">
        <v>10</v>
      </c>
      <c r="H87" s="4" t="s">
        <v>11</v>
      </c>
      <c r="I87" s="67"/>
      <c r="J87" s="67"/>
    </row>
    <row r="88" spans="1:10">
      <c r="A88" s="5" t="s">
        <v>526</v>
      </c>
      <c r="B88" s="6">
        <v>44994.794008854165</v>
      </c>
      <c r="C88" s="5" t="s">
        <v>126</v>
      </c>
      <c r="D88" s="7"/>
      <c r="E88" s="8"/>
      <c r="F88" s="9">
        <v>2017.79</v>
      </c>
      <c r="I88" s="10" t="s">
        <v>9</v>
      </c>
      <c r="J88" s="5" t="s">
        <v>126</v>
      </c>
    </row>
    <row r="89" spans="1:10">
      <c r="A89" s="11" t="s">
        <v>31</v>
      </c>
      <c r="B89" s="3"/>
      <c r="C89" s="3"/>
      <c r="D89" s="7"/>
      <c r="E89" s="8"/>
      <c r="H89" s="9"/>
      <c r="I89" s="5"/>
      <c r="J89" s="5"/>
    </row>
    <row r="90" spans="1:10" ht="15.75">
      <c r="A90" s="13" t="s">
        <v>32</v>
      </c>
      <c r="B90" s="13" t="s">
        <v>33</v>
      </c>
      <c r="C90" s="13" t="s">
        <v>34</v>
      </c>
      <c r="D90" s="32"/>
      <c r="E90" s="15"/>
      <c r="H90" s="9"/>
      <c r="I90" s="5"/>
      <c r="J90" s="5"/>
    </row>
    <row r="91" spans="1:10">
      <c r="A91" s="5"/>
      <c r="B91" s="6"/>
      <c r="C91" s="5"/>
      <c r="D91" s="7"/>
      <c r="E91" s="8"/>
      <c r="H91" s="9"/>
      <c r="I91" s="5"/>
      <c r="J91" s="5"/>
    </row>
  </sheetData>
  <mergeCells count="82">
    <mergeCell ref="F86:H86"/>
    <mergeCell ref="I86:I87"/>
    <mergeCell ref="J86:J87"/>
    <mergeCell ref="A86:A87"/>
    <mergeCell ref="B86:B87"/>
    <mergeCell ref="C86:C87"/>
    <mergeCell ref="D86:D87"/>
    <mergeCell ref="E86:E87"/>
    <mergeCell ref="I76:I77"/>
    <mergeCell ref="J76:J77"/>
    <mergeCell ref="A76:A77"/>
    <mergeCell ref="B76:B77"/>
    <mergeCell ref="C76:C77"/>
    <mergeCell ref="D76:D77"/>
    <mergeCell ref="E76:E77"/>
    <mergeCell ref="F76:H76"/>
    <mergeCell ref="F13:H13"/>
    <mergeCell ref="I13:I14"/>
    <mergeCell ref="J13:J14"/>
    <mergeCell ref="A13:A14"/>
    <mergeCell ref="B13:B14"/>
    <mergeCell ref="C13:C14"/>
    <mergeCell ref="D13:D14"/>
    <mergeCell ref="E13:E14"/>
    <mergeCell ref="I3:I4"/>
    <mergeCell ref="J3:J4"/>
    <mergeCell ref="A3:A4"/>
    <mergeCell ref="B3:B4"/>
    <mergeCell ref="C3:C4"/>
    <mergeCell ref="D3:D4"/>
    <mergeCell ref="E3:E4"/>
    <mergeCell ref="F3:H3"/>
    <mergeCell ref="A29:C29"/>
    <mergeCell ref="D29:E29"/>
    <mergeCell ref="I23:I24"/>
    <mergeCell ref="J23:J24"/>
    <mergeCell ref="A23:A24"/>
    <mergeCell ref="B23:B24"/>
    <mergeCell ref="C23:C24"/>
    <mergeCell ref="D23:D24"/>
    <mergeCell ref="E23:E24"/>
    <mergeCell ref="F23:H23"/>
    <mergeCell ref="J46:J47"/>
    <mergeCell ref="A50:C50"/>
    <mergeCell ref="D50:E50"/>
    <mergeCell ref="I35:I36"/>
    <mergeCell ref="J35:J36"/>
    <mergeCell ref="A40:C40"/>
    <mergeCell ref="D40:E40"/>
    <mergeCell ref="A46:A47"/>
    <mergeCell ref="B46:B47"/>
    <mergeCell ref="C46:C47"/>
    <mergeCell ref="D46:D47"/>
    <mergeCell ref="E46:E47"/>
    <mergeCell ref="F46:H46"/>
    <mergeCell ref="A35:A36"/>
    <mergeCell ref="B35:B36"/>
    <mergeCell ref="C35:C36"/>
    <mergeCell ref="D35:D36"/>
    <mergeCell ref="E35:E36"/>
    <mergeCell ref="F35:H35"/>
    <mergeCell ref="I46:I47"/>
    <mergeCell ref="I56:I57"/>
    <mergeCell ref="J56:J57"/>
    <mergeCell ref="A60:C60"/>
    <mergeCell ref="D60:E60"/>
    <mergeCell ref="A56:A57"/>
    <mergeCell ref="B56:B57"/>
    <mergeCell ref="C56:C57"/>
    <mergeCell ref="D56:D57"/>
    <mergeCell ref="E56:E57"/>
    <mergeCell ref="F56:H56"/>
    <mergeCell ref="I66:I67"/>
    <mergeCell ref="J66:J67"/>
    <mergeCell ref="A70:C70"/>
    <mergeCell ref="D70:E70"/>
    <mergeCell ref="A66:A67"/>
    <mergeCell ref="B66:B67"/>
    <mergeCell ref="C66:C67"/>
    <mergeCell ref="D66:D67"/>
    <mergeCell ref="E66:E67"/>
    <mergeCell ref="F66:H6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47D3-5B32-4691-9F3F-C62B1781A7A0}">
  <sheetPr>
    <tabColor theme="9"/>
  </sheetPr>
  <dimension ref="A1:J80"/>
  <sheetViews>
    <sheetView topLeftCell="A64" workbookViewId="0">
      <selection activeCell="D70" sqref="D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6" t="s">
        <v>0</v>
      </c>
      <c r="B3" s="66" t="s">
        <v>2</v>
      </c>
      <c r="C3" s="66" t="s">
        <v>3</v>
      </c>
      <c r="D3" s="66" t="s">
        <v>4</v>
      </c>
      <c r="E3" s="66" t="s">
        <v>5</v>
      </c>
      <c r="F3" s="68" t="s">
        <v>6</v>
      </c>
      <c r="G3" s="69"/>
      <c r="H3" s="70"/>
      <c r="I3" s="66" t="s">
        <v>7</v>
      </c>
      <c r="J3" s="66" t="s">
        <v>8</v>
      </c>
    </row>
    <row r="4" spans="1:10">
      <c r="A4" s="67"/>
      <c r="B4" s="67"/>
      <c r="C4" s="67"/>
      <c r="D4" s="67"/>
      <c r="E4" s="67"/>
      <c r="F4" s="4" t="s">
        <v>9</v>
      </c>
      <c r="G4" s="4" t="s">
        <v>10</v>
      </c>
      <c r="H4" s="4" t="s">
        <v>11</v>
      </c>
      <c r="I4" s="67"/>
      <c r="J4" s="67"/>
    </row>
    <row r="5" spans="1:10">
      <c r="A5" s="5" t="s">
        <v>127</v>
      </c>
      <c r="B5" s="6">
        <v>44985.758092673612</v>
      </c>
      <c r="C5" s="5" t="s">
        <v>128</v>
      </c>
      <c r="D5" s="7"/>
      <c r="E5" s="8"/>
      <c r="F5" s="9">
        <v>330.38</v>
      </c>
      <c r="I5" s="10" t="s">
        <v>9</v>
      </c>
      <c r="J5" s="5" t="s">
        <v>128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112847507</v>
      </c>
      <c r="E7" s="15">
        <v>112847891</v>
      </c>
      <c r="H7" s="9"/>
      <c r="I7" s="10"/>
      <c r="J7" s="5"/>
    </row>
    <row r="8" spans="1:10">
      <c r="D8" s="16" t="s">
        <v>35</v>
      </c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6" t="s">
        <v>0</v>
      </c>
      <c r="B12" s="66" t="s">
        <v>2</v>
      </c>
      <c r="C12" s="66" t="s">
        <v>3</v>
      </c>
      <c r="D12" s="66" t="s">
        <v>4</v>
      </c>
      <c r="E12" s="66" t="s">
        <v>5</v>
      </c>
      <c r="F12" s="68" t="s">
        <v>6</v>
      </c>
      <c r="G12" s="69"/>
      <c r="H12" s="70"/>
      <c r="I12" s="66" t="s">
        <v>7</v>
      </c>
      <c r="J12" s="66" t="s">
        <v>8</v>
      </c>
    </row>
    <row r="13" spans="1:10">
      <c r="A13" s="67"/>
      <c r="B13" s="67"/>
      <c r="C13" s="67"/>
      <c r="D13" s="67"/>
      <c r="E13" s="67"/>
      <c r="F13" s="4" t="s">
        <v>9</v>
      </c>
      <c r="G13" s="4" t="s">
        <v>10</v>
      </c>
      <c r="H13" s="4" t="s">
        <v>11</v>
      </c>
      <c r="I13" s="67"/>
      <c r="J13" s="67"/>
    </row>
    <row r="14" spans="1:10">
      <c r="A14" s="5" t="s">
        <v>239</v>
      </c>
      <c r="B14" s="6">
        <v>44986.792657453705</v>
      </c>
      <c r="C14" s="5" t="s">
        <v>128</v>
      </c>
      <c r="D14" s="7"/>
      <c r="E14" s="8"/>
      <c r="F14" s="9">
        <v>299.76</v>
      </c>
      <c r="I14" s="10" t="s">
        <v>9</v>
      </c>
      <c r="J14" s="5" t="s">
        <v>128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>
      <c r="A16" s="13" t="s">
        <v>32</v>
      </c>
      <c r="B16" s="13" t="s">
        <v>33</v>
      </c>
      <c r="C16" s="13" t="s">
        <v>34</v>
      </c>
      <c r="D16" s="7"/>
      <c r="E16" s="8"/>
      <c r="H16" s="9"/>
      <c r="I16" s="10"/>
      <c r="J16" s="5"/>
    </row>
    <row r="17" spans="1:10" ht="15.75">
      <c r="D17" s="32">
        <v>112851424</v>
      </c>
      <c r="E17" s="15">
        <v>112851493</v>
      </c>
    </row>
    <row r="18" spans="1:10" ht="15.75">
      <c r="D18" s="39">
        <v>112851384</v>
      </c>
      <c r="E18" s="19" t="s">
        <v>307</v>
      </c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266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66" t="s">
        <v>0</v>
      </c>
      <c r="B21" s="66" t="s">
        <v>2</v>
      </c>
      <c r="C21" s="66" t="s">
        <v>3</v>
      </c>
      <c r="D21" s="66" t="s">
        <v>4</v>
      </c>
      <c r="E21" s="66" t="s">
        <v>5</v>
      </c>
      <c r="F21" s="68" t="s">
        <v>6</v>
      </c>
      <c r="G21" s="69"/>
      <c r="H21" s="70"/>
      <c r="I21" s="66" t="s">
        <v>7</v>
      </c>
      <c r="J21" s="66" t="s">
        <v>8</v>
      </c>
    </row>
    <row r="22" spans="1:10">
      <c r="A22" s="67"/>
      <c r="B22" s="67"/>
      <c r="C22" s="67"/>
      <c r="D22" s="67"/>
      <c r="E22" s="67"/>
      <c r="F22" s="4" t="s">
        <v>9</v>
      </c>
      <c r="G22" s="4" t="s">
        <v>10</v>
      </c>
      <c r="H22" s="4" t="s">
        <v>11</v>
      </c>
      <c r="I22" s="67"/>
      <c r="J22" s="67"/>
    </row>
    <row r="23" spans="1:10">
      <c r="A23" s="5" t="s">
        <v>282</v>
      </c>
      <c r="B23" s="6">
        <v>44987.792721678241</v>
      </c>
      <c r="C23" s="5" t="s">
        <v>128</v>
      </c>
      <c r="D23" s="7"/>
      <c r="E23" s="8"/>
      <c r="F23" s="9">
        <v>425.2</v>
      </c>
      <c r="I23" s="10" t="s">
        <v>9</v>
      </c>
      <c r="J23" s="5" t="s">
        <v>128</v>
      </c>
    </row>
    <row r="24" spans="1:10">
      <c r="A24" s="64" t="s">
        <v>310</v>
      </c>
      <c r="B24" s="64"/>
      <c r="C24" s="64"/>
      <c r="D24" s="65" t="s">
        <v>311</v>
      </c>
      <c r="E24" s="65"/>
      <c r="F24" s="35"/>
    </row>
    <row r="25" spans="1:10">
      <c r="A25" s="13" t="s">
        <v>33</v>
      </c>
      <c r="B25" s="13" t="s">
        <v>32</v>
      </c>
      <c r="C25" s="13" t="s">
        <v>34</v>
      </c>
      <c r="D25" s="13" t="s">
        <v>315</v>
      </c>
      <c r="E25" s="13" t="s">
        <v>314</v>
      </c>
      <c r="F25" s="31"/>
    </row>
    <row r="26" spans="1:10" ht="15.75">
      <c r="D26" s="32">
        <v>112862283</v>
      </c>
      <c r="E26" s="15">
        <v>112862472</v>
      </c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323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66" t="s">
        <v>0</v>
      </c>
      <c r="B30" s="66" t="s">
        <v>2</v>
      </c>
      <c r="C30" s="66" t="s">
        <v>3</v>
      </c>
      <c r="D30" s="66" t="s">
        <v>4</v>
      </c>
      <c r="E30" s="66" t="s">
        <v>5</v>
      </c>
      <c r="F30" s="68" t="s">
        <v>6</v>
      </c>
      <c r="G30" s="69"/>
      <c r="H30" s="70"/>
      <c r="I30" s="66" t="s">
        <v>7</v>
      </c>
      <c r="J30" s="66" t="s">
        <v>8</v>
      </c>
    </row>
    <row r="31" spans="1:10">
      <c r="A31" s="67"/>
      <c r="B31" s="67"/>
      <c r="C31" s="67"/>
      <c r="D31" s="67"/>
      <c r="E31" s="67"/>
      <c r="F31" s="4" t="s">
        <v>9</v>
      </c>
      <c r="G31" s="4" t="s">
        <v>10</v>
      </c>
      <c r="H31" s="4" t="s">
        <v>11</v>
      </c>
      <c r="I31" s="67"/>
      <c r="J31" s="67"/>
    </row>
    <row r="32" spans="1:10">
      <c r="A32" s="5" t="s">
        <v>344</v>
      </c>
      <c r="B32" s="6">
        <v>44988.751737962964</v>
      </c>
      <c r="C32" s="5" t="s">
        <v>128</v>
      </c>
      <c r="D32" s="7"/>
      <c r="E32" s="8"/>
      <c r="F32" s="9">
        <v>633.82000000000005</v>
      </c>
      <c r="I32" s="10" t="s">
        <v>9</v>
      </c>
      <c r="J32" s="5" t="s">
        <v>128</v>
      </c>
    </row>
    <row r="33" spans="1:10">
      <c r="A33" s="64" t="s">
        <v>310</v>
      </c>
      <c r="B33" s="64"/>
      <c r="C33" s="64"/>
      <c r="D33" s="65" t="s">
        <v>311</v>
      </c>
      <c r="E33" s="65"/>
      <c r="F33" s="35"/>
    </row>
    <row r="34" spans="1:10">
      <c r="A34" s="13" t="s">
        <v>33</v>
      </c>
      <c r="B34" s="13" t="s">
        <v>32</v>
      </c>
      <c r="C34" s="13" t="s">
        <v>34</v>
      </c>
      <c r="D34" s="13" t="s">
        <v>315</v>
      </c>
      <c r="E34" s="13" t="s">
        <v>314</v>
      </c>
      <c r="F34" s="31"/>
    </row>
    <row r="35" spans="1:10" ht="15.75">
      <c r="A35" s="5"/>
      <c r="B35" s="6"/>
      <c r="C35" s="5"/>
      <c r="D35" s="32">
        <v>112862282</v>
      </c>
      <c r="E35" s="15">
        <v>112862480</v>
      </c>
      <c r="F35" s="9"/>
      <c r="I35" s="10"/>
      <c r="J35" s="5"/>
    </row>
    <row r="36" spans="1:10">
      <c r="A36" s="5"/>
      <c r="B36" s="6"/>
      <c r="C36" s="5"/>
      <c r="D36" s="7"/>
      <c r="E36" s="8"/>
      <c r="F36" s="9"/>
      <c r="I36" s="10"/>
      <c r="J36" s="5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317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66" t="s">
        <v>0</v>
      </c>
      <c r="B39" s="66" t="s">
        <v>2</v>
      </c>
      <c r="C39" s="66" t="s">
        <v>3</v>
      </c>
      <c r="D39" s="66" t="s">
        <v>4</v>
      </c>
      <c r="E39" s="66" t="s">
        <v>5</v>
      </c>
      <c r="F39" s="68" t="s">
        <v>6</v>
      </c>
      <c r="G39" s="69"/>
      <c r="H39" s="70"/>
      <c r="I39" s="66" t="s">
        <v>7</v>
      </c>
      <c r="J39" s="66" t="s">
        <v>8</v>
      </c>
    </row>
    <row r="40" spans="1:10">
      <c r="A40" s="67"/>
      <c r="B40" s="67"/>
      <c r="C40" s="67"/>
      <c r="D40" s="67"/>
      <c r="E40" s="67"/>
      <c r="F40" s="4" t="s">
        <v>9</v>
      </c>
      <c r="G40" s="4" t="s">
        <v>10</v>
      </c>
      <c r="H40" s="4" t="s">
        <v>11</v>
      </c>
      <c r="I40" s="67"/>
      <c r="J40" s="67"/>
    </row>
    <row r="41" spans="1:10">
      <c r="A41" s="5" t="s">
        <v>345</v>
      </c>
      <c r="B41" s="6">
        <v>44989.58567320602</v>
      </c>
      <c r="C41" s="5" t="s">
        <v>128</v>
      </c>
      <c r="D41" s="7"/>
      <c r="E41" s="8"/>
      <c r="F41" s="9">
        <v>102.6</v>
      </c>
      <c r="I41" s="10" t="s">
        <v>9</v>
      </c>
      <c r="J41" s="5" t="s">
        <v>128</v>
      </c>
    </row>
    <row r="42" spans="1:10">
      <c r="A42" s="64" t="s">
        <v>310</v>
      </c>
      <c r="B42" s="64"/>
      <c r="C42" s="64"/>
      <c r="D42" s="65" t="s">
        <v>311</v>
      </c>
      <c r="E42" s="65"/>
      <c r="F42" s="35"/>
    </row>
    <row r="43" spans="1:10">
      <c r="A43" s="13" t="s">
        <v>33</v>
      </c>
      <c r="B43" s="13" t="s">
        <v>32</v>
      </c>
      <c r="C43" s="13" t="s">
        <v>34</v>
      </c>
      <c r="D43" s="13" t="s">
        <v>315</v>
      </c>
      <c r="E43" s="13" t="s">
        <v>314</v>
      </c>
      <c r="F43" s="31"/>
    </row>
    <row r="44" spans="1:10" ht="15.75">
      <c r="D44" s="32">
        <v>112863727</v>
      </c>
      <c r="E44" s="15">
        <v>112863826</v>
      </c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392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66" t="s">
        <v>0</v>
      </c>
      <c r="B48" s="66" t="s">
        <v>2</v>
      </c>
      <c r="C48" s="66" t="s">
        <v>3</v>
      </c>
      <c r="D48" s="66" t="s">
        <v>4</v>
      </c>
      <c r="E48" s="66" t="s">
        <v>5</v>
      </c>
      <c r="F48" s="68" t="s">
        <v>6</v>
      </c>
      <c r="G48" s="69"/>
      <c r="H48" s="70"/>
      <c r="I48" s="66" t="s">
        <v>7</v>
      </c>
      <c r="J48" s="66" t="s">
        <v>8</v>
      </c>
    </row>
    <row r="49" spans="1:10">
      <c r="A49" s="67"/>
      <c r="B49" s="67"/>
      <c r="C49" s="67"/>
      <c r="D49" s="67"/>
      <c r="E49" s="67"/>
      <c r="F49" s="4" t="s">
        <v>9</v>
      </c>
      <c r="G49" s="4" t="s">
        <v>10</v>
      </c>
      <c r="H49" s="4" t="s">
        <v>11</v>
      </c>
      <c r="I49" s="67"/>
      <c r="J49" s="67"/>
    </row>
    <row r="50" spans="1:10">
      <c r="A50" s="5" t="s">
        <v>404</v>
      </c>
      <c r="B50" s="6">
        <v>44991.792650891206</v>
      </c>
      <c r="C50" s="5" t="s">
        <v>128</v>
      </c>
      <c r="D50" s="7"/>
      <c r="E50" s="8"/>
      <c r="F50" s="9">
        <v>2084.35</v>
      </c>
      <c r="I50" s="10" t="s">
        <v>9</v>
      </c>
      <c r="J50" s="5" t="s">
        <v>128</v>
      </c>
    </row>
    <row r="51" spans="1:10">
      <c r="A51" s="64" t="s">
        <v>310</v>
      </c>
      <c r="B51" s="64"/>
      <c r="C51" s="64"/>
      <c r="D51" s="65" t="s">
        <v>311</v>
      </c>
      <c r="E51" s="65"/>
      <c r="F51" s="35"/>
    </row>
    <row r="52" spans="1:10">
      <c r="A52" s="13" t="s">
        <v>33</v>
      </c>
      <c r="B52" s="13" t="s">
        <v>32</v>
      </c>
      <c r="C52" s="13" t="s">
        <v>34</v>
      </c>
      <c r="D52" s="13" t="s">
        <v>315</v>
      </c>
      <c r="E52" s="13" t="s">
        <v>314</v>
      </c>
      <c r="F52" s="31"/>
    </row>
    <row r="53" spans="1:10" ht="15.75">
      <c r="A53" s="5"/>
      <c r="B53" s="6"/>
      <c r="C53" s="5"/>
      <c r="D53" s="32">
        <v>112865665</v>
      </c>
      <c r="E53" s="15">
        <v>112865770</v>
      </c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436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66" t="s">
        <v>0</v>
      </c>
      <c r="B57" s="66" t="s">
        <v>2</v>
      </c>
      <c r="C57" s="66" t="s">
        <v>3</v>
      </c>
      <c r="D57" s="66" t="s">
        <v>4</v>
      </c>
      <c r="E57" s="66" t="s">
        <v>5</v>
      </c>
      <c r="F57" s="68" t="s">
        <v>6</v>
      </c>
      <c r="G57" s="69"/>
      <c r="H57" s="70"/>
      <c r="I57" s="66" t="s">
        <v>7</v>
      </c>
      <c r="J57" s="66" t="s">
        <v>8</v>
      </c>
    </row>
    <row r="58" spans="1:10">
      <c r="A58" s="67"/>
      <c r="B58" s="67"/>
      <c r="C58" s="67"/>
      <c r="D58" s="67"/>
      <c r="E58" s="67"/>
      <c r="F58" s="4" t="s">
        <v>9</v>
      </c>
      <c r="G58" s="4" t="s">
        <v>10</v>
      </c>
      <c r="H58" s="4" t="s">
        <v>11</v>
      </c>
      <c r="I58" s="67"/>
      <c r="J58" s="67"/>
    </row>
    <row r="59" spans="1:10">
      <c r="A59" s="5" t="s">
        <v>449</v>
      </c>
      <c r="B59" s="6">
        <v>44992.793496423612</v>
      </c>
      <c r="C59" s="5" t="s">
        <v>128</v>
      </c>
      <c r="D59" s="7"/>
      <c r="E59" s="8"/>
      <c r="F59" s="9">
        <v>483.74</v>
      </c>
      <c r="I59" s="10" t="s">
        <v>9</v>
      </c>
      <c r="J59" s="5" t="s">
        <v>128</v>
      </c>
    </row>
    <row r="60" spans="1:10">
      <c r="A60" s="64" t="s">
        <v>310</v>
      </c>
      <c r="B60" s="64"/>
      <c r="C60" s="64"/>
      <c r="D60" s="65" t="s">
        <v>311</v>
      </c>
      <c r="E60" s="65"/>
      <c r="F60" s="35"/>
    </row>
    <row r="61" spans="1:10">
      <c r="A61" s="13" t="s">
        <v>33</v>
      </c>
      <c r="B61" s="13" t="s">
        <v>32</v>
      </c>
      <c r="C61" s="13" t="s">
        <v>34</v>
      </c>
      <c r="D61" s="13" t="s">
        <v>315</v>
      </c>
      <c r="E61" s="13" t="s">
        <v>314</v>
      </c>
      <c r="F61" s="31"/>
    </row>
    <row r="62" spans="1:10" ht="15.75">
      <c r="A62" s="5"/>
      <c r="B62" s="6"/>
      <c r="C62" s="5"/>
      <c r="D62" s="32">
        <v>112874186</v>
      </c>
      <c r="E62" s="15">
        <v>112898843</v>
      </c>
      <c r="F62" s="9"/>
      <c r="I62" s="10"/>
      <c r="J62" s="5"/>
    </row>
    <row r="63" spans="1:10" ht="15.75">
      <c r="A63" s="5"/>
      <c r="B63" s="6"/>
      <c r="C63" s="5"/>
      <c r="D63" s="32"/>
      <c r="E63" s="15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474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66" t="s">
        <v>0</v>
      </c>
      <c r="B66" s="66" t="s">
        <v>2</v>
      </c>
      <c r="C66" s="66" t="s">
        <v>3</v>
      </c>
      <c r="D66" s="66" t="s">
        <v>4</v>
      </c>
      <c r="E66" s="66" t="s">
        <v>5</v>
      </c>
      <c r="F66" s="68" t="s">
        <v>6</v>
      </c>
      <c r="G66" s="69"/>
      <c r="H66" s="70"/>
      <c r="I66" s="66" t="s">
        <v>7</v>
      </c>
      <c r="J66" s="66" t="s">
        <v>8</v>
      </c>
    </row>
    <row r="67" spans="1:10">
      <c r="A67" s="67"/>
      <c r="B67" s="67"/>
      <c r="C67" s="67"/>
      <c r="D67" s="67"/>
      <c r="E67" s="67"/>
      <c r="F67" s="4" t="s">
        <v>9</v>
      </c>
      <c r="G67" s="4" t="s">
        <v>10</v>
      </c>
      <c r="H67" s="4" t="s">
        <v>11</v>
      </c>
      <c r="I67" s="67"/>
      <c r="J67" s="67"/>
    </row>
    <row r="68" spans="1:10">
      <c r="A68" s="5" t="s">
        <v>487</v>
      </c>
      <c r="B68" s="6">
        <v>44993.792798530092</v>
      </c>
      <c r="C68" s="5" t="s">
        <v>128</v>
      </c>
      <c r="D68" s="7"/>
      <c r="E68" s="8"/>
      <c r="F68" s="9">
        <v>587.32000000000005</v>
      </c>
      <c r="I68" s="10" t="s">
        <v>9</v>
      </c>
      <c r="J68" s="5" t="s">
        <v>128</v>
      </c>
    </row>
    <row r="69" spans="1:10">
      <c r="A69" s="11" t="s">
        <v>31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32</v>
      </c>
      <c r="B70" s="13" t="s">
        <v>33</v>
      </c>
      <c r="C70" s="13" t="s">
        <v>34</v>
      </c>
      <c r="D70" s="32"/>
      <c r="E70" s="15"/>
      <c r="H70" s="9"/>
      <c r="I70" s="10"/>
      <c r="J70" s="5"/>
    </row>
    <row r="71" spans="1:10" ht="15.75">
      <c r="A71" s="5"/>
      <c r="B71" s="6"/>
      <c r="C71" s="5"/>
      <c r="D71" s="32"/>
      <c r="E71" s="15"/>
      <c r="F71" s="9"/>
      <c r="I71" s="10"/>
      <c r="J71" s="5"/>
    </row>
    <row r="72" spans="1:10">
      <c r="A72" s="5"/>
      <c r="B72" s="6"/>
      <c r="C72" s="5"/>
      <c r="D72" s="7"/>
      <c r="E72" s="8"/>
      <c r="F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514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66" t="s">
        <v>0</v>
      </c>
      <c r="B75" s="66" t="s">
        <v>2</v>
      </c>
      <c r="C75" s="66" t="s">
        <v>3</v>
      </c>
      <c r="D75" s="66" t="s">
        <v>4</v>
      </c>
      <c r="E75" s="66" t="s">
        <v>5</v>
      </c>
      <c r="F75" s="68" t="s">
        <v>6</v>
      </c>
      <c r="G75" s="69"/>
      <c r="H75" s="70"/>
      <c r="I75" s="66" t="s">
        <v>7</v>
      </c>
      <c r="J75" s="66" t="s">
        <v>8</v>
      </c>
    </row>
    <row r="76" spans="1:10">
      <c r="A76" s="67"/>
      <c r="B76" s="67"/>
      <c r="C76" s="67"/>
      <c r="D76" s="67"/>
      <c r="E76" s="67"/>
      <c r="F76" s="4" t="s">
        <v>9</v>
      </c>
      <c r="G76" s="4" t="s">
        <v>10</v>
      </c>
      <c r="H76" s="4" t="s">
        <v>11</v>
      </c>
      <c r="I76" s="67"/>
      <c r="J76" s="67"/>
    </row>
    <row r="77" spans="1:10">
      <c r="A77" s="5" t="s">
        <v>527</v>
      </c>
      <c r="B77" s="6">
        <v>44994.792659803243</v>
      </c>
      <c r="C77" s="5" t="s">
        <v>128</v>
      </c>
      <c r="D77" s="7"/>
      <c r="E77" s="8"/>
      <c r="F77" s="9">
        <v>2030.41</v>
      </c>
      <c r="I77" s="10" t="s">
        <v>9</v>
      </c>
      <c r="J77" s="5" t="s">
        <v>128</v>
      </c>
    </row>
    <row r="78" spans="1:10">
      <c r="A78" s="11" t="s">
        <v>31</v>
      </c>
      <c r="B78" s="3"/>
      <c r="C78" s="3"/>
      <c r="D78" s="7"/>
      <c r="E78" s="8"/>
      <c r="H78" s="9"/>
      <c r="I78" s="5"/>
      <c r="J78" s="5"/>
    </row>
    <row r="79" spans="1:10" ht="15.75">
      <c r="A79" s="13" t="s">
        <v>32</v>
      </c>
      <c r="B79" s="13" t="s">
        <v>33</v>
      </c>
      <c r="C79" s="13" t="s">
        <v>34</v>
      </c>
      <c r="D79" s="32"/>
      <c r="E79" s="15"/>
      <c r="H79" s="9"/>
      <c r="I79" s="5"/>
      <c r="J79" s="5"/>
    </row>
    <row r="80" spans="1:10">
      <c r="A80" s="5"/>
      <c r="B80" s="6"/>
      <c r="C80" s="5"/>
      <c r="D80" s="7"/>
      <c r="E80" s="8"/>
      <c r="H80" s="9"/>
      <c r="I80" s="5"/>
      <c r="J80" s="5"/>
    </row>
  </sheetData>
  <mergeCells count="82">
    <mergeCell ref="F75:H75"/>
    <mergeCell ref="I75:I76"/>
    <mergeCell ref="J75:J76"/>
    <mergeCell ref="A75:A76"/>
    <mergeCell ref="B75:B76"/>
    <mergeCell ref="C75:C76"/>
    <mergeCell ref="D75:D76"/>
    <mergeCell ref="E75:E76"/>
    <mergeCell ref="I66:I67"/>
    <mergeCell ref="J66:J67"/>
    <mergeCell ref="A66:A67"/>
    <mergeCell ref="B66:B67"/>
    <mergeCell ref="C66:C67"/>
    <mergeCell ref="D66:D67"/>
    <mergeCell ref="E66:E67"/>
    <mergeCell ref="F66:H66"/>
    <mergeCell ref="F12:H12"/>
    <mergeCell ref="I12:I13"/>
    <mergeCell ref="J12:J13"/>
    <mergeCell ref="A12:A13"/>
    <mergeCell ref="B12:B13"/>
    <mergeCell ref="C12:C13"/>
    <mergeCell ref="D12:D13"/>
    <mergeCell ref="E12:E13"/>
    <mergeCell ref="I3:I4"/>
    <mergeCell ref="J3:J4"/>
    <mergeCell ref="A3:A4"/>
    <mergeCell ref="B3:B4"/>
    <mergeCell ref="C3:C4"/>
    <mergeCell ref="D3:D4"/>
    <mergeCell ref="E3:E4"/>
    <mergeCell ref="F3:H3"/>
    <mergeCell ref="A24:C24"/>
    <mergeCell ref="D24:E24"/>
    <mergeCell ref="I21:I22"/>
    <mergeCell ref="J21:J22"/>
    <mergeCell ref="A21:A22"/>
    <mergeCell ref="B21:B22"/>
    <mergeCell ref="C21:C22"/>
    <mergeCell ref="D21:D22"/>
    <mergeCell ref="E21:E22"/>
    <mergeCell ref="F21:H21"/>
    <mergeCell ref="I39:I40"/>
    <mergeCell ref="J39:J40"/>
    <mergeCell ref="A42:C42"/>
    <mergeCell ref="D42:E42"/>
    <mergeCell ref="A39:A40"/>
    <mergeCell ref="B39:B40"/>
    <mergeCell ref="C39:C40"/>
    <mergeCell ref="D39:D40"/>
    <mergeCell ref="E39:E40"/>
    <mergeCell ref="F39:H39"/>
    <mergeCell ref="I30:I31"/>
    <mergeCell ref="J30:J31"/>
    <mergeCell ref="A33:C33"/>
    <mergeCell ref="D33:E33"/>
    <mergeCell ref="A30:A31"/>
    <mergeCell ref="B30:B31"/>
    <mergeCell ref="C30:C31"/>
    <mergeCell ref="D30:D31"/>
    <mergeCell ref="E30:E31"/>
    <mergeCell ref="F30:H30"/>
    <mergeCell ref="I48:I49"/>
    <mergeCell ref="J48:J49"/>
    <mergeCell ref="A51:C51"/>
    <mergeCell ref="D51:E51"/>
    <mergeCell ref="A48:A49"/>
    <mergeCell ref="B48:B49"/>
    <mergeCell ref="C48:C49"/>
    <mergeCell ref="D48:D49"/>
    <mergeCell ref="E48:E49"/>
    <mergeCell ref="F48:H48"/>
    <mergeCell ref="I57:I58"/>
    <mergeCell ref="J57:J58"/>
    <mergeCell ref="A60:C60"/>
    <mergeCell ref="D60:E60"/>
    <mergeCell ref="A57:A58"/>
    <mergeCell ref="B57:B58"/>
    <mergeCell ref="C57:C58"/>
    <mergeCell ref="D57:D58"/>
    <mergeCell ref="E57:E58"/>
    <mergeCell ref="F57:H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DISPAZ</vt:lpstr>
      <vt:lpstr>AG. ACHUMANI</vt:lpstr>
      <vt:lpstr>AG. MURILLO</vt:lpstr>
      <vt:lpstr>AG. MAX PAREDES</vt:lpstr>
      <vt:lpstr>DISALTO</vt:lpstr>
      <vt:lpstr>AG. SATELITE</vt:lpstr>
      <vt:lpstr>DISCRUZ</vt:lpstr>
      <vt:lpstr>AG. MUTUALISTA</vt:lpstr>
      <vt:lpstr>AG. MONTERO</vt:lpstr>
      <vt:lpstr>AG. WARNES</vt:lpstr>
      <vt:lpstr>DISTAR</vt:lpstr>
      <vt:lpstr>AG. TARIJEÑITA</vt:lpstr>
      <vt:lpstr>COCHABAMBA</vt:lpstr>
      <vt:lpstr>AG. HONDURAS</vt:lpstr>
      <vt:lpstr>AG. CALAMA</vt:lpstr>
      <vt:lpstr>SUCRE</vt:lpstr>
      <vt:lpstr>AG. SUCRE 1</vt:lpstr>
      <vt:lpstr>AG. SUCRE 2</vt:lpstr>
      <vt:lpstr>POTOSI</vt:lpstr>
      <vt:lpstr>AG. POTOSI 1</vt:lpstr>
      <vt:lpstr>ORURO</vt:lpstr>
      <vt:lpstr>AG. ORURO 1</vt:lpstr>
      <vt:lpstr>TRINIDAD</vt:lpstr>
      <vt:lpstr>AG. TRINIDAD 1</vt:lpstr>
      <vt:lpstr>PANDO</vt:lpstr>
      <vt:lpstr>RIBERALTA</vt:lpstr>
      <vt:lpstr>OPAL</vt:lpstr>
      <vt:lpstr>IVSA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Alcon</dc:creator>
  <cp:lastModifiedBy>Cristhiam Luis Llerena Medina</cp:lastModifiedBy>
  <dcterms:created xsi:type="dcterms:W3CDTF">2023-03-02T12:40:44Z</dcterms:created>
  <dcterms:modified xsi:type="dcterms:W3CDTF">2023-03-16T06:38:17Z</dcterms:modified>
</cp:coreProperties>
</file>