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28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OPAL" sheetId="27" state="visible" r:id="rId27"/>
    <sheet name="IVSA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SansSerif"/>
      <b val="1"/>
      <color indexed="8"/>
      <sz val="9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3" borderId="4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4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" fontId="6" fillId="4" borderId="0" pivotButton="0" quotePrefix="0" xfId="0"/>
    <xf numFmtId="0" fontId="3" fillId="5" borderId="4" applyAlignment="1" pivotButton="0" quotePrefix="0" xfId="0">
      <alignment horizontal="center"/>
    </xf>
    <xf numFmtId="0" fontId="7" fillId="0" borderId="0" pivotButton="0" quotePrefix="0" xfId="0"/>
    <xf numFmtId="165" fontId="5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2" fontId="6" fillId="4" borderId="0" pivotButton="0" quotePrefix="0" xfId="0"/>
    <xf numFmtId="164" fontId="5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9" fillId="0" borderId="0" pivotButton="0" quotePrefix="0" xfId="0"/>
    <xf numFmtId="0" fontId="7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4" fontId="10" fillId="4" borderId="0" applyAlignment="1" pivotButton="0" quotePrefix="0" xfId="0">
      <alignment horizontal="right" vertical="center"/>
    </xf>
    <xf numFmtId="4" fontId="10" fillId="0" borderId="0" applyAlignment="1" pivotButton="0" quotePrefix="0" xfId="0">
      <alignment horizontal="right" vertical="center"/>
    </xf>
    <xf numFmtId="0" fontId="6" fillId="4" borderId="0" pivotButton="0" quotePrefix="0" xfId="0"/>
    <xf numFmtId="0" fontId="5" fillId="4" borderId="0" applyAlignment="1" pivotButton="0" quotePrefix="0" xfId="0">
      <alignment vertical="center"/>
    </xf>
    <xf numFmtId="0" fontId="11" fillId="0" borderId="0" pivotButton="0" quotePrefix="0" xfId="0"/>
    <xf numFmtId="0" fontId="12" fillId="0" borderId="0" pivotButton="0" quotePrefix="0" xfId="0"/>
    <xf numFmtId="2" fontId="6" fillId="0" borderId="0" pivotButton="0" quotePrefix="0" xfId="0"/>
    <xf numFmtId="0" fontId="9" fillId="3" borderId="0" pivotButton="0" quotePrefix="0" xfId="0"/>
    <xf numFmtId="0" fontId="9" fillId="3" borderId="0" applyAlignment="1" pivotButton="0" quotePrefix="0" xfId="0">
      <alignment horizontal="center"/>
    </xf>
    <xf numFmtId="4" fontId="6" fillId="0" borderId="0" pivotButton="0" quotePrefix="0" xfId="0"/>
    <xf numFmtId="0" fontId="0" fillId="4" borderId="0" pivotButton="0" quotePrefix="0" xfId="0"/>
    <xf numFmtId="0" fontId="13" fillId="4" borderId="0" pivotButton="0" quotePrefix="0" xfId="0"/>
    <xf numFmtId="166" fontId="8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165" fontId="5" fillId="4" borderId="0" applyAlignment="1" pivotButton="0" quotePrefix="0" xfId="0">
      <alignment horizontal="center" vertical="center"/>
    </xf>
    <xf numFmtId="164" fontId="5" fillId="4" borderId="0" applyAlignment="1" pivotButton="0" quotePrefix="0" xfId="0">
      <alignment vertical="center"/>
    </xf>
    <xf numFmtId="0" fontId="9" fillId="4" borderId="0" pivotButton="0" quotePrefix="0" xfId="0"/>
    <xf numFmtId="0" fontId="7" fillId="4" borderId="0" pivotButton="0" quotePrefix="0" xfId="0"/>
    <xf numFmtId="0" fontId="4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4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12" fillId="6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89.png" Id="rId1" /><Relationship Type="http://schemas.openxmlformats.org/officeDocument/2006/relationships/image" Target="/xl/media/image90.png" Id="rId2" /><Relationship Type="http://schemas.openxmlformats.org/officeDocument/2006/relationships/image" Target="/xl/media/image91.png" Id="rId3" /><Relationship Type="http://schemas.openxmlformats.org/officeDocument/2006/relationships/image" Target="/xl/media/image92.png" Id="rId4" /><Relationship Type="http://schemas.openxmlformats.org/officeDocument/2006/relationships/image" Target="/xl/media/image93.png" Id="rId5" /><Relationship Type="http://schemas.openxmlformats.org/officeDocument/2006/relationships/image" Target="/xl/media/image94.png" Id="rId6" /><Relationship Type="http://schemas.openxmlformats.org/officeDocument/2006/relationships/image" Target="/xl/media/image95.png" Id="rId7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96.png" Id="rId1" /><Relationship Type="http://schemas.openxmlformats.org/officeDocument/2006/relationships/image" Target="/xl/media/image97.png" Id="rId2" /><Relationship Type="http://schemas.openxmlformats.org/officeDocument/2006/relationships/image" Target="/xl/media/image98.png" Id="rId3" /><Relationship Type="http://schemas.openxmlformats.org/officeDocument/2006/relationships/image" Target="/xl/media/image99.png" Id="rId4" /><Relationship Type="http://schemas.openxmlformats.org/officeDocument/2006/relationships/image" Target="/xl/media/image100.png" Id="rId5" /><Relationship Type="http://schemas.openxmlformats.org/officeDocument/2006/relationships/image" Target="/xl/media/image101.png" Id="rId6" /><Relationship Type="http://schemas.openxmlformats.org/officeDocument/2006/relationships/image" Target="/xl/media/image102.png" Id="rId7" /><Relationship Type="http://schemas.openxmlformats.org/officeDocument/2006/relationships/image" Target="/xl/media/image103.png" Id="rId8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04.png" Id="rId1" /><Relationship Type="http://schemas.openxmlformats.org/officeDocument/2006/relationships/image" Target="/xl/media/image105.png" Id="rId2" /><Relationship Type="http://schemas.openxmlformats.org/officeDocument/2006/relationships/image" Target="/xl/media/image106.png" Id="rId3" /><Relationship Type="http://schemas.openxmlformats.org/officeDocument/2006/relationships/image" Target="/xl/media/image107.png" Id="rId4" /><Relationship Type="http://schemas.openxmlformats.org/officeDocument/2006/relationships/image" Target="/xl/media/image108.png" Id="rId5" /><Relationship Type="http://schemas.openxmlformats.org/officeDocument/2006/relationships/image" Target="/xl/media/image109.png" Id="rId6" /><Relationship Type="http://schemas.openxmlformats.org/officeDocument/2006/relationships/image" Target="/xl/media/image110.png" Id="rId7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11.png" Id="rId1" /><Relationship Type="http://schemas.openxmlformats.org/officeDocument/2006/relationships/image" Target="/xl/media/image112.png" Id="rId2" /><Relationship Type="http://schemas.openxmlformats.org/officeDocument/2006/relationships/image" Target="/xl/media/image113.png" Id="rId3" /><Relationship Type="http://schemas.openxmlformats.org/officeDocument/2006/relationships/image" Target="/xl/media/image114.png" Id="rId4" /><Relationship Type="http://schemas.openxmlformats.org/officeDocument/2006/relationships/image" Target="/xl/media/image115.png" Id="rId5" /><Relationship Type="http://schemas.openxmlformats.org/officeDocument/2006/relationships/image" Target="/xl/media/image116.png" Id="rId6" /><Relationship Type="http://schemas.openxmlformats.org/officeDocument/2006/relationships/image" Target="/xl/media/image117.png" Id="rId7" /><Relationship Type="http://schemas.openxmlformats.org/officeDocument/2006/relationships/image" Target="/xl/media/image118.png" Id="rId8" /><Relationship Type="http://schemas.openxmlformats.org/officeDocument/2006/relationships/image" Target="/xl/media/image119.png" Id="rId9" /><Relationship Type="http://schemas.openxmlformats.org/officeDocument/2006/relationships/image" Target="/xl/media/image120.png" Id="rId10" /><Relationship Type="http://schemas.openxmlformats.org/officeDocument/2006/relationships/image" Target="/xl/media/image121.png" Id="rId11" /><Relationship Type="http://schemas.openxmlformats.org/officeDocument/2006/relationships/image" Target="/xl/media/image122.png" Id="rId12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23.png" Id="rId1" /><Relationship Type="http://schemas.openxmlformats.org/officeDocument/2006/relationships/image" Target="/xl/media/image124.png" Id="rId2" /><Relationship Type="http://schemas.openxmlformats.org/officeDocument/2006/relationships/image" Target="/xl/media/image125.png" Id="rId3" /><Relationship Type="http://schemas.openxmlformats.org/officeDocument/2006/relationships/image" Target="/xl/media/image126.png" Id="rId4" /><Relationship Type="http://schemas.openxmlformats.org/officeDocument/2006/relationships/image" Target="/xl/media/image127.png" Id="rId5" /><Relationship Type="http://schemas.openxmlformats.org/officeDocument/2006/relationships/image" Target="/xl/media/image128.png" Id="rId6" /><Relationship Type="http://schemas.openxmlformats.org/officeDocument/2006/relationships/image" Target="/xl/media/image129.png" Id="rId7" /><Relationship Type="http://schemas.openxmlformats.org/officeDocument/2006/relationships/image" Target="/xl/media/image130.png" Id="rId8" /><Relationship Type="http://schemas.openxmlformats.org/officeDocument/2006/relationships/image" Target="/xl/media/image131.png" Id="rId9" /><Relationship Type="http://schemas.openxmlformats.org/officeDocument/2006/relationships/image" Target="/xl/media/image132.png" Id="rId10" /><Relationship Type="http://schemas.openxmlformats.org/officeDocument/2006/relationships/image" Target="/xl/media/image133.png" Id="rId11" /><Relationship Type="http://schemas.openxmlformats.org/officeDocument/2006/relationships/image" Target="/xl/media/image134.png" Id="rId12" /><Relationship Type="http://schemas.openxmlformats.org/officeDocument/2006/relationships/image" Target="/xl/media/image135.png" Id="rId13" /><Relationship Type="http://schemas.openxmlformats.org/officeDocument/2006/relationships/image" Target="/xl/media/image136.png" Id="rId14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37.png" Id="rId1" /><Relationship Type="http://schemas.openxmlformats.org/officeDocument/2006/relationships/image" Target="/xl/media/image138.png" Id="rId2" /><Relationship Type="http://schemas.openxmlformats.org/officeDocument/2006/relationships/image" Target="/xl/media/image139.png" Id="rId3" /><Relationship Type="http://schemas.openxmlformats.org/officeDocument/2006/relationships/image" Target="/xl/media/image140.png" Id="rId4" /><Relationship Type="http://schemas.openxmlformats.org/officeDocument/2006/relationships/image" Target="/xl/media/image141.png" Id="rId5" /><Relationship Type="http://schemas.openxmlformats.org/officeDocument/2006/relationships/image" Target="/xl/media/image142.png" Id="rId6" /><Relationship Type="http://schemas.openxmlformats.org/officeDocument/2006/relationships/image" Target="/xl/media/image143.png" Id="rId7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44.png" Id="rId1" /><Relationship Type="http://schemas.openxmlformats.org/officeDocument/2006/relationships/image" Target="/xl/media/image145.png" Id="rId2" /><Relationship Type="http://schemas.openxmlformats.org/officeDocument/2006/relationships/image" Target="/xl/media/image146.png" Id="rId3" /><Relationship Type="http://schemas.openxmlformats.org/officeDocument/2006/relationships/image" Target="/xl/media/image147.png" Id="rId4" /><Relationship Type="http://schemas.openxmlformats.org/officeDocument/2006/relationships/image" Target="/xl/media/image148.png" Id="rId5" /><Relationship Type="http://schemas.openxmlformats.org/officeDocument/2006/relationships/image" Target="/xl/media/image149.png" Id="rId6" /><Relationship Type="http://schemas.openxmlformats.org/officeDocument/2006/relationships/image" Target="/xl/media/image150.png" Id="rId7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51.png" Id="rId1" /><Relationship Type="http://schemas.openxmlformats.org/officeDocument/2006/relationships/image" Target="/xl/media/image152.png" Id="rId2" /><Relationship Type="http://schemas.openxmlformats.org/officeDocument/2006/relationships/image" Target="/xl/media/image153.png" Id="rId3" /><Relationship Type="http://schemas.openxmlformats.org/officeDocument/2006/relationships/image" Target="/xl/media/image154.png" Id="rId4" /><Relationship Type="http://schemas.openxmlformats.org/officeDocument/2006/relationships/image" Target="/xl/media/image155.png" Id="rId5" /><Relationship Type="http://schemas.openxmlformats.org/officeDocument/2006/relationships/image" Target="/xl/media/image156.png" Id="rId6" /><Relationship Type="http://schemas.openxmlformats.org/officeDocument/2006/relationships/image" Target="/xl/media/image157.png" Id="rId7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58.png" Id="rId1" /><Relationship Type="http://schemas.openxmlformats.org/officeDocument/2006/relationships/image" Target="/xl/media/image159.png" Id="rId2" /><Relationship Type="http://schemas.openxmlformats.org/officeDocument/2006/relationships/image" Target="/xl/media/image160.png" Id="rId3" /><Relationship Type="http://schemas.openxmlformats.org/officeDocument/2006/relationships/image" Target="/xl/media/image161.png" Id="rId4" /><Relationship Type="http://schemas.openxmlformats.org/officeDocument/2006/relationships/image" Target="/xl/media/image162.png" Id="rId5" /><Relationship Type="http://schemas.openxmlformats.org/officeDocument/2006/relationships/image" Target="/xl/media/image163.png" Id="rId6" /><Relationship Type="http://schemas.openxmlformats.org/officeDocument/2006/relationships/image" Target="/xl/media/image164.png" Id="rId7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65.png" Id="rId1" /><Relationship Type="http://schemas.openxmlformats.org/officeDocument/2006/relationships/image" Target="/xl/media/image166.png" Id="rId2" /><Relationship Type="http://schemas.openxmlformats.org/officeDocument/2006/relationships/image" Target="/xl/media/image167.png" Id="rId3" /><Relationship Type="http://schemas.openxmlformats.org/officeDocument/2006/relationships/image" Target="/xl/media/image168.png" Id="rId4" /><Relationship Type="http://schemas.openxmlformats.org/officeDocument/2006/relationships/image" Target="/xl/media/image169.png" Id="rId5" /><Relationship Type="http://schemas.openxmlformats.org/officeDocument/2006/relationships/image" Target="/xl/media/image170.png" Id="rId6" /><Relationship Type="http://schemas.openxmlformats.org/officeDocument/2006/relationships/image" Target="/xl/media/image171.png" Id="rId7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2.png" Id="rId1" /><Relationship Type="http://schemas.openxmlformats.org/officeDocument/2006/relationships/image" Target="/xl/media/image13.png" Id="rId2" /><Relationship Type="http://schemas.openxmlformats.org/officeDocument/2006/relationships/image" Target="/xl/media/image14.png" Id="rId3" /><Relationship Type="http://schemas.openxmlformats.org/officeDocument/2006/relationships/image" Target="/xl/media/image15.png" Id="rId4" /><Relationship Type="http://schemas.openxmlformats.org/officeDocument/2006/relationships/image" Target="/xl/media/image16.png" Id="rId5" /><Relationship Type="http://schemas.openxmlformats.org/officeDocument/2006/relationships/image" Target="/xl/media/image17.png" Id="rId6" /><Relationship Type="http://schemas.openxmlformats.org/officeDocument/2006/relationships/image" Target="/xl/media/image18.png" Id="rId7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172.png" Id="rId1" /><Relationship Type="http://schemas.openxmlformats.org/officeDocument/2006/relationships/image" Target="/xl/media/image173.png" Id="rId2" /><Relationship Type="http://schemas.openxmlformats.org/officeDocument/2006/relationships/image" Target="/xl/media/image174.png" Id="rId3" /><Relationship Type="http://schemas.openxmlformats.org/officeDocument/2006/relationships/image" Target="/xl/media/image175.png" Id="rId4" /><Relationship Type="http://schemas.openxmlformats.org/officeDocument/2006/relationships/image" Target="/xl/media/image176.png" Id="rId5" /><Relationship Type="http://schemas.openxmlformats.org/officeDocument/2006/relationships/image" Target="/xl/media/image177.png" Id="rId6" /><Relationship Type="http://schemas.openxmlformats.org/officeDocument/2006/relationships/image" Target="/xl/media/image178.png" Id="rId7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179.png" Id="rId1" /><Relationship Type="http://schemas.openxmlformats.org/officeDocument/2006/relationships/image" Target="/xl/media/image180.png" Id="rId2" /><Relationship Type="http://schemas.openxmlformats.org/officeDocument/2006/relationships/image" Target="/xl/media/image181.png" Id="rId3" /><Relationship Type="http://schemas.openxmlformats.org/officeDocument/2006/relationships/image" Target="/xl/media/image182.png" Id="rId4" /><Relationship Type="http://schemas.openxmlformats.org/officeDocument/2006/relationships/image" Target="/xl/media/image183.png" Id="rId5" /><Relationship Type="http://schemas.openxmlformats.org/officeDocument/2006/relationships/image" Target="/xl/media/image184.png" Id="rId6" /><Relationship Type="http://schemas.openxmlformats.org/officeDocument/2006/relationships/image" Target="/xl/media/image185.png" Id="rId7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186.png" Id="rId1" /><Relationship Type="http://schemas.openxmlformats.org/officeDocument/2006/relationships/image" Target="/xl/media/image187.png" Id="rId2" /><Relationship Type="http://schemas.openxmlformats.org/officeDocument/2006/relationships/image" Target="/xl/media/image188.png" Id="rId3" /><Relationship Type="http://schemas.openxmlformats.org/officeDocument/2006/relationships/image" Target="/xl/media/image189.png" Id="rId4" /><Relationship Type="http://schemas.openxmlformats.org/officeDocument/2006/relationships/image" Target="/xl/media/image190.png" Id="rId5" /><Relationship Type="http://schemas.openxmlformats.org/officeDocument/2006/relationships/image" Target="/xl/media/image191.png" Id="rId6" /><Relationship Type="http://schemas.openxmlformats.org/officeDocument/2006/relationships/image" Target="/xl/media/image192.png" Id="rId7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193.png" Id="rId1" /><Relationship Type="http://schemas.openxmlformats.org/officeDocument/2006/relationships/image" Target="/xl/media/image194.png" Id="rId2" /><Relationship Type="http://schemas.openxmlformats.org/officeDocument/2006/relationships/image" Target="/xl/media/image195.png" Id="rId3" /><Relationship Type="http://schemas.openxmlformats.org/officeDocument/2006/relationships/image" Target="/xl/media/image196.png" Id="rId4" /><Relationship Type="http://schemas.openxmlformats.org/officeDocument/2006/relationships/image" Target="/xl/media/image197.png" Id="rId5" /><Relationship Type="http://schemas.openxmlformats.org/officeDocument/2006/relationships/image" Target="/xl/media/image198.png" Id="rId6" /><Relationship Type="http://schemas.openxmlformats.org/officeDocument/2006/relationships/image" Target="/xl/media/image199.png" Id="rId7" /><Relationship Type="http://schemas.openxmlformats.org/officeDocument/2006/relationships/image" Target="/xl/media/image200.png" Id="rId8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01.png" Id="rId1" /><Relationship Type="http://schemas.openxmlformats.org/officeDocument/2006/relationships/image" Target="/xl/media/image202.png" Id="rId2" /><Relationship Type="http://schemas.openxmlformats.org/officeDocument/2006/relationships/image" Target="/xl/media/image203.png" Id="rId3" /><Relationship Type="http://schemas.openxmlformats.org/officeDocument/2006/relationships/image" Target="/xl/media/image204.png" Id="rId4" /><Relationship Type="http://schemas.openxmlformats.org/officeDocument/2006/relationships/image" Target="/xl/media/image205.png" Id="rId5" /><Relationship Type="http://schemas.openxmlformats.org/officeDocument/2006/relationships/image" Target="/xl/media/image206.png" Id="rId6" /><Relationship Type="http://schemas.openxmlformats.org/officeDocument/2006/relationships/image" Target="/xl/media/image207.png" Id="rId7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08.png" Id="rId1" /><Relationship Type="http://schemas.openxmlformats.org/officeDocument/2006/relationships/image" Target="/xl/media/image209.png" Id="rId2" /><Relationship Type="http://schemas.openxmlformats.org/officeDocument/2006/relationships/image" Target="/xl/media/image210.png" Id="rId3" /><Relationship Type="http://schemas.openxmlformats.org/officeDocument/2006/relationships/image" Target="/xl/media/image211.png" Id="rId4" /><Relationship Type="http://schemas.openxmlformats.org/officeDocument/2006/relationships/image" Target="/xl/media/image212.png" Id="rId5" /><Relationship Type="http://schemas.openxmlformats.org/officeDocument/2006/relationships/image" Target="/xl/media/image213.png" Id="rId6" /><Relationship Type="http://schemas.openxmlformats.org/officeDocument/2006/relationships/image" Target="/xl/media/image214.png" Id="rId7" /><Relationship Type="http://schemas.openxmlformats.org/officeDocument/2006/relationships/image" Target="/xl/media/image215.png" Id="rId8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16.png" Id="rId1" /><Relationship Type="http://schemas.openxmlformats.org/officeDocument/2006/relationships/image" Target="/xl/media/image217.png" Id="rId2" /><Relationship Type="http://schemas.openxmlformats.org/officeDocument/2006/relationships/image" Target="/xl/media/image218.png" Id="rId3" /><Relationship Type="http://schemas.openxmlformats.org/officeDocument/2006/relationships/image" Target="/xl/media/image219.png" Id="rId4" /><Relationship Type="http://schemas.openxmlformats.org/officeDocument/2006/relationships/image" Target="/xl/media/image220.png" Id="rId5" /><Relationship Type="http://schemas.openxmlformats.org/officeDocument/2006/relationships/image" Target="/xl/media/image221.png" Id="rId6" /></Relationships>
</file>

<file path=xl/drawings/_rels/drawing3.xml.rels><Relationships xmlns="http://schemas.openxmlformats.org/package/2006/relationships"><Relationship Type="http://schemas.openxmlformats.org/officeDocument/2006/relationships/image" Target="/xl/media/image19.png" Id="rId1" /><Relationship Type="http://schemas.openxmlformats.org/officeDocument/2006/relationships/image" Target="/xl/media/image20.png" Id="rId2" /><Relationship Type="http://schemas.openxmlformats.org/officeDocument/2006/relationships/image" Target="/xl/media/image21.png" Id="rId3" /><Relationship Type="http://schemas.openxmlformats.org/officeDocument/2006/relationships/image" Target="/xl/media/image22.png" Id="rId4" /><Relationship Type="http://schemas.openxmlformats.org/officeDocument/2006/relationships/image" Target="/xl/media/image23.png" Id="rId5" /><Relationship Type="http://schemas.openxmlformats.org/officeDocument/2006/relationships/image" Target="/xl/media/image24.png" Id="rId6" /><Relationship Type="http://schemas.openxmlformats.org/officeDocument/2006/relationships/image" Target="/xl/media/image25.png" Id="rId7" /><Relationship Type="http://schemas.openxmlformats.org/officeDocument/2006/relationships/image" Target="/xl/media/image26.png" Id="rId8" /><Relationship Type="http://schemas.openxmlformats.org/officeDocument/2006/relationships/image" Target="/xl/media/image27.png" Id="rId9" /><Relationship Type="http://schemas.openxmlformats.org/officeDocument/2006/relationships/image" Target="/xl/media/image28.png" Id="rId10" /><Relationship Type="http://schemas.openxmlformats.org/officeDocument/2006/relationships/image" Target="/xl/media/image29.png" Id="rId11" /><Relationship Type="http://schemas.openxmlformats.org/officeDocument/2006/relationships/image" Target="/xl/media/image30.png" Id="rId12" /><Relationship Type="http://schemas.openxmlformats.org/officeDocument/2006/relationships/image" Target="/xl/media/image31.png" Id="rId13" /><Relationship Type="http://schemas.openxmlformats.org/officeDocument/2006/relationships/image" Target="/xl/media/image32.png" Id="rId14" /></Relationships>
</file>

<file path=xl/drawings/_rels/drawing4.xml.rels><Relationships xmlns="http://schemas.openxmlformats.org/package/2006/relationships"><Relationship Type="http://schemas.openxmlformats.org/officeDocument/2006/relationships/image" Target="/xl/media/image33.png" Id="rId1" /><Relationship Type="http://schemas.openxmlformats.org/officeDocument/2006/relationships/image" Target="/xl/media/image34.png" Id="rId2" /><Relationship Type="http://schemas.openxmlformats.org/officeDocument/2006/relationships/image" Target="/xl/media/image35.png" Id="rId3" /><Relationship Type="http://schemas.openxmlformats.org/officeDocument/2006/relationships/image" Target="/xl/media/image36.png" Id="rId4" /><Relationship Type="http://schemas.openxmlformats.org/officeDocument/2006/relationships/image" Target="/xl/media/image37.png" Id="rId5" /><Relationship Type="http://schemas.openxmlformats.org/officeDocument/2006/relationships/image" Target="/xl/media/image38.png" Id="rId6" /><Relationship Type="http://schemas.openxmlformats.org/officeDocument/2006/relationships/image" Target="/xl/media/image39.png" Id="rId7" /></Relationships>
</file>

<file path=xl/drawings/_rels/drawing5.xml.rels><Relationships xmlns="http://schemas.openxmlformats.org/package/2006/relationships"><Relationship Type="http://schemas.openxmlformats.org/officeDocument/2006/relationships/image" Target="/xl/media/image40.png" Id="rId1" /><Relationship Type="http://schemas.openxmlformats.org/officeDocument/2006/relationships/image" Target="/xl/media/image41.png" Id="rId2" /><Relationship Type="http://schemas.openxmlformats.org/officeDocument/2006/relationships/image" Target="/xl/media/image42.png" Id="rId3" /><Relationship Type="http://schemas.openxmlformats.org/officeDocument/2006/relationships/image" Target="/xl/media/image43.png" Id="rId4" /><Relationship Type="http://schemas.openxmlformats.org/officeDocument/2006/relationships/image" Target="/xl/media/image44.png" Id="rId5" /><Relationship Type="http://schemas.openxmlformats.org/officeDocument/2006/relationships/image" Target="/xl/media/image45.png" Id="rId6" /><Relationship Type="http://schemas.openxmlformats.org/officeDocument/2006/relationships/image" Target="/xl/media/image46.png" Id="rId7" /><Relationship Type="http://schemas.openxmlformats.org/officeDocument/2006/relationships/image" Target="/xl/media/image47.png" Id="rId8" /><Relationship Type="http://schemas.openxmlformats.org/officeDocument/2006/relationships/image" Target="/xl/media/image48.png" Id="rId9" /><Relationship Type="http://schemas.openxmlformats.org/officeDocument/2006/relationships/image" Target="/xl/media/image49.png" Id="rId10" /><Relationship Type="http://schemas.openxmlformats.org/officeDocument/2006/relationships/image" Target="/xl/media/image50.png" Id="rId1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51.png" Id="rId1" /><Relationship Type="http://schemas.openxmlformats.org/officeDocument/2006/relationships/image" Target="/xl/media/image52.png" Id="rId2" /><Relationship Type="http://schemas.openxmlformats.org/officeDocument/2006/relationships/image" Target="/xl/media/image53.png" Id="rId3" /><Relationship Type="http://schemas.openxmlformats.org/officeDocument/2006/relationships/image" Target="/xl/media/image54.png" Id="rId4" /><Relationship Type="http://schemas.openxmlformats.org/officeDocument/2006/relationships/image" Target="/xl/media/image55.png" Id="rId5" /><Relationship Type="http://schemas.openxmlformats.org/officeDocument/2006/relationships/image" Target="/xl/media/image56.png" Id="rId6" /></Relationships>
</file>

<file path=xl/drawings/_rels/drawing7.xml.rels><Relationships xmlns="http://schemas.openxmlformats.org/package/2006/relationships"><Relationship Type="http://schemas.openxmlformats.org/officeDocument/2006/relationships/image" Target="/xl/media/image57.png" Id="rId1" /><Relationship Type="http://schemas.openxmlformats.org/officeDocument/2006/relationships/image" Target="/xl/media/image58.png" Id="rId2" /><Relationship Type="http://schemas.openxmlformats.org/officeDocument/2006/relationships/image" Target="/xl/media/image59.png" Id="rId3" /><Relationship Type="http://schemas.openxmlformats.org/officeDocument/2006/relationships/image" Target="/xl/media/image60.png" Id="rId4" /><Relationship Type="http://schemas.openxmlformats.org/officeDocument/2006/relationships/image" Target="/xl/media/image61.png" Id="rId5" /><Relationship Type="http://schemas.openxmlformats.org/officeDocument/2006/relationships/image" Target="/xl/media/image62.png" Id="rId6" /><Relationship Type="http://schemas.openxmlformats.org/officeDocument/2006/relationships/image" Target="/xl/media/image63.png" Id="rId7" /><Relationship Type="http://schemas.openxmlformats.org/officeDocument/2006/relationships/image" Target="/xl/media/image64.png" Id="rId8" /><Relationship Type="http://schemas.openxmlformats.org/officeDocument/2006/relationships/image" Target="/xl/media/image65.png" Id="rId9" /><Relationship Type="http://schemas.openxmlformats.org/officeDocument/2006/relationships/image" Target="/xl/media/image66.png" Id="rId10" /><Relationship Type="http://schemas.openxmlformats.org/officeDocument/2006/relationships/image" Target="/xl/media/image67.png" Id="rId11" /><Relationship Type="http://schemas.openxmlformats.org/officeDocument/2006/relationships/image" Target="/xl/media/image68.png" Id="rId12" /><Relationship Type="http://schemas.openxmlformats.org/officeDocument/2006/relationships/image" Target="/xl/media/image69.png" Id="rId13" /><Relationship Type="http://schemas.openxmlformats.org/officeDocument/2006/relationships/image" Target="/xl/media/image70.png" Id="rId14" /><Relationship Type="http://schemas.openxmlformats.org/officeDocument/2006/relationships/image" Target="/xl/media/image71.png" Id="rId15" /><Relationship Type="http://schemas.openxmlformats.org/officeDocument/2006/relationships/image" Target="/xl/media/image72.png" Id="rId16" /><Relationship Type="http://schemas.openxmlformats.org/officeDocument/2006/relationships/image" Target="/xl/media/image73.png" Id="rId17" /><Relationship Type="http://schemas.openxmlformats.org/officeDocument/2006/relationships/image" Target="/xl/media/image74.png" Id="rId18" /></Relationships>
</file>

<file path=xl/drawings/_rels/drawing8.xml.rels><Relationships xmlns="http://schemas.openxmlformats.org/package/2006/relationships"><Relationship Type="http://schemas.openxmlformats.org/officeDocument/2006/relationships/image" Target="/xl/media/image75.png" Id="rId1" /><Relationship Type="http://schemas.openxmlformats.org/officeDocument/2006/relationships/image" Target="/xl/media/image76.png" Id="rId2" /><Relationship Type="http://schemas.openxmlformats.org/officeDocument/2006/relationships/image" Target="/xl/media/image77.png" Id="rId3" /><Relationship Type="http://schemas.openxmlformats.org/officeDocument/2006/relationships/image" Target="/xl/media/image78.png" Id="rId4" /><Relationship Type="http://schemas.openxmlformats.org/officeDocument/2006/relationships/image" Target="/xl/media/image79.png" Id="rId5" /><Relationship Type="http://schemas.openxmlformats.org/officeDocument/2006/relationships/image" Target="/xl/media/image80.png" Id="rId6" /><Relationship Type="http://schemas.openxmlformats.org/officeDocument/2006/relationships/image" Target="/xl/media/image81.png" Id="rId7" /></Relationships>
</file>

<file path=xl/drawings/_rels/drawing9.xml.rels><Relationships xmlns="http://schemas.openxmlformats.org/package/2006/relationships"><Relationship Type="http://schemas.openxmlformats.org/officeDocument/2006/relationships/image" Target="/xl/media/image82.png" Id="rId1" /><Relationship Type="http://schemas.openxmlformats.org/officeDocument/2006/relationships/image" Target="/xl/media/image83.png" Id="rId2" /><Relationship Type="http://schemas.openxmlformats.org/officeDocument/2006/relationships/image" Target="/xl/media/image84.png" Id="rId3" /><Relationship Type="http://schemas.openxmlformats.org/officeDocument/2006/relationships/image" Target="/xl/media/image85.png" Id="rId4" /><Relationship Type="http://schemas.openxmlformats.org/officeDocument/2006/relationships/image" Target="/xl/media/image86.png" Id="rId5" /><Relationship Type="http://schemas.openxmlformats.org/officeDocument/2006/relationships/image" Target="/xl/media/image87.png" Id="rId6" /><Relationship Type="http://schemas.openxmlformats.org/officeDocument/2006/relationships/image" Target="/xl/media/image88.png" Id="rId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22</row>
      <rowOff>0</rowOff>
    </from>
    <to>
      <col>3</col>
      <colOff>9526</colOff>
      <row>22</row>
      <rowOff>190500</rowOff>
    </to>
    <pic>
      <nvPicPr>
        <cNvPr id="19" name="Imagen 18"/>
        <cNvPicPr>
          <a:picLocks noChangeAspect="1"/>
        </cNvPicPr>
      </nvPicPr>
      <blipFill rotWithShape="1">
        <a:blip r:embed="rId1"/>
        <a:srcRect t="1" b="17251"/>
        <a:stretch>
          <a:fillRect/>
        </a:stretch>
      </blipFill>
      <spPr>
        <a:xfrm>
          <a:off x="1" y="109575601"/>
          <a:ext cx="37338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3</col>
      <colOff>0</colOff>
      <row>74</row>
      <rowOff>0</rowOff>
    </to>
    <pic>
      <nvPicPr>
        <cNvPr id="18" name="Imagen 1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1781472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1943100</colOff>
      <row>100</row>
      <rowOff>180975</rowOff>
    </to>
    <pic>
      <nvPicPr>
        <cNvPr id="20" name="Imagen 1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23772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127</row>
      <rowOff>19050</rowOff>
    </from>
    <to>
      <col>2</col>
      <colOff>1924051</colOff>
      <row>127</row>
      <rowOff>179733</rowOff>
    </to>
    <pic>
      <nvPicPr>
        <cNvPr id="21" name="Imagen 2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24288750"/>
          <a:ext cx="3695700" cy="16068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19050</rowOff>
    </from>
    <to>
      <col>3</col>
      <colOff>0</colOff>
      <row>159</row>
      <rowOff>180975</rowOff>
    </to>
    <pic>
      <nvPicPr>
        <cNvPr id="22" name="Imagen 2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359789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182</row>
      <rowOff>19050</rowOff>
    </from>
    <to>
      <col>2</col>
      <colOff>1924051</colOff>
      <row>183</row>
      <rowOff>9524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34804350"/>
          <a:ext cx="36957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217</row>
      <rowOff>19050</rowOff>
    </from>
    <to>
      <col>2</col>
      <colOff>1933575</colOff>
      <row>217</row>
      <rowOff>190500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1490900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28575</rowOff>
    </from>
    <to>
      <col>2</col>
      <colOff>1933575</colOff>
      <row>267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106352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307</row>
      <rowOff>19050</rowOff>
    </from>
    <to>
      <col>2</col>
      <colOff>1924050</colOff>
      <row>308</row>
      <rowOff>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58693050"/>
          <a:ext cx="36957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327</row>
      <rowOff>21166</rowOff>
    </from>
    <to>
      <col>3</col>
      <colOff>0</colOff>
      <row>328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2547499"/>
          <a:ext cx="3725333" cy="17991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364</row>
      <rowOff>21166</rowOff>
    </from>
    <to>
      <col>2</col>
      <colOff>1936750</colOff>
      <row>364</row>
      <rowOff>190500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9617166"/>
          <a:ext cx="3704167" cy="169334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39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08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28574</rowOff>
    </from>
    <to>
      <col>2</col>
      <colOff>2486025</colOff>
      <row>34</row>
      <rowOff>171449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32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2</col>
      <colOff>2486025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28576</rowOff>
    </from>
    <to>
      <col>2</col>
      <colOff>2476501</colOff>
      <row>62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491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19050</rowOff>
    </from>
    <to>
      <col>3</col>
      <colOff>0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827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19049</rowOff>
    </from>
    <to>
      <col>2</col>
      <colOff>2486025</colOff>
      <row>88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49"/>
          <a:ext cx="4295775" cy="161926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11</row>
      <rowOff>28575</rowOff>
    </from>
    <to>
      <col>3</col>
      <colOff>0</colOff>
      <row>11</row>
      <rowOff>180974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50424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9525</rowOff>
    </from>
    <to>
      <col>2</col>
      <colOff>2476500</colOff>
      <row>28</row>
      <rowOff>190500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2809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38099</rowOff>
    </from>
    <to>
      <col>2</col>
      <colOff>2476500</colOff>
      <row>48</row>
      <rowOff>200024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776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2486025</colOff>
      <row>67</row>
      <rowOff>180974</rowOff>
    </to>
    <pic>
      <nvPicPr>
        <cNvPr id="17" name="Imagen 1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5758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2</col>
      <colOff>2476500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592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110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210693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19049</rowOff>
    </from>
    <to>
      <col>2</col>
      <colOff>2476500</colOff>
      <row>123</row>
      <rowOff>180974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35648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140</row>
      <rowOff>19050</rowOff>
    </from>
    <to>
      <col>2</col>
      <colOff>2476501</colOff>
      <row>140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6822400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3</col>
      <colOff>19050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108025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2476500</colOff>
      <row>24</row>
      <rowOff>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594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28575</rowOff>
    </from>
    <to>
      <col>3</col>
      <colOff>0</colOff>
      <row>38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14991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298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19050</rowOff>
    </from>
    <to>
      <col>2</col>
      <colOff>2486025</colOff>
      <row>67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635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19051</rowOff>
    </from>
    <to>
      <col>2</col>
      <colOff>2486025</colOff>
      <row>82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697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2466975</colOff>
      <row>97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621375"/>
          <a:ext cx="427672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44</row>
      <rowOff>19049</rowOff>
    </from>
    <to>
      <col>2</col>
      <colOff>2476500</colOff>
      <row>44</row>
      <rowOff>180974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9450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93</row>
      <rowOff>19050</rowOff>
    </from>
    <to>
      <col>2</col>
      <colOff>2476501</colOff>
      <row>93</row>
      <rowOff>190500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07661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2457450</colOff>
      <row>47</row>
      <rowOff>180974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0041075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2476500</colOff>
      <row>146</row>
      <rowOff>190500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18738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149</row>
      <rowOff>19050</rowOff>
    </from>
    <to>
      <col>2</col>
      <colOff>2476501</colOff>
      <row>149</row>
      <rowOff>190500</rowOff>
    </to>
    <pic>
      <nvPicPr>
        <cNvPr id="20" name="Imagen 1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93196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2486025</colOff>
      <row>187</row>
      <rowOff>0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5509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2486025</colOff>
      <row>241</row>
      <rowOff>171449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60248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280</row>
      <rowOff>28575</rowOff>
    </from>
    <to>
      <col>2</col>
      <colOff>2476501</colOff>
      <row>280</row>
      <rowOff>190500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5349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28575</rowOff>
    </from>
    <to>
      <col>2</col>
      <colOff>2486025</colOff>
      <row>322</row>
      <rowOff>180975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15124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325</row>
      <rowOff>28575</rowOff>
    </from>
    <to>
      <col>2</col>
      <colOff>2476501</colOff>
      <row>326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620934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283</row>
      <rowOff>28575</rowOff>
    </from>
    <to>
      <col>2</col>
      <colOff>2476500</colOff>
      <row>283</row>
      <rowOff>180975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40734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28574</rowOff>
    </from>
    <to>
      <col>2</col>
      <colOff>2486024</colOff>
      <row>189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6099749"/>
          <a:ext cx="4295774" cy="152401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190500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414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2476500</colOff>
      <row>18</row>
      <rowOff>190500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3381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9525</rowOff>
    </from>
    <to>
      <col>2</col>
      <colOff>2486025</colOff>
      <row>31</row>
      <rowOff>171450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824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28575</rowOff>
    </from>
    <to>
      <col>2</col>
      <colOff>2486024</colOff>
      <row>41</row>
      <rowOff>180974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767250"/>
          <a:ext cx="4295774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2</col>
      <colOff>2466975</colOff>
      <row>54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281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28575</rowOff>
    </from>
    <to>
      <col>3</col>
      <colOff>1</colOff>
      <row>64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47272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2476500</colOff>
      <row>88</row>
      <rowOff>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9164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28575</rowOff>
    </from>
    <to>
      <col>3</col>
      <colOff>0</colOff>
      <row>100</row>
      <rowOff>180975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691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2486025</colOff>
      <row>110</row>
      <rowOff>180975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4312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2</col>
      <colOff>2476500</colOff>
      <row>123</row>
      <rowOff>180975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64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28575</rowOff>
    </from>
    <to>
      <col>2</col>
      <colOff>2466975</colOff>
      <row>134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146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2476500</colOff>
      <row>147</row>
      <rowOff>180975</rowOff>
    </to>
    <pic>
      <nvPicPr>
        <cNvPr id="8" name="Imagen 7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8670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19051</rowOff>
    </from>
    <to>
      <col>2</col>
      <colOff>2486025</colOff>
      <row>157</row>
      <rowOff>180975</rowOff>
    </to>
    <pic>
      <nvPicPr>
        <cNvPr id="9" name="Imagen 8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0651451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745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9525</rowOff>
    </from>
    <to>
      <col>2</col>
      <colOff>2447925</colOff>
      <row>22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5105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2428875</colOff>
      <row>36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175201"/>
          <a:ext cx="42386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9525</rowOff>
    </from>
    <to>
      <col>2</col>
      <colOff>2428875</colOff>
      <row>51</row>
      <rowOff>171450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58375"/>
          <a:ext cx="42386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19049</rowOff>
    </from>
    <to>
      <col>3</col>
      <colOff>1</colOff>
      <row>65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601574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19049</rowOff>
    </from>
    <to>
      <col>3</col>
      <colOff>1</colOff>
      <row>79</row>
      <rowOff>200024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35249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19049</rowOff>
    </from>
    <to>
      <col>2</col>
      <colOff>2447925</colOff>
      <row>93</row>
      <rowOff>200024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068924"/>
          <a:ext cx="425767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22</row>
      <rowOff>19050</rowOff>
    </from>
    <to>
      <col>2</col>
      <colOff>2476500</colOff>
      <row>22</row>
      <rowOff>180975</rowOff>
    </to>
    <pic>
      <nvPicPr>
        <cNvPr id="11" name="Imagen 10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7861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9525</colOff>
      <row>43</row>
      <rowOff>190499</rowOff>
    </to>
    <pic>
      <nvPicPr>
        <cNvPr id="12" name="Imagen 1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13004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28575</rowOff>
    </from>
    <to>
      <col>2</col>
      <colOff>2486025</colOff>
      <row>65</row>
      <rowOff>0</rowOff>
    </to>
    <pic>
      <nvPicPr>
        <cNvPr id="13" name="Imagen 1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4748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19049</rowOff>
    </from>
    <to>
      <col>2</col>
      <colOff>2476500</colOff>
      <row>86</row>
      <rowOff>180974</rowOff>
    </to>
    <pic>
      <nvPicPr>
        <cNvPr id="14" name="Imagen 1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0111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2476501</colOff>
      <row>106</row>
      <rowOff>190500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20288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19049</rowOff>
    </from>
    <to>
      <col>2</col>
      <colOff>2486025</colOff>
      <row>143</row>
      <rowOff>180974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737484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</row>
      <rowOff>28575</rowOff>
    </from>
    <to>
      <col>2</col>
      <colOff>2466975</colOff>
      <row>160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0641925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600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2438400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460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19049</rowOff>
    </from>
    <to>
      <col>2</col>
      <colOff>2447925</colOff>
      <row>34</row>
      <rowOff>180974</rowOff>
    </to>
    <pic>
      <nvPicPr>
        <cNvPr id="17" name="Imagen 1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19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48</row>
      <rowOff>9525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5"/>
          <a:ext cx="42576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19049</rowOff>
    </from>
    <to>
      <col>2</col>
      <colOff>2438400</colOff>
      <row>61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099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2</col>
      <colOff>2438401</colOff>
      <row>75</row>
      <rowOff>171450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4582775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19050</rowOff>
    </from>
    <to>
      <col>2</col>
      <colOff>2447925</colOff>
      <row>89</row>
      <rowOff>171450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316450"/>
          <a:ext cx="425767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2457450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0125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2457450</colOff>
      <row>22</row>
      <rowOff>171450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6708100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</row>
      <rowOff>19050</rowOff>
    </from>
    <to>
      <col>2</col>
      <colOff>2457451</colOff>
      <row>35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292322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3</col>
      <colOff>0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2</col>
      <colOff>2447925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1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2447925</colOff>
      <row>74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40180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25950"/>
          <a:ext cx="42672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15</row>
      <rowOff>19050</rowOff>
    </from>
    <to>
      <col>2</col>
      <colOff>2486025</colOff>
      <row>15</row>
      <rowOff>180975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3499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2466975</colOff>
      <row>32</row>
      <rowOff>190501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6756975"/>
          <a:ext cx="427672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2</col>
      <colOff>2486025</colOff>
      <row>49</row>
      <rowOff>171450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69379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2466975</colOff>
      <row>64</row>
      <rowOff>190500</rowOff>
    </to>
    <pic>
      <nvPicPr>
        <cNvPr id="15" name="Imagen 1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72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9525</rowOff>
    </from>
    <to>
      <col>3</col>
      <colOff>0</colOff>
      <row>87</row>
      <rowOff>180974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640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2486025</colOff>
      <row>119</row>
      <rowOff>190499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2783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137</row>
      <rowOff>19050</rowOff>
    </from>
    <to>
      <col>2</col>
      <colOff>2476501</colOff>
      <row>137</row>
      <rowOff>171449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31850"/>
          <a:ext cx="4286250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498425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</row>
      <rowOff>9525</rowOff>
    </from>
    <to>
      <col>2</col>
      <colOff>1590675</colOff>
      <row>24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755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</row>
      <rowOff>19050</rowOff>
    </from>
    <to>
      <col>2</col>
      <colOff>1600201</colOff>
      <row>38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14801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4890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1600200</colOff>
      <row>67</row>
      <rowOff>200024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82574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9525</rowOff>
    </from>
    <to>
      <col>2</col>
      <colOff>1600200</colOff>
      <row>81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706725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28575</rowOff>
    </from>
    <to>
      <col>2</col>
      <colOff>1590675</colOff>
      <row>95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459450"/>
          <a:ext cx="324802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2466975</colOff>
      <row>8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4885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4993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508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28574</rowOff>
    </from>
    <to>
      <col>2</col>
      <colOff>2486025</colOff>
      <row>47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2</col>
      <colOff>2466975</colOff>
      <row>73</row>
      <rowOff>180974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5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86</row>
      <rowOff>19051</rowOff>
    </from>
    <to>
      <col>2</col>
      <colOff>2476501</colOff>
      <row>86</row>
      <rowOff>171451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6735426"/>
          <a:ext cx="42862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28575</rowOff>
    </from>
    <to>
      <col>2</col>
      <colOff>2486025</colOff>
      <row>17</row>
      <rowOff>1</rowOff>
    </to>
    <pic>
      <nvPicPr>
        <cNvPr id="10" name="Imagen 9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2365950"/>
          <a:ext cx="429577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190500</rowOff>
    </to>
    <pic>
      <nvPicPr>
        <cNvPr id="11" name="Imagen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51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2476500</colOff>
      <row>51</row>
      <rowOff>180975</rowOff>
    </to>
    <pic>
      <nvPicPr>
        <cNvPr id="12" name="Imagen 1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518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</row>
      <rowOff>28575</rowOff>
    </from>
    <to>
      <col>2</col>
      <colOff>2476500</colOff>
      <row>69</row>
      <rowOff>180975</rowOff>
    </to>
    <pic>
      <nvPicPr>
        <cNvPr id="13" name="Imagen 1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5196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2486025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687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123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3374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137</row>
      <rowOff>19050</rowOff>
    </from>
    <to>
      <col>2</col>
      <colOff>2476501</colOff>
      <row>137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50900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3</col>
      <colOff>0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431500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22</row>
      <rowOff>9525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365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511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9524</rowOff>
    </from>
    <to>
      <col>2</col>
      <colOff>2476500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96374"/>
          <a:ext cx="42862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19050</rowOff>
    </from>
    <to>
      <col>2</col>
      <colOff>2476501</colOff>
      <row>62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30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9525</rowOff>
    </from>
    <to>
      <col>2</col>
      <colOff>2466975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6372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2466975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50"/>
          <a:ext cx="4276725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12</row>
      <rowOff>28575</rowOff>
    </from>
    <to>
      <col>2</col>
      <colOff>1438275</colOff>
      <row>13</row>
      <rowOff>0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892742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1438275</colOff>
      <row>27</row>
      <rowOff>141753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1794450"/>
          <a:ext cx="3248025" cy="1227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3</col>
      <colOff>9525</colOff>
      <row>44</row>
      <rowOff>159639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5061525"/>
          <a:ext cx="3276600" cy="13106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19051</rowOff>
    </from>
    <to>
      <col>3</col>
      <colOff>0</colOff>
      <row>58</row>
      <rowOff>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547551"/>
          <a:ext cx="32670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1438275</colOff>
      <row>76</row>
      <rowOff>190499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73250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28574</rowOff>
    </from>
    <to>
      <col>2</col>
      <colOff>1447801</colOff>
      <row>90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7078324"/>
          <a:ext cx="32575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1447800</colOff>
      <row>102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95643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28575</rowOff>
    </from>
    <to>
      <col>2</col>
      <colOff>1447800</colOff>
      <row>117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450425"/>
          <a:ext cx="32575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28575</rowOff>
    </from>
    <to>
      <col>2</col>
      <colOff>2486025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790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2476500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55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47</row>
      <rowOff>19050</rowOff>
    </from>
    <to>
      <col>2</col>
      <colOff>2476501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1059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19049</rowOff>
    </from>
    <to>
      <col>2</col>
      <colOff>2486025</colOff>
      <row>60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28576</rowOff>
    </from>
    <to>
      <col>2</col>
      <colOff>2486025</colOff>
      <row>73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2486025</colOff>
      <row>87</row>
      <rowOff>180976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925925"/>
          <a:ext cx="4295775" cy="161926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2476500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469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2486025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9156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52</row>
      <rowOff>180975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9439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171450</rowOff>
    </to>
    <pic>
      <nvPicPr>
        <cNvPr id="3" name="Imagen 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21634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19050</rowOff>
    </from>
    <to>
      <col>3</col>
      <colOff>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4706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9525</rowOff>
    </from>
    <to>
      <col>3</col>
      <colOff>0</colOff>
      <row>93</row>
      <rowOff>180974</rowOff>
    </to>
    <pic>
      <nvPicPr>
        <cNvPr id="5" name="Imagen 4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421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6" name="Imagen 5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164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</row>
      <rowOff>28575</rowOff>
    </from>
    <to>
      <col>2</col>
      <colOff>2486025</colOff>
      <row>35</row>
      <rowOff>9525</rowOff>
    </to>
    <pic>
      <nvPicPr>
        <cNvPr id="7" name="Imagen 6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353175"/>
          <a:ext cx="4295775" cy="361950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180974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955500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19050</rowOff>
    </from>
    <to>
      <col>2</col>
      <colOff>2476500</colOff>
      <row>23</row>
      <rowOff>190500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641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2476500</colOff>
      <row>37</row>
      <rowOff>190500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3561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</row>
      <rowOff>19050</rowOff>
    </from>
    <to>
      <col>3</col>
      <colOff>1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8583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9525</rowOff>
    </from>
    <to>
      <col>3</col>
      <colOff>0</colOff>
      <row>79</row>
      <rowOff>171450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52590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19050</rowOff>
    </from>
    <to>
      <col>3</col>
      <colOff>9525</colOff>
      <row>93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8002250"/>
          <a:ext cx="43148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2152650</colOff>
      <row>9</row>
      <rowOff>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737926"/>
          <a:ext cx="38100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28575</rowOff>
    </from>
    <to>
      <col>2</col>
      <colOff>2162175</colOff>
      <row>18</row>
      <rowOff>171450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671500"/>
          <a:ext cx="38195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2162175</colOff>
      <row>31</row>
      <rowOff>190499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115752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2171700</colOff>
      <row>40</row>
      <rowOff>171449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9107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28575</rowOff>
    </from>
    <to>
      <col>2</col>
      <colOff>2171700</colOff>
      <row>53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434250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28574</rowOff>
    </from>
    <to>
      <col>2</col>
      <colOff>2171700</colOff>
      <row>63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7405924"/>
          <a:ext cx="38290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3</col>
      <colOff>0</colOff>
      <row>76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7447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2162175</colOff>
      <row>86</row>
      <rowOff>190500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7163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19049</rowOff>
    </from>
    <to>
      <col>3</col>
      <colOff>0</colOff>
      <row>100</row>
      <rowOff>180974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5004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9525</rowOff>
    </from>
    <to>
      <col>2</col>
      <colOff>2171700</colOff>
      <row>109</row>
      <rowOff>190500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21700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3</col>
      <colOff>0</colOff>
      <row>123</row>
      <rowOff>190500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55375"/>
          <a:ext cx="38385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2162175</colOff>
      <row>146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8289250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9526</rowOff>
    </from>
    <to>
      <col>2</col>
      <colOff>2162175</colOff>
      <row>159</row>
      <rowOff>123826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0870526"/>
          <a:ext cx="3819525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9526</rowOff>
    </from>
    <to>
      <col>2</col>
      <colOff>2171700</colOff>
      <row>136</row>
      <rowOff>114301</rowOff>
    </to>
    <pic>
      <nvPicPr>
        <cNvPr id="16" name="Imagen 1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6346151"/>
          <a:ext cx="3829050" cy="30480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26875"/>
          <a:ext cx="3924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2257425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231975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28575</rowOff>
    </from>
    <to>
      <col>3</col>
      <colOff>9525</colOff>
      <row>37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56125"/>
          <a:ext cx="3933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2257425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86950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28576</rowOff>
    </from>
    <to>
      <col>2</col>
      <colOff>2247901</colOff>
      <row>64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4301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19051</rowOff>
    </from>
    <to>
      <col>2</col>
      <colOff>2257425</colOff>
      <row>79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154276"/>
          <a:ext cx="3914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19051</rowOff>
    </from>
    <to>
      <col>2</col>
      <colOff>2238375</colOff>
      <row>93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887951"/>
          <a:ext cx="389572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19050</rowOff>
    </from>
    <to>
      <col>2</col>
      <colOff>1704975</colOff>
      <row>17</row>
      <rowOff>151829</rowOff>
    </to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7504925"/>
          <a:ext cx="3514725" cy="1327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58</row>
      <rowOff>19050</rowOff>
    </from>
    <to>
      <col>2</col>
      <colOff>1714501</colOff>
      <row>58</row>
      <rowOff>159707</rowOff>
    </to>
    <pic>
      <nvPicPr>
        <cNvPr id="23" name="Imagen 2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5363050"/>
          <a:ext cx="3524250" cy="1406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1724025</colOff>
      <row>74</row>
      <rowOff>145587</rowOff>
    </to>
    <pic>
      <nvPicPr>
        <cNvPr id="24" name="Imagen 2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8439625"/>
          <a:ext cx="3533775" cy="11701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1724025</colOff>
      <row>101</row>
      <rowOff>160088</rowOff>
    </to>
    <pic>
      <nvPicPr>
        <cNvPr id="25" name="Imagen 2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592650"/>
          <a:ext cx="3533775" cy="14103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2</col>
      <colOff>1714500</colOff>
      <row>125</row>
      <rowOff>151599</rowOff>
    </to>
    <pic>
      <nvPicPr>
        <cNvPr id="26" name="Imagen 2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8193225"/>
          <a:ext cx="3524249" cy="1325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28574</rowOff>
    </from>
    <to>
      <col>2</col>
      <colOff>1724025</colOff>
      <row>150</row>
      <rowOff>190499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736924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</row>
      <rowOff>28575</rowOff>
    </from>
    <to>
      <col>2</col>
      <colOff>1724025</colOff>
      <row>174</row>
      <rowOff>200024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3366075"/>
          <a:ext cx="3533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</row>
      <rowOff>19050</rowOff>
    </from>
    <to>
      <col>2</col>
      <colOff>1724025</colOff>
      <row>209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400240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28575</rowOff>
    </from>
    <to>
      <col>2</col>
      <colOff>1724025</colOff>
      <row>238</row>
      <rowOff>171450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45577125"/>
          <a:ext cx="3533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28574</rowOff>
    </from>
    <to>
      <col>2</col>
      <colOff>1704975</colOff>
      <row>262</row>
      <rowOff>190499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0168174"/>
          <a:ext cx="3514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28574</rowOff>
    </from>
    <to>
      <col>2</col>
      <colOff>1704975</colOff>
      <row>281</row>
      <rowOff>171449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3806724"/>
          <a:ext cx="3514725" cy="14287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2457450</colOff>
      <row>10</row>
      <rowOff>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1174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9525</rowOff>
    </from>
    <to>
      <col>2</col>
      <colOff>2457450</colOff>
      <row>23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7844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05181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2447925</colOff>
      <row>51</row>
      <rowOff>180974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774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38100</rowOff>
    </from>
    <to>
      <col>2</col>
      <colOff>2438400</colOff>
      <row>65</row>
      <rowOff>28575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439650"/>
          <a:ext cx="42481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28576</rowOff>
    </from>
    <to>
      <col>2</col>
      <colOff>2457451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54301"/>
          <a:ext cx="426720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28574</rowOff>
    </from>
    <to>
      <col>3</col>
      <colOff>19050</colOff>
      <row>17</row>
      <rowOff>190499</rowOff>
    </to>
    <pic>
      <nvPicPr>
        <cNvPr id="42" name="Imagen 4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06759174"/>
          <a:ext cx="43338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19050</rowOff>
    </from>
    <to>
      <col>2</col>
      <colOff>2428875</colOff>
      <row>107</row>
      <rowOff>190500</rowOff>
    </to>
    <pic>
      <nvPicPr>
        <cNvPr id="43" name="Imagen 4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233326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2</col>
      <colOff>2486025</colOff>
      <row>123</row>
      <rowOff>190500</rowOff>
    </to>
    <pic>
      <nvPicPr>
        <cNvPr id="44" name="Imagen 4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2582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28575</rowOff>
    </from>
    <to>
      <col>2</col>
      <colOff>2476500</colOff>
      <row>197</row>
      <rowOff>190500</rowOff>
    </to>
    <pic>
      <nvPicPr>
        <cNvPr id="45" name="Imagen 4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39363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19051</rowOff>
    </from>
    <to>
      <col>2</col>
      <colOff>2476500</colOff>
      <row>219</row>
      <rowOff>0</rowOff>
    </to>
    <pic>
      <nvPicPr>
        <cNvPr id="46" name="Imagen 4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45116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19050</rowOff>
    </from>
    <to>
      <col>2</col>
      <colOff>2486025</colOff>
      <row>281</row>
      <rowOff>180975</rowOff>
    </to>
    <pic>
      <nvPicPr>
        <cNvPr id="47" name="Imagen 4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71369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9525</rowOff>
    </from>
    <to>
      <col>2</col>
      <colOff>2486025</colOff>
      <row>284</row>
      <rowOff>180975</rowOff>
    </to>
    <pic>
      <nvPicPr>
        <cNvPr id="48" name="Imagen 4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577084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19050</rowOff>
    </from>
    <to>
      <col>2</col>
      <colOff>2486025</colOff>
      <row>302</row>
      <rowOff>180975</rowOff>
    </to>
    <pic>
      <nvPicPr>
        <cNvPr id="2" name="Imagen 1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7664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381</row>
      <rowOff>28575</rowOff>
    </from>
    <to>
      <col>2</col>
      <colOff>2466976</colOff>
      <row>381</row>
      <rowOff>180975</rowOff>
    </to>
    <pic>
      <nvPicPr>
        <cNvPr id="3" name="Imagen 2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727519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395</row>
      <rowOff>9525</rowOff>
    </from>
    <to>
      <col>2</col>
      <colOff>2486025</colOff>
      <row>395</row>
      <rowOff>171450</rowOff>
    </to>
    <pic>
      <nvPicPr>
        <cNvPr id="4" name="Imagen 3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5418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426</row>
      <rowOff>19050</rowOff>
    </from>
    <to>
      <col>3</col>
      <colOff>0</colOff>
      <row>426</row>
      <rowOff>190500</rowOff>
    </to>
    <pic>
      <nvPicPr>
        <cNvPr id="5" name="Imagen 4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81362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449</row>
      <rowOff>19049</rowOff>
    </from>
    <to>
      <col>2</col>
      <colOff>2486025</colOff>
      <row>449</row>
      <rowOff>180974</rowOff>
    </to>
    <pic>
      <nvPicPr>
        <cNvPr id="6" name="Imagen 5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857630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19050</rowOff>
    </from>
    <to>
      <col>2</col>
      <colOff>2476500</colOff>
      <row>568</row>
      <rowOff>190499</rowOff>
    </to>
    <pic>
      <nvPicPr>
        <cNvPr id="7" name="Imagen 6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084516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589</row>
      <rowOff>19051</rowOff>
    </from>
    <to>
      <col>2</col>
      <colOff>2476500</colOff>
      <row>590</row>
      <rowOff>0</rowOff>
    </to>
    <pic>
      <nvPicPr>
        <cNvPr id="8" name="Imagen 7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112471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669</row>
      <rowOff>19050</rowOff>
    </from>
    <to>
      <col>2</col>
      <colOff>2476500</colOff>
      <row>669</row>
      <rowOff>190500</rowOff>
    </to>
    <pic>
      <nvPicPr>
        <cNvPr id="9" name="Imagen 8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277302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672</row>
      <rowOff>19050</rowOff>
    </from>
    <to>
      <col>2</col>
      <colOff>2476500</colOff>
      <row>672</row>
      <rowOff>180975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128311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592</row>
      <rowOff>19050</rowOff>
    </from>
    <to>
      <col>3</col>
      <colOff>0</colOff>
      <row>592</row>
      <rowOff>180975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130522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19050</rowOff>
    </from>
    <to>
      <col>2</col>
      <colOff>2457450</colOff>
      <row>384</row>
      <rowOff>190500</rowOff>
    </to>
    <pic>
      <nvPicPr>
        <cNvPr id="12" name="Imagen 1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73323450"/>
          <a:ext cx="42767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36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2486025</colOff>
      <row>22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41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28576</rowOff>
    </from>
    <to>
      <col>3</col>
      <colOff>9525</colOff>
      <row>36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65651"/>
          <a:ext cx="43148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19050</rowOff>
    </from>
    <to>
      <col>2</col>
      <colOff>2486025</colOff>
      <row>51</row>
      <rowOff>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6869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2486025</colOff>
      <row>63</row>
      <rowOff>190499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230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963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19050</rowOff>
    </from>
    <to>
      <col>2</col>
      <colOff>2466975</colOff>
      <row>91</row>
      <rowOff>190499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697450"/>
          <a:ext cx="427672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314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19050</rowOff>
    </from>
    <to>
      <col>2</col>
      <colOff>2476500</colOff>
      <row>23</row>
      <rowOff>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517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171449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041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</row>
      <rowOff>28575</rowOff>
    </from>
    <to>
      <col>2</col>
      <colOff>2476501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305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19050</rowOff>
    </from>
    <to>
      <col>3</col>
      <colOff>1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839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3</col>
      <colOff>0</colOff>
      <row>75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73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19049</rowOff>
    </from>
    <to>
      <col>2</col>
      <colOff>2476501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16424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68"/>
  <sheetViews>
    <sheetView tabSelected="1" topLeftCell="A308" zoomScaleNormal="100" workbookViewId="0">
      <selection activeCell="B262" sqref="B262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4.28515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CCAJ-LP02/111/2023</t>
        </is>
      </c>
      <c r="B5" s="6" t="n">
        <v>44999.49864539352</v>
      </c>
      <c r="C5" s="5" t="inlineStr">
        <is>
          <t>3884 RIBANA RUTH REA RUEDA</t>
        </is>
      </c>
      <c r="D5" s="7" t="n"/>
      <c r="E5" s="8" t="n"/>
      <c r="F5" s="9" t="n">
        <v>7788.7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CCAJ-LP02/111/2023</t>
        </is>
      </c>
      <c r="B6" s="6" t="n">
        <v>44999.49864539352</v>
      </c>
      <c r="C6" s="5" t="inlineStr">
        <is>
          <t>3884 RIBANA RUTH REA RUEDA</t>
        </is>
      </c>
      <c r="D6" s="7" t="n"/>
      <c r="E6" s="8" t="n"/>
      <c r="F6" s="9" t="n">
        <v>6062.6</v>
      </c>
      <c r="I6" s="10" t="inlineStr">
        <is>
          <t>EFECTIVO</t>
        </is>
      </c>
      <c r="J6" s="5" t="inlineStr">
        <is>
          <t>136 OSCAR REYNALDO LIMACHI SURCO</t>
        </is>
      </c>
    </row>
    <row r="7">
      <c r="A7" s="5" t="inlineStr">
        <is>
          <t>CCAJ-LP02/111/2023</t>
        </is>
      </c>
      <c r="B7" s="6" t="n">
        <v>44999.49864539352</v>
      </c>
      <c r="C7" s="5" t="inlineStr">
        <is>
          <t>3884 RIBANA RUTH REA RUEDA</t>
        </is>
      </c>
      <c r="D7" s="7" t="n"/>
      <c r="E7" s="8" t="n"/>
      <c r="F7" s="9" t="n">
        <v>5612.3</v>
      </c>
      <c r="I7" s="10" t="inlineStr">
        <is>
          <t>EFECTIVO</t>
        </is>
      </c>
      <c r="J7" s="5" t="inlineStr">
        <is>
          <t>266 SANTIAGO MACHACA CALCINA</t>
        </is>
      </c>
    </row>
    <row r="8">
      <c r="A8" s="5" t="inlineStr">
        <is>
          <t>CCAJ-LP02/111/2023</t>
        </is>
      </c>
      <c r="B8" s="6" t="n">
        <v>44999.49864539352</v>
      </c>
      <c r="C8" s="5" t="inlineStr">
        <is>
          <t>3884 RIBANA RUTH REA RUEDA</t>
        </is>
      </c>
      <c r="D8" s="7" t="n"/>
      <c r="E8" s="8" t="n"/>
      <c r="F8" s="9" t="n">
        <v>1410.9</v>
      </c>
      <c r="I8" s="10" t="inlineStr">
        <is>
          <t>EFECTIVO</t>
        </is>
      </c>
      <c r="J8" s="8" t="inlineStr">
        <is>
          <t>304 ALFREDO MENDOZA APAZA</t>
        </is>
      </c>
    </row>
    <row r="9">
      <c r="A9" s="5" t="inlineStr">
        <is>
          <t>CCAJ-LP02/111/2023</t>
        </is>
      </c>
      <c r="B9" s="6" t="n">
        <v>44999.49864539352</v>
      </c>
      <c r="C9" s="5" t="inlineStr">
        <is>
          <t>3884 RIBANA RUTH REA RUEDA</t>
        </is>
      </c>
      <c r="D9" s="7" t="n"/>
      <c r="E9" s="8" t="n"/>
      <c r="F9" s="9" t="n">
        <v>6531.5</v>
      </c>
      <c r="I9" s="10" t="inlineStr">
        <is>
          <t>EFECTIVO</t>
        </is>
      </c>
      <c r="J9" s="5" t="inlineStr">
        <is>
          <t>331 CARLOS ALFREDO GUTIERREZ HUANCA</t>
        </is>
      </c>
    </row>
    <row r="10">
      <c r="A10" s="5" t="inlineStr">
        <is>
          <t>CCAJ-LP02/111/2023</t>
        </is>
      </c>
      <c r="B10" s="6" t="n">
        <v>44999.49864539352</v>
      </c>
      <c r="C10" s="5" t="inlineStr">
        <is>
          <t>3884 RIBANA RUTH REA RUEDA</t>
        </is>
      </c>
      <c r="D10" s="7" t="n"/>
      <c r="E10" s="8" t="n"/>
      <c r="F10" s="9" t="n">
        <v>11579.9</v>
      </c>
      <c r="I10" s="10" t="inlineStr">
        <is>
          <t>EFECTIVO</t>
        </is>
      </c>
      <c r="J10" s="5" t="inlineStr">
        <is>
          <t>584 FREDDY FEDERICO FLORES MARIN</t>
        </is>
      </c>
    </row>
    <row r="11">
      <c r="A11" s="5" t="inlineStr">
        <is>
          <t>CCAJ-LP02/111/2023</t>
        </is>
      </c>
      <c r="B11" s="6" t="n">
        <v>44999.49864539352</v>
      </c>
      <c r="C11" s="5" t="inlineStr">
        <is>
          <t>3884 RIBANA RUTH REA RUEDA</t>
        </is>
      </c>
      <c r="D11" s="7" t="n"/>
      <c r="E11" s="8" t="n"/>
      <c r="F11" s="9" t="n">
        <v>10469</v>
      </c>
      <c r="I11" s="10" t="inlineStr">
        <is>
          <t>EFECTIVO</t>
        </is>
      </c>
      <c r="J11" s="5" t="inlineStr">
        <is>
          <t>883 FRANKLIN CARDOZO RIVERA</t>
        </is>
      </c>
    </row>
    <row r="12">
      <c r="A12" s="5" t="inlineStr">
        <is>
          <t>CCAJ-LP02/111/2023</t>
        </is>
      </c>
      <c r="B12" s="6" t="n">
        <v>44999.49864539352</v>
      </c>
      <c r="C12" s="5" t="inlineStr">
        <is>
          <t>3884 RIBANA RUTH REA RUEDA</t>
        </is>
      </c>
      <c r="D12" s="7" t="n"/>
      <c r="E12" s="8" t="n"/>
      <c r="F12" s="9" t="n">
        <v>6265.2</v>
      </c>
      <c r="I12" s="10" t="inlineStr">
        <is>
          <t>EFECTIVO</t>
        </is>
      </c>
      <c r="J12" s="5" t="inlineStr">
        <is>
          <t>1116 VLADIMIR FRANZ ATAHUACHI RODRIGUEZ</t>
        </is>
      </c>
    </row>
    <row r="13">
      <c r="A13" s="5" t="inlineStr">
        <is>
          <t>CCAJ-LP02/111/2023</t>
        </is>
      </c>
      <c r="B13" s="6" t="n">
        <v>44999.49864539352</v>
      </c>
      <c r="C13" s="5" t="inlineStr">
        <is>
          <t>3884 RIBANA RUTH REA RUEDA</t>
        </is>
      </c>
      <c r="D13" s="7" t="n"/>
      <c r="E13" s="8" t="n"/>
      <c r="F13" s="9" t="n">
        <v>9189.700000000001</v>
      </c>
      <c r="I13" s="10" t="inlineStr">
        <is>
          <t>EFECTIVO</t>
        </is>
      </c>
      <c r="J13" s="5" t="inlineStr">
        <is>
          <t>1180 JAIME RAMIRO CHACON PAREDES</t>
        </is>
      </c>
    </row>
    <row r="14">
      <c r="A14" s="5" t="inlineStr">
        <is>
          <t>CCAJ-LP02/111/2023</t>
        </is>
      </c>
      <c r="B14" s="6" t="n">
        <v>44999.49864539352</v>
      </c>
      <c r="C14" s="5" t="inlineStr">
        <is>
          <t>3884 RIBANA RUTH REA RUEDA</t>
        </is>
      </c>
      <c r="D14" s="7" t="n"/>
      <c r="E14" s="8" t="n"/>
      <c r="F14" s="9" t="n">
        <v>8534</v>
      </c>
      <c r="I14" s="10" t="inlineStr">
        <is>
          <t>EFECTIVO</t>
        </is>
      </c>
      <c r="J14" s="5" t="inlineStr">
        <is>
          <t>3052 JUAN JOSE MACHACA TORREZ</t>
        </is>
      </c>
    </row>
    <row r="15">
      <c r="A15" s="5" t="inlineStr">
        <is>
          <t>CCAJ-LP02/111/2023</t>
        </is>
      </c>
      <c r="B15" s="6" t="n">
        <v>44999.49864539352</v>
      </c>
      <c r="C15" s="5" t="inlineStr">
        <is>
          <t>3884 RIBANA RUTH REA RUEDA</t>
        </is>
      </c>
      <c r="D15" s="7" t="n"/>
      <c r="E15" s="8" t="n"/>
      <c r="F15" s="9" t="n">
        <v>5020.7</v>
      </c>
      <c r="I15" s="10" t="inlineStr">
        <is>
          <t>EFECTIVO</t>
        </is>
      </c>
      <c r="J15" s="5" t="inlineStr">
        <is>
          <t>5092 GERSON VELASCO LP - T01</t>
        </is>
      </c>
    </row>
    <row r="16">
      <c r="A16" s="5" t="inlineStr">
        <is>
          <t>CCAJ-LP02/111/2023</t>
        </is>
      </c>
      <c r="B16" s="6" t="n">
        <v>44999.49864539352</v>
      </c>
      <c r="C16" s="5" t="inlineStr">
        <is>
          <t>3884 RIBANA RUTH REA RUEDA</t>
        </is>
      </c>
      <c r="D16" s="7" t="n"/>
      <c r="E16" s="8" t="n"/>
      <c r="F16" s="9" t="n">
        <v>4643.3</v>
      </c>
      <c r="I16" s="10" t="inlineStr">
        <is>
          <t>EFECTIVO</t>
        </is>
      </c>
      <c r="J16" s="5" t="inlineStr">
        <is>
          <t>5092 GERSON VELASCO LP - T02</t>
        </is>
      </c>
    </row>
    <row r="17">
      <c r="A17" s="5" t="inlineStr">
        <is>
          <t>CCAJ-LP02/111/2023</t>
        </is>
      </c>
      <c r="B17" s="6" t="n">
        <v>44999.49864539352</v>
      </c>
      <c r="C17" s="5" t="inlineStr">
        <is>
          <t>3884 RIBANA RUTH REA RUEDA</t>
        </is>
      </c>
      <c r="D17" s="7" t="n"/>
      <c r="E17" s="8" t="n"/>
      <c r="F17" s="9" t="n">
        <v>8443.6</v>
      </c>
      <c r="I17" s="10" t="inlineStr">
        <is>
          <t>EFECTIVO</t>
        </is>
      </c>
      <c r="J17" s="5" t="inlineStr">
        <is>
          <t>5092 GERSON VELASCO LP - T03</t>
        </is>
      </c>
    </row>
    <row r="18">
      <c r="A18" s="5" t="inlineStr">
        <is>
          <t>CCAJ-LP02/111/2023</t>
        </is>
      </c>
      <c r="B18" s="6" t="n">
        <v>44999.49864539352</v>
      </c>
      <c r="C18" s="5" t="inlineStr">
        <is>
          <t>3884 RIBANA RUTH REA RUEDA</t>
        </is>
      </c>
      <c r="D18" s="7" t="n"/>
      <c r="E18" s="8" t="n"/>
      <c r="F18" s="9" t="n">
        <v>6115.8</v>
      </c>
      <c r="I18" s="10" t="inlineStr">
        <is>
          <t>EFECTIVO</t>
        </is>
      </c>
      <c r="J18" s="5" t="inlineStr">
        <is>
          <t>5092 GERSON VELASCO LP - T04</t>
        </is>
      </c>
    </row>
    <row r="19">
      <c r="A19" s="5" t="inlineStr">
        <is>
          <t>CCAJ-LP02/111/2023</t>
        </is>
      </c>
      <c r="B19" s="6" t="n">
        <v>44999.49864539352</v>
      </c>
      <c r="C19" s="5" t="inlineStr">
        <is>
          <t>3884 RIBANA RUTH REA RUEDA</t>
        </is>
      </c>
      <c r="D19" s="7" t="n"/>
      <c r="E19" s="8" t="n"/>
      <c r="F19" s="9" t="n">
        <v>9619.799999999999</v>
      </c>
      <c r="I19" s="10" t="inlineStr">
        <is>
          <t>EFECTIVO</t>
        </is>
      </c>
      <c r="J19" s="5" t="inlineStr">
        <is>
          <t>5092 GERSON VELASCO LP - T05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46" t="inlineStr">
        <is>
          <t>RECORTE SAP</t>
        </is>
      </c>
      <c r="B21" s="47" t="n"/>
      <c r="C21" s="48" t="n"/>
      <c r="D21" s="49" t="inlineStr">
        <is>
          <t>COMPROBANTES MN</t>
        </is>
      </c>
      <c r="E21" s="47" t="n"/>
      <c r="F21" s="48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A23" s="5" t="n"/>
      <c r="B23" s="6" t="n"/>
      <c r="C23" s="5" t="n"/>
      <c r="D23" s="22" t="n">
        <v>112931702</v>
      </c>
      <c r="E23" s="32" t="n">
        <v>112938616</v>
      </c>
      <c r="F23" s="14" t="n">
        <v>112931730</v>
      </c>
      <c r="I23" s="10" t="n"/>
      <c r="J23" s="5" t="n"/>
    </row>
    <row r="24">
      <c r="A24" s="46" t="inlineStr">
        <is>
          <t>RECORTE SAP</t>
        </is>
      </c>
      <c r="B24" s="47" t="n"/>
      <c r="C24" s="48" t="n"/>
      <c r="D24" s="49" t="inlineStr">
        <is>
          <t>COMPROBANTES ME</t>
        </is>
      </c>
      <c r="E24" s="47" t="n"/>
      <c r="F24" s="48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18" t="n"/>
      <c r="B26" s="6" t="n"/>
      <c r="C26" s="5" t="n"/>
      <c r="D26" s="24" t="n"/>
      <c r="E26" s="24" t="n"/>
      <c r="F26" s="23" t="n"/>
      <c r="I26" s="10" t="n"/>
      <c r="J26" s="5" t="n"/>
    </row>
    <row r="27">
      <c r="A27" s="5" t="n"/>
      <c r="B27" s="6" t="n"/>
      <c r="C27" s="5" t="n"/>
      <c r="G27" s="9" t="n"/>
      <c r="I27" s="10" t="n"/>
      <c r="J27" s="5" t="n"/>
    </row>
    <row r="28">
      <c r="A28" s="5" t="inlineStr">
        <is>
          <t>CCAJ-LP02/112/2023</t>
        </is>
      </c>
      <c r="B28" s="6" t="n">
        <v>44999.75666857639</v>
      </c>
      <c r="C28" s="5" t="inlineStr">
        <is>
          <t>3884 RIBANA RUTH REA RUEDA</t>
        </is>
      </c>
      <c r="D28" s="15" t="n">
        <v>51717590296</v>
      </c>
      <c r="E28" s="8" t="inlineStr">
        <is>
          <t>BISA-100070022</t>
        </is>
      </c>
      <c r="H28" s="9" t="n">
        <v>6333.25</v>
      </c>
      <c r="I28" s="5" t="inlineStr">
        <is>
          <t>DEPÓSITO BANCARIO</t>
        </is>
      </c>
      <c r="J28" s="5" t="inlineStr">
        <is>
          <t>4190 JESUS FELCY MENDOZA CAHUANA</t>
        </is>
      </c>
    </row>
    <row r="29">
      <c r="A29" s="5" t="inlineStr">
        <is>
          <t>CCAJ-LP02/112/2023</t>
        </is>
      </c>
      <c r="B29" s="6" t="n">
        <v>44999.75666857639</v>
      </c>
      <c r="C29" s="5" t="inlineStr">
        <is>
          <t>3884 RIBANA RUTH REA RUEDA</t>
        </is>
      </c>
      <c r="D29" s="15" t="n">
        <v>45123387241</v>
      </c>
      <c r="E29" s="8" t="inlineStr">
        <is>
          <t>BISA-100070022</t>
        </is>
      </c>
      <c r="H29" s="9" t="n">
        <v>1176</v>
      </c>
      <c r="I29" s="5" t="inlineStr">
        <is>
          <t>DEPÓSITO BANCARIO</t>
        </is>
      </c>
      <c r="J29" s="5" t="inlineStr">
        <is>
          <t>4190 JESUS FELCY MENDOZA CAHUANA</t>
        </is>
      </c>
    </row>
    <row r="30">
      <c r="A30" s="5" t="inlineStr">
        <is>
          <t>CCAJ-LP02/112/2023</t>
        </is>
      </c>
      <c r="B30" s="6" t="n">
        <v>44999.75666857639</v>
      </c>
      <c r="C30" s="5" t="inlineStr">
        <is>
          <t>3884 RIBANA RUTH REA RUEDA</t>
        </is>
      </c>
      <c r="D30" s="7" t="n">
        <v>245586</v>
      </c>
      <c r="E30" s="8" t="inlineStr">
        <is>
          <t>BISA-100070022</t>
        </is>
      </c>
      <c r="H30" s="9" t="n">
        <v>15638.6</v>
      </c>
      <c r="I30" s="5" t="inlineStr">
        <is>
          <t>DEPÓSITO BANCARIO</t>
        </is>
      </c>
      <c r="J30" s="8" t="inlineStr">
        <is>
          <t>5103 JOSE LUIS VARGAS SANTOS</t>
        </is>
      </c>
    </row>
    <row r="31">
      <c r="A31" s="5" t="inlineStr">
        <is>
          <t>CCAJ-LP02/112/2023</t>
        </is>
      </c>
      <c r="B31" s="6" t="n">
        <v>44999.75666857639</v>
      </c>
      <c r="C31" s="5" t="inlineStr">
        <is>
          <t>3884 RIBANA RUTH REA RUEDA</t>
        </is>
      </c>
      <c r="D31" s="7" t="n">
        <v>614485</v>
      </c>
      <c r="E31" s="8" t="inlineStr">
        <is>
          <t>BISA-100070022</t>
        </is>
      </c>
      <c r="H31" s="9" t="n">
        <v>11350.5</v>
      </c>
      <c r="I31" s="5" t="inlineStr">
        <is>
          <t>DEPÓSITO BANCARIO</t>
        </is>
      </c>
      <c r="J31" s="5" t="inlineStr">
        <is>
          <t>4190 JESUS FELCY MENDOZA CAHUANA</t>
        </is>
      </c>
    </row>
    <row r="32">
      <c r="A32" s="5" t="inlineStr">
        <is>
          <t>CCAJ-LP02/112/2023</t>
        </is>
      </c>
      <c r="B32" s="6" t="n">
        <v>44999.75666857639</v>
      </c>
      <c r="C32" s="5" t="inlineStr">
        <is>
          <t>3884 RIBANA RUTH REA RUEDA</t>
        </is>
      </c>
      <c r="D32" s="7" t="n">
        <v>614480</v>
      </c>
      <c r="E32" s="8" t="inlineStr">
        <is>
          <t>BISA-100070022</t>
        </is>
      </c>
      <c r="H32" s="9" t="n">
        <v>1585.51</v>
      </c>
      <c r="I32" s="5" t="inlineStr">
        <is>
          <t>DEPÓSITO BANCARIO</t>
        </is>
      </c>
      <c r="J32" s="5" t="inlineStr">
        <is>
          <t>4190 JESUS FELCY MENDOZA CAHUANA</t>
        </is>
      </c>
    </row>
    <row r="33">
      <c r="A33" s="5" t="inlineStr">
        <is>
          <t>CCAJ-LP02/112/2023</t>
        </is>
      </c>
      <c r="B33" s="6" t="n">
        <v>44999.75666857639</v>
      </c>
      <c r="C33" s="5" t="inlineStr">
        <is>
          <t>3884 RIBANA RUTH REA RUEDA</t>
        </is>
      </c>
      <c r="D33" s="7" t="n">
        <v>614478</v>
      </c>
      <c r="E33" s="8" t="inlineStr">
        <is>
          <t>BISA-100070022</t>
        </is>
      </c>
      <c r="H33" s="9" t="n">
        <v>8748.450000000001</v>
      </c>
      <c r="I33" s="5" t="inlineStr">
        <is>
          <t>DEPÓSITO BANCARIO</t>
        </is>
      </c>
      <c r="J33" s="5" t="inlineStr">
        <is>
          <t>4190 JESUS FELCY MENDOZA CAHUANA</t>
        </is>
      </c>
    </row>
    <row r="34">
      <c r="A34" s="5" t="inlineStr">
        <is>
          <t>CCAJ-LP02/112/2023</t>
        </is>
      </c>
      <c r="B34" s="6" t="n">
        <v>44999.75666857639</v>
      </c>
      <c r="C34" s="5" t="inlineStr">
        <is>
          <t>3884 RIBANA RUTH REA RUEDA</t>
        </is>
      </c>
      <c r="D34" s="15" t="n">
        <v>89520151585</v>
      </c>
      <c r="E34" s="8" t="inlineStr">
        <is>
          <t>BISA-100070022</t>
        </is>
      </c>
      <c r="H34" s="9" t="n">
        <v>36634.88</v>
      </c>
      <c r="I34" s="5" t="inlineStr">
        <is>
          <t>DEPÓSITO BANCARIO</t>
        </is>
      </c>
      <c r="J34" s="5" t="inlineStr">
        <is>
          <t>2464 LUIS FERNANDO GUEVARA PECA</t>
        </is>
      </c>
    </row>
    <row r="35">
      <c r="A35" s="5" t="inlineStr">
        <is>
          <t>CCAJ-LP02/112/2023</t>
        </is>
      </c>
      <c r="B35" s="6" t="n">
        <v>44999.75666857639</v>
      </c>
      <c r="C35" s="5" t="inlineStr">
        <is>
          <t>3884 RIBANA RUTH REA RUEDA</t>
        </is>
      </c>
      <c r="D35" s="15" t="n">
        <v>45163340050</v>
      </c>
      <c r="E35" s="5" t="inlineStr">
        <is>
          <t>BANCO INDUSTRIAL-100070049</t>
        </is>
      </c>
      <c r="H35" s="9" t="n">
        <v>609.2</v>
      </c>
      <c r="I35" s="5" t="inlineStr">
        <is>
          <t>DEPÓSITO BANCARIO</t>
        </is>
      </c>
      <c r="J35" s="5" t="inlineStr">
        <is>
          <t>4190 JESUS FELCY MENDOZA CAHUANA</t>
        </is>
      </c>
    </row>
    <row r="36">
      <c r="A36" s="5" t="inlineStr">
        <is>
          <t>CCAJ-LP02/112/2023</t>
        </is>
      </c>
      <c r="B36" s="6" t="n">
        <v>44999.75666857639</v>
      </c>
      <c r="C36" s="5" t="inlineStr">
        <is>
          <t>3884 RIBANA RUTH REA RUEDA</t>
        </is>
      </c>
      <c r="D36" s="15" t="n">
        <v>451633400501</v>
      </c>
      <c r="E36" s="5" t="inlineStr">
        <is>
          <t>BANCO INDUSTRIAL-100070049</t>
        </is>
      </c>
      <c r="H36" s="9" t="n">
        <v>1524.36</v>
      </c>
      <c r="I36" s="5" t="inlineStr">
        <is>
          <t>DEPÓSITO BANCARIO</t>
        </is>
      </c>
      <c r="J36" s="5" t="inlineStr">
        <is>
          <t>4190 JESUS FELCY MENDOZA CAHUANA</t>
        </is>
      </c>
    </row>
    <row r="37">
      <c r="A37" s="5" t="inlineStr">
        <is>
          <t>CCAJ-LP02/112/2023</t>
        </is>
      </c>
      <c r="B37" s="6" t="n">
        <v>44999.75666857639</v>
      </c>
      <c r="C37" s="5" t="inlineStr">
        <is>
          <t>3884 RIBANA RUTH REA RUEDA</t>
        </is>
      </c>
      <c r="D37" s="15" t="n">
        <v>45123385367</v>
      </c>
      <c r="E37" s="8" t="inlineStr">
        <is>
          <t>BISA-100070022</t>
        </is>
      </c>
      <c r="H37" s="9" t="n">
        <v>85.68000000000001</v>
      </c>
      <c r="I37" s="5" t="inlineStr">
        <is>
          <t>DEPÓSITO BANCARIO</t>
        </is>
      </c>
      <c r="J37" s="5" t="inlineStr">
        <is>
          <t>2464 LUIS FERNANDO GUEVARA PECA</t>
        </is>
      </c>
    </row>
    <row r="38">
      <c r="A38" s="5" t="inlineStr">
        <is>
          <t>CCAJ-LP02/112/2023</t>
        </is>
      </c>
      <c r="B38" s="6" t="n">
        <v>44999.75666857639</v>
      </c>
      <c r="C38" s="5" t="inlineStr">
        <is>
          <t>3884 RIBANA RUTH REA RUEDA</t>
        </is>
      </c>
      <c r="D38" s="15" t="n">
        <v>45143613197</v>
      </c>
      <c r="E38" s="8" t="inlineStr">
        <is>
          <t>BISA-100070022</t>
        </is>
      </c>
      <c r="H38" s="9" t="n">
        <v>997.8</v>
      </c>
      <c r="I38" s="5" t="inlineStr">
        <is>
          <t>DEPÓSITO BANCARIO</t>
        </is>
      </c>
      <c r="J38" s="5" t="inlineStr">
        <is>
          <t>2464 LUIS FERNANDO GUEVARA PECA</t>
        </is>
      </c>
    </row>
    <row r="39">
      <c r="A39" s="5" t="inlineStr">
        <is>
          <t>CCAJ-LP02/112/2023</t>
        </is>
      </c>
      <c r="B39" s="6" t="n">
        <v>44999.75666857639</v>
      </c>
      <c r="C39" s="5" t="inlineStr">
        <is>
          <t>3884 RIBANA RUTH REA RUEDA</t>
        </is>
      </c>
      <c r="D39" s="15" t="n">
        <v>51167634922</v>
      </c>
      <c r="E39" s="8" t="inlineStr">
        <is>
          <t>BISA-100070022</t>
        </is>
      </c>
      <c r="H39" s="9" t="n">
        <v>193.48</v>
      </c>
      <c r="I39" s="5" t="inlineStr">
        <is>
          <t>DEPÓSITO BANCARIO</t>
        </is>
      </c>
      <c r="J39" s="5" t="inlineStr">
        <is>
          <t>2464 LUIS FERNANDO GUEVARA PECA</t>
        </is>
      </c>
    </row>
    <row r="40">
      <c r="A40" s="5" t="inlineStr">
        <is>
          <t>CCAJ-LP02/112/2023</t>
        </is>
      </c>
      <c r="B40" s="6" t="n">
        <v>44999.75666857639</v>
      </c>
      <c r="C40" s="5" t="inlineStr">
        <is>
          <t>3884 RIBANA RUTH REA RUEDA</t>
        </is>
      </c>
      <c r="D40" s="15" t="n">
        <v>51117748422</v>
      </c>
      <c r="E40" s="8" t="inlineStr">
        <is>
          <t>BISA-100070022</t>
        </is>
      </c>
      <c r="H40" s="9" t="n">
        <v>11840.35</v>
      </c>
      <c r="I40" s="5" t="inlineStr">
        <is>
          <t>DEPÓSITO BANCARIO</t>
        </is>
      </c>
      <c r="J40" s="5" t="inlineStr">
        <is>
          <t>2464 LUIS FERNANDO GUEVARA PECA</t>
        </is>
      </c>
    </row>
    <row r="41">
      <c r="A41" s="5" t="inlineStr">
        <is>
          <t>CCAJ-LP02/112/2023</t>
        </is>
      </c>
      <c r="B41" s="6" t="n">
        <v>44999.75666857639</v>
      </c>
      <c r="C41" s="5" t="inlineStr">
        <is>
          <t>3884 RIBANA RUTH REA RUEDA</t>
        </is>
      </c>
      <c r="D41" s="15" t="n">
        <v>45113401369</v>
      </c>
      <c r="E41" s="8" t="inlineStr">
        <is>
          <t>BISA-100070022</t>
        </is>
      </c>
      <c r="H41" s="9" t="n">
        <v>1829</v>
      </c>
      <c r="I41" s="5" t="inlineStr">
        <is>
          <t>DEPÓSITO BANCARIO</t>
        </is>
      </c>
      <c r="J41" s="5" t="inlineStr">
        <is>
          <t>2464 LUIS FERNANDO GUEVARA PECA</t>
        </is>
      </c>
    </row>
    <row r="42">
      <c r="A42" s="5" t="inlineStr">
        <is>
          <t>CCAJ-LP02/112/2023</t>
        </is>
      </c>
      <c r="B42" s="6" t="n">
        <v>44999.75666857639</v>
      </c>
      <c r="C42" s="5" t="inlineStr">
        <is>
          <t>3884 RIBANA RUTH REA RUEDA</t>
        </is>
      </c>
      <c r="D42" s="15" t="n">
        <v>21821337978</v>
      </c>
      <c r="E42" s="8" t="inlineStr">
        <is>
          <t>BISA-100070022</t>
        </is>
      </c>
      <c r="H42" s="9" t="n">
        <v>2000</v>
      </c>
      <c r="I42" s="5" t="inlineStr">
        <is>
          <t>DEPÓSITO BANCARIO</t>
        </is>
      </c>
      <c r="J42" s="5" t="inlineStr">
        <is>
          <t>4276 CARLOS MARCELO REQUENA TERAN</t>
        </is>
      </c>
    </row>
    <row r="43">
      <c r="A43" s="5" t="inlineStr">
        <is>
          <t>CCAJ-LP02/112/2023</t>
        </is>
      </c>
      <c r="B43" s="6" t="n">
        <v>44999.75666857639</v>
      </c>
      <c r="C43" s="5" t="inlineStr">
        <is>
          <t>3884 RIBANA RUTH REA RUEDA</t>
        </is>
      </c>
      <c r="D43" s="7" t="n">
        <v>296469</v>
      </c>
      <c r="E43" s="8" t="inlineStr">
        <is>
          <t>BISA-100070022</t>
        </is>
      </c>
      <c r="H43" s="9" t="n">
        <v>21796.7</v>
      </c>
      <c r="I43" s="5" t="inlineStr">
        <is>
          <t>DEPÓSITO BANCARIO</t>
        </is>
      </c>
      <c r="J43" s="5" t="inlineStr">
        <is>
          <t>4276 CARLOS MARCELO REQUENA TERAN</t>
        </is>
      </c>
    </row>
    <row r="44">
      <c r="A44" s="18" t="inlineStr">
        <is>
          <t>SAP</t>
        </is>
      </c>
      <c r="B44" s="6" t="n"/>
      <c r="C44" s="5" t="n"/>
      <c r="D44" s="7" t="n"/>
      <c r="E44" s="8" t="n"/>
      <c r="H44" s="9" t="n"/>
      <c r="I44" s="5" t="n"/>
      <c r="J44" s="5" t="n"/>
    </row>
    <row r="45">
      <c r="A45" s="46" t="inlineStr">
        <is>
          <t>RECORTE SAP</t>
        </is>
      </c>
      <c r="B45" s="47" t="n"/>
      <c r="C45" s="48" t="n"/>
      <c r="D45" s="49" t="inlineStr">
        <is>
          <t>COMPROBANTES MN</t>
        </is>
      </c>
      <c r="E45" s="47" t="n"/>
      <c r="F45" s="48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17" t="inlineStr">
        <is>
          <t>Todos Fueron Depositos</t>
        </is>
      </c>
      <c r="B47" s="20" t="n"/>
      <c r="C47" s="5" t="n"/>
      <c r="D47" s="24" t="n"/>
      <c r="E47" s="24" t="n"/>
      <c r="F47" s="23" t="n"/>
      <c r="I47" s="10" t="n"/>
      <c r="J47" s="5" t="n"/>
    </row>
    <row r="48">
      <c r="A48" s="46" t="inlineStr">
        <is>
          <t>RECORTE SAP</t>
        </is>
      </c>
      <c r="B48" s="47" t="n"/>
      <c r="C48" s="48" t="n"/>
      <c r="D48" s="49" t="inlineStr">
        <is>
          <t>COMPROBANTES ME</t>
        </is>
      </c>
      <c r="E48" s="47" t="n"/>
      <c r="F48" s="48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A50" s="17" t="inlineStr">
        <is>
          <t>Todos Fueron Depositos</t>
        </is>
      </c>
      <c r="B50" s="20" t="n"/>
      <c r="C50" s="5" t="n"/>
      <c r="D50" s="24" t="n"/>
      <c r="E50" s="24" t="n"/>
      <c r="F50" s="23" t="n"/>
      <c r="I50" s="10" t="n"/>
      <c r="J50" s="5" t="n"/>
    </row>
    <row r="51">
      <c r="A51" s="5" t="n"/>
      <c r="B51" s="6" t="n"/>
      <c r="C51" s="5" t="n"/>
      <c r="D51" s="7" t="n"/>
      <c r="E51" s="8" t="n"/>
      <c r="G51" s="9" t="n"/>
      <c r="I51" s="10" t="n"/>
      <c r="J51" s="5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15/03/2023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4" t="inlineStr">
        <is>
          <t>Cierre Caja</t>
        </is>
      </c>
      <c r="B54" s="44" t="inlineStr">
        <is>
          <t>Fecha</t>
        </is>
      </c>
      <c r="C54" s="44" t="inlineStr">
        <is>
          <t>Cajero</t>
        </is>
      </c>
      <c r="D54" s="44" t="inlineStr">
        <is>
          <t>Nro Voucher</t>
        </is>
      </c>
      <c r="E54" s="44" t="inlineStr">
        <is>
          <t>Nro Cuenta</t>
        </is>
      </c>
      <c r="F54" s="44" t="inlineStr">
        <is>
          <t>Tipo Ingreso</t>
        </is>
      </c>
      <c r="G54" s="47" t="n"/>
      <c r="H54" s="48" t="n"/>
      <c r="I54" s="44" t="inlineStr">
        <is>
          <t>TIPO DE INGRESO</t>
        </is>
      </c>
      <c r="J54" s="44" t="inlineStr">
        <is>
          <t>Cobrador</t>
        </is>
      </c>
    </row>
    <row r="55">
      <c r="A55" s="45" t="n"/>
      <c r="B55" s="45" t="n"/>
      <c r="C55" s="45" t="n"/>
      <c r="D55" s="45" t="n"/>
      <c r="E55" s="45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5" t="n"/>
      <c r="J55" s="45" t="n"/>
    </row>
    <row r="56">
      <c r="A56" s="5" t="inlineStr">
        <is>
          <t>CCAJ-LP02/113/2023</t>
        </is>
      </c>
      <c r="B56" s="6" t="n">
        <v>45000.48849246528</v>
      </c>
      <c r="C56" s="5" t="inlineStr">
        <is>
          <t>3884 RIBANA RUTH REA RUEDA</t>
        </is>
      </c>
      <c r="D56" s="10" t="n"/>
      <c r="E56" s="8" t="n"/>
      <c r="F56" s="9" t="n">
        <v>6202</v>
      </c>
      <c r="I56" s="10" t="inlineStr">
        <is>
          <t>EFECTIVO</t>
        </is>
      </c>
      <c r="J56" s="8" t="inlineStr">
        <is>
          <t>108 GREGORIO RAMIREZ APAZA</t>
        </is>
      </c>
    </row>
    <row r="57">
      <c r="A57" s="5" t="inlineStr">
        <is>
          <t>CCAJ-LP02/113/2023</t>
        </is>
      </c>
      <c r="B57" s="6" t="n">
        <v>45000.48849246528</v>
      </c>
      <c r="C57" s="5" t="inlineStr">
        <is>
          <t>3884 RIBANA RUTH REA RUEDA</t>
        </is>
      </c>
      <c r="D57" s="10" t="n"/>
      <c r="E57" s="8" t="n"/>
      <c r="F57" s="9" t="n">
        <v>5430.5</v>
      </c>
      <c r="I57" s="10" t="inlineStr">
        <is>
          <t>EFECTIVO</t>
        </is>
      </c>
      <c r="J57" s="5" t="inlineStr">
        <is>
          <t>136 OSCAR REYNALDO LIMACHI SURCO</t>
        </is>
      </c>
    </row>
    <row r="58">
      <c r="A58" s="5" t="inlineStr">
        <is>
          <t>CCAJ-LP02/113/2023</t>
        </is>
      </c>
      <c r="B58" s="6" t="n">
        <v>45000.48849246528</v>
      </c>
      <c r="C58" s="5" t="inlineStr">
        <is>
          <t>3884 RIBANA RUTH REA RUEDA</t>
        </is>
      </c>
      <c r="D58" s="10" t="n"/>
      <c r="E58" s="8" t="n"/>
      <c r="F58" s="9" t="n">
        <v>6907.9</v>
      </c>
      <c r="I58" s="10" t="inlineStr">
        <is>
          <t>EFECTIVO</t>
        </is>
      </c>
      <c r="J58" s="5" t="inlineStr">
        <is>
          <t>266 SANTIAGO MACHACA CALCINA</t>
        </is>
      </c>
    </row>
    <row r="59">
      <c r="A59" s="5" t="inlineStr">
        <is>
          <t>CCAJ-LP02/113/2023</t>
        </is>
      </c>
      <c r="B59" s="6" t="n">
        <v>45000.48849246528</v>
      </c>
      <c r="C59" s="5" t="inlineStr">
        <is>
          <t>3884 RIBANA RUTH REA RUEDA</t>
        </is>
      </c>
      <c r="D59" s="10" t="n"/>
      <c r="E59" s="8" t="n"/>
      <c r="F59" s="9" t="n">
        <v>4775.8</v>
      </c>
      <c r="I59" s="10" t="inlineStr">
        <is>
          <t>EFECTIVO</t>
        </is>
      </c>
      <c r="J59" s="8" t="inlineStr">
        <is>
          <t>304 ALFREDO MENDOZA APAZA</t>
        </is>
      </c>
    </row>
    <row r="60">
      <c r="A60" s="5" t="inlineStr">
        <is>
          <t>CCAJ-LP02/113/2023</t>
        </is>
      </c>
      <c r="B60" s="6" t="n">
        <v>45000.48849246528</v>
      </c>
      <c r="C60" s="5" t="inlineStr">
        <is>
          <t>3884 RIBANA RUTH REA RUEDA</t>
        </is>
      </c>
      <c r="D60" s="10" t="n"/>
      <c r="E60" s="8" t="n"/>
      <c r="F60" s="9" t="n">
        <v>46867.1</v>
      </c>
      <c r="I60" s="10" t="inlineStr">
        <is>
          <t>EFECTIVO</t>
        </is>
      </c>
      <c r="J60" s="5" t="inlineStr">
        <is>
          <t>331 CARLOS ALFREDO GUTIERREZ HUANCA</t>
        </is>
      </c>
    </row>
    <row r="61">
      <c r="A61" s="5" t="inlineStr">
        <is>
          <t>CCAJ-LP02/113/2023</t>
        </is>
      </c>
      <c r="B61" s="6" t="n">
        <v>45000.48849246528</v>
      </c>
      <c r="C61" s="5" t="inlineStr">
        <is>
          <t>3884 RIBANA RUTH REA RUEDA</t>
        </is>
      </c>
      <c r="D61" s="10" t="n"/>
      <c r="E61" s="8" t="n"/>
      <c r="F61" s="9" t="n">
        <v>19570.9</v>
      </c>
      <c r="I61" s="10" t="inlineStr">
        <is>
          <t>EFECTIVO</t>
        </is>
      </c>
      <c r="J61" s="5" t="inlineStr">
        <is>
          <t>584 FREDDY FEDERICO FLORES MARIN</t>
        </is>
      </c>
    </row>
    <row r="62">
      <c r="A62" s="5" t="inlineStr">
        <is>
          <t>CCAJ-LP02/113/2023</t>
        </is>
      </c>
      <c r="B62" s="6" t="n">
        <v>45000.48849246528</v>
      </c>
      <c r="C62" s="5" t="inlineStr">
        <is>
          <t>3884 RIBANA RUTH REA RUEDA</t>
        </is>
      </c>
      <c r="D62" s="10" t="n"/>
      <c r="E62" s="8" t="n"/>
      <c r="F62" s="9" t="n">
        <v>9312.4</v>
      </c>
      <c r="I62" s="10" t="inlineStr">
        <is>
          <t>EFECTIVO</t>
        </is>
      </c>
      <c r="J62" s="5" t="inlineStr">
        <is>
          <t>883 FRANKLIN CARDOZO RIVERA</t>
        </is>
      </c>
    </row>
    <row r="63">
      <c r="A63" s="5" t="inlineStr">
        <is>
          <t>CCAJ-LP02/113/2023</t>
        </is>
      </c>
      <c r="B63" s="6" t="n">
        <v>45000.48849246528</v>
      </c>
      <c r="C63" s="5" t="inlineStr">
        <is>
          <t>3884 RIBANA RUTH REA RUEDA</t>
        </is>
      </c>
      <c r="D63" s="10" t="n"/>
      <c r="E63" s="8" t="n"/>
      <c r="F63" s="9" t="n">
        <v>14005.9</v>
      </c>
      <c r="I63" s="10" t="inlineStr">
        <is>
          <t>EFECTIVO</t>
        </is>
      </c>
      <c r="J63" s="5" t="inlineStr">
        <is>
          <t>1116 VLADIMIR FRANZ ATAHUACHI RODRIGUEZ</t>
        </is>
      </c>
    </row>
    <row r="64">
      <c r="A64" s="5" t="inlineStr">
        <is>
          <t>CCAJ-LP02/113/2023</t>
        </is>
      </c>
      <c r="B64" s="6" t="n">
        <v>45000.48849246528</v>
      </c>
      <c r="C64" s="5" t="inlineStr">
        <is>
          <t>3884 RIBANA RUTH REA RUEDA</t>
        </is>
      </c>
      <c r="D64" s="10" t="n"/>
      <c r="E64" s="8" t="n"/>
      <c r="F64" s="9" t="n">
        <v>20190.4</v>
      </c>
      <c r="I64" s="10" t="inlineStr">
        <is>
          <t>EFECTIVO</t>
        </is>
      </c>
      <c r="J64" s="5" t="inlineStr">
        <is>
          <t>1180 JAIME RAMIRO CHACON PAREDES</t>
        </is>
      </c>
    </row>
    <row r="65">
      <c r="A65" s="5" t="inlineStr">
        <is>
          <t>CCAJ-LP02/113/2023</t>
        </is>
      </c>
      <c r="B65" s="6" t="n">
        <v>45000.48849246528</v>
      </c>
      <c r="C65" s="5" t="inlineStr">
        <is>
          <t>3884 RIBANA RUTH REA RUEDA</t>
        </is>
      </c>
      <c r="D65" s="10" t="n"/>
      <c r="E65" s="8" t="n"/>
      <c r="F65" s="9" t="n">
        <v>9950.6</v>
      </c>
      <c r="I65" s="10" t="inlineStr">
        <is>
          <t>EFECTIVO</t>
        </is>
      </c>
      <c r="J65" s="5" t="inlineStr">
        <is>
          <t>3052 JUAN JOSE MACHACA TORREZ</t>
        </is>
      </c>
    </row>
    <row r="66">
      <c r="A66" s="5" t="inlineStr">
        <is>
          <t>CCAJ-LP02/113/2023</t>
        </is>
      </c>
      <c r="B66" s="6" t="n">
        <v>45000.48849246528</v>
      </c>
      <c r="C66" s="5" t="inlineStr">
        <is>
          <t>3884 RIBANA RUTH REA RUEDA</t>
        </is>
      </c>
      <c r="D66" s="10" t="n"/>
      <c r="E66" s="8" t="n"/>
      <c r="F66" s="9" t="n">
        <v>5339.4</v>
      </c>
      <c r="I66" s="10" t="inlineStr">
        <is>
          <t>EFECTIVO</t>
        </is>
      </c>
      <c r="J66" s="5" t="inlineStr">
        <is>
          <t>5092 GERSON VELASCO LP - T01</t>
        </is>
      </c>
    </row>
    <row r="67">
      <c r="A67" s="5" t="inlineStr">
        <is>
          <t>CCAJ-LP02/113/2023</t>
        </is>
      </c>
      <c r="B67" s="6" t="n">
        <v>45000.48849246528</v>
      </c>
      <c r="C67" s="5" t="inlineStr">
        <is>
          <t>3884 RIBANA RUTH REA RUEDA</t>
        </is>
      </c>
      <c r="D67" s="10" t="n"/>
      <c r="E67" s="8" t="n"/>
      <c r="F67" s="9" t="n">
        <v>9822.1</v>
      </c>
      <c r="I67" s="10" t="inlineStr">
        <is>
          <t>EFECTIVO</t>
        </is>
      </c>
      <c r="J67" s="5" t="inlineStr">
        <is>
          <t>5092 GERSON VELASCO LP - T02</t>
        </is>
      </c>
    </row>
    <row r="68">
      <c r="A68" s="5" t="inlineStr">
        <is>
          <t>CCAJ-LP02/113/2023</t>
        </is>
      </c>
      <c r="B68" s="6" t="n">
        <v>45000.48849246528</v>
      </c>
      <c r="C68" s="5" t="inlineStr">
        <is>
          <t>3884 RIBANA RUTH REA RUEDA</t>
        </is>
      </c>
      <c r="D68" s="10" t="n"/>
      <c r="E68" s="8" t="n"/>
      <c r="F68" s="9" t="n">
        <v>12707.3</v>
      </c>
      <c r="I68" s="10" t="inlineStr">
        <is>
          <t>EFECTIVO</t>
        </is>
      </c>
      <c r="J68" s="5" t="inlineStr">
        <is>
          <t>5092 GERSON VELASCO LP - T03</t>
        </is>
      </c>
    </row>
    <row r="69">
      <c r="A69" s="5" t="inlineStr">
        <is>
          <t>CCAJ-LP02/113/2023</t>
        </is>
      </c>
      <c r="B69" s="6" t="n">
        <v>45000.48849246528</v>
      </c>
      <c r="C69" s="5" t="inlineStr">
        <is>
          <t>3884 RIBANA RUTH REA RUEDA</t>
        </is>
      </c>
      <c r="D69" s="10" t="n"/>
      <c r="E69" s="8" t="n"/>
      <c r="F69" s="9" t="n">
        <v>7560.3</v>
      </c>
      <c r="I69" s="10" t="inlineStr">
        <is>
          <t>EFECTIVO</t>
        </is>
      </c>
      <c r="J69" s="5" t="inlineStr">
        <is>
          <t>5092 GERSON VELASCO LP - T04</t>
        </is>
      </c>
    </row>
    <row r="70">
      <c r="A70" s="5" t="inlineStr">
        <is>
          <t>CCAJ-LP02/113/2023</t>
        </is>
      </c>
      <c r="B70" s="6" t="n">
        <v>45000.48849246528</v>
      </c>
      <c r="C70" s="5" t="inlineStr">
        <is>
          <t>3884 RIBANA RUTH REA RUEDA</t>
        </is>
      </c>
      <c r="D70" s="10" t="n"/>
      <c r="E70" s="8" t="n"/>
      <c r="F70" s="9" t="n">
        <v>6189.4</v>
      </c>
      <c r="I70" s="10" t="inlineStr">
        <is>
          <t>EFECTIVO</t>
        </is>
      </c>
      <c r="J70" s="5" t="inlineStr">
        <is>
          <t>5092 GERSON VELASCO LP - T05</t>
        </is>
      </c>
    </row>
    <row r="71">
      <c r="A71" s="18" t="inlineStr">
        <is>
          <t>SAP</t>
        </is>
      </c>
      <c r="B71" s="3" t="n"/>
      <c r="C71" s="3" t="n"/>
      <c r="D71" s="7" t="n"/>
      <c r="E71" s="8" t="n"/>
      <c r="F71" s="19">
        <f>SUM(F56:G70)</f>
        <v/>
      </c>
      <c r="H71" s="9" t="n"/>
      <c r="I71" s="10" t="n"/>
      <c r="J71" s="5" t="n"/>
    </row>
    <row r="72">
      <c r="A72" s="46" t="inlineStr">
        <is>
          <t>RECORTE SAP</t>
        </is>
      </c>
      <c r="B72" s="47" t="n"/>
      <c r="C72" s="48" t="n"/>
      <c r="D72" s="49" t="inlineStr">
        <is>
          <t>COMPROBANTES MN</t>
        </is>
      </c>
      <c r="E72" s="47" t="n"/>
      <c r="F72" s="48" t="n"/>
      <c r="H72" s="9" t="n"/>
      <c r="I72" s="10" t="n"/>
      <c r="J72" s="5" t="n"/>
    </row>
    <row r="73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CAJA-ETV</t>
        </is>
      </c>
      <c r="E73" s="13" t="inlineStr">
        <is>
          <t>DOC ETV-BANCO</t>
        </is>
      </c>
      <c r="F73" s="13" t="inlineStr">
        <is>
          <t>COMPENSACION</t>
        </is>
      </c>
      <c r="H73" s="9" t="n"/>
      <c r="I73" s="10" t="n"/>
      <c r="J73" s="5" t="n"/>
    </row>
    <row r="74" ht="15.75" customHeight="1">
      <c r="A74" s="5" t="n"/>
      <c r="B74" s="6" t="n"/>
      <c r="C74" s="5" t="n"/>
      <c r="D74" s="32" t="n">
        <v>112938579</v>
      </c>
      <c r="E74" s="22" t="n">
        <v>112945988</v>
      </c>
      <c r="F74" s="14" t="n">
        <v>112938654</v>
      </c>
      <c r="H74" s="9" t="n"/>
      <c r="I74" s="10" t="n"/>
      <c r="J74" s="5" t="n"/>
    </row>
    <row r="75">
      <c r="A75" s="46" t="inlineStr">
        <is>
          <t>RECORTE SAP</t>
        </is>
      </c>
      <c r="B75" s="47" t="n"/>
      <c r="C75" s="48" t="n"/>
      <c r="D75" s="49" t="inlineStr">
        <is>
          <t>COMPROBANTES ME</t>
        </is>
      </c>
      <c r="E75" s="47" t="n"/>
      <c r="F75" s="48" t="n"/>
      <c r="H75" s="9" t="n"/>
      <c r="I75" s="10" t="n"/>
      <c r="J75" s="5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H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4" t="n"/>
      <c r="F77" s="23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CCAJ-LP02/114/2023</t>
        </is>
      </c>
      <c r="B79" s="6" t="n">
        <v>45000.76232337963</v>
      </c>
      <c r="C79" s="5" t="inlineStr">
        <is>
          <t>3884 RIBANA RUTH REA RUEDA</t>
        </is>
      </c>
      <c r="D79" s="15" t="n">
        <v>52317046267</v>
      </c>
      <c r="E79" s="8" t="inlineStr">
        <is>
          <t>BISA-100070022</t>
        </is>
      </c>
      <c r="H79" s="9" t="n">
        <v>738</v>
      </c>
      <c r="I79" s="5" t="inlineStr">
        <is>
          <t>DEPÓSITO BANCARIO</t>
        </is>
      </c>
      <c r="J79" s="5" t="inlineStr">
        <is>
          <t>4190 JESUS FELCY MENDOZA CAHUANA</t>
        </is>
      </c>
    </row>
    <row r="80">
      <c r="A80" s="5" t="inlineStr">
        <is>
          <t>CCAJ-LP02/114/2023</t>
        </is>
      </c>
      <c r="B80" s="6" t="n">
        <v>45000.76232337963</v>
      </c>
      <c r="C80" s="5" t="inlineStr">
        <is>
          <t>3884 RIBANA RUTH REA RUEDA</t>
        </is>
      </c>
      <c r="D80" s="15" t="n">
        <v>52317047140</v>
      </c>
      <c r="E80" s="5" t="inlineStr">
        <is>
          <t>BANCO INDUSTRIAL-100070049</t>
        </is>
      </c>
      <c r="H80" s="9" t="n">
        <v>95.55</v>
      </c>
      <c r="I80" s="5" t="inlineStr">
        <is>
          <t>DEPÓSITO BANCARIO</t>
        </is>
      </c>
      <c r="J80" s="5" t="inlineStr">
        <is>
          <t>4190 JESUS FELCY MENDOZA CAHUANA</t>
        </is>
      </c>
    </row>
    <row r="81">
      <c r="A81" s="5" t="inlineStr">
        <is>
          <t>CCAJ-LP02/114/2023</t>
        </is>
      </c>
      <c r="B81" s="6" t="n">
        <v>45000.76232337963</v>
      </c>
      <c r="C81" s="5" t="inlineStr">
        <is>
          <t>3884 RIBANA RUTH REA RUEDA</t>
        </is>
      </c>
      <c r="D81" s="7" t="n">
        <v>6944886410</v>
      </c>
      <c r="E81" s="5" t="inlineStr">
        <is>
          <t>MERCANTIL SANTA CRUZ-4010374232</t>
        </is>
      </c>
      <c r="H81" s="9" t="n">
        <v>7471.87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CCAJ-LP02/114/2023</t>
        </is>
      </c>
      <c r="B82" s="6" t="n">
        <v>45000.76232337963</v>
      </c>
      <c r="C82" s="5" t="inlineStr">
        <is>
          <t>3884 RIBANA RUTH REA RUEDA</t>
        </is>
      </c>
      <c r="D82" s="15" t="n">
        <v>45153249115</v>
      </c>
      <c r="E82" s="8" t="inlineStr">
        <is>
          <t>BISA-100070022</t>
        </is>
      </c>
      <c r="H82" s="9" t="n">
        <v>987.7</v>
      </c>
      <c r="I82" s="5" t="inlineStr">
        <is>
          <t>DEPÓSITO BANCARIO</t>
        </is>
      </c>
      <c r="J82" s="5" t="inlineStr">
        <is>
          <t>4190 JESUS FELCY MENDOZA CAHUANA</t>
        </is>
      </c>
    </row>
    <row r="83">
      <c r="A83" s="5" t="inlineStr">
        <is>
          <t>CCAJ-LP02/114/2023</t>
        </is>
      </c>
      <c r="B83" s="6" t="n">
        <v>45000.76232337963</v>
      </c>
      <c r="C83" s="5" t="inlineStr">
        <is>
          <t>3884 RIBANA RUTH REA RUEDA</t>
        </is>
      </c>
      <c r="D83" s="15" t="n">
        <v>45153249216</v>
      </c>
      <c r="E83" s="8" t="inlineStr">
        <is>
          <t>BISA-100070022</t>
        </is>
      </c>
      <c r="H83" s="9" t="n">
        <v>4961.83</v>
      </c>
      <c r="I83" s="5" t="inlineStr">
        <is>
          <t>DEPÓSITO BANCARIO</t>
        </is>
      </c>
      <c r="J83" s="5" t="inlineStr">
        <is>
          <t>4190 JESUS FELCY MENDOZA CAHUANA</t>
        </is>
      </c>
    </row>
    <row r="84">
      <c r="A84" s="5" t="inlineStr">
        <is>
          <t>CCAJ-LP02/114/2023</t>
        </is>
      </c>
      <c r="B84" s="6" t="n">
        <v>45000.76232337963</v>
      </c>
      <c r="C84" s="5" t="inlineStr">
        <is>
          <t>3884 RIBANA RUTH REA RUEDA</t>
        </is>
      </c>
      <c r="D84" s="15" t="n">
        <v>45143616370</v>
      </c>
      <c r="E84" s="8" t="inlineStr">
        <is>
          <t>BISA-100070022</t>
        </is>
      </c>
      <c r="H84" s="9" t="n">
        <v>309.3</v>
      </c>
      <c r="I84" s="5" t="inlineStr">
        <is>
          <t>DEPÓSITO BANCARIO</t>
        </is>
      </c>
      <c r="J84" s="5" t="inlineStr">
        <is>
          <t>4190 JESUS FELCY MENDOZA CAHUANA</t>
        </is>
      </c>
    </row>
    <row r="85">
      <c r="A85" s="5" t="inlineStr">
        <is>
          <t>CCAJ-LP02/114/2023</t>
        </is>
      </c>
      <c r="B85" s="6" t="n">
        <v>45000.76232337963</v>
      </c>
      <c r="C85" s="5" t="inlineStr">
        <is>
          <t>3884 RIBANA RUTH REA RUEDA</t>
        </is>
      </c>
      <c r="D85" s="15" t="n">
        <v>45123389613</v>
      </c>
      <c r="E85" s="8" t="inlineStr">
        <is>
          <t>BISA-100070022</t>
        </is>
      </c>
      <c r="H85" s="9" t="n">
        <v>1009.7</v>
      </c>
      <c r="I85" s="5" t="inlineStr">
        <is>
          <t>DEPÓSITO BANCARIO</t>
        </is>
      </c>
      <c r="J85" s="5" t="inlineStr">
        <is>
          <t>4190 JESUS FELCY MENDOZA CAHUANA</t>
        </is>
      </c>
    </row>
    <row r="86">
      <c r="A86" s="5" t="inlineStr">
        <is>
          <t>CCAJ-LP02/114/2023</t>
        </is>
      </c>
      <c r="B86" s="6" t="n">
        <v>45000.76232337963</v>
      </c>
      <c r="C86" s="5" t="inlineStr">
        <is>
          <t>3884 RIBANA RUTH REA RUEDA</t>
        </is>
      </c>
      <c r="D86" s="15" t="n">
        <v>18530587773</v>
      </c>
      <c r="E86" s="8" t="inlineStr">
        <is>
          <t>BISA-100070022</t>
        </is>
      </c>
      <c r="H86" s="9" t="n">
        <v>1250</v>
      </c>
      <c r="I86" s="5" t="inlineStr">
        <is>
          <t>DEPÓSITO BANCARIO</t>
        </is>
      </c>
      <c r="J86" s="5" t="inlineStr">
        <is>
          <t>4190 JESUS FELCY MENDOZA CAHUANA</t>
        </is>
      </c>
    </row>
    <row r="87">
      <c r="A87" s="5" t="inlineStr">
        <is>
          <t>CCAJ-LP02/114/2023</t>
        </is>
      </c>
      <c r="B87" s="6" t="n">
        <v>45000.76232337963</v>
      </c>
      <c r="C87" s="5" t="inlineStr">
        <is>
          <t>3884 RIBANA RUTH REA RUEDA</t>
        </is>
      </c>
      <c r="D87" s="7" t="n">
        <v>144803</v>
      </c>
      <c r="E87" s="8" t="inlineStr">
        <is>
          <t>BISA-100070022</t>
        </is>
      </c>
      <c r="H87" s="9" t="n">
        <v>2100</v>
      </c>
      <c r="I87" s="5" t="inlineStr">
        <is>
          <t>DEPÓSITO BANCARIO</t>
        </is>
      </c>
      <c r="J87" s="8" t="inlineStr">
        <is>
          <t>5103 JOSE LUIS VARGAS SANTOS</t>
        </is>
      </c>
    </row>
    <row r="88">
      <c r="A88" s="5" t="inlineStr">
        <is>
          <t>CCAJ-LP02/114/2023</t>
        </is>
      </c>
      <c r="B88" s="6" t="n">
        <v>45000.76232337963</v>
      </c>
      <c r="C88" s="5" t="inlineStr">
        <is>
          <t>3884 RIBANA RUTH REA RUEDA</t>
        </is>
      </c>
      <c r="D88" s="7" t="n">
        <v>245717</v>
      </c>
      <c r="E88" s="8" t="inlineStr">
        <is>
          <t>BISA-100070022</t>
        </is>
      </c>
      <c r="H88" s="9" t="n">
        <v>10692.9</v>
      </c>
      <c r="I88" s="5" t="inlineStr">
        <is>
          <t>DEPÓSITO BANCARIO</t>
        </is>
      </c>
      <c r="J88" s="8" t="inlineStr">
        <is>
          <t>5103 JOSE LUIS VARGAS SANTOS</t>
        </is>
      </c>
    </row>
    <row r="89">
      <c r="A89" s="5" t="inlineStr">
        <is>
          <t>CCAJ-LP02/114/2023</t>
        </is>
      </c>
      <c r="B89" s="6" t="n">
        <v>45000.76232337963</v>
      </c>
      <c r="C89" s="5" t="inlineStr">
        <is>
          <t>3884 RIBANA RUTH REA RUEDA</t>
        </is>
      </c>
      <c r="D89" s="15" t="n">
        <v>45143615984</v>
      </c>
      <c r="E89" s="8" t="inlineStr">
        <is>
          <t>BISA-100070022</t>
        </is>
      </c>
      <c r="H89" s="9" t="n">
        <v>105.9</v>
      </c>
      <c r="I89" s="5" t="inlineStr">
        <is>
          <t>DEPÓSITO BANCARIO</t>
        </is>
      </c>
      <c r="J89" s="5" t="inlineStr">
        <is>
          <t>2464 LUIS FERNANDO GUEVARA PECA</t>
        </is>
      </c>
    </row>
    <row r="90">
      <c r="A90" s="5" t="inlineStr">
        <is>
          <t>CCAJ-LP02/114/2023</t>
        </is>
      </c>
      <c r="B90" s="6" t="n">
        <v>45000.76232337963</v>
      </c>
      <c r="C90" s="5" t="inlineStr">
        <is>
          <t>3884 RIBANA RUTH REA RUEDA</t>
        </is>
      </c>
      <c r="D90" s="15" t="n">
        <v>45113403258</v>
      </c>
      <c r="E90" s="8" t="inlineStr">
        <is>
          <t>BISA-100070022</t>
        </is>
      </c>
      <c r="H90" s="9" t="n">
        <v>242</v>
      </c>
      <c r="I90" s="5" t="inlineStr">
        <is>
          <t>DEPÓSITO BANCARIO</t>
        </is>
      </c>
      <c r="J90" s="5" t="inlineStr">
        <is>
          <t>2464 LUIS FERNANDO GUEVARA PECA</t>
        </is>
      </c>
    </row>
    <row r="91">
      <c r="A91" s="5" t="inlineStr">
        <is>
          <t>CCAJ-LP02/114/2023</t>
        </is>
      </c>
      <c r="B91" s="6" t="n">
        <v>45000.76232337963</v>
      </c>
      <c r="C91" s="5" t="inlineStr">
        <is>
          <t>3884 RIBANA RUTH REA RUEDA</t>
        </is>
      </c>
      <c r="D91" s="15" t="n">
        <v>45153249339</v>
      </c>
      <c r="E91" s="8" t="inlineStr">
        <is>
          <t>BISA-100070022</t>
        </is>
      </c>
      <c r="H91" s="9" t="n">
        <v>494.5</v>
      </c>
      <c r="I91" s="5" t="inlineStr">
        <is>
          <t>DEPÓSITO BANCARIO</t>
        </is>
      </c>
      <c r="J91" s="5" t="inlineStr">
        <is>
          <t>2464 LUIS FERNANDO GUEVARA PECA</t>
        </is>
      </c>
    </row>
    <row r="92">
      <c r="A92" s="5" t="inlineStr">
        <is>
          <t>CCAJ-LP02/114/2023</t>
        </is>
      </c>
      <c r="B92" s="6" t="n">
        <v>45000.76232337963</v>
      </c>
      <c r="C92" s="5" t="inlineStr">
        <is>
          <t>3884 RIBANA RUTH REA RUEDA</t>
        </is>
      </c>
      <c r="D92" s="7" t="n">
        <v>476635</v>
      </c>
      <c r="E92" s="8" t="inlineStr">
        <is>
          <t>BISA-100070022</t>
        </is>
      </c>
      <c r="H92" s="9" t="n">
        <v>24089.6</v>
      </c>
      <c r="I92" s="5" t="inlineStr">
        <is>
          <t>DEPÓSITO BANCARIO</t>
        </is>
      </c>
      <c r="J92" s="5" t="inlineStr">
        <is>
          <t>4276 CARLOS MARCELO REQUENA TERAN</t>
        </is>
      </c>
    </row>
    <row r="93">
      <c r="A93" s="5" t="inlineStr">
        <is>
          <t>CCAJ-LP02/114/2023</t>
        </is>
      </c>
      <c r="B93" s="6" t="n">
        <v>45000.76232337963</v>
      </c>
      <c r="C93" s="5" t="inlineStr">
        <is>
          <t>3884 RIBANA RUTH REA RUEDA</t>
        </is>
      </c>
      <c r="D93" s="7" t="n">
        <v>460222</v>
      </c>
      <c r="E93" s="8" t="inlineStr">
        <is>
          <t>BISA-100070022</t>
        </is>
      </c>
      <c r="H93" s="9" t="n">
        <v>9875</v>
      </c>
      <c r="I93" s="5" t="inlineStr">
        <is>
          <t>DEPÓSITO BANCARIO</t>
        </is>
      </c>
      <c r="J93" s="5" t="inlineStr">
        <is>
          <t>4276 CARLOS MARCELO REQUENA TERAN</t>
        </is>
      </c>
    </row>
    <row r="94">
      <c r="A94" s="5" t="inlineStr">
        <is>
          <t>CCAJ-LP02/114/2023</t>
        </is>
      </c>
      <c r="B94" s="6" t="n">
        <v>45000.76232337963</v>
      </c>
      <c r="C94" s="5" t="inlineStr">
        <is>
          <t>3884 RIBANA RUTH REA RUEDA</t>
        </is>
      </c>
      <c r="D94" s="7" t="n">
        <v>144827</v>
      </c>
      <c r="E94" s="8" t="inlineStr">
        <is>
          <t>BISA-100070022</t>
        </is>
      </c>
      <c r="H94" s="9" t="n">
        <v>6559.7</v>
      </c>
      <c r="I94" s="5" t="inlineStr">
        <is>
          <t>DEPÓSITO BANCARIO</t>
        </is>
      </c>
      <c r="J94" s="5" t="inlineStr">
        <is>
          <t>4190 JESUS FELCY MENDOZA CAHUANA</t>
        </is>
      </c>
    </row>
    <row r="95">
      <c r="A95" s="5" t="inlineStr">
        <is>
          <t>CCAJ-LP02/114/2023</t>
        </is>
      </c>
      <c r="B95" s="6" t="n">
        <v>45000.76232337963</v>
      </c>
      <c r="C95" s="5" t="inlineStr">
        <is>
          <t>3884 RIBANA RUTH REA RUEDA</t>
        </is>
      </c>
      <c r="D95" s="7" t="n">
        <v>144825</v>
      </c>
      <c r="E95" s="8" t="inlineStr">
        <is>
          <t>BISA-100070022</t>
        </is>
      </c>
      <c r="H95" s="9" t="n">
        <v>7410.5</v>
      </c>
      <c r="I95" s="5" t="inlineStr">
        <is>
          <t>DEPÓSITO BANCARIO</t>
        </is>
      </c>
      <c r="J95" s="5" t="inlineStr">
        <is>
          <t>4190 JESUS FELCY MENDOZA CAHUANA</t>
        </is>
      </c>
    </row>
    <row r="96">
      <c r="A96" s="5" t="inlineStr">
        <is>
          <t>CCAJ-LP02/114/2023</t>
        </is>
      </c>
      <c r="B96" s="6" t="n">
        <v>45000.76232337963</v>
      </c>
      <c r="C96" s="5" t="inlineStr">
        <is>
          <t>3884 RIBANA RUTH REA RUEDA</t>
        </is>
      </c>
      <c r="D96" s="7" t="n"/>
      <c r="E96" s="8" t="n"/>
      <c r="F96" s="9" t="n">
        <v>86.40000000000001</v>
      </c>
      <c r="I96" s="10" t="inlineStr">
        <is>
          <t>EFECTIVO</t>
        </is>
      </c>
      <c r="J96" s="5" t="inlineStr">
        <is>
          <t>667 WILLIAMS EDSON SANCHEZ SILVA</t>
        </is>
      </c>
    </row>
    <row r="97">
      <c r="A97" s="5" t="inlineStr">
        <is>
          <t>CCAJ-LP02/114/2023</t>
        </is>
      </c>
      <c r="B97" s="6" t="n">
        <v>45000.76232337963</v>
      </c>
      <c r="C97" s="5" t="inlineStr">
        <is>
          <t>3884 RIBANA RUTH REA RUEDA</t>
        </is>
      </c>
      <c r="D97" s="7" t="n"/>
      <c r="E97" s="8" t="n"/>
      <c r="F97" s="9" t="n">
        <v>5032.7</v>
      </c>
      <c r="I97" s="10" t="inlineStr">
        <is>
          <t>EFECTIVO</t>
        </is>
      </c>
      <c r="J97" s="5" t="inlineStr">
        <is>
          <t>5092 GERSON VELASCO LP - T02</t>
        </is>
      </c>
    </row>
    <row r="98">
      <c r="A98" s="18" t="inlineStr">
        <is>
          <t>SAP</t>
        </is>
      </c>
      <c r="B98" s="6" t="n"/>
      <c r="C98" s="5" t="n"/>
      <c r="D98" s="7" t="n"/>
      <c r="E98" s="8" t="n"/>
      <c r="F98" s="19">
        <f>SUM(F79:G97)</f>
        <v/>
      </c>
      <c r="H98" s="9" t="n"/>
      <c r="I98" s="10" t="n"/>
      <c r="J98" s="5" t="n"/>
    </row>
    <row r="99">
      <c r="A99" s="46" t="inlineStr">
        <is>
          <t>RECORTE SAP</t>
        </is>
      </c>
      <c r="B99" s="47" t="n"/>
      <c r="C99" s="48" t="n"/>
      <c r="D99" s="49" t="inlineStr">
        <is>
          <t>COMPROBANTES MN</t>
        </is>
      </c>
      <c r="E99" s="47" t="n"/>
      <c r="F99" s="48" t="n"/>
      <c r="H99" s="9" t="n"/>
      <c r="I99" s="10" t="n"/>
      <c r="J99" s="5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H100" s="9" t="n"/>
      <c r="I100" s="10" t="n"/>
      <c r="J100" s="5" t="n"/>
    </row>
    <row r="101" ht="15.75" customHeight="1">
      <c r="D101" s="24" t="n">
        <v>112945978</v>
      </c>
      <c r="E101" s="24" t="inlineStr">
        <is>
          <t>112948699</t>
        </is>
      </c>
      <c r="F101" s="14" t="n">
        <v>112946197</v>
      </c>
    </row>
    <row r="102">
      <c r="A102" s="46" t="inlineStr">
        <is>
          <t>RECORTE SAP</t>
        </is>
      </c>
      <c r="B102" s="47" t="n"/>
      <c r="C102" s="48" t="n"/>
      <c r="D102" s="49" t="inlineStr">
        <is>
          <t>COMPROBANTES ME</t>
        </is>
      </c>
      <c r="E102" s="47" t="n"/>
      <c r="F102" s="48" t="n"/>
      <c r="H102" s="9" t="n"/>
      <c r="I102" s="10" t="n"/>
      <c r="J102" s="5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H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4" t="n"/>
      <c r="F104" s="23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16/03/2023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4" t="inlineStr">
        <is>
          <t>Cierre Caja</t>
        </is>
      </c>
      <c r="B108" s="44" t="inlineStr">
        <is>
          <t>Fecha</t>
        </is>
      </c>
      <c r="C108" s="44" t="inlineStr">
        <is>
          <t>Cajero</t>
        </is>
      </c>
      <c r="D108" s="44" t="inlineStr">
        <is>
          <t>Nro Voucher</t>
        </is>
      </c>
      <c r="E108" s="44" t="inlineStr">
        <is>
          <t>Nro Cuenta</t>
        </is>
      </c>
      <c r="F108" s="44" t="inlineStr">
        <is>
          <t>Tipo Ingreso</t>
        </is>
      </c>
      <c r="G108" s="47" t="n"/>
      <c r="H108" s="48" t="n"/>
      <c r="I108" s="44" t="inlineStr">
        <is>
          <t>TIPO DE INGRESO</t>
        </is>
      </c>
      <c r="J108" s="44" t="inlineStr">
        <is>
          <t>Cobrador</t>
        </is>
      </c>
    </row>
    <row r="109">
      <c r="A109" s="45" t="n"/>
      <c r="B109" s="45" t="n"/>
      <c r="C109" s="45" t="n"/>
      <c r="D109" s="45" t="n"/>
      <c r="E109" s="45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5" t="n"/>
      <c r="J109" s="45" t="n"/>
    </row>
    <row r="110">
      <c r="A110" s="5" t="inlineStr">
        <is>
          <t>CCAJ-LP02/115/2023</t>
        </is>
      </c>
      <c r="B110" s="6" t="n">
        <v>45001.51086653935</v>
      </c>
      <c r="C110" s="5" t="inlineStr">
        <is>
          <t>3884 RIBANA RUTH REA RUEDA</t>
        </is>
      </c>
      <c r="D110" s="7" t="n"/>
      <c r="E110" s="8" t="n"/>
      <c r="F110" s="9" t="n">
        <v>8982.1</v>
      </c>
      <c r="I110" s="10" t="inlineStr">
        <is>
          <t>EFECTIVO</t>
        </is>
      </c>
      <c r="J110" s="8" t="inlineStr">
        <is>
          <t>108 GREGORIO RAMIREZ APAZA</t>
        </is>
      </c>
    </row>
    <row r="111">
      <c r="A111" s="5" t="inlineStr">
        <is>
          <t>CCAJ-LP02/115/2023</t>
        </is>
      </c>
      <c r="B111" s="6" t="n">
        <v>45001.51086653935</v>
      </c>
      <c r="C111" s="5" t="inlineStr">
        <is>
          <t>3884 RIBANA RUTH REA RUEDA</t>
        </is>
      </c>
      <c r="D111" s="7" t="n"/>
      <c r="E111" s="8" t="n"/>
      <c r="F111" s="9" t="n">
        <v>5420.6</v>
      </c>
      <c r="I111" s="10" t="inlineStr">
        <is>
          <t>EFECTIVO</t>
        </is>
      </c>
      <c r="J111" s="5" t="inlineStr">
        <is>
          <t>136 OSCAR REYNALDO LIMACHI SURCO</t>
        </is>
      </c>
    </row>
    <row r="112">
      <c r="A112" s="5" t="inlineStr">
        <is>
          <t>CCAJ-LP02/115/2023</t>
        </is>
      </c>
      <c r="B112" s="6" t="n">
        <v>45001.51086653935</v>
      </c>
      <c r="C112" s="5" t="inlineStr">
        <is>
          <t>3884 RIBANA RUTH REA RUEDA</t>
        </is>
      </c>
      <c r="D112" s="7" t="n"/>
      <c r="E112" s="8" t="n"/>
      <c r="F112" s="9" t="n">
        <v>4382.6</v>
      </c>
      <c r="I112" s="10" t="inlineStr">
        <is>
          <t>EFECTIVO</t>
        </is>
      </c>
      <c r="J112" s="5" t="inlineStr">
        <is>
          <t>266 SANTIAGO MACHACA CALCINA</t>
        </is>
      </c>
    </row>
    <row r="113">
      <c r="A113" s="5" t="inlineStr">
        <is>
          <t>CCAJ-LP02/115/2023</t>
        </is>
      </c>
      <c r="B113" s="6" t="n">
        <v>45001.51086653935</v>
      </c>
      <c r="C113" s="5" t="inlineStr">
        <is>
          <t>3884 RIBANA RUTH REA RUEDA</t>
        </is>
      </c>
      <c r="D113" s="7" t="n"/>
      <c r="E113" s="8" t="n"/>
      <c r="F113" s="9" t="n">
        <v>12229.8</v>
      </c>
      <c r="I113" s="10" t="inlineStr">
        <is>
          <t>EFECTIVO</t>
        </is>
      </c>
      <c r="J113" s="8" t="inlineStr">
        <is>
          <t>304 ALFREDO MENDOZA APAZA</t>
        </is>
      </c>
    </row>
    <row r="114">
      <c r="A114" s="5" t="inlineStr">
        <is>
          <t>CCAJ-LP02/115/2023</t>
        </is>
      </c>
      <c r="B114" s="6" t="n">
        <v>45001.51086653935</v>
      </c>
      <c r="C114" s="5" t="inlineStr">
        <is>
          <t>3884 RIBANA RUTH REA RUEDA</t>
        </is>
      </c>
      <c r="D114" s="7" t="n"/>
      <c r="E114" s="8" t="n"/>
      <c r="F114" s="9" t="n">
        <v>19455.6</v>
      </c>
      <c r="I114" s="10" t="inlineStr">
        <is>
          <t>EFECTIVO</t>
        </is>
      </c>
      <c r="J114" s="5" t="inlineStr">
        <is>
          <t>331 CARLOS ALFREDO GUTIERREZ HUANCA</t>
        </is>
      </c>
    </row>
    <row r="115">
      <c r="A115" s="5" t="inlineStr">
        <is>
          <t>CCAJ-LP02/115/2023</t>
        </is>
      </c>
      <c r="B115" s="6" t="n">
        <v>45001.51086653935</v>
      </c>
      <c r="C115" s="5" t="inlineStr">
        <is>
          <t>3884 RIBANA RUTH REA RUEDA</t>
        </is>
      </c>
      <c r="D115" s="7" t="n"/>
      <c r="E115" s="8" t="n"/>
      <c r="F115" s="9" t="n">
        <v>17159.9</v>
      </c>
      <c r="I115" s="10" t="inlineStr">
        <is>
          <t>EFECTIVO</t>
        </is>
      </c>
      <c r="J115" s="5" t="inlineStr">
        <is>
          <t>584 FREDDY FEDERICO FLORES MARIN</t>
        </is>
      </c>
    </row>
    <row r="116">
      <c r="A116" s="5" t="inlineStr">
        <is>
          <t>CCAJ-LP02/115/2023</t>
        </is>
      </c>
      <c r="B116" s="6" t="n">
        <v>45001.51086653935</v>
      </c>
      <c r="C116" s="5" t="inlineStr">
        <is>
          <t>3884 RIBANA RUTH REA RUEDA</t>
        </is>
      </c>
      <c r="D116" s="7" t="n"/>
      <c r="E116" s="8" t="n"/>
      <c r="F116" s="9" t="n">
        <v>8712.1</v>
      </c>
      <c r="I116" s="10" t="inlineStr">
        <is>
          <t>EFECTIVO</t>
        </is>
      </c>
      <c r="J116" s="5" t="inlineStr">
        <is>
          <t>883 FRANKLIN CARDOZO RIVERA</t>
        </is>
      </c>
    </row>
    <row r="117">
      <c r="A117" s="5" t="inlineStr">
        <is>
          <t>CCAJ-LP02/115/2023</t>
        </is>
      </c>
      <c r="B117" s="6" t="n">
        <v>45001.51086653935</v>
      </c>
      <c r="C117" s="5" t="inlineStr">
        <is>
          <t>3884 RIBANA RUTH REA RUEDA</t>
        </is>
      </c>
      <c r="D117" s="7" t="n"/>
      <c r="E117" s="8" t="n"/>
      <c r="F117" s="9" t="n">
        <v>21789.3</v>
      </c>
      <c r="I117" s="10" t="inlineStr">
        <is>
          <t>EFECTIVO</t>
        </is>
      </c>
      <c r="J117" s="5" t="inlineStr">
        <is>
          <t>1116 VLADIMIR FRANZ ATAHUACHI RODRIGUEZ</t>
        </is>
      </c>
    </row>
    <row r="118">
      <c r="A118" s="5" t="inlineStr">
        <is>
          <t>CCAJ-LP02/115/2023</t>
        </is>
      </c>
      <c r="B118" s="6" t="n">
        <v>45001.51086653935</v>
      </c>
      <c r="C118" s="5" t="inlineStr">
        <is>
          <t>3884 RIBANA RUTH REA RUEDA</t>
        </is>
      </c>
      <c r="D118" s="7" t="n"/>
      <c r="E118" s="8" t="n"/>
      <c r="F118" s="9" t="n">
        <v>17341.1</v>
      </c>
      <c r="I118" s="10" t="inlineStr">
        <is>
          <t>EFECTIVO</t>
        </is>
      </c>
      <c r="J118" s="5" t="inlineStr">
        <is>
          <t>1180 JAIME RAMIRO CHACON PAREDES</t>
        </is>
      </c>
    </row>
    <row r="119">
      <c r="A119" s="5" t="inlineStr">
        <is>
          <t>CCAJ-LP02/115/2023</t>
        </is>
      </c>
      <c r="B119" s="6" t="n">
        <v>45001.51086653935</v>
      </c>
      <c r="C119" s="5" t="inlineStr">
        <is>
          <t>3884 RIBANA RUTH REA RUEDA</t>
        </is>
      </c>
      <c r="D119" s="7" t="n"/>
      <c r="E119" s="8" t="n"/>
      <c r="F119" s="9" t="n">
        <v>8700.200000000001</v>
      </c>
      <c r="I119" s="10" t="inlineStr">
        <is>
          <t>EFECTIVO</t>
        </is>
      </c>
      <c r="J119" s="5" t="inlineStr">
        <is>
          <t>3052 JUAN JOSE MACHACA TORREZ</t>
        </is>
      </c>
    </row>
    <row r="120">
      <c r="A120" s="5" t="inlineStr">
        <is>
          <t>CCAJ-LP02/115/2023</t>
        </is>
      </c>
      <c r="B120" s="6" t="n">
        <v>45001.51086653935</v>
      </c>
      <c r="C120" s="5" t="inlineStr">
        <is>
          <t>3884 RIBANA RUTH REA RUEDA</t>
        </is>
      </c>
      <c r="D120" s="7" t="n"/>
      <c r="E120" s="8" t="n"/>
      <c r="F120" s="9" t="n">
        <v>8834.1</v>
      </c>
      <c r="I120" s="10" t="inlineStr">
        <is>
          <t>EFECTIVO</t>
        </is>
      </c>
      <c r="J120" s="5" t="inlineStr">
        <is>
          <t>5092 GERSON VELASCO LP - T01</t>
        </is>
      </c>
    </row>
    <row r="121">
      <c r="A121" s="5" t="inlineStr">
        <is>
          <t>CCAJ-LP02/115/2023</t>
        </is>
      </c>
      <c r="B121" s="6" t="n">
        <v>45001.51086653935</v>
      </c>
      <c r="C121" s="5" t="inlineStr">
        <is>
          <t>3884 RIBANA RUTH REA RUEDA</t>
        </is>
      </c>
      <c r="D121" s="7" t="n"/>
      <c r="E121" s="8" t="n"/>
      <c r="F121" s="9" t="n">
        <v>12592</v>
      </c>
      <c r="I121" s="10" t="inlineStr">
        <is>
          <t>EFECTIVO</t>
        </is>
      </c>
      <c r="J121" s="5" t="inlineStr">
        <is>
          <t>5092 GERSON VELASCO LP - T02</t>
        </is>
      </c>
    </row>
    <row r="122">
      <c r="A122" s="5" t="inlineStr">
        <is>
          <t>CCAJ-LP02/115/2023</t>
        </is>
      </c>
      <c r="B122" s="6" t="n">
        <v>45001.51086653935</v>
      </c>
      <c r="C122" s="5" t="inlineStr">
        <is>
          <t>3884 RIBANA RUTH REA RUEDA</t>
        </is>
      </c>
      <c r="D122" s="7" t="n"/>
      <c r="E122" s="8" t="n"/>
      <c r="F122" s="9" t="n">
        <v>9629.4</v>
      </c>
      <c r="I122" s="10" t="inlineStr">
        <is>
          <t>EFECTIVO</t>
        </is>
      </c>
      <c r="J122" s="5" t="inlineStr">
        <is>
          <t>5092 GERSON VELASCO LP - T03</t>
        </is>
      </c>
    </row>
    <row r="123">
      <c r="A123" s="5" t="inlineStr">
        <is>
          <t>CCAJ-LP02/115/2023</t>
        </is>
      </c>
      <c r="B123" s="6" t="n">
        <v>45001.51086653935</v>
      </c>
      <c r="C123" s="5" t="inlineStr">
        <is>
          <t>3884 RIBANA RUTH REA RUEDA</t>
        </is>
      </c>
      <c r="D123" s="7" t="n"/>
      <c r="E123" s="8" t="n"/>
      <c r="F123" s="9" t="n">
        <v>10689.1</v>
      </c>
      <c r="I123" s="10" t="inlineStr">
        <is>
          <t>EFECTIVO</t>
        </is>
      </c>
      <c r="J123" s="5" t="inlineStr">
        <is>
          <t>5092 GERSON VELASCO LP - T04</t>
        </is>
      </c>
    </row>
    <row r="124">
      <c r="A124" s="5" t="inlineStr">
        <is>
          <t>CCAJ-LP02/115/2023</t>
        </is>
      </c>
      <c r="B124" s="6" t="n">
        <v>45001.51086653935</v>
      </c>
      <c r="C124" s="5" t="inlineStr">
        <is>
          <t>3884 RIBANA RUTH REA RUEDA</t>
        </is>
      </c>
      <c r="D124" s="7" t="n"/>
      <c r="E124" s="8" t="n"/>
      <c r="F124" s="9" t="n">
        <v>7885.8</v>
      </c>
      <c r="I124" s="10" t="inlineStr">
        <is>
          <t>EFECTIVO</t>
        </is>
      </c>
      <c r="J124" s="5" t="inlineStr">
        <is>
          <t>5092 GERSON VELASCO LP - T05</t>
        </is>
      </c>
    </row>
    <row r="125">
      <c r="A125" s="18" t="inlineStr">
        <is>
          <t>SAP</t>
        </is>
      </c>
      <c r="B125" s="6" t="n"/>
      <c r="C125" s="5" t="n"/>
      <c r="D125" s="7" t="n"/>
      <c r="E125" s="8" t="n"/>
      <c r="F125" s="12">
        <f>SUM(F110:G124)</f>
        <v/>
      </c>
      <c r="G125" s="9" t="n"/>
      <c r="I125" s="10" t="n"/>
      <c r="J125" s="8" t="n"/>
    </row>
    <row r="126">
      <c r="A126" s="46" t="inlineStr">
        <is>
          <t>RECORTE SAP</t>
        </is>
      </c>
      <c r="B126" s="47" t="n"/>
      <c r="C126" s="48" t="n"/>
      <c r="D126" s="49" t="inlineStr">
        <is>
          <t>COMPROBANTES MN</t>
        </is>
      </c>
      <c r="E126" s="47" t="n"/>
      <c r="F126" s="48" t="n"/>
      <c r="G126" s="9" t="n"/>
      <c r="I126" s="10" t="n"/>
      <c r="J126" s="8" t="n"/>
    </row>
    <row r="127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CAJA-ETV</t>
        </is>
      </c>
      <c r="E127" s="13" t="inlineStr">
        <is>
          <t>DOC ETV-BANCO</t>
        </is>
      </c>
      <c r="F127" s="13" t="inlineStr">
        <is>
          <t>COMPENSACION</t>
        </is>
      </c>
      <c r="G127" s="9" t="n"/>
      <c r="I127" s="10" t="n"/>
      <c r="J127" s="8" t="n"/>
    </row>
    <row r="128" ht="15.75" customHeight="1">
      <c r="D128" s="24" t="n">
        <v>112945977</v>
      </c>
      <c r="E128" s="24" t="inlineStr">
        <is>
          <t>112948698</t>
        </is>
      </c>
      <c r="F128" s="14" t="n">
        <v>112946198</v>
      </c>
      <c r="G128" s="9" t="n"/>
      <c r="I128" s="10" t="n"/>
      <c r="J128" s="8" t="n"/>
    </row>
    <row r="129">
      <c r="A129" s="46" t="inlineStr">
        <is>
          <t>RECORTE SAP</t>
        </is>
      </c>
      <c r="B129" s="47" t="n"/>
      <c r="C129" s="48" t="n"/>
      <c r="D129" s="49" t="inlineStr">
        <is>
          <t>COMPROBANTES ME</t>
        </is>
      </c>
      <c r="E129" s="47" t="n"/>
      <c r="F129" s="48" t="n"/>
      <c r="G129" s="9" t="n"/>
      <c r="I129" s="10" t="n"/>
      <c r="J129" s="8" t="n"/>
    </row>
    <row r="130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CAJA-ETV</t>
        </is>
      </c>
      <c r="E130" s="13" t="inlineStr">
        <is>
          <t>DOC ETV-BANCO</t>
        </is>
      </c>
      <c r="F130" s="13" t="inlineStr">
        <is>
          <t>COMPENSACION</t>
        </is>
      </c>
      <c r="G130" s="9" t="n"/>
      <c r="I130" s="10" t="n"/>
      <c r="J130" s="8" t="n"/>
    </row>
    <row r="131" ht="15.75" customHeight="1">
      <c r="A131" s="18" t="n"/>
      <c r="B131" s="6" t="n"/>
      <c r="C131" s="5" t="n"/>
      <c r="D131" s="24" t="n"/>
      <c r="E131" s="24" t="n"/>
      <c r="F131" s="23" t="n"/>
      <c r="G131" s="9" t="n"/>
      <c r="I131" s="10" t="n"/>
      <c r="J131" s="8" t="n"/>
    </row>
    <row r="132">
      <c r="A132" s="5" t="n"/>
      <c r="B132" s="6" t="n"/>
      <c r="C132" s="5" t="n"/>
      <c r="D132" s="7" t="n"/>
      <c r="E132" s="8" t="n"/>
      <c r="G132" s="9" t="n"/>
      <c r="I132" s="10" t="n"/>
      <c r="J132" s="8" t="n"/>
    </row>
    <row r="133">
      <c r="A133" s="5" t="inlineStr">
        <is>
          <t>CCAJ-LP02/116/2023</t>
        </is>
      </c>
      <c r="B133" s="6" t="n">
        <v>45001.74306475694</v>
      </c>
      <c r="C133" s="5" t="inlineStr">
        <is>
          <t>3884 RIBANA RUTH REA RUEDA</t>
        </is>
      </c>
      <c r="D133" s="15" t="n">
        <v>45143615115</v>
      </c>
      <c r="E133" s="8" t="inlineStr">
        <is>
          <t>BISA-100070022</t>
        </is>
      </c>
      <c r="H133" s="9" t="n">
        <v>399</v>
      </c>
      <c r="I133" s="5" t="inlineStr">
        <is>
          <t>DEPÓSITO BANCARIO</t>
        </is>
      </c>
      <c r="J133" s="5" t="inlineStr">
        <is>
          <t>4190 JESUS FELCY MENDOZA CAHUANA</t>
        </is>
      </c>
    </row>
    <row r="134">
      <c r="A134" s="5" t="inlineStr">
        <is>
          <t>CCAJ-LP02/116/2023</t>
        </is>
      </c>
      <c r="B134" s="6" t="n">
        <v>45001.74306475694</v>
      </c>
      <c r="C134" s="5" t="inlineStr">
        <is>
          <t>3884 RIBANA RUTH REA RUEDA</t>
        </is>
      </c>
      <c r="D134" s="15" t="n">
        <v>45143615358</v>
      </c>
      <c r="E134" s="8" t="inlineStr">
        <is>
          <t>BISA-100070022</t>
        </is>
      </c>
      <c r="H134" s="9" t="n">
        <v>22978.4</v>
      </c>
      <c r="I134" s="5" t="inlineStr">
        <is>
          <t>DEPÓSITO BANCARIO</t>
        </is>
      </c>
      <c r="J134" s="5" t="inlineStr">
        <is>
          <t>4190 JESUS FELCY MENDOZA CAHUANA</t>
        </is>
      </c>
    </row>
    <row r="135">
      <c r="A135" s="5" t="inlineStr">
        <is>
          <t>CCAJ-LP02/116/2023</t>
        </is>
      </c>
      <c r="B135" s="6" t="n">
        <v>45001.74306475694</v>
      </c>
      <c r="C135" s="5" t="inlineStr">
        <is>
          <t>3884 RIBANA RUTH REA RUEDA</t>
        </is>
      </c>
      <c r="D135" s="15" t="n">
        <v>45143602185</v>
      </c>
      <c r="E135" s="5" t="inlineStr">
        <is>
          <t>BANCO INDUSTRIAL-100070049</t>
        </is>
      </c>
      <c r="H135" s="9" t="n">
        <v>968.13</v>
      </c>
      <c r="I135" s="5" t="inlineStr">
        <is>
          <t>DEPÓSITO BANCARIO</t>
        </is>
      </c>
      <c r="J135" s="5" t="inlineStr">
        <is>
          <t>4190 JESUS FELCY MENDOZA CAHUANA</t>
        </is>
      </c>
    </row>
    <row r="136">
      <c r="A136" s="5" t="inlineStr">
        <is>
          <t>CCAJ-LP02/116/2023</t>
        </is>
      </c>
      <c r="B136" s="6" t="n">
        <v>45001.74306475694</v>
      </c>
      <c r="C136" s="5" t="inlineStr">
        <is>
          <t>3884 RIBANA RUTH REA RUEDA</t>
        </is>
      </c>
      <c r="D136" s="15" t="n">
        <v>51717592272</v>
      </c>
      <c r="E136" s="8" t="inlineStr">
        <is>
          <t>BISA-100070022</t>
        </is>
      </c>
      <c r="H136" s="9" t="n">
        <v>431.96</v>
      </c>
      <c r="I136" s="5" t="inlineStr">
        <is>
          <t>DEPÓSITO BANCARIO</t>
        </is>
      </c>
      <c r="J136" s="5" t="inlineStr">
        <is>
          <t>2464 LUIS FERNANDO GUEVARA PECA</t>
        </is>
      </c>
    </row>
    <row r="137">
      <c r="A137" s="5" t="inlineStr">
        <is>
          <t>CCAJ-LP02/116/2023</t>
        </is>
      </c>
      <c r="B137" s="6" t="n">
        <v>45001.74306475694</v>
      </c>
      <c r="C137" s="5" t="inlineStr">
        <is>
          <t>3884 RIBANA RUTH REA RUEDA</t>
        </is>
      </c>
      <c r="D137" s="15" t="n">
        <v>517175922721</v>
      </c>
      <c r="E137" s="8" t="inlineStr">
        <is>
          <t>BISA-100070022</t>
        </is>
      </c>
      <c r="H137" s="9" t="n">
        <v>923.25</v>
      </c>
      <c r="I137" s="5" t="inlineStr">
        <is>
          <t>DEPÓSITO BANCARIO</t>
        </is>
      </c>
      <c r="J137" s="5" t="inlineStr">
        <is>
          <t>2464 LUIS FERNANDO GUEVARA PECA</t>
        </is>
      </c>
    </row>
    <row r="138">
      <c r="A138" s="5" t="inlineStr">
        <is>
          <t>CCAJ-LP02/116/2023</t>
        </is>
      </c>
      <c r="B138" s="6" t="n">
        <v>45001.74306475694</v>
      </c>
      <c r="C138" s="5" t="inlineStr">
        <is>
          <t>3884 RIBANA RUTH REA RUEDA</t>
        </is>
      </c>
      <c r="D138" s="15" t="n">
        <v>517175922722</v>
      </c>
      <c r="E138" s="8" t="inlineStr">
        <is>
          <t>BISA-100070022</t>
        </is>
      </c>
      <c r="H138" s="9" t="n">
        <v>336.41</v>
      </c>
      <c r="I138" s="5" t="inlineStr">
        <is>
          <t>DEPÓSITO BANCARIO</t>
        </is>
      </c>
      <c r="J138" s="5" t="inlineStr">
        <is>
          <t>2464 LUIS FERNANDO GUEVARA PECA</t>
        </is>
      </c>
    </row>
    <row r="139">
      <c r="A139" s="5" t="inlineStr">
        <is>
          <t>CCAJ-LP02/116/2023</t>
        </is>
      </c>
      <c r="B139" s="6" t="n">
        <v>45001.74306475694</v>
      </c>
      <c r="C139" s="5" t="inlineStr">
        <is>
          <t>3884 RIBANA RUTH REA RUEDA</t>
        </is>
      </c>
      <c r="D139" s="15" t="n">
        <v>517175922723</v>
      </c>
      <c r="E139" s="8" t="inlineStr">
        <is>
          <t>BISA-100070022</t>
        </is>
      </c>
      <c r="H139" s="9" t="n">
        <v>41.01</v>
      </c>
      <c r="I139" s="5" t="inlineStr">
        <is>
          <t>DEPÓSITO BANCARIO</t>
        </is>
      </c>
      <c r="J139" s="5" t="inlineStr">
        <is>
          <t>2464 LUIS FERNANDO GUEVARA PECA</t>
        </is>
      </c>
    </row>
    <row r="140">
      <c r="A140" s="5" t="inlineStr">
        <is>
          <t>CCAJ-LP02/116/2023</t>
        </is>
      </c>
      <c r="B140" s="6" t="n">
        <v>45001.74306475694</v>
      </c>
      <c r="C140" s="5" t="inlineStr">
        <is>
          <t>3884 RIBANA RUTH REA RUEDA</t>
        </is>
      </c>
      <c r="D140" s="15" t="n">
        <v>517175922724</v>
      </c>
      <c r="E140" s="8" t="inlineStr">
        <is>
          <t>BISA-100070022</t>
        </is>
      </c>
      <c r="H140" s="9" t="n">
        <v>235.73</v>
      </c>
      <c r="I140" s="5" t="inlineStr">
        <is>
          <t>DEPÓSITO BANCARIO</t>
        </is>
      </c>
      <c r="J140" s="5" t="inlineStr">
        <is>
          <t>2464 LUIS FERNANDO GUEVARA PECA</t>
        </is>
      </c>
    </row>
    <row r="141">
      <c r="A141" s="5" t="inlineStr">
        <is>
          <t>CCAJ-LP02/116/2023</t>
        </is>
      </c>
      <c r="B141" s="6" t="n">
        <v>45001.74306475694</v>
      </c>
      <c r="C141" s="5" t="inlineStr">
        <is>
          <t>3884 RIBANA RUTH REA RUEDA</t>
        </is>
      </c>
      <c r="D141" s="15" t="n">
        <v>517175922725</v>
      </c>
      <c r="E141" s="8" t="inlineStr">
        <is>
          <t>BISA-100070022</t>
        </is>
      </c>
      <c r="H141" s="9" t="n">
        <v>35141.64</v>
      </c>
      <c r="I141" s="5" t="inlineStr">
        <is>
          <t>DEPÓSITO BANCARIO</t>
        </is>
      </c>
      <c r="J141" s="5" t="inlineStr">
        <is>
          <t>2464 LUIS FERNANDO GUEVARA PECA</t>
        </is>
      </c>
    </row>
    <row r="142">
      <c r="A142" s="5" t="inlineStr">
        <is>
          <t>CCAJ-LP02/116/2023</t>
        </is>
      </c>
      <c r="B142" s="6" t="n">
        <v>45001.74306475694</v>
      </c>
      <c r="C142" s="5" t="inlineStr">
        <is>
          <t>3884 RIBANA RUTH REA RUEDA</t>
        </is>
      </c>
      <c r="D142" s="15" t="n">
        <v>517175922726</v>
      </c>
      <c r="E142" s="8" t="inlineStr">
        <is>
          <t>BISA-100070022</t>
        </is>
      </c>
      <c r="H142" s="9" t="n">
        <v>144</v>
      </c>
      <c r="I142" s="5" t="inlineStr">
        <is>
          <t>DEPÓSITO BANCARIO</t>
        </is>
      </c>
      <c r="J142" s="5" t="inlineStr">
        <is>
          <t>2464 LUIS FERNANDO GUEVARA PECA</t>
        </is>
      </c>
    </row>
    <row r="143">
      <c r="A143" s="5" t="inlineStr">
        <is>
          <t>CCAJ-LP02/116/2023</t>
        </is>
      </c>
      <c r="B143" s="6" t="n">
        <v>45001.74306475694</v>
      </c>
      <c r="C143" s="5" t="inlineStr">
        <is>
          <t>3884 RIBANA RUTH REA RUEDA</t>
        </is>
      </c>
      <c r="D143" s="7" t="n">
        <v>144951</v>
      </c>
      <c r="E143" s="8" t="inlineStr">
        <is>
          <t>BISA-100070022</t>
        </is>
      </c>
      <c r="H143" s="9" t="n">
        <v>400</v>
      </c>
      <c r="I143" s="5" t="inlineStr">
        <is>
          <t>DEPÓSITO BANCARIO</t>
        </is>
      </c>
      <c r="J143" s="8" t="inlineStr">
        <is>
          <t>5103 JOSE LUIS VARGAS SANTOS</t>
        </is>
      </c>
    </row>
    <row r="144">
      <c r="A144" s="5" t="inlineStr">
        <is>
          <t>CCAJ-LP02/116/2023</t>
        </is>
      </c>
      <c r="B144" s="6" t="n">
        <v>45001.74306475694</v>
      </c>
      <c r="C144" s="5" t="inlineStr">
        <is>
          <t>3884 RIBANA RUTH REA RUEDA</t>
        </is>
      </c>
      <c r="D144" s="7" t="n">
        <v>144927</v>
      </c>
      <c r="E144" s="8" t="inlineStr">
        <is>
          <t>BISA-100070022</t>
        </is>
      </c>
      <c r="H144" s="9" t="n">
        <v>15946.2</v>
      </c>
      <c r="I144" s="5" t="inlineStr">
        <is>
          <t>DEPÓSITO BANCARIO</t>
        </is>
      </c>
      <c r="J144" s="8" t="inlineStr">
        <is>
          <t>5103 JOSE LUIS VARGAS SANTOS</t>
        </is>
      </c>
    </row>
    <row r="145">
      <c r="A145" s="5" t="inlineStr">
        <is>
          <t>CCAJ-LP02/116/2023</t>
        </is>
      </c>
      <c r="B145" s="6" t="n">
        <v>45001.74306475694</v>
      </c>
      <c r="C145" s="5" t="inlineStr">
        <is>
          <t>3884 RIBANA RUTH REA RUEDA</t>
        </is>
      </c>
      <c r="D145" s="15" t="n">
        <v>45133255837</v>
      </c>
      <c r="E145" s="8" t="inlineStr">
        <is>
          <t>BISA-100070022</t>
        </is>
      </c>
      <c r="H145" s="9" t="n">
        <v>167.53</v>
      </c>
      <c r="I145" s="5" t="inlineStr">
        <is>
          <t>DEPÓSITO BANCARIO</t>
        </is>
      </c>
      <c r="J145" s="5" t="inlineStr">
        <is>
          <t>2464 LUIS FERNANDO GUEVARA PECA</t>
        </is>
      </c>
    </row>
    <row r="146">
      <c r="A146" s="5" t="inlineStr">
        <is>
          <t>CCAJ-LP02/116/2023</t>
        </is>
      </c>
      <c r="B146" s="6" t="n">
        <v>45001.74306475694</v>
      </c>
      <c r="C146" s="5" t="inlineStr">
        <is>
          <t>3884 RIBANA RUTH REA RUEDA</t>
        </is>
      </c>
      <c r="D146" s="7" t="n">
        <v>476960</v>
      </c>
      <c r="E146" s="8" t="inlineStr">
        <is>
          <t>BISA-100070022</t>
        </is>
      </c>
      <c r="H146" s="9" t="n">
        <v>23860.1</v>
      </c>
      <c r="I146" s="5" t="inlineStr">
        <is>
          <t>DEPÓSITO BANCARIO</t>
        </is>
      </c>
      <c r="J146" s="5" t="inlineStr">
        <is>
          <t>4276 CARLOS MARCELO REQUENA TERAN</t>
        </is>
      </c>
    </row>
    <row r="147">
      <c r="A147" s="5" t="inlineStr">
        <is>
          <t>CCAJ-LP02/116/2023</t>
        </is>
      </c>
      <c r="B147" s="6" t="n">
        <v>45001.74306475694</v>
      </c>
      <c r="C147" s="5" t="inlineStr">
        <is>
          <t>3884 RIBANA RUTH REA RUEDA</t>
        </is>
      </c>
      <c r="D147" s="7" t="n">
        <v>308182</v>
      </c>
      <c r="E147" s="8" t="inlineStr">
        <is>
          <t>BISA-100070022</t>
        </is>
      </c>
      <c r="H147" s="9" t="n">
        <v>4691.7</v>
      </c>
      <c r="I147" s="5" t="inlineStr">
        <is>
          <t>DEPÓSITO BANCARIO</t>
        </is>
      </c>
      <c r="J147" s="5" t="inlineStr">
        <is>
          <t>4190 JESUS FELCY MENDOZA CAHUANA</t>
        </is>
      </c>
    </row>
    <row r="148">
      <c r="A148" s="5" t="inlineStr">
        <is>
          <t>CCAJ-LP02/116/2023</t>
        </is>
      </c>
      <c r="B148" s="6" t="n">
        <v>45001.74306475694</v>
      </c>
      <c r="C148" s="5" t="inlineStr">
        <is>
          <t>3884 RIBANA RUTH REA RUEDA</t>
        </is>
      </c>
      <c r="D148" s="7" t="n">
        <v>308183</v>
      </c>
      <c r="E148" s="8" t="inlineStr">
        <is>
          <t>BISA-100070022</t>
        </is>
      </c>
      <c r="H148" s="9" t="n">
        <v>287.8</v>
      </c>
      <c r="I148" s="5" t="inlineStr">
        <is>
          <t>DEPÓSITO BANCARIO</t>
        </is>
      </c>
      <c r="J148" s="5" t="inlineStr">
        <is>
          <t>4190 JESUS FELCY MENDOZA CAHUANA</t>
        </is>
      </c>
    </row>
    <row r="149">
      <c r="A149" s="5" t="inlineStr">
        <is>
          <t>CCAJ-LP02/116/2023</t>
        </is>
      </c>
      <c r="B149" s="6" t="n">
        <v>45001.74306475694</v>
      </c>
      <c r="C149" s="5" t="inlineStr">
        <is>
          <t>3884 RIBANA RUTH REA RUEDA</t>
        </is>
      </c>
      <c r="D149" s="7" t="n">
        <v>308184</v>
      </c>
      <c r="E149" s="8" t="inlineStr">
        <is>
          <t>BISA-100070022</t>
        </is>
      </c>
      <c r="H149" s="9" t="n">
        <v>760</v>
      </c>
      <c r="I149" s="5" t="inlineStr">
        <is>
          <t>DEPÓSITO BANCARIO</t>
        </is>
      </c>
      <c r="J149" s="5" t="inlineStr">
        <is>
          <t>4190 JESUS FELCY MENDOZA CAHUANA</t>
        </is>
      </c>
    </row>
    <row r="150">
      <c r="A150" s="5" t="inlineStr">
        <is>
          <t>CCAJ-LP02/116/2023</t>
        </is>
      </c>
      <c r="B150" s="6" t="n">
        <v>45001.74306475694</v>
      </c>
      <c r="C150" s="5" t="inlineStr">
        <is>
          <t>3884 RIBANA RUTH REA RUEDA</t>
        </is>
      </c>
      <c r="D150" s="7" t="n">
        <v>308185</v>
      </c>
      <c r="E150" s="8" t="inlineStr">
        <is>
          <t>BISA-100070022</t>
        </is>
      </c>
      <c r="H150" s="9" t="n">
        <v>5520.61</v>
      </c>
      <c r="I150" s="5" t="inlineStr">
        <is>
          <t>DEPÓSITO BANCARIO</t>
        </is>
      </c>
      <c r="J150" s="5" t="inlineStr">
        <is>
          <t>4190 JESUS FELCY MENDOZA CAHUANA</t>
        </is>
      </c>
    </row>
    <row r="151">
      <c r="A151" s="5" t="inlineStr">
        <is>
          <t>CCAJ-LP02/116/2023</t>
        </is>
      </c>
      <c r="B151" s="6" t="n">
        <v>45001.74306475694</v>
      </c>
      <c r="C151" s="5" t="inlineStr">
        <is>
          <t>3884 RIBANA RUTH REA RUEDA</t>
        </is>
      </c>
      <c r="D151" s="7" t="n">
        <v>308186</v>
      </c>
      <c r="E151" s="8" t="inlineStr">
        <is>
          <t>BISA-100070022</t>
        </is>
      </c>
      <c r="H151" s="9" t="n">
        <v>1806.93</v>
      </c>
      <c r="I151" s="5" t="inlineStr">
        <is>
          <t>DEPÓSITO BANCARIO</t>
        </is>
      </c>
      <c r="J151" s="5" t="inlineStr">
        <is>
          <t>4190 JESUS FELCY MENDOZA CAHUANA</t>
        </is>
      </c>
    </row>
    <row r="152">
      <c r="A152" s="5" t="inlineStr">
        <is>
          <t>CCAJ-LP02/116/2023</t>
        </is>
      </c>
      <c r="B152" s="6" t="n">
        <v>45001.74306475694</v>
      </c>
      <c r="C152" s="5" t="inlineStr">
        <is>
          <t>3884 RIBANA RUTH REA RUEDA</t>
        </is>
      </c>
      <c r="D152" s="7" t="n"/>
      <c r="E152" s="8" t="n"/>
      <c r="F152" s="9" t="n">
        <v>5042.4</v>
      </c>
      <c r="I152" s="10" t="inlineStr">
        <is>
          <t>EFECTIVO</t>
        </is>
      </c>
      <c r="J152" s="8" t="inlineStr">
        <is>
          <t>304 ALFREDO MENDOZA APAZA</t>
        </is>
      </c>
    </row>
    <row r="153">
      <c r="A153" s="5" t="inlineStr">
        <is>
          <t>CCAJ-LP02/116/2023</t>
        </is>
      </c>
      <c r="B153" s="6" t="n">
        <v>45001.74306475694</v>
      </c>
      <c r="C153" s="5" t="inlineStr">
        <is>
          <t>3884 RIBANA RUTH REA RUEDA</t>
        </is>
      </c>
      <c r="D153" s="7" t="n"/>
      <c r="E153" s="8" t="n"/>
      <c r="F153" s="9" t="n">
        <v>6980.2</v>
      </c>
      <c r="I153" s="10" t="inlineStr">
        <is>
          <t>EFECTIVO</t>
        </is>
      </c>
      <c r="J153" s="5" t="inlineStr">
        <is>
          <t>883 FRANKLIN CARDOZO RIVERA</t>
        </is>
      </c>
    </row>
    <row r="154">
      <c r="A154" s="5" t="inlineStr">
        <is>
          <t>CCAJ-LP02/116/2023</t>
        </is>
      </c>
      <c r="B154" s="6" t="n">
        <v>45001.74306475694</v>
      </c>
      <c r="C154" s="5" t="inlineStr">
        <is>
          <t>3884 RIBANA RUTH REA RUEDA</t>
        </is>
      </c>
      <c r="D154" s="7" t="n"/>
      <c r="E154" s="8" t="n"/>
      <c r="F154" s="9" t="n">
        <v>9725</v>
      </c>
      <c r="I154" s="10" t="inlineStr">
        <is>
          <t>EFECTIVO</t>
        </is>
      </c>
      <c r="J154" s="5" t="inlineStr">
        <is>
          <t>5092 GERSON VELASCO LP - T03</t>
        </is>
      </c>
    </row>
    <row r="155">
      <c r="A155" s="5" t="inlineStr">
        <is>
          <t>CCAJ-LP02/116/2023</t>
        </is>
      </c>
      <c r="B155" s="6" t="n">
        <v>45001.74306475694</v>
      </c>
      <c r="C155" s="5" t="inlineStr">
        <is>
          <t>3884 RIBANA RUTH REA RUEDA</t>
        </is>
      </c>
      <c r="D155" s="7" t="n"/>
      <c r="E155" s="8" t="n"/>
      <c r="F155" s="9" t="n">
        <v>5113.3</v>
      </c>
      <c r="I155" s="10" t="inlineStr">
        <is>
          <t>EFECTIVO</t>
        </is>
      </c>
      <c r="J155" s="5" t="inlineStr">
        <is>
          <t>5092 GERSON VELASCO LP - T05</t>
        </is>
      </c>
    </row>
    <row r="156">
      <c r="A156" s="5" t="inlineStr">
        <is>
          <t>CCAJ-LP02/116/2023</t>
        </is>
      </c>
      <c r="B156" s="6" t="n">
        <v>45001.74306475694</v>
      </c>
      <c r="C156" s="5" t="inlineStr">
        <is>
          <t>3884 RIBANA RUTH REA RUEDA</t>
        </is>
      </c>
      <c r="D156" s="7" t="n"/>
      <c r="E156" s="8" t="n"/>
      <c r="F156" s="9" t="n">
        <v>18804.2</v>
      </c>
      <c r="I156" s="10" t="inlineStr">
        <is>
          <t>EFECTIVO</t>
        </is>
      </c>
      <c r="J156" s="5" t="inlineStr">
        <is>
          <t>5092 GERSON VELASCO LP - T06</t>
        </is>
      </c>
    </row>
    <row r="157">
      <c r="A157" s="18" t="inlineStr">
        <is>
          <t>SAP</t>
        </is>
      </c>
      <c r="B157" s="6" t="n"/>
      <c r="C157" s="5" t="n"/>
      <c r="D157" s="7" t="n"/>
      <c r="E157" s="8" t="n"/>
      <c r="F157" s="12">
        <f>SUM(F133:G156)</f>
        <v/>
      </c>
      <c r="G157" s="9" t="n"/>
      <c r="I157" s="10" t="n"/>
      <c r="J157" s="8" t="n"/>
    </row>
    <row r="158">
      <c r="A158" s="46" t="inlineStr">
        <is>
          <t>RECORTE SAP</t>
        </is>
      </c>
      <c r="B158" s="47" t="n"/>
      <c r="C158" s="48" t="n"/>
      <c r="D158" s="49" t="inlineStr">
        <is>
          <t>COMPROBANTES MN</t>
        </is>
      </c>
      <c r="E158" s="47" t="n"/>
      <c r="F158" s="48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D160" s="24" t="inlineStr">
        <is>
          <t>112948673</t>
        </is>
      </c>
      <c r="E160" s="24" t="inlineStr">
        <is>
          <t>112963643</t>
        </is>
      </c>
      <c r="F160" s="14" t="n">
        <v>112948766</v>
      </c>
      <c r="G160" s="9" t="n"/>
      <c r="I160" s="10" t="n"/>
      <c r="J160" s="8" t="n"/>
    </row>
    <row r="161">
      <c r="A161" s="46" t="inlineStr">
        <is>
          <t>RECORTE SAP</t>
        </is>
      </c>
      <c r="B161" s="47" t="n"/>
      <c r="C161" s="48" t="n"/>
      <c r="D161" s="49" t="inlineStr">
        <is>
          <t>COMPROBANTES ME</t>
        </is>
      </c>
      <c r="E161" s="47" t="n"/>
      <c r="F161" s="48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A163" s="18" t="n"/>
      <c r="B163" s="6" t="n"/>
      <c r="C163" s="5" t="n"/>
      <c r="D163" s="24" t="n"/>
      <c r="E163" s="24" t="n"/>
      <c r="F163" s="23" t="n"/>
      <c r="G163" s="9" t="n"/>
      <c r="I163" s="10" t="n"/>
      <c r="J163" s="8" t="n"/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44" t="inlineStr">
        <is>
          <t>Cierre Caja</t>
        </is>
      </c>
      <c r="B167" s="44" t="inlineStr">
        <is>
          <t>Fecha</t>
        </is>
      </c>
      <c r="C167" s="44" t="inlineStr">
        <is>
          <t>Cajero</t>
        </is>
      </c>
      <c r="D167" s="44" t="inlineStr">
        <is>
          <t>Nro Voucher</t>
        </is>
      </c>
      <c r="E167" s="44" t="inlineStr">
        <is>
          <t>Nro Cuenta</t>
        </is>
      </c>
      <c r="F167" s="44" t="inlineStr">
        <is>
          <t>Tipo Ingreso</t>
        </is>
      </c>
      <c r="G167" s="47" t="n"/>
      <c r="H167" s="48" t="n"/>
      <c r="I167" s="44" t="inlineStr">
        <is>
          <t>TIPO DE INGRESO</t>
        </is>
      </c>
      <c r="J167" s="44" t="inlineStr">
        <is>
          <t>Cobrador</t>
        </is>
      </c>
    </row>
    <row r="168">
      <c r="A168" s="45" t="n"/>
      <c r="B168" s="45" t="n"/>
      <c r="C168" s="45" t="n"/>
      <c r="D168" s="45" t="n"/>
      <c r="E168" s="45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45" t="n"/>
      <c r="J168" s="45" t="n"/>
    </row>
    <row r="169">
      <c r="A169" s="5" t="inlineStr">
        <is>
          <t>CCAJ-LP02/117/2023</t>
        </is>
      </c>
      <c r="B169" s="6" t="n">
        <v>45002.51013354167</v>
      </c>
      <c r="C169" s="5" t="inlineStr">
        <is>
          <t>3884 RIBANA RUTH REA RUEDA</t>
        </is>
      </c>
      <c r="D169" s="10" t="n"/>
      <c r="E169" s="8" t="n"/>
      <c r="F169" s="9" t="n">
        <v>9142.700000000001</v>
      </c>
      <c r="I169" s="10" t="inlineStr">
        <is>
          <t>EFECTIVO</t>
        </is>
      </c>
      <c r="J169" s="8" t="inlineStr">
        <is>
          <t>108 GREGORIO RAMIREZ APAZA</t>
        </is>
      </c>
    </row>
    <row r="170">
      <c r="A170" s="5" t="inlineStr">
        <is>
          <t>CCAJ-LP02/117/2023</t>
        </is>
      </c>
      <c r="B170" s="6" t="n">
        <v>45002.51013354167</v>
      </c>
      <c r="C170" s="5" t="inlineStr">
        <is>
          <t>3884 RIBANA RUTH REA RUEDA</t>
        </is>
      </c>
      <c r="D170" s="10" t="n"/>
      <c r="E170" s="8" t="n"/>
      <c r="F170" s="9" t="n">
        <v>5651.4</v>
      </c>
      <c r="I170" s="10" t="inlineStr">
        <is>
          <t>EFECTIVO</t>
        </is>
      </c>
      <c r="J170" s="5" t="inlineStr">
        <is>
          <t>136 OSCAR REYNALDO LIMACHI SURCO</t>
        </is>
      </c>
    </row>
    <row r="171">
      <c r="A171" s="5" t="inlineStr">
        <is>
          <t>CCAJ-LP02/117/2023</t>
        </is>
      </c>
      <c r="B171" s="6" t="n">
        <v>45002.51013354167</v>
      </c>
      <c r="C171" s="5" t="inlineStr">
        <is>
          <t>3884 RIBANA RUTH REA RUEDA</t>
        </is>
      </c>
      <c r="D171" s="10" t="n"/>
      <c r="E171" s="8" t="n"/>
      <c r="F171" s="9" t="n">
        <v>5843.1</v>
      </c>
      <c r="I171" s="10" t="inlineStr">
        <is>
          <t>EFECTIVO</t>
        </is>
      </c>
      <c r="J171" s="5" t="inlineStr">
        <is>
          <t>266 SANTIAGO MACHACA CALCINA</t>
        </is>
      </c>
    </row>
    <row r="172">
      <c r="A172" s="5" t="inlineStr">
        <is>
          <t>CCAJ-LP02/117/2023</t>
        </is>
      </c>
      <c r="B172" s="6" t="n">
        <v>45002.51013354167</v>
      </c>
      <c r="C172" s="5" t="inlineStr">
        <is>
          <t>3884 RIBANA RUTH REA RUEDA</t>
        </is>
      </c>
      <c r="D172" s="10" t="n"/>
      <c r="E172" s="8" t="n"/>
      <c r="F172" s="9" t="n">
        <v>7879.4</v>
      </c>
      <c r="I172" s="10" t="inlineStr">
        <is>
          <t>EFECTIVO</t>
        </is>
      </c>
      <c r="J172" s="5" t="inlineStr">
        <is>
          <t>331 CARLOS ALFREDO GUTIERREZ HUANCA</t>
        </is>
      </c>
    </row>
    <row r="173">
      <c r="A173" s="5" t="inlineStr">
        <is>
          <t>CCAJ-LP02/117/2023</t>
        </is>
      </c>
      <c r="B173" s="6" t="n">
        <v>45002.51013354167</v>
      </c>
      <c r="C173" s="5" t="inlineStr">
        <is>
          <t>3884 RIBANA RUTH REA RUEDA</t>
        </is>
      </c>
      <c r="D173" s="10" t="n"/>
      <c r="E173" s="8" t="n"/>
      <c r="F173" s="9" t="n">
        <v>25587.1</v>
      </c>
      <c r="I173" s="10" t="inlineStr">
        <is>
          <t>EFECTIVO</t>
        </is>
      </c>
      <c r="J173" s="5" t="inlineStr">
        <is>
          <t>584 FREDDY FEDERICO FLORES MARIN</t>
        </is>
      </c>
    </row>
    <row r="174">
      <c r="A174" s="5" t="inlineStr">
        <is>
          <t>CCAJ-LP02/117/2023</t>
        </is>
      </c>
      <c r="B174" s="6" t="n">
        <v>45002.51013354167</v>
      </c>
      <c r="C174" s="5" t="inlineStr">
        <is>
          <t>3884 RIBANA RUTH REA RUEDA</t>
        </is>
      </c>
      <c r="D174" s="10" t="n"/>
      <c r="E174" s="8" t="n"/>
      <c r="F174" s="9" t="n">
        <v>20530.5</v>
      </c>
      <c r="I174" s="10" t="inlineStr">
        <is>
          <t>EFECTIVO</t>
        </is>
      </c>
      <c r="J174" s="5" t="inlineStr">
        <is>
          <t>1116 VLADIMIR FRANZ ATAHUACHI RODRIGUEZ</t>
        </is>
      </c>
    </row>
    <row r="175">
      <c r="A175" s="5" t="inlineStr">
        <is>
          <t>CCAJ-LP02/117/2023</t>
        </is>
      </c>
      <c r="B175" s="6" t="n">
        <v>45002.51013354167</v>
      </c>
      <c r="C175" s="5" t="inlineStr">
        <is>
          <t>3884 RIBANA RUTH REA RUEDA</t>
        </is>
      </c>
      <c r="D175" s="10" t="n"/>
      <c r="E175" s="8" t="n"/>
      <c r="F175" s="9" t="n">
        <v>12106.2</v>
      </c>
      <c r="I175" s="10" t="inlineStr">
        <is>
          <t>EFECTIVO</t>
        </is>
      </c>
      <c r="J175" s="5" t="inlineStr">
        <is>
          <t>1180 JAIME RAMIRO CHACON PAREDES</t>
        </is>
      </c>
    </row>
    <row r="176">
      <c r="A176" s="5" t="inlineStr">
        <is>
          <t>CCAJ-LP02/117/2023</t>
        </is>
      </c>
      <c r="B176" s="6" t="n">
        <v>45002.51013354167</v>
      </c>
      <c r="C176" s="5" t="inlineStr">
        <is>
          <t>3884 RIBANA RUTH REA RUEDA</t>
        </is>
      </c>
      <c r="D176" s="10" t="n"/>
      <c r="E176" s="8" t="n"/>
      <c r="F176" s="9" t="n">
        <v>47533.4</v>
      </c>
      <c r="I176" s="10" t="inlineStr">
        <is>
          <t>EFECTIVO</t>
        </is>
      </c>
      <c r="J176" s="5" t="inlineStr">
        <is>
          <t>2309 FERNANDO POMA ESCOBAR</t>
        </is>
      </c>
    </row>
    <row r="177">
      <c r="A177" s="5" t="inlineStr">
        <is>
          <t>CCAJ-LP02/117/2023</t>
        </is>
      </c>
      <c r="B177" s="6" t="n">
        <v>45002.51013354167</v>
      </c>
      <c r="C177" s="5" t="inlineStr">
        <is>
          <t>3884 RIBANA RUTH REA RUEDA</t>
        </is>
      </c>
      <c r="D177" s="10" t="n"/>
      <c r="E177" s="8" t="n"/>
      <c r="F177" s="9" t="n">
        <v>16796.3</v>
      </c>
      <c r="I177" s="10" t="inlineStr">
        <is>
          <t>EFECTIVO</t>
        </is>
      </c>
      <c r="J177" s="5" t="inlineStr">
        <is>
          <t>3052 JUAN JOSE MACHACA TORREZ</t>
        </is>
      </c>
    </row>
    <row r="178">
      <c r="A178" s="5" t="inlineStr">
        <is>
          <t>CCAJ-LP02/117/2023</t>
        </is>
      </c>
      <c r="B178" s="6" t="n">
        <v>45002.51013354167</v>
      </c>
      <c r="C178" s="5" t="inlineStr">
        <is>
          <t>3884 RIBANA RUTH REA RUEDA</t>
        </is>
      </c>
      <c r="D178" s="10" t="n"/>
      <c r="E178" s="8" t="n"/>
      <c r="F178" s="9" t="n">
        <v>17616.4</v>
      </c>
      <c r="I178" s="10" t="inlineStr">
        <is>
          <t>EFECTIVO</t>
        </is>
      </c>
      <c r="J178" s="5" t="inlineStr">
        <is>
          <t>5092 GERSON VELASCO LP - T02</t>
        </is>
      </c>
    </row>
    <row r="179">
      <c r="A179" s="5" t="inlineStr">
        <is>
          <t>CCAJ-LP02/117/2023</t>
        </is>
      </c>
      <c r="B179" s="6" t="n">
        <v>45002.51013354167</v>
      </c>
      <c r="C179" s="5" t="inlineStr">
        <is>
          <t>3884 RIBANA RUTH REA RUEDA</t>
        </is>
      </c>
      <c r="D179" s="10" t="n"/>
      <c r="E179" s="8" t="n"/>
      <c r="F179" s="9" t="n">
        <v>7820.9</v>
      </c>
      <c r="I179" s="10" t="inlineStr">
        <is>
          <t>EFECTIVO</t>
        </is>
      </c>
      <c r="J179" s="5" t="inlineStr">
        <is>
          <t>5092 GERSON VELASCO LP - T04</t>
        </is>
      </c>
    </row>
    <row r="180">
      <c r="A180" s="18" t="inlineStr">
        <is>
          <t>SAP</t>
        </is>
      </c>
      <c r="B180" s="6" t="n"/>
      <c r="C180" s="5" t="n"/>
      <c r="D180" s="7" t="n"/>
      <c r="E180" s="8" t="n"/>
      <c r="F180" s="12">
        <f>SUM(F169:G179)</f>
        <v/>
      </c>
      <c r="G180" s="9" t="n"/>
      <c r="I180" s="10" t="n"/>
      <c r="J180" s="8" t="n"/>
    </row>
    <row r="181">
      <c r="A181" s="46" t="inlineStr">
        <is>
          <t>RECORTE SAP</t>
        </is>
      </c>
      <c r="B181" s="47" t="n"/>
      <c r="C181" s="48" t="n"/>
      <c r="D181" s="49" t="inlineStr">
        <is>
          <t>COMPROBANTES MN</t>
        </is>
      </c>
      <c r="E181" s="47" t="n"/>
      <c r="F181" s="48" t="n"/>
      <c r="G181" s="9" t="n"/>
      <c r="I181" s="10" t="n"/>
      <c r="J181" s="8" t="n"/>
    </row>
    <row r="182">
      <c r="A182" s="13" t="inlineStr">
        <is>
          <t>CIERRE DE CAJA</t>
        </is>
      </c>
      <c r="B182" s="13" t="inlineStr">
        <is>
          <t>FECHA</t>
        </is>
      </c>
      <c r="C182" s="13" t="inlineStr">
        <is>
          <t>IMPORTE</t>
        </is>
      </c>
      <c r="D182" s="13" t="inlineStr">
        <is>
          <t>DOC CAJA-ETV</t>
        </is>
      </c>
      <c r="E182" s="13" t="inlineStr">
        <is>
          <t>DOC ETV-BANCO</t>
        </is>
      </c>
      <c r="F182" s="13" t="inlineStr">
        <is>
          <t>COMPENSACION</t>
        </is>
      </c>
      <c r="G182" s="9" t="n"/>
      <c r="I182" s="10" t="n"/>
      <c r="J182" s="8" t="n"/>
    </row>
    <row r="183" ht="15.75" customHeight="1">
      <c r="D183" s="24" t="inlineStr">
        <is>
          <t>112948672</t>
        </is>
      </c>
      <c r="E183" s="24" t="inlineStr">
        <is>
          <t>112963642</t>
        </is>
      </c>
      <c r="F183" s="14" t="n">
        <v>112948767</v>
      </c>
      <c r="G183" s="9" t="n"/>
      <c r="I183" s="10" t="n"/>
      <c r="J183" s="8" t="n"/>
    </row>
    <row r="184">
      <c r="A184" s="46" t="inlineStr">
        <is>
          <t>RECORTE SAP</t>
        </is>
      </c>
      <c r="B184" s="47" t="n"/>
      <c r="C184" s="48" t="n"/>
      <c r="D184" s="49" t="inlineStr">
        <is>
          <t>COMPROBANTES ME</t>
        </is>
      </c>
      <c r="E184" s="47" t="n"/>
      <c r="F184" s="48" t="n"/>
      <c r="G184" s="9" t="n"/>
      <c r="I184" s="10" t="n"/>
      <c r="J184" s="8" t="n"/>
    </row>
    <row r="185">
      <c r="A185" s="13" t="inlineStr">
        <is>
          <t>CIERRE DE CAJA</t>
        </is>
      </c>
      <c r="B185" s="13" t="inlineStr">
        <is>
          <t>FECHA</t>
        </is>
      </c>
      <c r="C185" s="13" t="inlineStr">
        <is>
          <t>IMPORTE</t>
        </is>
      </c>
      <c r="D185" s="13" t="inlineStr">
        <is>
          <t>DOC CAJA-ETV</t>
        </is>
      </c>
      <c r="E185" s="13" t="inlineStr">
        <is>
          <t>DOC ETV-BANCO</t>
        </is>
      </c>
      <c r="F185" s="13" t="inlineStr">
        <is>
          <t>COMPENSACION</t>
        </is>
      </c>
      <c r="G185" s="9" t="n"/>
      <c r="I185" s="10" t="n"/>
      <c r="J185" s="8" t="n"/>
    </row>
    <row r="186" ht="15.75" customHeight="1">
      <c r="A186" s="18" t="n"/>
      <c r="B186" s="6" t="n"/>
      <c r="C186" s="5" t="n"/>
      <c r="D186" s="24" t="n"/>
      <c r="E186" s="24" t="n"/>
      <c r="F186" s="23" t="n"/>
      <c r="G186" s="9" t="n"/>
      <c r="I186" s="10" t="n"/>
      <c r="J186" s="8" t="n"/>
    </row>
    <row r="187">
      <c r="A187" s="5" t="n"/>
      <c r="B187" s="6" t="n"/>
      <c r="C187" s="5" t="n"/>
      <c r="D187" s="7" t="n"/>
      <c r="E187" s="8" t="n"/>
      <c r="G187" s="9" t="n"/>
      <c r="I187" s="10" t="n"/>
      <c r="J187" s="5" t="n"/>
    </row>
    <row r="188">
      <c r="A188" s="5" t="inlineStr">
        <is>
          <t>CCAJ-LP02/118/2023</t>
        </is>
      </c>
      <c r="B188" s="6" t="n">
        <v>45002.84060238426</v>
      </c>
      <c r="C188" s="5" t="inlineStr">
        <is>
          <t>3884 RIBANA RUTH REA RUEDA</t>
        </is>
      </c>
      <c r="D188" s="15" t="n">
        <v>45173312424</v>
      </c>
      <c r="E188" s="5" t="inlineStr">
        <is>
          <t>BANCO INDUSTRIAL-100070049</t>
        </is>
      </c>
      <c r="H188" s="9" t="n">
        <v>1388.29</v>
      </c>
      <c r="I188" s="5" t="inlineStr">
        <is>
          <t>DEPÓSITO BANCARIO</t>
        </is>
      </c>
      <c r="J188" s="5" t="inlineStr">
        <is>
          <t>4190 JESUS FELCY MENDOZA CAHUANA</t>
        </is>
      </c>
    </row>
    <row r="189">
      <c r="A189" s="5" t="inlineStr">
        <is>
          <t>CCAJ-LP02/118/2023</t>
        </is>
      </c>
      <c r="B189" s="6" t="n">
        <v>45002.84060238426</v>
      </c>
      <c r="C189" s="5" t="inlineStr">
        <is>
          <t>3884 RIBANA RUTH REA RUEDA</t>
        </is>
      </c>
      <c r="D189" s="7" t="n">
        <v>3165390880</v>
      </c>
      <c r="E189" s="5" t="inlineStr">
        <is>
          <t>BANCO UNION-10000020161539</t>
        </is>
      </c>
      <c r="H189" s="9" t="n">
        <v>5912</v>
      </c>
      <c r="I189" s="5" t="inlineStr">
        <is>
          <t>DEPÓSITO BANCARIO</t>
        </is>
      </c>
      <c r="J189" s="5" t="inlineStr">
        <is>
          <t>2309 FERNANDO POMA ESCOBAR</t>
        </is>
      </c>
    </row>
    <row r="190">
      <c r="A190" s="5" t="inlineStr">
        <is>
          <t>CCAJ-LP02/118/2023</t>
        </is>
      </c>
      <c r="B190" s="6" t="n">
        <v>45002.84060238426</v>
      </c>
      <c r="C190" s="5" t="inlineStr">
        <is>
          <t>3884 RIBANA RUTH REA RUEDA</t>
        </is>
      </c>
      <c r="D190" s="7" t="n">
        <v>246048</v>
      </c>
      <c r="E190" s="8" t="inlineStr">
        <is>
          <t>BISA-100070022</t>
        </is>
      </c>
      <c r="H190" s="9" t="n">
        <v>17090.2</v>
      </c>
      <c r="I190" s="5" t="inlineStr">
        <is>
          <t>DEPÓSITO BANCARIO</t>
        </is>
      </c>
      <c r="J190" s="8" t="inlineStr">
        <is>
          <t>5103 JOSE LUIS VARGAS SANTOS</t>
        </is>
      </c>
    </row>
    <row r="191">
      <c r="A191" s="5" t="inlineStr">
        <is>
          <t>CCAJ-LP02/118/2023</t>
        </is>
      </c>
      <c r="B191" s="6" t="n">
        <v>45002.84060238426</v>
      </c>
      <c r="C191" s="5" t="inlineStr">
        <is>
          <t>3884 RIBANA RUTH REA RUEDA</t>
        </is>
      </c>
      <c r="D191" s="7" t="n">
        <v>246081</v>
      </c>
      <c r="E191" s="8" t="inlineStr">
        <is>
          <t>BISA-100070022</t>
        </is>
      </c>
      <c r="H191" s="9" t="n">
        <v>6336</v>
      </c>
      <c r="I191" s="5" t="inlineStr">
        <is>
          <t>DEPÓSITO BANCARIO</t>
        </is>
      </c>
      <c r="J191" s="8" t="inlineStr">
        <is>
          <t>5103 JOSE LUIS VARGAS SANTOS</t>
        </is>
      </c>
    </row>
    <row r="192">
      <c r="A192" s="5" t="inlineStr">
        <is>
          <t>CCAJ-LP02/118/2023</t>
        </is>
      </c>
      <c r="B192" s="6" t="n">
        <v>45002.84060238426</v>
      </c>
      <c r="C192" s="5" t="inlineStr">
        <is>
          <t>3884 RIBANA RUTH REA RUEDA</t>
        </is>
      </c>
      <c r="D192" s="15" t="n">
        <v>10810798814</v>
      </c>
      <c r="E192" s="8" t="inlineStr">
        <is>
          <t>BISA-100070022</t>
        </is>
      </c>
      <c r="H192" s="9" t="n">
        <v>576</v>
      </c>
      <c r="I192" s="5" t="inlineStr">
        <is>
          <t>DEPÓSITO BANCARIO</t>
        </is>
      </c>
      <c r="J192" s="5" t="inlineStr">
        <is>
          <t>4190 JESUS FELCY MENDOZA CAHUANA</t>
        </is>
      </c>
    </row>
    <row r="193">
      <c r="A193" s="5" t="inlineStr">
        <is>
          <t>CCAJ-LP02/118/2023</t>
        </is>
      </c>
      <c r="B193" s="6" t="n">
        <v>45002.84060238426</v>
      </c>
      <c r="C193" s="5" t="inlineStr">
        <is>
          <t>3884 RIBANA RUTH REA RUEDA</t>
        </is>
      </c>
      <c r="D193" s="15" t="n">
        <v>11780875091</v>
      </c>
      <c r="E193" s="8" t="inlineStr">
        <is>
          <t>BISA-100070022</t>
        </is>
      </c>
      <c r="H193" s="9" t="n">
        <v>4718.75</v>
      </c>
      <c r="I193" s="5" t="inlineStr">
        <is>
          <t>DEPÓSITO BANCARIO</t>
        </is>
      </c>
      <c r="J193" s="5" t="inlineStr">
        <is>
          <t>4190 JESUS FELCY MENDOZA CAHUANA</t>
        </is>
      </c>
    </row>
    <row r="194">
      <c r="A194" s="5" t="inlineStr">
        <is>
          <t>CCAJ-LP02/118/2023</t>
        </is>
      </c>
      <c r="B194" s="6" t="n">
        <v>45002.84060238426</v>
      </c>
      <c r="C194" s="5" t="inlineStr">
        <is>
          <t>3884 RIBANA RUTH REA RUEDA</t>
        </is>
      </c>
      <c r="D194" s="7" t="n">
        <v>226041</v>
      </c>
      <c r="E194" s="8" t="inlineStr">
        <is>
          <t>BISA-100070022</t>
        </is>
      </c>
      <c r="H194" s="9" t="n">
        <v>209.2</v>
      </c>
      <c r="I194" s="5" t="inlineStr">
        <is>
          <t>DEPÓSITO BANCARIO</t>
        </is>
      </c>
      <c r="J194" s="5" t="inlineStr">
        <is>
          <t>4190 JESUS FELCY MENDOZA CAHUANA</t>
        </is>
      </c>
    </row>
    <row r="195">
      <c r="A195" s="5" t="inlineStr">
        <is>
          <t>CCAJ-LP02/118/2023</t>
        </is>
      </c>
      <c r="B195" s="6" t="n">
        <v>45002.84060238426</v>
      </c>
      <c r="C195" s="5" t="inlineStr">
        <is>
          <t>3884 RIBANA RUTH REA RUEDA</t>
        </is>
      </c>
      <c r="D195" s="7" t="n">
        <v>226039</v>
      </c>
      <c r="E195" s="8" t="inlineStr">
        <is>
          <t>BISA-100070022</t>
        </is>
      </c>
      <c r="H195" s="9" t="n">
        <v>6903.54</v>
      </c>
      <c r="I195" s="5" t="inlineStr">
        <is>
          <t>DEPÓSITO BANCARIO</t>
        </is>
      </c>
      <c r="J195" s="5" t="inlineStr">
        <is>
          <t>4190 JESUS FELCY MENDOZA CAHUANA</t>
        </is>
      </c>
    </row>
    <row r="196">
      <c r="A196" s="5" t="inlineStr">
        <is>
          <t>CCAJ-LP02/118/2023</t>
        </is>
      </c>
      <c r="B196" s="6" t="n">
        <v>45002.84060238426</v>
      </c>
      <c r="C196" s="5" t="inlineStr">
        <is>
          <t>3884 RIBANA RUTH REA RUEDA</t>
        </is>
      </c>
      <c r="D196" s="15" t="n">
        <v>45133254244</v>
      </c>
      <c r="E196" s="8" t="inlineStr">
        <is>
          <t>BISA-100070022</t>
        </is>
      </c>
      <c r="H196" s="9" t="n">
        <v>297.9</v>
      </c>
      <c r="I196" s="5" t="inlineStr">
        <is>
          <t>DEPÓSITO BANCARIO</t>
        </is>
      </c>
      <c r="J196" s="5" t="inlineStr">
        <is>
          <t>2464 LUIS FERNANDO GUEVARA PECA</t>
        </is>
      </c>
    </row>
    <row r="197">
      <c r="A197" s="5" t="inlineStr">
        <is>
          <t>CCAJ-LP02/118/2023</t>
        </is>
      </c>
      <c r="B197" s="6" t="n">
        <v>45002.84060238426</v>
      </c>
      <c r="C197" s="5" t="inlineStr">
        <is>
          <t>3884 RIBANA RUTH REA RUEDA</t>
        </is>
      </c>
      <c r="D197" s="15" t="n">
        <v>51217798944</v>
      </c>
      <c r="E197" s="8" t="inlineStr">
        <is>
          <t>BISA-100070022</t>
        </is>
      </c>
      <c r="H197" s="9" t="n">
        <v>317.4</v>
      </c>
      <c r="I197" s="5" t="inlineStr">
        <is>
          <t>DEPÓSITO BANCARIO</t>
        </is>
      </c>
      <c r="J197" s="5" t="inlineStr">
        <is>
          <t>2464 LUIS FERNANDO GUEVARA PECA</t>
        </is>
      </c>
    </row>
    <row r="198">
      <c r="A198" s="5" t="inlineStr">
        <is>
          <t>CCAJ-LP02/118/2023</t>
        </is>
      </c>
      <c r="B198" s="6" t="n">
        <v>45002.84060238426</v>
      </c>
      <c r="C198" s="5" t="inlineStr">
        <is>
          <t>3884 RIBANA RUTH REA RUEDA</t>
        </is>
      </c>
      <c r="D198" s="7" t="n">
        <v>477150</v>
      </c>
      <c r="E198" s="8" t="inlineStr">
        <is>
          <t>BISA-100070022</t>
        </is>
      </c>
      <c r="H198" s="9" t="n">
        <v>14608.5</v>
      </c>
      <c r="I198" s="5" t="inlineStr">
        <is>
          <t>DEPÓSITO BANCARIO</t>
        </is>
      </c>
      <c r="J198" s="5" t="inlineStr">
        <is>
          <t>4276 CARLOS MARCELO REQUENA TERAN</t>
        </is>
      </c>
    </row>
    <row r="199">
      <c r="A199" s="5" t="inlineStr">
        <is>
          <t>CCAJ-LP02/118/20</t>
        </is>
      </c>
      <c r="B199" s="6" t="n">
        <v>45002.84060238426</v>
      </c>
      <c r="C199" s="5" t="inlineStr">
        <is>
          <t>3884 RIBANA RUTH REA RUEDA</t>
        </is>
      </c>
      <c r="D199" s="7" t="n"/>
      <c r="E199" s="8" t="n"/>
      <c r="F199" s="9" t="n">
        <v>10229.9</v>
      </c>
      <c r="I199" s="10" t="inlineStr">
        <is>
          <t>EFECTIVO</t>
        </is>
      </c>
      <c r="J199" s="5" t="inlineStr">
        <is>
          <t>5092 GERSON VELASCO LP - T01</t>
        </is>
      </c>
    </row>
    <row r="200">
      <c r="A200" s="5" t="inlineStr">
        <is>
          <t>CCAJ-LP02/118/2023</t>
        </is>
      </c>
      <c r="B200" s="6" t="n">
        <v>45002.84060238426</v>
      </c>
      <c r="C200" s="5" t="inlineStr">
        <is>
          <t>3884 RIBANA RUTH REA RUEDA</t>
        </is>
      </c>
      <c r="D200" s="7" t="n"/>
      <c r="E200" s="8" t="n"/>
      <c r="F200" s="9" t="n">
        <v>9400.1</v>
      </c>
      <c r="I200" s="10" t="inlineStr">
        <is>
          <t>EFECTIVO</t>
        </is>
      </c>
      <c r="J200" s="8" t="inlineStr">
        <is>
          <t>108 GREGORIO RAMIREZ APAZA</t>
        </is>
      </c>
    </row>
    <row r="201">
      <c r="A201" s="5" t="inlineStr">
        <is>
          <t>CCAJ-LP02/118/2023</t>
        </is>
      </c>
      <c r="B201" s="6" t="n">
        <v>45002.84060238426</v>
      </c>
      <c r="C201" s="5" t="inlineStr">
        <is>
          <t>3884 RIBANA RUTH REA RUEDA</t>
        </is>
      </c>
      <c r="D201" s="7" t="n"/>
      <c r="E201" s="8" t="n"/>
      <c r="F201" s="9" t="n">
        <v>6584.8</v>
      </c>
      <c r="I201" s="10" t="inlineStr">
        <is>
          <t>EFECTIVO</t>
        </is>
      </c>
      <c r="J201" s="5" t="inlineStr">
        <is>
          <t>136 OSCAR REYNALDO LIMACHI SURCO</t>
        </is>
      </c>
    </row>
    <row r="202">
      <c r="A202" s="5" t="inlineStr">
        <is>
          <t>CCAJ-LP02/118/2023</t>
        </is>
      </c>
      <c r="B202" s="6" t="n">
        <v>45002.84060238426</v>
      </c>
      <c r="C202" s="5" t="inlineStr">
        <is>
          <t>3884 RIBANA RUTH REA RUEDA</t>
        </is>
      </c>
      <c r="D202" s="7" t="n"/>
      <c r="E202" s="8" t="n"/>
      <c r="F202" s="9" t="n">
        <v>3057.1</v>
      </c>
      <c r="I202" s="10" t="inlineStr">
        <is>
          <t>EFECTIVO</t>
        </is>
      </c>
      <c r="J202" s="8" t="inlineStr">
        <is>
          <t>304 ALFREDO MENDOZA APAZA</t>
        </is>
      </c>
    </row>
    <row r="203">
      <c r="A203" s="5" t="inlineStr">
        <is>
          <t>CCAJ-LP02/118/2023</t>
        </is>
      </c>
      <c r="B203" s="6" t="n">
        <v>45002.84060238426</v>
      </c>
      <c r="C203" s="5" t="inlineStr">
        <is>
          <t>3884 RIBANA RUTH REA RUEDA</t>
        </is>
      </c>
      <c r="D203" s="7" t="n"/>
      <c r="E203" s="8" t="n"/>
      <c r="F203" s="9" t="n">
        <v>31395.6</v>
      </c>
      <c r="I203" s="10" t="inlineStr">
        <is>
          <t>EFECTIVO</t>
        </is>
      </c>
      <c r="J203" s="5" t="inlineStr">
        <is>
          <t>331 CARLOS ALFREDO GUTIERREZ HUANCA</t>
        </is>
      </c>
    </row>
    <row r="204">
      <c r="A204" s="5" t="inlineStr">
        <is>
          <t>CCAJ-LP02/118/2023</t>
        </is>
      </c>
      <c r="B204" s="6" t="n">
        <v>45002.84060238426</v>
      </c>
      <c r="C204" s="5" t="inlineStr">
        <is>
          <t>3884 RIBANA RUTH REA RUEDA</t>
        </is>
      </c>
      <c r="D204" s="7" t="n"/>
      <c r="E204" s="8" t="n"/>
      <c r="F204" s="9" t="n">
        <v>24903.6</v>
      </c>
      <c r="I204" s="10" t="inlineStr">
        <is>
          <t>EFECTIVO</t>
        </is>
      </c>
      <c r="J204" s="5" t="inlineStr">
        <is>
          <t>584 FREDDY FEDERICO FLORES MARIN</t>
        </is>
      </c>
    </row>
    <row r="205">
      <c r="A205" s="5" t="inlineStr">
        <is>
          <t>CCAJ-LP02/118/2023</t>
        </is>
      </c>
      <c r="B205" s="6" t="n">
        <v>45002.84060238426</v>
      </c>
      <c r="C205" s="5" t="inlineStr">
        <is>
          <t>3884 RIBANA RUTH REA RUEDA</t>
        </is>
      </c>
      <c r="D205" s="7" t="n"/>
      <c r="E205" s="8" t="n"/>
      <c r="F205" s="9" t="n">
        <v>10509.6</v>
      </c>
      <c r="I205" s="10" t="inlineStr">
        <is>
          <t>EFECTIVO</t>
        </is>
      </c>
      <c r="J205" s="5" t="inlineStr">
        <is>
          <t>883 FRANKLIN CARDOZO RIVERA</t>
        </is>
      </c>
    </row>
    <row r="206">
      <c r="A206" s="5" t="inlineStr">
        <is>
          <t>CCAJ-LP02/118/2023</t>
        </is>
      </c>
      <c r="B206" s="6" t="n">
        <v>45002.84060238426</v>
      </c>
      <c r="C206" s="5" t="inlineStr">
        <is>
          <t>3884 RIBANA RUTH REA RUEDA</t>
        </is>
      </c>
      <c r="D206" s="7" t="n"/>
      <c r="E206" s="8" t="n"/>
      <c r="F206" s="9" t="n">
        <v>11348.7</v>
      </c>
      <c r="I206" s="10" t="inlineStr">
        <is>
          <t>EFECTIVO</t>
        </is>
      </c>
      <c r="J206" s="5" t="inlineStr">
        <is>
          <t>1116 VLADIMIR FRANZ ATAHUACHI RODRIGUEZ</t>
        </is>
      </c>
    </row>
    <row r="207">
      <c r="A207" s="5" t="inlineStr">
        <is>
          <t>CCAJ-LP02/118/2023</t>
        </is>
      </c>
      <c r="B207" s="6" t="n">
        <v>45002.84060238426</v>
      </c>
      <c r="C207" s="5" t="inlineStr">
        <is>
          <t>3884 RIBANA RUTH REA RUEDA</t>
        </is>
      </c>
      <c r="D207" s="7" t="n"/>
      <c r="E207" s="8" t="n"/>
      <c r="F207" s="9" t="n">
        <v>9862.6</v>
      </c>
      <c r="I207" s="10" t="inlineStr">
        <is>
          <t>EFECTIVO</t>
        </is>
      </c>
      <c r="J207" s="5" t="inlineStr">
        <is>
          <t>1180 JAIME RAMIRO CHACON PAREDES</t>
        </is>
      </c>
    </row>
    <row r="208">
      <c r="A208" s="5" t="inlineStr">
        <is>
          <t>CCAJ-LP02/118/2023</t>
        </is>
      </c>
      <c r="B208" s="6" t="n">
        <v>45002.84060238426</v>
      </c>
      <c r="C208" s="5" t="inlineStr">
        <is>
          <t>3884 RIBANA RUTH REA RUEDA</t>
        </is>
      </c>
      <c r="D208" s="7" t="n"/>
      <c r="E208" s="8" t="n"/>
      <c r="F208" s="9" t="n">
        <v>21460</v>
      </c>
      <c r="I208" s="10" t="inlineStr">
        <is>
          <t>EFECTIVO</t>
        </is>
      </c>
      <c r="J208" s="5" t="inlineStr">
        <is>
          <t>2309 FERNANDO POMA ESCOBAR</t>
        </is>
      </c>
    </row>
    <row r="209">
      <c r="A209" s="5" t="inlineStr">
        <is>
          <t>CCAJ-LP02/118/2023</t>
        </is>
      </c>
      <c r="B209" s="6" t="n">
        <v>45002.84060238426</v>
      </c>
      <c r="C209" s="5" t="inlineStr">
        <is>
          <t>3884 RIBANA RUTH REA RUEDA</t>
        </is>
      </c>
      <c r="D209" s="7" t="n"/>
      <c r="E209" s="8" t="n"/>
      <c r="F209" s="9" t="n">
        <v>17556.4</v>
      </c>
      <c r="I209" s="10" t="inlineStr">
        <is>
          <t>EFECTIVO</t>
        </is>
      </c>
      <c r="J209" s="5" t="inlineStr">
        <is>
          <t>3052 JUAN JOSE MACHACA TORREZ</t>
        </is>
      </c>
    </row>
    <row r="210">
      <c r="A210" s="5" t="inlineStr">
        <is>
          <t>CCAJ-LP02/118/2023</t>
        </is>
      </c>
      <c r="B210" s="6" t="n">
        <v>45002.84060238426</v>
      </c>
      <c r="C210" s="5" t="inlineStr">
        <is>
          <t>3884 RIBANA RUTH REA RUEDA</t>
        </is>
      </c>
      <c r="D210" s="7" t="n"/>
      <c r="E210" s="8" t="n"/>
      <c r="F210" s="9" t="n">
        <v>600.4</v>
      </c>
      <c r="I210" s="10" t="inlineStr">
        <is>
          <t>EFECTIVO</t>
        </is>
      </c>
      <c r="J210" s="5" t="inlineStr">
        <is>
          <t>2464 LUIS FERNANDO GUEVARA PECA</t>
        </is>
      </c>
    </row>
    <row r="211">
      <c r="A211" s="5" t="inlineStr">
        <is>
          <t>CCAJ-LP02/118/2023</t>
        </is>
      </c>
      <c r="B211" s="6" t="n">
        <v>45002.84060238426</v>
      </c>
      <c r="C211" s="5" t="inlineStr">
        <is>
          <t>3884 RIBANA RUTH REA RUEDA</t>
        </is>
      </c>
      <c r="D211" s="7" t="n"/>
      <c r="E211" s="8" t="n"/>
      <c r="F211" s="9" t="n">
        <v>6127.9</v>
      </c>
      <c r="I211" s="10" t="inlineStr">
        <is>
          <t>EFECTIVO</t>
        </is>
      </c>
      <c r="J211" s="5" t="inlineStr">
        <is>
          <t>5092 GERSON VELASCO LP - T02</t>
        </is>
      </c>
    </row>
    <row r="212">
      <c r="A212" s="5" t="inlineStr">
        <is>
          <t>CCAJ-LP02/118/2023</t>
        </is>
      </c>
      <c r="B212" s="6" t="n">
        <v>45002.84060238426</v>
      </c>
      <c r="C212" s="5" t="inlineStr">
        <is>
          <t>3884 RIBANA RUTH REA RUEDA</t>
        </is>
      </c>
      <c r="D212" s="7" t="n"/>
      <c r="E212" s="8" t="n"/>
      <c r="F212" s="9" t="n">
        <v>12021.5</v>
      </c>
      <c r="I212" s="10" t="inlineStr">
        <is>
          <t>EFECTIVO</t>
        </is>
      </c>
      <c r="J212" s="5" t="inlineStr">
        <is>
          <t>5092 GERSON VELASCO LP - T03</t>
        </is>
      </c>
    </row>
    <row r="213">
      <c r="A213" s="5" t="inlineStr">
        <is>
          <t>CCAJ-LP02/118/2023</t>
        </is>
      </c>
      <c r="B213" s="6" t="n">
        <v>45002.84060238426</v>
      </c>
      <c r="C213" s="5" t="inlineStr">
        <is>
          <t>3884 RIBANA RUTH REA RUEDA</t>
        </is>
      </c>
      <c r="D213" s="7" t="n"/>
      <c r="E213" s="8" t="n"/>
      <c r="F213" s="9" t="n">
        <v>10009.5</v>
      </c>
      <c r="I213" s="10" t="inlineStr">
        <is>
          <t>EFECTIVO</t>
        </is>
      </c>
      <c r="J213" s="5" t="inlineStr">
        <is>
          <t>5092 GERSON VELASCO LP - T04</t>
        </is>
      </c>
    </row>
    <row r="214">
      <c r="A214" s="5" t="inlineStr">
        <is>
          <t>CCAJ-LP02/118/2023</t>
        </is>
      </c>
      <c r="B214" s="6" t="n">
        <v>45002.84060238426</v>
      </c>
      <c r="C214" s="5" t="inlineStr">
        <is>
          <t>3884 RIBANA RUTH REA RUEDA</t>
        </is>
      </c>
      <c r="D214" s="7" t="n"/>
      <c r="E214" s="8" t="n"/>
      <c r="F214" s="9" t="n">
        <v>6261.2</v>
      </c>
      <c r="I214" s="10" t="inlineStr">
        <is>
          <t>EFECTIVO</t>
        </is>
      </c>
      <c r="J214" s="5" t="inlineStr">
        <is>
          <t>5092 GERSON VELASCO LP - T05</t>
        </is>
      </c>
    </row>
    <row r="215">
      <c r="A215" s="18" t="inlineStr">
        <is>
          <t>SAP</t>
        </is>
      </c>
      <c r="B215" s="6" t="n"/>
      <c r="C215" s="5" t="n"/>
      <c r="D215" s="7" t="n"/>
      <c r="E215" s="8" t="n"/>
      <c r="F215" s="12">
        <f>SUM(F188:G214)</f>
        <v/>
      </c>
      <c r="G215" s="9" t="n"/>
      <c r="I215" s="10" t="n"/>
      <c r="J215" s="8" t="n"/>
    </row>
    <row r="216">
      <c r="A216" s="46" t="inlineStr">
        <is>
          <t>RECORTE SAP</t>
        </is>
      </c>
      <c r="B216" s="47" t="n"/>
      <c r="C216" s="48" t="n"/>
      <c r="D216" s="49" t="inlineStr">
        <is>
          <t>COMPROBANTES MN</t>
        </is>
      </c>
      <c r="E216" s="47" t="n"/>
      <c r="F216" s="48" t="n"/>
      <c r="G216" s="9" t="n"/>
      <c r="I216" s="10" t="n"/>
      <c r="J216" s="8" t="n"/>
    </row>
    <row r="217">
      <c r="A217" s="13" t="inlineStr">
        <is>
          <t>CIERRE DE CAJA</t>
        </is>
      </c>
      <c r="B217" s="13" t="inlineStr">
        <is>
          <t>FECHA</t>
        </is>
      </c>
      <c r="C217" s="13" t="inlineStr">
        <is>
          <t>IMPORTE</t>
        </is>
      </c>
      <c r="D217" s="13" t="inlineStr">
        <is>
          <t>DOC CAJA-ETV</t>
        </is>
      </c>
      <c r="E217" s="13" t="inlineStr">
        <is>
          <t>DOC ETV-BANCO</t>
        </is>
      </c>
      <c r="F217" s="13" t="inlineStr">
        <is>
          <t>COMPENSACION</t>
        </is>
      </c>
      <c r="G217" s="9" t="n"/>
      <c r="I217" s="10" t="n"/>
      <c r="J217" s="8" t="n"/>
    </row>
    <row r="218" ht="15.75" customHeight="1">
      <c r="D218" s="24" t="inlineStr">
        <is>
          <t>112963670</t>
        </is>
      </c>
      <c r="E218" s="24" t="n"/>
      <c r="F218" s="14" t="n">
        <v>112963706</v>
      </c>
      <c r="G218" s="9" t="n"/>
      <c r="I218" s="10" t="n"/>
      <c r="J218" s="8" t="n"/>
    </row>
    <row r="219">
      <c r="A219" s="46" t="inlineStr">
        <is>
          <t>RECORTE SAP</t>
        </is>
      </c>
      <c r="B219" s="47" t="n"/>
      <c r="C219" s="48" t="n"/>
      <c r="D219" s="49" t="inlineStr">
        <is>
          <t>COMPROBANTES ME</t>
        </is>
      </c>
      <c r="E219" s="47" t="n"/>
      <c r="F219" s="48" t="n"/>
      <c r="G219" s="9" t="n"/>
      <c r="I219" s="10" t="n"/>
      <c r="J219" s="8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G220" s="9" t="n"/>
      <c r="I220" s="10" t="n"/>
      <c r="J220" s="8" t="n"/>
    </row>
    <row r="221" ht="15.75" customHeight="1">
      <c r="A221" s="17" t="inlineStr">
        <is>
          <t>CCAJ-LP02/118/2023 Se realizó el deposito directo a banco</t>
        </is>
      </c>
      <c r="B221" s="20" t="n"/>
      <c r="C221" s="28" t="n"/>
      <c r="D221" s="24" t="n"/>
      <c r="E221" s="24" t="n"/>
      <c r="F221" s="23" t="n"/>
      <c r="G221" s="9" t="n"/>
      <c r="I221" s="10" t="n"/>
      <c r="J221" s="8" t="n"/>
    </row>
    <row r="222">
      <c r="A222" s="5" t="n"/>
      <c r="B222" s="6" t="n"/>
      <c r="C222" s="5" t="n"/>
      <c r="D222" s="7" t="n"/>
      <c r="E222" s="8" t="n"/>
      <c r="G222" s="9" t="n"/>
      <c r="I222" s="10" t="n"/>
      <c r="J222" s="5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18/03/2023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44" t="inlineStr">
        <is>
          <t>Cierre Caja</t>
        </is>
      </c>
      <c r="B225" s="44" t="inlineStr">
        <is>
          <t>Fecha</t>
        </is>
      </c>
      <c r="C225" s="44" t="inlineStr">
        <is>
          <t>Cajero</t>
        </is>
      </c>
      <c r="D225" s="44" t="inlineStr">
        <is>
          <t>Nro Voucher</t>
        </is>
      </c>
      <c r="E225" s="44" t="inlineStr">
        <is>
          <t>Nro Cuenta</t>
        </is>
      </c>
      <c r="F225" s="44" t="inlineStr">
        <is>
          <t>Tipo Ingreso</t>
        </is>
      </c>
      <c r="G225" s="47" t="n"/>
      <c r="H225" s="48" t="n"/>
      <c r="I225" s="44" t="inlineStr">
        <is>
          <t>TIPO DE INGRESO</t>
        </is>
      </c>
      <c r="J225" s="44" t="inlineStr">
        <is>
          <t>Cobrador</t>
        </is>
      </c>
    </row>
    <row r="226">
      <c r="A226" s="45" t="n"/>
      <c r="B226" s="45" t="n"/>
      <c r="C226" s="45" t="n"/>
      <c r="D226" s="45" t="n"/>
      <c r="E226" s="45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45" t="n"/>
      <c r="J226" s="45" t="n"/>
    </row>
    <row r="227">
      <c r="A227" s="5" t="inlineStr">
        <is>
          <t>CCAJ-LP02/119/2023</t>
        </is>
      </c>
      <c r="B227" s="6" t="n">
        <v>45003.66902881944</v>
      </c>
      <c r="C227" s="5" t="inlineStr">
        <is>
          <t>3884 RIBANA RUTH REA RUEDA</t>
        </is>
      </c>
      <c r="D227" s="15" t="n">
        <v>45133261352</v>
      </c>
      <c r="E227" s="8" t="inlineStr">
        <is>
          <t>BISA-100070022</t>
        </is>
      </c>
      <c r="H227" s="9" t="n">
        <v>460.17</v>
      </c>
      <c r="I227" s="5" t="inlineStr">
        <is>
          <t>DEPÓSITO BANCARIO</t>
        </is>
      </c>
      <c r="J227" s="5" t="inlineStr">
        <is>
          <t>4190 JESUS FELCY MENDOZA CAHUANA</t>
        </is>
      </c>
    </row>
    <row r="228">
      <c r="A228" s="5" t="inlineStr">
        <is>
          <t>CCAJ-LP02/119/2023</t>
        </is>
      </c>
      <c r="B228" s="6" t="n">
        <v>45003.66902881944</v>
      </c>
      <c r="C228" s="5" t="inlineStr">
        <is>
          <t>3884 RIBANA RUTH REA RUEDA</t>
        </is>
      </c>
      <c r="D228" s="15" t="n">
        <v>45163350100</v>
      </c>
      <c r="E228" s="8" t="inlineStr">
        <is>
          <t>BISA-100070022</t>
        </is>
      </c>
      <c r="H228" s="9" t="n">
        <v>519.92</v>
      </c>
      <c r="I228" s="5" t="inlineStr">
        <is>
          <t>DEPÓSITO BANCARIO</t>
        </is>
      </c>
      <c r="J228" s="5" t="inlineStr">
        <is>
          <t>4190 JESUS FELCY MENDOZA CAHUANA</t>
        </is>
      </c>
    </row>
    <row r="229">
      <c r="A229" s="5" t="inlineStr">
        <is>
          <t>CCAJ-LP02/119/2023</t>
        </is>
      </c>
      <c r="B229" s="6" t="n">
        <v>45003.66902881944</v>
      </c>
      <c r="C229" s="5" t="inlineStr">
        <is>
          <t>3884 RIBANA RUTH REA RUEDA</t>
        </is>
      </c>
      <c r="D229" s="15" t="n">
        <v>71848475620</v>
      </c>
      <c r="E229" s="5" t="inlineStr">
        <is>
          <t>MERCANTIL SANTA CRUZ-4010374232</t>
        </is>
      </c>
      <c r="H229" s="9" t="n">
        <v>531.16</v>
      </c>
      <c r="I229" s="5" t="inlineStr">
        <is>
          <t>DEPÓSITO BANCARIO</t>
        </is>
      </c>
      <c r="J229" s="5" t="inlineStr">
        <is>
          <t>4190 JESUS FELCY MENDOZA CAHUANA</t>
        </is>
      </c>
    </row>
    <row r="230">
      <c r="A230" s="5" t="inlineStr">
        <is>
          <t>CCAJ-LP02/119/2023</t>
        </is>
      </c>
      <c r="B230" s="6" t="n">
        <v>45003.66902881944</v>
      </c>
      <c r="C230" s="5" t="inlineStr">
        <is>
          <t>3884 RIBANA RUTH REA RUEDA</t>
        </is>
      </c>
      <c r="D230" s="15" t="n">
        <v>69461026417</v>
      </c>
      <c r="E230" s="5" t="inlineStr">
        <is>
          <t>MERCANTIL SANTA CRUZ-4010374232</t>
        </is>
      </c>
      <c r="H230" s="9" t="n">
        <v>436.9</v>
      </c>
      <c r="I230" s="5" t="inlineStr">
        <is>
          <t>DEPÓSITO BANCARIO</t>
        </is>
      </c>
      <c r="J230" s="5" t="inlineStr">
        <is>
          <t>2464 LUIS FERNANDO GUEVARA PECA</t>
        </is>
      </c>
    </row>
    <row r="231">
      <c r="A231" s="5" t="inlineStr">
        <is>
          <t>CCAJ-LP02/119/2023</t>
        </is>
      </c>
      <c r="B231" s="6" t="n">
        <v>45003.66902881944</v>
      </c>
      <c r="C231" s="5" t="inlineStr">
        <is>
          <t>3884 RIBANA RUTH REA RUEDA</t>
        </is>
      </c>
      <c r="D231" s="15" t="n">
        <v>45133256353</v>
      </c>
      <c r="E231" s="8" t="inlineStr">
        <is>
          <t>BISA-100070022</t>
        </is>
      </c>
      <c r="H231" s="9" t="n">
        <v>209.26</v>
      </c>
      <c r="I231" s="5" t="inlineStr">
        <is>
          <t>DEPÓSITO BANCARIO</t>
        </is>
      </c>
      <c r="J231" s="5" t="inlineStr">
        <is>
          <t>2464 LUIS FERNANDO GUEVARA PECA</t>
        </is>
      </c>
    </row>
    <row r="232">
      <c r="A232" s="5" t="inlineStr">
        <is>
          <t>CCAJ-LP02/119/2023</t>
        </is>
      </c>
      <c r="B232" s="6" t="n">
        <v>45003.66902881944</v>
      </c>
      <c r="C232" s="5" t="inlineStr">
        <is>
          <t>3884 RIBANA RUTH REA RUEDA</t>
        </is>
      </c>
      <c r="D232" s="15" t="n">
        <v>45163345574</v>
      </c>
      <c r="E232" s="8" t="inlineStr">
        <is>
          <t>BISA-100070022</t>
        </is>
      </c>
      <c r="H232" s="9" t="n">
        <v>1591</v>
      </c>
      <c r="I232" s="5" t="inlineStr">
        <is>
          <t>DEPÓSITO BANCARIO</t>
        </is>
      </c>
      <c r="J232" s="5" t="inlineStr">
        <is>
          <t>2464 LUIS FERNANDO GUEVARA PECA</t>
        </is>
      </c>
    </row>
    <row r="233">
      <c r="A233" s="5" t="inlineStr">
        <is>
          <t>CCAJ-LP02/119/2023</t>
        </is>
      </c>
      <c r="B233" s="6" t="n">
        <v>45003.66902881944</v>
      </c>
      <c r="C233" s="5" t="inlineStr">
        <is>
          <t>3884 RIBANA RUTH REA RUEDA</t>
        </is>
      </c>
      <c r="D233" s="15" t="n">
        <v>45123392599</v>
      </c>
      <c r="E233" s="8" t="inlineStr">
        <is>
          <t>BISA-100070022</t>
        </is>
      </c>
      <c r="H233" s="9" t="n">
        <v>236.97</v>
      </c>
      <c r="I233" s="5" t="inlineStr">
        <is>
          <t>DEPÓSITO BANCARIO</t>
        </is>
      </c>
      <c r="J233" s="5" t="inlineStr">
        <is>
          <t>2464 LUIS FERNANDO GUEVARA PECA</t>
        </is>
      </c>
    </row>
    <row r="234">
      <c r="A234" s="5" t="inlineStr">
        <is>
          <t>CCAJ-LP02/119/2023</t>
        </is>
      </c>
      <c r="B234" s="6" t="n">
        <v>45003.66902881944</v>
      </c>
      <c r="C234" s="5" t="inlineStr">
        <is>
          <t>3884 RIBANA RUTH REA RUEDA</t>
        </is>
      </c>
      <c r="D234" s="15" t="n">
        <v>45163344874</v>
      </c>
      <c r="E234" s="8" t="inlineStr">
        <is>
          <t>BISA-100070022</t>
        </is>
      </c>
      <c r="H234" s="9" t="n">
        <v>606</v>
      </c>
      <c r="I234" s="5" t="inlineStr">
        <is>
          <t>DEPÓSITO BANCARIO</t>
        </is>
      </c>
      <c r="J234" s="5" t="inlineStr">
        <is>
          <t>2464 LUIS FERNANDO GUEVARA PECA</t>
        </is>
      </c>
    </row>
    <row r="235">
      <c r="A235" s="5" t="inlineStr">
        <is>
          <t>CCAJ-LP02/119/2023</t>
        </is>
      </c>
      <c r="B235" s="6" t="n">
        <v>45003.66902881944</v>
      </c>
      <c r="C235" s="5" t="inlineStr">
        <is>
          <t>3884 RIBANA RUTH REA RUEDA</t>
        </is>
      </c>
      <c r="D235" s="15" t="n">
        <v>45163349910</v>
      </c>
      <c r="E235" s="8" t="inlineStr">
        <is>
          <t>BISA-100070022</t>
        </is>
      </c>
      <c r="H235" s="9" t="n">
        <v>1379.08</v>
      </c>
      <c r="I235" s="5" t="inlineStr">
        <is>
          <t>DEPÓSITO BANCARIO</t>
        </is>
      </c>
      <c r="J235" s="5" t="inlineStr">
        <is>
          <t>4190 JESUS FELCY MENDOZA CAHUANA</t>
        </is>
      </c>
    </row>
    <row r="236">
      <c r="A236" s="5" t="inlineStr">
        <is>
          <t>CCAJ-LP02/119/2023</t>
        </is>
      </c>
      <c r="B236" s="6" t="n">
        <v>45003.66902881944</v>
      </c>
      <c r="C236" s="5" t="inlineStr">
        <is>
          <t>3884 RIBANA RUTH REA RUEDA</t>
        </is>
      </c>
      <c r="D236" s="15" t="n">
        <v>45123392528</v>
      </c>
      <c r="E236" s="8" t="inlineStr">
        <is>
          <t>BISA-100070022</t>
        </is>
      </c>
      <c r="H236" s="9" t="n">
        <v>1706.6</v>
      </c>
      <c r="I236" s="5" t="inlineStr">
        <is>
          <t>DEPÓSITO BANCARIO</t>
        </is>
      </c>
      <c r="J236" s="5" t="inlineStr">
        <is>
          <t>2464 LUIS FERNANDO GUEVARA PECA</t>
        </is>
      </c>
    </row>
    <row r="237">
      <c r="A237" s="5" t="inlineStr">
        <is>
          <t>CCAJ-LP02/119/2023</t>
        </is>
      </c>
      <c r="B237" s="6" t="n">
        <v>45003.66902881944</v>
      </c>
      <c r="C237" s="5" t="inlineStr">
        <is>
          <t>3884 RIBANA RUTH REA RUEDA</t>
        </is>
      </c>
      <c r="D237" s="15" t="n">
        <v>45143618997</v>
      </c>
      <c r="E237" s="8" t="inlineStr">
        <is>
          <t>BISA-100070022</t>
        </is>
      </c>
      <c r="H237" s="9" t="n">
        <v>134</v>
      </c>
      <c r="I237" s="5" t="inlineStr">
        <is>
          <t>DEPÓSITO BANCARIO</t>
        </is>
      </c>
      <c r="J237" s="5" t="inlineStr">
        <is>
          <t>2464 LUIS FERNANDO GUEVARA PECA</t>
        </is>
      </c>
    </row>
    <row r="238">
      <c r="A238" s="5" t="inlineStr">
        <is>
          <t>CCAJ-LP02/119/2023</t>
        </is>
      </c>
      <c r="B238" s="6" t="n">
        <v>45003.66902881944</v>
      </c>
      <c r="C238" s="5" t="inlineStr">
        <is>
          <t>3884 RIBANA RUTH REA RUEDA</t>
        </is>
      </c>
      <c r="D238" s="15" t="n">
        <v>51117769126</v>
      </c>
      <c r="E238" s="8" t="inlineStr">
        <is>
          <t>BISA-100070022</t>
        </is>
      </c>
      <c r="H238" s="9" t="n">
        <v>307</v>
      </c>
      <c r="I238" s="5" t="inlineStr">
        <is>
          <t>DEPÓSITO BANCARIO</t>
        </is>
      </c>
      <c r="J238" s="5" t="inlineStr">
        <is>
          <t>2464 LUIS FERNANDO GUEVARA PECA</t>
        </is>
      </c>
    </row>
    <row r="239">
      <c r="A239" s="5" t="inlineStr">
        <is>
          <t>CCAJ-LP02/119/2023</t>
        </is>
      </c>
      <c r="B239" s="6" t="n">
        <v>45003.66902881944</v>
      </c>
      <c r="C239" s="5" t="inlineStr">
        <is>
          <t>3884 RIBANA RUTH REA RUEDA</t>
        </is>
      </c>
      <c r="D239" s="15" t="n">
        <v>45123392783</v>
      </c>
      <c r="E239" s="8" t="inlineStr">
        <is>
          <t>BISA-100070022</t>
        </is>
      </c>
      <c r="H239" s="9" t="n">
        <v>650.9</v>
      </c>
      <c r="I239" s="5" t="inlineStr">
        <is>
          <t>DEPÓSITO BANCARIO</t>
        </is>
      </c>
      <c r="J239" s="5" t="inlineStr">
        <is>
          <t>2464 LUIS FERNANDO GUEVARA PECA</t>
        </is>
      </c>
    </row>
    <row r="240">
      <c r="A240" s="5" t="inlineStr">
        <is>
          <t>CCAJ-LP02/119/2023</t>
        </is>
      </c>
      <c r="B240" s="6" t="n">
        <v>45003.66902881944</v>
      </c>
      <c r="C240" s="5" t="inlineStr">
        <is>
          <t>3884 RIBANA RUTH REA RUEDA</t>
        </is>
      </c>
      <c r="D240" s="15" t="n">
        <v>53712351360</v>
      </c>
      <c r="E240" s="8" t="inlineStr">
        <is>
          <t>BISA-100070022</t>
        </is>
      </c>
      <c r="H240" s="9" t="n">
        <v>472.2</v>
      </c>
      <c r="I240" s="5" t="inlineStr">
        <is>
          <t>DEPÓSITO BANCARIO</t>
        </is>
      </c>
      <c r="J240" s="5" t="inlineStr">
        <is>
          <t>2464 LUIS FERNANDO GUEVARA PECA</t>
        </is>
      </c>
    </row>
    <row r="241">
      <c r="A241" s="5" t="inlineStr">
        <is>
          <t>CCAJ-LP02/119/2023</t>
        </is>
      </c>
      <c r="B241" s="6" t="n">
        <v>45003.66902881944</v>
      </c>
      <c r="C241" s="5" t="inlineStr">
        <is>
          <t>3884 RIBANA RUTH REA RUEDA</t>
        </is>
      </c>
      <c r="D241" s="15" t="n">
        <v>52717016491</v>
      </c>
      <c r="E241" s="5" t="inlineStr">
        <is>
          <t>BANCO INDUSTRIAL-100070049</t>
        </is>
      </c>
      <c r="H241" s="9" t="n">
        <v>695.8</v>
      </c>
      <c r="I241" s="5" t="inlineStr">
        <is>
          <t>DEPÓSITO BANCARIO</t>
        </is>
      </c>
      <c r="J241" s="5" t="inlineStr">
        <is>
          <t>4190 JESUS FELCY MENDOZA CAHUANA</t>
        </is>
      </c>
    </row>
    <row r="242">
      <c r="A242" s="5" t="inlineStr">
        <is>
          <t>CCAJ-LP02/119/2023</t>
        </is>
      </c>
      <c r="B242" s="6" t="n">
        <v>45003.66902881944</v>
      </c>
      <c r="C242" s="5" t="inlineStr">
        <is>
          <t>3884 RIBANA RUTH REA RUEDA</t>
        </is>
      </c>
      <c r="D242" s="15" t="n">
        <v>527170164911</v>
      </c>
      <c r="E242" s="5" t="inlineStr">
        <is>
          <t>BANCO INDUSTRIAL-100070049</t>
        </is>
      </c>
      <c r="H242" s="9" t="n">
        <v>900.62</v>
      </c>
      <c r="I242" s="5" t="inlineStr">
        <is>
          <t>DEPÓSITO BANCARIO</t>
        </is>
      </c>
      <c r="J242" s="5" t="inlineStr">
        <is>
          <t>4190 JESUS FELCY MENDOZA CAHUANA</t>
        </is>
      </c>
    </row>
    <row r="243">
      <c r="A243" s="5" t="inlineStr">
        <is>
          <t>CCAJ-LP02/119/2023</t>
        </is>
      </c>
      <c r="B243" s="6" t="n">
        <v>45003.66902881944</v>
      </c>
      <c r="C243" s="5" t="inlineStr">
        <is>
          <t>3884 RIBANA RUTH REA RUEDA</t>
        </is>
      </c>
      <c r="D243" s="7" t="n">
        <v>460300</v>
      </c>
      <c r="E243" s="8" t="inlineStr">
        <is>
          <t>BISA-100070022</t>
        </is>
      </c>
      <c r="H243" s="9" t="n">
        <v>28457</v>
      </c>
      <c r="I243" s="5" t="inlineStr">
        <is>
          <t>DEPÓSITO BANCARIO</t>
        </is>
      </c>
      <c r="J243" s="5" t="inlineStr">
        <is>
          <t>4276 CARLOS MARCELO REQUENA TERAN</t>
        </is>
      </c>
    </row>
    <row r="244">
      <c r="A244" s="5" t="inlineStr">
        <is>
          <t>CCAJ-LP02/119/2023</t>
        </is>
      </c>
      <c r="B244" s="6" t="n">
        <v>45003.66902881944</v>
      </c>
      <c r="C244" s="5" t="inlineStr">
        <is>
          <t>3884 RIBANA RUTH REA RUEDA</t>
        </is>
      </c>
      <c r="D244" s="7" t="n">
        <v>510621</v>
      </c>
      <c r="E244" s="8" t="inlineStr">
        <is>
          <t>BISA-100070022</t>
        </is>
      </c>
      <c r="H244" s="9" t="n">
        <v>33433.6</v>
      </c>
      <c r="I244" s="5" t="inlineStr">
        <is>
          <t>DEPÓSITO BANCARIO</t>
        </is>
      </c>
      <c r="J244" s="5" t="inlineStr">
        <is>
          <t>4190 JESUS FELCY MENDOZA CAHUANA</t>
        </is>
      </c>
    </row>
    <row r="245">
      <c r="A245" s="5" t="inlineStr">
        <is>
          <t>CCAJ-LP02/119/2023</t>
        </is>
      </c>
      <c r="B245" s="6" t="n">
        <v>45003.66902881944</v>
      </c>
      <c r="C245" s="5" t="inlineStr">
        <is>
          <t>3884 RIBANA RUTH REA RUEDA</t>
        </is>
      </c>
      <c r="D245" s="7" t="n">
        <v>145165</v>
      </c>
      <c r="E245" s="8" t="inlineStr">
        <is>
          <t>BISA-100070022</t>
        </is>
      </c>
      <c r="H245" s="9" t="n">
        <v>10</v>
      </c>
      <c r="I245" s="5" t="inlineStr">
        <is>
          <t>DEPÓSITO BANCARIO</t>
        </is>
      </c>
      <c r="J245" s="8" t="inlineStr">
        <is>
          <t>5103 JOSE LUIS VARGAS SANTOS</t>
        </is>
      </c>
    </row>
    <row r="246">
      <c r="A246" s="5" t="inlineStr">
        <is>
          <t>CCAJ-LP02/119/2023</t>
        </is>
      </c>
      <c r="B246" s="6" t="n">
        <v>45003.66902881944</v>
      </c>
      <c r="C246" s="5" t="inlineStr">
        <is>
          <t>3884 RIBANA RUTH REA RUEDA</t>
        </is>
      </c>
      <c r="D246" s="7" t="n">
        <v>145162</v>
      </c>
      <c r="E246" s="8" t="inlineStr">
        <is>
          <t>BISA-100070022</t>
        </is>
      </c>
      <c r="H246" s="9" t="n">
        <v>22279.1</v>
      </c>
      <c r="I246" s="5" t="inlineStr">
        <is>
          <t>DEPÓSITO BANCARIO</t>
        </is>
      </c>
      <c r="J246" s="8" t="inlineStr">
        <is>
          <t>5103 JOSE LUIS VARGAS SANTOS</t>
        </is>
      </c>
    </row>
    <row r="247">
      <c r="A247" s="18" t="inlineStr">
        <is>
          <t>SAP</t>
        </is>
      </c>
      <c r="B247" s="6" t="n"/>
      <c r="C247" s="5" t="n"/>
      <c r="D247" s="7" t="n"/>
      <c r="E247" s="8" t="n"/>
      <c r="F247" s="34" t="n"/>
      <c r="G247" s="9" t="n"/>
      <c r="I247" s="10" t="n"/>
      <c r="J247" s="8" t="n"/>
    </row>
    <row r="248">
      <c r="A248" s="46" t="inlineStr">
        <is>
          <t>RECORTE SAP</t>
        </is>
      </c>
      <c r="B248" s="47" t="n"/>
      <c r="C248" s="48" t="n"/>
      <c r="D248" s="49" t="inlineStr">
        <is>
          <t>COMPROBANTES MN</t>
        </is>
      </c>
      <c r="E248" s="47" t="n"/>
      <c r="F248" s="48" t="n"/>
      <c r="G248" s="9" t="n"/>
      <c r="I248" s="10" t="n"/>
      <c r="J248" s="8" t="n"/>
    </row>
    <row r="249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CAJA-ETV</t>
        </is>
      </c>
      <c r="E249" s="13" t="inlineStr">
        <is>
          <t>DOC ETV-BANCO</t>
        </is>
      </c>
      <c r="F249" s="13" t="inlineStr">
        <is>
          <t>COMPENSACION</t>
        </is>
      </c>
      <c r="G249" s="9" t="n"/>
      <c r="I249" s="10" t="n"/>
      <c r="J249" s="8" t="n"/>
    </row>
    <row r="250" ht="15.75" customHeight="1">
      <c r="A250" s="36" t="inlineStr">
        <is>
          <t>TODOS FUERON DEPOSITOS</t>
        </is>
      </c>
      <c r="B250" s="35" t="n"/>
      <c r="D250" s="24" t="n"/>
      <c r="E250" s="24" t="n"/>
      <c r="F250" s="23" t="n"/>
      <c r="G250" s="9" t="n"/>
      <c r="I250" s="10" t="n"/>
      <c r="J250" s="8" t="n"/>
    </row>
    <row r="251">
      <c r="A251" s="46" t="inlineStr">
        <is>
          <t>RECORTE SAP</t>
        </is>
      </c>
      <c r="B251" s="47" t="n"/>
      <c r="C251" s="48" t="n"/>
      <c r="D251" s="49" t="inlineStr">
        <is>
          <t>COMPROBANTES ME</t>
        </is>
      </c>
      <c r="E251" s="47" t="n"/>
      <c r="F251" s="48" t="n"/>
      <c r="G251" s="9" t="n"/>
      <c r="I251" s="10" t="n"/>
      <c r="J251" s="8" t="n"/>
    </row>
    <row r="252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CAJA-ETV</t>
        </is>
      </c>
      <c r="E252" s="13" t="inlineStr">
        <is>
          <t>DOC ETV-BANCO</t>
        </is>
      </c>
      <c r="F252" s="13" t="inlineStr">
        <is>
          <t>COMPENSACION</t>
        </is>
      </c>
      <c r="G252" s="9" t="n"/>
      <c r="I252" s="10" t="n"/>
      <c r="J252" s="8" t="n"/>
    </row>
    <row r="253" ht="15.75" customHeight="1">
      <c r="A253" s="36" t="inlineStr">
        <is>
          <t>TODOS FUERON DEPOSITOS</t>
        </is>
      </c>
      <c r="B253" s="35" t="n"/>
      <c r="C253" s="5" t="n"/>
      <c r="D253" s="24" t="n"/>
      <c r="E253" s="24" t="n"/>
      <c r="F253" s="23" t="n"/>
      <c r="G253" s="9" t="n"/>
      <c r="I253" s="10" t="n"/>
      <c r="J253" s="8" t="n"/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20/03/2023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44" t="inlineStr">
        <is>
          <t>Cierre Caja</t>
        </is>
      </c>
      <c r="B257" s="44" t="inlineStr">
        <is>
          <t>Fecha</t>
        </is>
      </c>
      <c r="C257" s="44" t="inlineStr">
        <is>
          <t>Cajero</t>
        </is>
      </c>
      <c r="D257" s="44" t="inlineStr">
        <is>
          <t>Nro Voucher</t>
        </is>
      </c>
      <c r="E257" s="44" t="inlineStr">
        <is>
          <t>Nro Cuenta</t>
        </is>
      </c>
      <c r="F257" s="44" t="inlineStr">
        <is>
          <t>Tipo Ingreso</t>
        </is>
      </c>
      <c r="G257" s="47" t="n"/>
      <c r="H257" s="48" t="n"/>
      <c r="I257" s="44" t="inlineStr">
        <is>
          <t>TIPO DE INGRESO</t>
        </is>
      </c>
      <c r="J257" s="44" t="inlineStr">
        <is>
          <t>Cobrador</t>
        </is>
      </c>
    </row>
    <row r="258">
      <c r="A258" s="45" t="n"/>
      <c r="B258" s="45" t="n"/>
      <c r="C258" s="45" t="n"/>
      <c r="D258" s="45" t="n"/>
      <c r="E258" s="45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45" t="n"/>
      <c r="J258" s="45" t="n"/>
    </row>
    <row r="259">
      <c r="A259" s="5" t="inlineStr">
        <is>
          <t>CCAJ-LP02/120/2023</t>
        </is>
      </c>
      <c r="B259" s="6" t="n">
        <v>45005.43299133102</v>
      </c>
      <c r="C259" s="5" t="inlineStr">
        <is>
          <t>3884 RIBANA RUTH REA RUEDA</t>
        </is>
      </c>
      <c r="D259" s="10" t="n"/>
      <c r="E259" s="8" t="n"/>
      <c r="F259" s="9" t="n">
        <v>8358.6</v>
      </c>
      <c r="I259" s="10" t="inlineStr">
        <is>
          <t>EFECTIVO</t>
        </is>
      </c>
      <c r="J259" s="5" t="inlineStr">
        <is>
          <t>266 SANTIAGO MACHACA CALCINA</t>
        </is>
      </c>
    </row>
    <row r="260">
      <c r="A260" s="5" t="inlineStr">
        <is>
          <t>CCAJ-LP02/120/2023</t>
        </is>
      </c>
      <c r="B260" s="6" t="n">
        <v>45005.43299133102</v>
      </c>
      <c r="C260" s="5" t="inlineStr">
        <is>
          <t>3884 RIBANA RUTH REA RUEDA</t>
        </is>
      </c>
      <c r="D260" s="10" t="n"/>
      <c r="E260" s="8" t="n"/>
      <c r="F260" s="9" t="n">
        <v>10521.6</v>
      </c>
      <c r="I260" s="10" t="inlineStr">
        <is>
          <t>EFECTIVO</t>
        </is>
      </c>
      <c r="J260" s="8" t="inlineStr">
        <is>
          <t>304 ALFREDO MENDOZA APAZA</t>
        </is>
      </c>
    </row>
    <row r="261">
      <c r="A261" s="5" t="inlineStr">
        <is>
          <t>CCAJ-LP02/120/2023</t>
        </is>
      </c>
      <c r="B261" s="6" t="n">
        <v>45005.43299133102</v>
      </c>
      <c r="C261" s="5" t="inlineStr">
        <is>
          <t>3884 RIBANA RUTH REA RUEDA</t>
        </is>
      </c>
      <c r="D261" s="10" t="n"/>
      <c r="E261" s="8" t="n"/>
      <c r="F261" s="9" t="n">
        <v>11978.2</v>
      </c>
      <c r="I261" s="10" t="inlineStr">
        <is>
          <t>EFECTIVO</t>
        </is>
      </c>
      <c r="J261" s="5" t="inlineStr">
        <is>
          <t>584 FREDDY FEDERICO FLORES MARIN</t>
        </is>
      </c>
    </row>
    <row r="262">
      <c r="A262" s="5" t="inlineStr">
        <is>
          <t>CCAJ-LP02/120/2023</t>
        </is>
      </c>
      <c r="B262" s="6" t="n">
        <v>45005.43299133102</v>
      </c>
      <c r="C262" s="5" t="inlineStr">
        <is>
          <t>3884 RIBANA RUTH REA RUEDA</t>
        </is>
      </c>
      <c r="D262" s="10" t="n"/>
      <c r="E262" s="8" t="n"/>
      <c r="F262" s="9" t="n">
        <v>12264.8</v>
      </c>
      <c r="I262" s="10" t="inlineStr">
        <is>
          <t>EFECTIVO</t>
        </is>
      </c>
      <c r="J262" s="5" t="inlineStr">
        <is>
          <t>1180 JAIME RAMIRO CHACON PAREDES</t>
        </is>
      </c>
    </row>
    <row r="263">
      <c r="A263" s="5" t="inlineStr">
        <is>
          <t>CCAJ-LP02/120/2023</t>
        </is>
      </c>
      <c r="B263" s="6" t="n">
        <v>45005.43299133102</v>
      </c>
      <c r="C263" s="5" t="inlineStr">
        <is>
          <t>3884 RIBANA RUTH REA RUEDA</t>
        </is>
      </c>
      <c r="D263" s="10" t="n"/>
      <c r="E263" s="8" t="n"/>
      <c r="F263" s="9" t="n">
        <v>9741.4</v>
      </c>
      <c r="I263" s="10" t="inlineStr">
        <is>
          <t>EFECTIVO</t>
        </is>
      </c>
      <c r="J263" s="5" t="inlineStr">
        <is>
          <t>5092 GERSON VELASCO LP - T03</t>
        </is>
      </c>
    </row>
    <row r="264">
      <c r="A264" s="5" t="inlineStr">
        <is>
          <t>CCAJ-LP02/120/2023</t>
        </is>
      </c>
      <c r="B264" s="6" t="n">
        <v>45005.43299133102</v>
      </c>
      <c r="C264" s="5" t="inlineStr">
        <is>
          <t>3884 RIBANA RUTH REA RUEDA</t>
        </is>
      </c>
      <c r="D264" s="10" t="n"/>
      <c r="E264" s="8" t="n"/>
      <c r="F264" s="9" t="n">
        <v>9779.200000000001</v>
      </c>
      <c r="I264" s="10" t="inlineStr">
        <is>
          <t>EFECTIVO</t>
        </is>
      </c>
      <c r="J264" s="5" t="inlineStr">
        <is>
          <t>5092 GERSON VELASCO LP - T05</t>
        </is>
      </c>
    </row>
    <row r="265">
      <c r="A265" s="18" t="inlineStr">
        <is>
          <t>SAP</t>
        </is>
      </c>
      <c r="B265" s="6" t="n"/>
      <c r="C265" s="5" t="n"/>
      <c r="D265" s="7" t="n"/>
      <c r="E265" s="8" t="n"/>
      <c r="F265" s="12">
        <f>SUM(F259:G264)</f>
        <v/>
      </c>
      <c r="G265" s="9" t="n"/>
      <c r="I265" s="10" t="n"/>
      <c r="J265" s="8" t="n"/>
    </row>
    <row r="266">
      <c r="A266" s="46" t="inlineStr">
        <is>
          <t>RECORTE SAP</t>
        </is>
      </c>
      <c r="B266" s="47" t="n"/>
      <c r="C266" s="48" t="n"/>
      <c r="D266" s="49" t="inlineStr">
        <is>
          <t>COMPROBANTES MN</t>
        </is>
      </c>
      <c r="E266" s="47" t="n"/>
      <c r="F266" s="48" t="n"/>
      <c r="G266" s="9" t="n"/>
      <c r="I266" s="10" t="n"/>
      <c r="J266" s="8" t="n"/>
    </row>
    <row r="267">
      <c r="A267" s="13" t="inlineStr">
        <is>
          <t>CIERRE DE CAJA</t>
        </is>
      </c>
      <c r="B267" s="13" t="inlineStr">
        <is>
          <t>FECHA</t>
        </is>
      </c>
      <c r="C267" s="13" t="inlineStr">
        <is>
          <t>IMPORTE</t>
        </is>
      </c>
      <c r="D267" s="13" t="inlineStr">
        <is>
          <t>DOC CAJA-ETV</t>
        </is>
      </c>
      <c r="E267" s="13" t="inlineStr">
        <is>
          <t>DOC ETV-BANCO</t>
        </is>
      </c>
      <c r="F267" s="13" t="inlineStr">
        <is>
          <t>COMPENSACION</t>
        </is>
      </c>
      <c r="G267" s="9" t="n"/>
      <c r="I267" s="10" t="n"/>
      <c r="J267" s="8" t="n"/>
    </row>
    <row r="268" ht="15.75" customHeight="1">
      <c r="D268" s="24" t="inlineStr">
        <is>
          <t>112963669</t>
        </is>
      </c>
      <c r="E268" s="24" t="n"/>
      <c r="F268" s="14" t="n">
        <v>112963708</v>
      </c>
      <c r="G268" s="9" t="n"/>
      <c r="I268" s="10" t="n"/>
      <c r="J268" s="8" t="n"/>
    </row>
    <row r="269">
      <c r="A269" s="46" t="inlineStr">
        <is>
          <t>RECORTE SAP</t>
        </is>
      </c>
      <c r="B269" s="47" t="n"/>
      <c r="C269" s="48" t="n"/>
      <c r="D269" s="49" t="inlineStr">
        <is>
          <t>COMPROBANTES ME</t>
        </is>
      </c>
      <c r="E269" s="47" t="n"/>
      <c r="F269" s="48" t="n"/>
      <c r="G269" s="9" t="n"/>
      <c r="I269" s="10" t="n"/>
      <c r="J269" s="8" t="n"/>
    </row>
    <row r="270">
      <c r="A270" s="13" t="inlineStr">
        <is>
          <t>CIERRE DE CAJA</t>
        </is>
      </c>
      <c r="B270" s="13" t="inlineStr">
        <is>
          <t>FECHA</t>
        </is>
      </c>
      <c r="C270" s="13" t="inlineStr">
        <is>
          <t>IMPORTE</t>
        </is>
      </c>
      <c r="D270" s="13" t="inlineStr">
        <is>
          <t>DOC CAJA-ETV</t>
        </is>
      </c>
      <c r="E270" s="13" t="inlineStr">
        <is>
          <t>DOC ETV-BANCO</t>
        </is>
      </c>
      <c r="F270" s="13" t="inlineStr">
        <is>
          <t>COMPENSACION</t>
        </is>
      </c>
      <c r="G270" s="9" t="n"/>
      <c r="I270" s="10" t="n"/>
      <c r="J270" s="8" t="n"/>
    </row>
    <row r="271" ht="15.75" customHeight="1">
      <c r="A271" s="17" t="inlineStr">
        <is>
          <t>CCAJ-LP02/120/2023 Se realizó el deposito directo a banco</t>
        </is>
      </c>
      <c r="B271" s="20" t="n"/>
      <c r="C271" s="28" t="n"/>
      <c r="D271" s="24" t="n"/>
      <c r="E271" s="24" t="n"/>
      <c r="F271" s="23" t="n"/>
      <c r="G271" s="9" t="n"/>
      <c r="I271" s="10" t="n"/>
      <c r="J271" s="8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8" t="n"/>
    </row>
    <row r="273">
      <c r="A273" s="5" t="inlineStr">
        <is>
          <t>CCAJ-LP02/121/2023</t>
        </is>
      </c>
      <c r="B273" s="6" t="n">
        <v>45005.76971876158</v>
      </c>
      <c r="C273" s="5" t="inlineStr">
        <is>
          <t>3884 RIBANA RUTH REA RUEDA</t>
        </is>
      </c>
      <c r="D273" s="7" t="n"/>
      <c r="E273" s="8" t="n"/>
      <c r="G273" s="9" t="n">
        <v>4140</v>
      </c>
      <c r="I273" s="10" t="inlineStr">
        <is>
          <t>CHEQUE</t>
        </is>
      </c>
      <c r="J273" s="5" t="inlineStr">
        <is>
          <t>5092 GERSON VELASCO LP - T01</t>
        </is>
      </c>
    </row>
    <row r="274">
      <c r="A274" s="5" t="inlineStr">
        <is>
          <t>CCAJ-LP02/121/2023</t>
        </is>
      </c>
      <c r="B274" s="6" t="n">
        <v>45005.76971876158</v>
      </c>
      <c r="C274" s="5" t="inlineStr">
        <is>
          <t>3884 RIBANA RUTH REA RUEDA</t>
        </is>
      </c>
      <c r="D274" s="7" t="n">
        <v>211128</v>
      </c>
      <c r="E274" s="8" t="inlineStr">
        <is>
          <t>BISA-100070022</t>
        </is>
      </c>
      <c r="H274" s="9" t="n">
        <v>20363.8</v>
      </c>
      <c r="I274" s="5" t="inlineStr">
        <is>
          <t>DEPÓSITO BANCARIO</t>
        </is>
      </c>
      <c r="J274" s="5" t="inlineStr">
        <is>
          <t>4276 CARLOS MARCELO REQUENA TERAN</t>
        </is>
      </c>
    </row>
    <row r="275">
      <c r="A275" s="5" t="inlineStr">
        <is>
          <t>CCAJ-LP02/121/2023</t>
        </is>
      </c>
      <c r="B275" s="6" t="n">
        <v>45005.76971876158</v>
      </c>
      <c r="C275" s="5" t="inlineStr">
        <is>
          <t>3884 RIBANA RUTH REA RUEDA</t>
        </is>
      </c>
      <c r="D275" s="7" t="n">
        <v>246315</v>
      </c>
      <c r="E275" s="8" t="inlineStr">
        <is>
          <t>BISA-100070022</t>
        </is>
      </c>
      <c r="H275" s="9" t="n">
        <v>32824.1</v>
      </c>
      <c r="I275" s="5" t="inlineStr">
        <is>
          <t>DEPÓSITO BANCARIO</t>
        </is>
      </c>
      <c r="J275" s="8" t="inlineStr">
        <is>
          <t>5103 JOSE LUIS VARGAS SANTOS</t>
        </is>
      </c>
    </row>
    <row r="276">
      <c r="A276" s="5" t="inlineStr">
        <is>
          <t>CCAJ-LP02/121/2023</t>
        </is>
      </c>
      <c r="B276" s="6" t="n">
        <v>45005.76971876158</v>
      </c>
      <c r="C276" s="5" t="inlineStr">
        <is>
          <t>3884 RIBANA RUTH REA RUEDA</t>
        </is>
      </c>
      <c r="D276" s="15" t="n">
        <v>45123404465</v>
      </c>
      <c r="E276" s="8" t="inlineStr">
        <is>
          <t>BISA-100070022</t>
        </is>
      </c>
      <c r="H276" s="9" t="n">
        <v>630.78</v>
      </c>
      <c r="I276" s="5" t="inlineStr">
        <is>
          <t>DEPÓSITO BANCARIO</t>
        </is>
      </c>
      <c r="J276" s="5" t="inlineStr">
        <is>
          <t>4190 JESUS FELCY MENDOZA CAHUANA</t>
        </is>
      </c>
    </row>
    <row r="277">
      <c r="A277" s="5" t="inlineStr">
        <is>
          <t>CCAJ-LP02/121/2023</t>
        </is>
      </c>
      <c r="B277" s="6" t="n">
        <v>45005.76971876158</v>
      </c>
      <c r="C277" s="5" t="inlineStr">
        <is>
          <t>3884 RIBANA RUTH REA RUEDA</t>
        </is>
      </c>
      <c r="D277" s="15" t="n">
        <v>51417686629</v>
      </c>
      <c r="E277" s="8" t="inlineStr">
        <is>
          <t>BISA-100070022</t>
        </is>
      </c>
      <c r="H277" s="9" t="n">
        <v>657.79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CCAJ-LP02/121/2023</t>
        </is>
      </c>
      <c r="B278" s="6" t="n">
        <v>45005.76971876158</v>
      </c>
      <c r="C278" s="5" t="inlineStr">
        <is>
          <t>3884 RIBANA RUTH REA RUEDA</t>
        </is>
      </c>
      <c r="D278" s="15" t="n">
        <v>514176866291</v>
      </c>
      <c r="E278" s="8" t="inlineStr">
        <is>
          <t>BISA-100070022</t>
        </is>
      </c>
      <c r="H278" s="9" t="n">
        <v>841.77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CCAJ-LP02/121/2023</t>
        </is>
      </c>
      <c r="B279" s="6" t="n">
        <v>45005.76971876158</v>
      </c>
      <c r="C279" s="5" t="inlineStr">
        <is>
          <t>3884 RIBANA RUTH REA RUEDA</t>
        </is>
      </c>
      <c r="D279" s="15" t="n">
        <v>514176866292</v>
      </c>
      <c r="E279" s="8" t="inlineStr">
        <is>
          <t>BISA-100070022</t>
        </is>
      </c>
      <c r="H279" s="9" t="n">
        <v>970.22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CCAJ-LP02/121/2023</t>
        </is>
      </c>
      <c r="B280" s="6" t="n">
        <v>45005.76971876158</v>
      </c>
      <c r="C280" s="5" t="inlineStr">
        <is>
          <t>3884 RIBANA RUTH REA RUEDA</t>
        </is>
      </c>
      <c r="D280" s="15" t="n">
        <v>514176866293</v>
      </c>
      <c r="E280" s="8" t="inlineStr">
        <is>
          <t>BISA-100070022</t>
        </is>
      </c>
      <c r="H280" s="9" t="n">
        <v>352.46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CCAJ-LP02/121/2023</t>
        </is>
      </c>
      <c r="B281" s="6" t="n">
        <v>45005.76971876158</v>
      </c>
      <c r="C281" s="5" t="inlineStr">
        <is>
          <t>3884 RIBANA RUTH REA RUEDA</t>
        </is>
      </c>
      <c r="D281" s="15" t="n">
        <v>514176866294</v>
      </c>
      <c r="E281" s="8" t="inlineStr">
        <is>
          <t>BISA-100070022</t>
        </is>
      </c>
      <c r="H281" s="9" t="n">
        <v>399.29</v>
      </c>
      <c r="I281" s="5" t="inlineStr">
        <is>
          <t>DEPÓSITO BANCARIO</t>
        </is>
      </c>
      <c r="J281" s="5" t="inlineStr">
        <is>
          <t>2464 LUIS FERNANDO GUEVARA PECA</t>
        </is>
      </c>
    </row>
    <row r="282">
      <c r="A282" s="5" t="inlineStr">
        <is>
          <t>CCAJ-LP02/121/2023</t>
        </is>
      </c>
      <c r="B282" s="6" t="n">
        <v>45005.76971876158</v>
      </c>
      <c r="C282" s="5" t="inlineStr">
        <is>
          <t>3884 RIBANA RUTH REA RUEDA</t>
        </is>
      </c>
      <c r="D282" s="15" t="n">
        <v>514176866295</v>
      </c>
      <c r="E282" s="8" t="inlineStr">
        <is>
          <t>BISA-100070022</t>
        </is>
      </c>
      <c r="H282" s="9" t="n">
        <v>12885.29</v>
      </c>
      <c r="I282" s="5" t="inlineStr">
        <is>
          <t>DEPÓSITO BANCARIO</t>
        </is>
      </c>
      <c r="J282" s="5" t="inlineStr">
        <is>
          <t>2464 LUIS FERNANDO GUEVARA PECA</t>
        </is>
      </c>
    </row>
    <row r="283">
      <c r="A283" s="5" t="inlineStr">
        <is>
          <t>CCAJ-LP02/121/2023</t>
        </is>
      </c>
      <c r="B283" s="6" t="n">
        <v>45005.76971876158</v>
      </c>
      <c r="C283" s="5" t="inlineStr">
        <is>
          <t>3884 RIBANA RUTH REA RUEDA</t>
        </is>
      </c>
      <c r="D283" s="15" t="n">
        <v>514176866296</v>
      </c>
      <c r="E283" s="8" t="inlineStr">
        <is>
          <t>BISA-100070022</t>
        </is>
      </c>
      <c r="H283" s="9" t="n">
        <v>1000.17</v>
      </c>
      <c r="I283" s="5" t="inlineStr">
        <is>
          <t>DEPÓSITO BANCARIO</t>
        </is>
      </c>
      <c r="J283" s="5" t="inlineStr">
        <is>
          <t>2464 LUIS FERNANDO GUEVARA PECA</t>
        </is>
      </c>
    </row>
    <row r="284">
      <c r="A284" s="5" t="inlineStr">
        <is>
          <t>CCAJ-LP02/121/2023</t>
        </is>
      </c>
      <c r="B284" s="6" t="n">
        <v>45005.76971876158</v>
      </c>
      <c r="C284" s="5" t="inlineStr">
        <is>
          <t>3884 RIBANA RUTH REA RUEDA</t>
        </is>
      </c>
      <c r="D284" s="15" t="n">
        <v>45113420243</v>
      </c>
      <c r="E284" s="8" t="inlineStr">
        <is>
          <t>BISA-100070022</t>
        </is>
      </c>
      <c r="H284" s="9" t="n">
        <v>1186.8</v>
      </c>
      <c r="I284" s="5" t="inlineStr">
        <is>
          <t>DEPÓSITO BANCARIO</t>
        </is>
      </c>
      <c r="J284" s="5" t="inlineStr">
        <is>
          <t>2464 LUIS FERNANDO GUEVARA PECA</t>
        </is>
      </c>
    </row>
    <row r="285">
      <c r="A285" s="5" t="inlineStr">
        <is>
          <t>CCAJ-LP02/121/2023</t>
        </is>
      </c>
      <c r="B285" s="6" t="n">
        <v>45005.76971876158</v>
      </c>
      <c r="C285" s="5" t="inlineStr">
        <is>
          <t>3884 RIBANA RUTH REA RUEDA</t>
        </is>
      </c>
      <c r="D285" s="15" t="n">
        <v>45153259030</v>
      </c>
      <c r="E285" s="8" t="inlineStr">
        <is>
          <t>BISA-100070022</t>
        </is>
      </c>
      <c r="H285" s="9" t="n">
        <v>20418.5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CCAJ-LP02/121/2023</t>
        </is>
      </c>
      <c r="B286" s="6" t="n">
        <v>45005.76971876158</v>
      </c>
      <c r="C286" s="5" t="inlineStr">
        <is>
          <t>3884 RIBANA RUTH REA RUEDA</t>
        </is>
      </c>
      <c r="D286" s="15" t="n">
        <v>45133268462</v>
      </c>
      <c r="E286" s="8" t="inlineStr">
        <is>
          <t>BISA-100070022</t>
        </is>
      </c>
      <c r="H286" s="9" t="n">
        <v>176.82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CCAJ-LP02/121/2023</t>
        </is>
      </c>
      <c r="B287" s="6" t="n">
        <v>45005.76971876158</v>
      </c>
      <c r="C287" s="5" t="inlineStr">
        <is>
          <t>3884 RIBANA RUTH REA RUEDA</t>
        </is>
      </c>
      <c r="D287" s="15" t="n">
        <v>51217813437</v>
      </c>
      <c r="E287" s="8" t="inlineStr">
        <is>
          <t>BISA-100070022</t>
        </is>
      </c>
      <c r="H287" s="9" t="n">
        <v>1721.6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CCAJ-LP02/121/2023</t>
        </is>
      </c>
      <c r="B288" s="6" t="n">
        <v>45005.76971876158</v>
      </c>
      <c r="C288" s="5" t="inlineStr">
        <is>
          <t>3884 RIBANA RUTH REA RUEDA</t>
        </is>
      </c>
      <c r="D288" s="15" t="n">
        <v>51517716249</v>
      </c>
      <c r="E288" s="8" t="inlineStr">
        <is>
          <t>BISA-100070022</t>
        </is>
      </c>
      <c r="H288" s="9" t="n">
        <v>1360.73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CCAJ-LP02/121/2023</t>
        </is>
      </c>
      <c r="B289" s="6" t="n">
        <v>45005.76971876158</v>
      </c>
      <c r="C289" s="5" t="inlineStr">
        <is>
          <t>3884 RIBANA RUTH REA RUEDA</t>
        </is>
      </c>
      <c r="D289" s="15" t="n">
        <v>19140479282</v>
      </c>
      <c r="E289" s="8" t="inlineStr">
        <is>
          <t>BISA-100070022</t>
        </is>
      </c>
      <c r="H289" s="9" t="n">
        <v>915.1</v>
      </c>
      <c r="I289" s="5" t="inlineStr">
        <is>
          <t>DEPÓSITO BANCARIO</t>
        </is>
      </c>
      <c r="J289" s="5" t="inlineStr">
        <is>
          <t>2464 LUIS FERNANDO GUEVARA PECA</t>
        </is>
      </c>
    </row>
    <row r="290">
      <c r="A290" s="5" t="inlineStr">
        <is>
          <t>CCAJ-LP02/121/2023</t>
        </is>
      </c>
      <c r="B290" s="6" t="n">
        <v>45005.76971876158</v>
      </c>
      <c r="C290" s="5" t="inlineStr">
        <is>
          <t>3884 RIBANA RUTH REA RUEDA</t>
        </is>
      </c>
      <c r="D290" s="7" t="n">
        <v>275233</v>
      </c>
      <c r="E290" s="8" t="inlineStr">
        <is>
          <t>BISA-100070022</t>
        </is>
      </c>
      <c r="H290" s="9" t="n">
        <v>12596.6</v>
      </c>
      <c r="I290" s="5" t="inlineStr">
        <is>
          <t>DEPÓSITO BANCARIO</t>
        </is>
      </c>
      <c r="J290" s="5" t="inlineStr">
        <is>
          <t>4190 JESUS FELCY MENDOZA CAHUANA</t>
        </is>
      </c>
    </row>
    <row r="291">
      <c r="A291" s="5" t="inlineStr">
        <is>
          <t>CCAJ-LP02/121/2023</t>
        </is>
      </c>
      <c r="B291" s="6" t="n">
        <v>45005.76971876158</v>
      </c>
      <c r="C291" s="5" t="inlineStr">
        <is>
          <t>3884 RIBANA RUTH REA RUEDA</t>
        </is>
      </c>
      <c r="D291" s="15" t="n">
        <v>45123399344</v>
      </c>
      <c r="E291" s="8" t="inlineStr">
        <is>
          <t>BISA-100070022</t>
        </is>
      </c>
      <c r="H291" s="9" t="n">
        <v>491.08</v>
      </c>
      <c r="I291" s="5" t="inlineStr">
        <is>
          <t>DEPÓSITO BANCARIO</t>
        </is>
      </c>
      <c r="J291" s="5" t="inlineStr">
        <is>
          <t>2464 LUIS FERNANDO GUEVARA PECA</t>
        </is>
      </c>
    </row>
    <row r="292">
      <c r="A292" s="5" t="inlineStr">
        <is>
          <t>CCAJ-LP02/121/2023</t>
        </is>
      </c>
      <c r="B292" s="6" t="n">
        <v>45005.76971876158</v>
      </c>
      <c r="C292" s="5" t="inlineStr">
        <is>
          <t>3884 RIBANA RUTH REA RUEDA</t>
        </is>
      </c>
      <c r="D292" s="7" t="n"/>
      <c r="E292" s="8" t="n"/>
      <c r="F292" s="9" t="n">
        <v>11158.3</v>
      </c>
      <c r="I292" s="10" t="inlineStr">
        <is>
          <t>EFECTIVO</t>
        </is>
      </c>
      <c r="J292" s="8" t="inlineStr">
        <is>
          <t>108 GREGORIO RAMIREZ APAZA</t>
        </is>
      </c>
    </row>
    <row r="293">
      <c r="A293" s="5" t="inlineStr">
        <is>
          <t>CCAJ-LP02/121/2023</t>
        </is>
      </c>
      <c r="B293" s="6" t="n">
        <v>45005.76971876158</v>
      </c>
      <c r="C293" s="5" t="inlineStr">
        <is>
          <t>3884 RIBANA RUTH REA RUEDA</t>
        </is>
      </c>
      <c r="D293" s="7" t="n"/>
      <c r="E293" s="8" t="n"/>
      <c r="F293" s="9" t="n">
        <v>2921.1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CCAJ-LP02/121/2023</t>
        </is>
      </c>
      <c r="B294" s="6" t="n">
        <v>45005.76971876158</v>
      </c>
      <c r="C294" s="5" t="inlineStr">
        <is>
          <t>3884 RIBANA RUTH REA RUEDA</t>
        </is>
      </c>
      <c r="D294" s="7" t="n"/>
      <c r="E294" s="8" t="n"/>
      <c r="F294" s="9" t="n">
        <v>2655.5</v>
      </c>
      <c r="I294" s="10" t="inlineStr">
        <is>
          <t>EFECTIVO</t>
        </is>
      </c>
      <c r="J294" s="5" t="inlineStr">
        <is>
          <t>266 SANTIAGO MACHACA CALCINA</t>
        </is>
      </c>
    </row>
    <row r="295">
      <c r="A295" s="5" t="inlineStr">
        <is>
          <t>CCAJ-LP02/121/2023</t>
        </is>
      </c>
      <c r="B295" s="6" t="n">
        <v>45005.76971876158</v>
      </c>
      <c r="C295" s="5" t="inlineStr">
        <is>
          <t>3884 RIBANA RUTH REA RUEDA</t>
        </is>
      </c>
      <c r="D295" s="7" t="n"/>
      <c r="E295" s="8" t="n"/>
      <c r="F295" s="9" t="n">
        <v>1597.8</v>
      </c>
      <c r="I295" s="10" t="inlineStr">
        <is>
          <t>EFECTIVO</t>
        </is>
      </c>
      <c r="J295" s="8" t="inlineStr">
        <is>
          <t>304 ALFREDO MENDOZA APAZA</t>
        </is>
      </c>
    </row>
    <row r="296">
      <c r="A296" s="5" t="inlineStr">
        <is>
          <t>CCAJ-LP02/121/2023</t>
        </is>
      </c>
      <c r="B296" s="6" t="n">
        <v>45005.76971876158</v>
      </c>
      <c r="C296" s="5" t="inlineStr">
        <is>
          <t>3884 RIBANA RUTH REA RUEDA</t>
        </is>
      </c>
      <c r="D296" s="7" t="n"/>
      <c r="E296" s="8" t="n"/>
      <c r="F296" s="9" t="n">
        <v>4221.6</v>
      </c>
      <c r="I296" s="10" t="inlineStr">
        <is>
          <t>EFECTIVO</t>
        </is>
      </c>
      <c r="J296" s="5" t="inlineStr">
        <is>
          <t>331 CARLOS ALFREDO GUTIERREZ HUANCA</t>
        </is>
      </c>
    </row>
    <row r="297">
      <c r="A297" s="5" t="inlineStr">
        <is>
          <t>CCAJ-LP02/121/2023</t>
        </is>
      </c>
      <c r="B297" s="6" t="n">
        <v>45005.76971876158</v>
      </c>
      <c r="C297" s="5" t="inlineStr">
        <is>
          <t>3884 RIBANA RUTH REA RUEDA</t>
        </is>
      </c>
      <c r="D297" s="7" t="n"/>
      <c r="E297" s="8" t="n"/>
      <c r="F297" s="9" t="n">
        <v>8580.700000000001</v>
      </c>
      <c r="I297" s="10" t="inlineStr">
        <is>
          <t>EFECTIVO</t>
        </is>
      </c>
      <c r="J297" s="5" t="inlineStr">
        <is>
          <t>584 FREDDY FEDERICO FLORES MARIN</t>
        </is>
      </c>
    </row>
    <row r="298">
      <c r="A298" s="5" t="inlineStr">
        <is>
          <t>CCAJ-LP02/121/2023</t>
        </is>
      </c>
      <c r="B298" s="6" t="n">
        <v>45005.76971876158</v>
      </c>
      <c r="C298" s="5" t="inlineStr">
        <is>
          <t>3884 RIBANA RUTH REA RUEDA</t>
        </is>
      </c>
      <c r="D298" s="7" t="n"/>
      <c r="E298" s="8" t="n"/>
      <c r="F298" s="9" t="n">
        <v>8991.200000000001</v>
      </c>
      <c r="I298" s="10" t="inlineStr">
        <is>
          <t>EFECTIVO</t>
        </is>
      </c>
      <c r="J298" s="5" t="inlineStr">
        <is>
          <t>883 FRANKLIN CARDOZO RIVERA</t>
        </is>
      </c>
    </row>
    <row r="299">
      <c r="A299" s="5" t="inlineStr">
        <is>
          <t>CCAJ-LP02/121/2023</t>
        </is>
      </c>
      <c r="B299" s="6" t="n">
        <v>45005.76971876158</v>
      </c>
      <c r="C299" s="5" t="inlineStr">
        <is>
          <t>3884 RIBANA RUTH REA RUEDA</t>
        </is>
      </c>
      <c r="D299" s="7" t="n"/>
      <c r="E299" s="8" t="n"/>
      <c r="F299" s="9" t="n">
        <v>18706.8</v>
      </c>
      <c r="I299" s="10" t="inlineStr">
        <is>
          <t>EFECTIVO</t>
        </is>
      </c>
      <c r="J299" s="5" t="inlineStr">
        <is>
          <t>3052 JUAN JOSE MACHACA TORREZ</t>
        </is>
      </c>
    </row>
    <row r="300">
      <c r="A300" s="5" t="inlineStr">
        <is>
          <t>CCAJ-LP02/121/2023</t>
        </is>
      </c>
      <c r="B300" s="6" t="n">
        <v>45005.76971876158</v>
      </c>
      <c r="C300" s="5" t="inlineStr">
        <is>
          <t>3884 RIBANA RUTH REA RUEDA</t>
        </is>
      </c>
      <c r="D300" s="7" t="n"/>
      <c r="E300" s="8" t="n"/>
      <c r="F300" s="9" t="n">
        <v>17363.5</v>
      </c>
      <c r="I300" s="10" t="inlineStr">
        <is>
          <t>EFECTIVO</t>
        </is>
      </c>
      <c r="J300" s="5" t="inlineStr">
        <is>
          <t>5092 GERSON VELASCO LP - T01</t>
        </is>
      </c>
    </row>
    <row r="301">
      <c r="A301" s="5" t="inlineStr">
        <is>
          <t>CCAJ-LP02/121/2023</t>
        </is>
      </c>
      <c r="B301" s="6" t="n">
        <v>45005.76971876158</v>
      </c>
      <c r="C301" s="5" t="inlineStr">
        <is>
          <t>3884 RIBANA RUTH REA RUEDA</t>
        </is>
      </c>
      <c r="D301" s="7" t="n"/>
      <c r="E301" s="8" t="n"/>
      <c r="F301" s="9" t="n">
        <v>11479.5</v>
      </c>
      <c r="I301" s="10" t="inlineStr">
        <is>
          <t>EFECTIVO</t>
        </is>
      </c>
      <c r="J301" s="5" t="inlineStr">
        <is>
          <t>5092 GERSON VELASCO LP - T02</t>
        </is>
      </c>
    </row>
    <row r="302">
      <c r="A302" s="5" t="inlineStr">
        <is>
          <t>CCAJ-LP02/121/2023</t>
        </is>
      </c>
      <c r="B302" s="6" t="n">
        <v>45005.76971876158</v>
      </c>
      <c r="C302" s="5" t="inlineStr">
        <is>
          <t>3884 RIBANA RUTH REA RUEDA</t>
        </is>
      </c>
      <c r="D302" s="7" t="n"/>
      <c r="E302" s="8" t="n"/>
      <c r="F302" s="9" t="n">
        <v>6764</v>
      </c>
      <c r="I302" s="10" t="inlineStr">
        <is>
          <t>EFECTIVO</t>
        </is>
      </c>
      <c r="J302" s="5" t="inlineStr">
        <is>
          <t>5092 GERSON VELASCO LP - T03</t>
        </is>
      </c>
    </row>
    <row r="303">
      <c r="A303" s="5" t="inlineStr">
        <is>
          <t>CCAJ-LP02/121/2023</t>
        </is>
      </c>
      <c r="B303" s="6" t="n">
        <v>45005.76971876158</v>
      </c>
      <c r="C303" s="5" t="inlineStr">
        <is>
          <t>3884 RIBANA RUTH REA RUEDA</t>
        </is>
      </c>
      <c r="D303" s="7" t="n"/>
      <c r="E303" s="8" t="n"/>
      <c r="F303" s="9" t="n">
        <v>9413.1</v>
      </c>
      <c r="I303" s="10" t="inlineStr">
        <is>
          <t>EFECTIVO</t>
        </is>
      </c>
      <c r="J303" s="5" t="inlineStr">
        <is>
          <t>5092 GERSON VELASCO LP - T04</t>
        </is>
      </c>
    </row>
    <row r="304">
      <c r="A304" s="5" t="inlineStr">
        <is>
          <t>CCAJ-LP02/121/2023</t>
        </is>
      </c>
      <c r="B304" s="6" t="n">
        <v>45005.76971876158</v>
      </c>
      <c r="C304" s="5" t="inlineStr">
        <is>
          <t>3884 RIBANA RUTH REA RUEDA</t>
        </is>
      </c>
      <c r="D304" s="7" t="n"/>
      <c r="E304" s="8" t="n"/>
      <c r="F304" s="9" t="n">
        <v>6916</v>
      </c>
      <c r="I304" s="10" t="inlineStr">
        <is>
          <t>EFECTIVO</t>
        </is>
      </c>
      <c r="J304" s="5" t="inlineStr">
        <is>
          <t>5092 GERSON VELASCO LP - T05</t>
        </is>
      </c>
    </row>
    <row r="305">
      <c r="A305" s="18" t="inlineStr">
        <is>
          <t>SAP</t>
        </is>
      </c>
      <c r="B305" s="6" t="n"/>
      <c r="C305" s="5" t="n"/>
      <c r="D305" s="7" t="n"/>
      <c r="E305" s="8" t="n"/>
      <c r="F305" s="12">
        <f>SUM(F273:G304)</f>
        <v/>
      </c>
      <c r="G305" s="9" t="n"/>
      <c r="I305" s="10" t="n"/>
      <c r="J305" s="8" t="n"/>
    </row>
    <row r="306">
      <c r="A306" s="46" t="inlineStr">
        <is>
          <t>RECORTE SAP</t>
        </is>
      </c>
      <c r="B306" s="47" t="n"/>
      <c r="C306" s="48" t="n"/>
      <c r="D306" s="49" t="inlineStr">
        <is>
          <t>COMPROBANTES MN</t>
        </is>
      </c>
      <c r="E306" s="47" t="n"/>
      <c r="F306" s="48" t="n"/>
      <c r="G306" s="9" t="n"/>
      <c r="I306" s="10" t="n"/>
      <c r="J306" s="8" t="n"/>
    </row>
    <row r="307">
      <c r="A307" s="13" t="inlineStr">
        <is>
          <t>CIERRE DE CAJA</t>
        </is>
      </c>
      <c r="B307" s="13" t="inlineStr">
        <is>
          <t>FECHA</t>
        </is>
      </c>
      <c r="C307" s="13" t="inlineStr">
        <is>
          <t>IMPORTE</t>
        </is>
      </c>
      <c r="D307" s="13" t="inlineStr">
        <is>
          <t>DOC CAJA-ETV</t>
        </is>
      </c>
      <c r="E307" s="13" t="inlineStr">
        <is>
          <t>DOC ETV-BANCO</t>
        </is>
      </c>
      <c r="F307" s="13" t="inlineStr">
        <is>
          <t>COMPENSACION</t>
        </is>
      </c>
      <c r="G307" s="9" t="n"/>
      <c r="I307" s="10" t="n"/>
      <c r="J307" s="8" t="n"/>
    </row>
    <row r="308" ht="15.75" customHeight="1">
      <c r="D308" s="24" t="inlineStr">
        <is>
          <t>112970381</t>
        </is>
      </c>
      <c r="E308" s="24" t="n"/>
      <c r="F308" s="23" t="n"/>
      <c r="G308" s="9" t="n"/>
      <c r="I308" s="10" t="n"/>
      <c r="J308" s="8" t="n"/>
    </row>
    <row r="309">
      <c r="A309" s="46" t="inlineStr">
        <is>
          <t>RECORTE SAP</t>
        </is>
      </c>
      <c r="B309" s="47" t="n"/>
      <c r="C309" s="48" t="n"/>
      <c r="D309" s="49" t="inlineStr">
        <is>
          <t>COMPROBANTES ME</t>
        </is>
      </c>
      <c r="E309" s="47" t="n"/>
      <c r="F309" s="48" t="n"/>
      <c r="G309" s="9" t="n"/>
      <c r="I309" s="10" t="n"/>
      <c r="J309" s="8" t="n"/>
    </row>
    <row r="310">
      <c r="A310" s="13" t="inlineStr">
        <is>
          <t>CIERRE DE CAJA</t>
        </is>
      </c>
      <c r="B310" s="13" t="inlineStr">
        <is>
          <t>FECHA</t>
        </is>
      </c>
      <c r="C310" s="13" t="inlineStr">
        <is>
          <t>IMPORTE</t>
        </is>
      </c>
      <c r="D310" s="13" t="inlineStr">
        <is>
          <t>DOC CAJA-ETV</t>
        </is>
      </c>
      <c r="E310" s="13" t="inlineStr">
        <is>
          <t>DOC ETV-BANCO</t>
        </is>
      </c>
      <c r="F310" s="13" t="inlineStr">
        <is>
          <t>COMPENSACION</t>
        </is>
      </c>
      <c r="G310" s="9" t="n"/>
      <c r="I310" s="10" t="n"/>
      <c r="J310" s="8" t="n"/>
    </row>
    <row r="311" ht="15.75" customHeight="1">
      <c r="A311" s="18" t="n"/>
      <c r="B311" s="6" t="n"/>
      <c r="C311" s="5" t="n"/>
      <c r="D311" s="24" t="n"/>
      <c r="E311" s="24" t="n"/>
      <c r="F311" s="23" t="n"/>
      <c r="G311" s="9" t="n"/>
      <c r="I311" s="10" t="n"/>
      <c r="J311" s="8" t="n"/>
    </row>
    <row r="312"/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21/03/2023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44" t="inlineStr">
        <is>
          <t>Cierre Caja</t>
        </is>
      </c>
      <c r="B315" s="44" t="inlineStr">
        <is>
          <t>Fecha</t>
        </is>
      </c>
      <c r="C315" s="44" t="inlineStr">
        <is>
          <t>Cajero</t>
        </is>
      </c>
      <c r="D315" s="44" t="inlineStr">
        <is>
          <t>Nro Voucher</t>
        </is>
      </c>
      <c r="E315" s="44" t="inlineStr">
        <is>
          <t>Nro Cuenta</t>
        </is>
      </c>
      <c r="F315" s="44" t="inlineStr">
        <is>
          <t>Tipo Ingreso</t>
        </is>
      </c>
      <c r="G315" s="47" t="n"/>
      <c r="H315" s="48" t="n"/>
      <c r="I315" s="44" t="inlineStr">
        <is>
          <t>TIPO DE INGRESO</t>
        </is>
      </c>
      <c r="J315" s="44" t="inlineStr">
        <is>
          <t>Cobrador</t>
        </is>
      </c>
    </row>
    <row r="316">
      <c r="A316" s="45" t="n"/>
      <c r="B316" s="45" t="n"/>
      <c r="C316" s="45" t="n"/>
      <c r="D316" s="45" t="n"/>
      <c r="E316" s="45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45" t="n"/>
      <c r="J316" s="45" t="n"/>
    </row>
    <row r="317">
      <c r="A317" s="5" t="inlineStr">
        <is>
          <t>CCAJ-LP02/122/2023</t>
        </is>
      </c>
      <c r="B317" s="6" t="n">
        <v>45006.49493416667</v>
      </c>
      <c r="C317" s="5" t="inlineStr">
        <is>
          <t>3884 RIBANA RUTH REA RUEDA</t>
        </is>
      </c>
      <c r="D317" s="7" t="n"/>
      <c r="E317" s="8" t="n"/>
      <c r="F317" s="9" t="n">
        <v>5474.8</v>
      </c>
      <c r="I317" s="10" t="inlineStr">
        <is>
          <t>EFECTIVO</t>
        </is>
      </c>
      <c r="J317" s="5" t="inlineStr">
        <is>
          <t>136 OSCAR REYNALDO LIMACHI SURCO</t>
        </is>
      </c>
    </row>
    <row r="318">
      <c r="A318" s="5" t="inlineStr">
        <is>
          <t>CCAJ-LP02/122/2023</t>
        </is>
      </c>
      <c r="B318" s="6" t="n">
        <v>45006.49493416667</v>
      </c>
      <c r="C318" s="5" t="inlineStr">
        <is>
          <t>3884 RIBANA RUTH REA RUEDA</t>
        </is>
      </c>
      <c r="D318" s="7" t="n"/>
      <c r="E318" s="8" t="n"/>
      <c r="F318" s="9" t="n">
        <v>7842.2</v>
      </c>
      <c r="I318" s="10" t="inlineStr">
        <is>
          <t>EFECTIVO</t>
        </is>
      </c>
      <c r="J318" s="5" t="inlineStr">
        <is>
          <t>266 SANTIAGO MACHACA CALCINA</t>
        </is>
      </c>
    </row>
    <row r="319">
      <c r="A319" s="5" t="inlineStr">
        <is>
          <t>CCAJ-LP02/122/2023</t>
        </is>
      </c>
      <c r="B319" s="6" t="n">
        <v>45006.49493416667</v>
      </c>
      <c r="C319" s="5" t="inlineStr">
        <is>
          <t>3884 RIBANA RUTH REA RUEDA</t>
        </is>
      </c>
      <c r="D319" s="7" t="n"/>
      <c r="E319" s="8" t="n"/>
      <c r="F319" s="9" t="n">
        <v>5065.5</v>
      </c>
      <c r="I319" s="10" t="inlineStr">
        <is>
          <t>EFECTIVO</t>
        </is>
      </c>
      <c r="J319" s="5" t="inlineStr">
        <is>
          <t>331 CARLOS ALFREDO GUTIERREZ HUANCA</t>
        </is>
      </c>
    </row>
    <row r="320">
      <c r="A320" s="5" t="inlineStr">
        <is>
          <t>CCAJ-LP02/122/2023</t>
        </is>
      </c>
      <c r="B320" s="6" t="n">
        <v>45006.49493416667</v>
      </c>
      <c r="C320" s="5" t="inlineStr">
        <is>
          <t>3884 RIBANA RUTH REA RUEDA</t>
        </is>
      </c>
      <c r="D320" s="7" t="n"/>
      <c r="E320" s="8" t="n"/>
      <c r="F320" s="9" t="n">
        <v>10709.3</v>
      </c>
      <c r="I320" s="10" t="inlineStr">
        <is>
          <t>EFECTIVO</t>
        </is>
      </c>
      <c r="J320" s="5" t="inlineStr">
        <is>
          <t>883 FRANKLIN CARDOZO RIVERA</t>
        </is>
      </c>
    </row>
    <row r="321">
      <c r="A321" s="5" t="inlineStr">
        <is>
          <t>CCAJ-LP02/122/2023</t>
        </is>
      </c>
      <c r="B321" s="6" t="n">
        <v>45006.49493416667</v>
      </c>
      <c r="C321" s="5" t="inlineStr">
        <is>
          <t>3884 RIBANA RUTH REA RUEDA</t>
        </is>
      </c>
      <c r="D321" s="7" t="n"/>
      <c r="E321" s="8" t="n"/>
      <c r="F321" s="9" t="n">
        <v>15732.7</v>
      </c>
      <c r="I321" s="10" t="inlineStr">
        <is>
          <t>EFECTIVO</t>
        </is>
      </c>
      <c r="J321" s="5" t="inlineStr">
        <is>
          <t>1116 VLADIMIR FRANZ ATAHUACHI RODRIGUEZ</t>
        </is>
      </c>
    </row>
    <row r="322">
      <c r="A322" s="5" t="inlineStr">
        <is>
          <t>CCAJ-LP02/122/2023</t>
        </is>
      </c>
      <c r="B322" s="6" t="n">
        <v>45006.49493416667</v>
      </c>
      <c r="C322" s="5" t="inlineStr">
        <is>
          <t>3884 RIBANA RUTH REA RUEDA</t>
        </is>
      </c>
      <c r="D322" s="7" t="n"/>
      <c r="E322" s="8" t="n"/>
      <c r="F322" s="9" t="n">
        <v>9577.6</v>
      </c>
      <c r="I322" s="10" t="inlineStr">
        <is>
          <t>EFECTIVO</t>
        </is>
      </c>
      <c r="J322" s="5" t="inlineStr">
        <is>
          <t>1180 JAIME RAMIRO CHACON PAREDES</t>
        </is>
      </c>
    </row>
    <row r="323">
      <c r="A323" s="5" t="inlineStr">
        <is>
          <t>CCAJ-LP02/122/2023</t>
        </is>
      </c>
      <c r="B323" s="6" t="n">
        <v>45006.49493416667</v>
      </c>
      <c r="C323" s="5" t="inlineStr">
        <is>
          <t>3884 RIBANA RUTH REA RUEDA</t>
        </is>
      </c>
      <c r="D323" s="7" t="n"/>
      <c r="E323" s="8" t="n"/>
      <c r="F323" s="9" t="n">
        <v>4041.2</v>
      </c>
      <c r="I323" s="10" t="inlineStr">
        <is>
          <t>EFECTIVO</t>
        </is>
      </c>
      <c r="J323" s="5" t="inlineStr">
        <is>
          <t>5092 GERSON VELASCO LP - T01</t>
        </is>
      </c>
    </row>
    <row r="324">
      <c r="A324" s="5" t="inlineStr">
        <is>
          <t>CCAJ-LP02/122/2023</t>
        </is>
      </c>
      <c r="B324" s="6" t="n">
        <v>45006.49493416667</v>
      </c>
      <c r="C324" s="5" t="inlineStr">
        <is>
          <t>3884 RIBANA RUTH REA RUEDA</t>
        </is>
      </c>
      <c r="D324" s="7" t="n"/>
      <c r="E324" s="8" t="n"/>
      <c r="F324" s="9" t="n">
        <v>109371.5</v>
      </c>
      <c r="I324" s="10" t="inlineStr">
        <is>
          <t>EFECTIVO</t>
        </is>
      </c>
      <c r="J324" s="5" t="inlineStr">
        <is>
          <t>5092 GERSON VELASCO LP - T06</t>
        </is>
      </c>
    </row>
    <row r="325">
      <c r="A325" s="18" t="inlineStr">
        <is>
          <t>SAP</t>
        </is>
      </c>
      <c r="B325" s="6" t="n"/>
      <c r="C325" s="5" t="n"/>
      <c r="D325" s="7" t="n"/>
      <c r="E325" s="8" t="n"/>
      <c r="F325" s="12">
        <f>SUM(F317:G324)</f>
        <v/>
      </c>
      <c r="G325" s="9" t="n"/>
      <c r="I325" s="10" t="n"/>
      <c r="J325" s="8" t="n"/>
    </row>
    <row r="326">
      <c r="A326" s="46" t="inlineStr">
        <is>
          <t>RECORTE SAP</t>
        </is>
      </c>
      <c r="B326" s="47" t="n"/>
      <c r="C326" s="48" t="n"/>
      <c r="D326" s="49" t="inlineStr">
        <is>
          <t>COMPROBANTES MN</t>
        </is>
      </c>
      <c r="E326" s="47" t="n"/>
      <c r="F326" s="48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D328" s="24" t="inlineStr">
        <is>
          <t>112970380</t>
        </is>
      </c>
      <c r="E328" s="24" t="n"/>
      <c r="F328" s="23" t="n"/>
      <c r="G328" s="9" t="n"/>
      <c r="I328" s="10" t="n"/>
      <c r="J328" s="8" t="n"/>
    </row>
    <row r="329">
      <c r="A329" s="46" t="inlineStr">
        <is>
          <t>RECORTE SAP</t>
        </is>
      </c>
      <c r="B329" s="47" t="n"/>
      <c r="C329" s="48" t="n"/>
      <c r="D329" s="49" t="inlineStr">
        <is>
          <t>COMPROBANTES ME</t>
        </is>
      </c>
      <c r="E329" s="47" t="n"/>
      <c r="F329" s="48" t="n"/>
      <c r="G329" s="9" t="n"/>
      <c r="I329" s="10" t="n"/>
      <c r="J329" s="8" t="n"/>
    </row>
    <row r="330">
      <c r="A330" s="13" t="inlineStr">
        <is>
          <t>CIERRE DE CAJA</t>
        </is>
      </c>
      <c r="B330" s="13" t="inlineStr">
        <is>
          <t>FECHA</t>
        </is>
      </c>
      <c r="C330" s="13" t="inlineStr">
        <is>
          <t>IMPORTE</t>
        </is>
      </c>
      <c r="D330" s="13" t="inlineStr">
        <is>
          <t>DOC CAJA-ETV</t>
        </is>
      </c>
      <c r="E330" s="13" t="inlineStr">
        <is>
          <t>DOC ETV-BANCO</t>
        </is>
      </c>
      <c r="F330" s="13" t="inlineStr">
        <is>
          <t>COMPENSACION</t>
        </is>
      </c>
      <c r="G330" s="9" t="n"/>
      <c r="I330" s="10" t="n"/>
      <c r="J330" s="8" t="n"/>
    </row>
    <row r="331" ht="15.75" customHeight="1">
      <c r="A331" s="18" t="n"/>
      <c r="B331" s="6" t="n"/>
      <c r="C331" s="5" t="n"/>
      <c r="D331" s="24" t="n"/>
      <c r="E331" s="24" t="n"/>
      <c r="F331" s="23" t="n"/>
      <c r="G331" s="9" t="n"/>
      <c r="I331" s="10" t="n"/>
      <c r="J331" s="8" t="n"/>
    </row>
    <row r="332">
      <c r="A332" s="5" t="n"/>
      <c r="B332" s="6" t="n"/>
      <c r="C332" s="5" t="n"/>
      <c r="D332" s="7" t="n"/>
      <c r="E332" s="8" t="n"/>
      <c r="H332" s="9" t="n"/>
      <c r="I332" s="10" t="n"/>
      <c r="J332" s="8" t="n"/>
    </row>
    <row r="333">
      <c r="A333" s="5" t="inlineStr">
        <is>
          <t>CCAJ-LP02/123/20</t>
        </is>
      </c>
      <c r="B333" s="6" t="n">
        <v>45006.73200137731</v>
      </c>
      <c r="C333" s="5" t="inlineStr">
        <is>
          <t>3884 RIBANA RUTH REA RUEDA</t>
        </is>
      </c>
      <c r="D333" s="7" t="n">
        <v>226399</v>
      </c>
      <c r="E333" s="8" t="inlineStr">
        <is>
          <t>BISA-100070022</t>
        </is>
      </c>
      <c r="H333" s="9" t="n">
        <v>2225.66</v>
      </c>
      <c r="I333" s="5" t="inlineStr">
        <is>
          <t>DEPÓSITO BANCARIO</t>
        </is>
      </c>
      <c r="J333" s="5" t="inlineStr">
        <is>
          <t>4190 JESUS FELCY MENDOZA CAHUANA</t>
        </is>
      </c>
    </row>
    <row r="334">
      <c r="A334" s="5" t="inlineStr">
        <is>
          <t>CCAJ-LP02/123/2023</t>
        </is>
      </c>
      <c r="B334" s="6" t="n">
        <v>45006.73200137731</v>
      </c>
      <c r="C334" s="5" t="inlineStr">
        <is>
          <t>3884 RIBANA RUTH REA RUEDA</t>
        </is>
      </c>
      <c r="D334" s="15" t="n">
        <v>45143631628</v>
      </c>
      <c r="E334" s="8" t="inlineStr">
        <is>
          <t>BISA-100070022</t>
        </is>
      </c>
      <c r="H334" s="9" t="n">
        <v>1719.77</v>
      </c>
      <c r="I334" s="5" t="inlineStr">
        <is>
          <t>DEPÓSITO BANCARIO</t>
        </is>
      </c>
      <c r="J334" s="5" t="inlineStr">
        <is>
          <t>2464 LUIS FERNANDO GUEVARA PECA</t>
        </is>
      </c>
    </row>
    <row r="335">
      <c r="A335" s="5" t="inlineStr">
        <is>
          <t>CCAJ-LP02/123/2023</t>
        </is>
      </c>
      <c r="B335" s="6" t="n">
        <v>45006.73200137731</v>
      </c>
      <c r="C335" s="5" t="inlineStr">
        <is>
          <t>3884 RIBANA RUTH REA RUEDA</t>
        </is>
      </c>
      <c r="D335" s="15" t="n">
        <v>451436316281</v>
      </c>
      <c r="E335" s="8" t="inlineStr">
        <is>
          <t>BISA-100070022</t>
        </is>
      </c>
      <c r="H335" s="9" t="n">
        <v>13206.27</v>
      </c>
      <c r="I335" s="5" t="inlineStr">
        <is>
          <t>DEPÓSITO BANCARIO</t>
        </is>
      </c>
      <c r="J335" s="5" t="inlineStr">
        <is>
          <t>2464 LUIS FERNANDO GUEVARA PECA</t>
        </is>
      </c>
    </row>
    <row r="336">
      <c r="A336" s="5" t="inlineStr">
        <is>
          <t>CCAJ-LP02/123/2023</t>
        </is>
      </c>
      <c r="B336" s="6" t="n">
        <v>45006.73200137731</v>
      </c>
      <c r="C336" s="5" t="inlineStr">
        <is>
          <t>3884 RIBANA RUTH REA RUEDA</t>
        </is>
      </c>
      <c r="D336" s="15" t="n">
        <v>451436316282</v>
      </c>
      <c r="E336" s="8" t="inlineStr">
        <is>
          <t>BISA-100070022</t>
        </is>
      </c>
      <c r="H336" s="9" t="n">
        <v>8629.389999999999</v>
      </c>
      <c r="I336" s="5" t="inlineStr">
        <is>
          <t>DEPÓSITO BANCARIO</t>
        </is>
      </c>
      <c r="J336" s="5" t="inlineStr">
        <is>
          <t>2464 LUIS FERNANDO GUEVARA PECA</t>
        </is>
      </c>
    </row>
    <row r="337">
      <c r="A337" s="5" t="inlineStr">
        <is>
          <t>CCAJ-LP02/123/2023</t>
        </is>
      </c>
      <c r="B337" s="6" t="n">
        <v>45006.73200137731</v>
      </c>
      <c r="C337" s="5" t="inlineStr">
        <is>
          <t>3884 RIBANA RUTH REA RUEDA</t>
        </is>
      </c>
      <c r="D337" s="15" t="n">
        <v>451436316283</v>
      </c>
      <c r="E337" s="8" t="inlineStr">
        <is>
          <t>BISA-100070022</t>
        </is>
      </c>
      <c r="H337" s="9" t="n">
        <v>10289.82</v>
      </c>
      <c r="I337" s="5" t="inlineStr">
        <is>
          <t>DEPÓSITO BANCARIO</t>
        </is>
      </c>
      <c r="J337" s="5" t="inlineStr">
        <is>
          <t>2464 LUIS FERNANDO GUEVARA PECA</t>
        </is>
      </c>
    </row>
    <row r="338">
      <c r="A338" s="5" t="inlineStr">
        <is>
          <t>CCAJ-LP02/123/2023</t>
        </is>
      </c>
      <c r="B338" s="6" t="n">
        <v>45006.73200137731</v>
      </c>
      <c r="C338" s="5" t="inlineStr">
        <is>
          <t>3884 RIBANA RUTH REA RUEDA</t>
        </is>
      </c>
      <c r="D338" s="15" t="n">
        <v>451436316284</v>
      </c>
      <c r="E338" s="8" t="inlineStr">
        <is>
          <t>BISA-100070022</t>
        </is>
      </c>
      <c r="H338" s="9" t="n">
        <v>11720.45</v>
      </c>
      <c r="I338" s="5" t="inlineStr">
        <is>
          <t>DEPÓSITO BANCARIO</t>
        </is>
      </c>
      <c r="J338" s="5" t="inlineStr">
        <is>
          <t>2464 LUIS FERNANDO GUEVARA PECA</t>
        </is>
      </c>
    </row>
    <row r="339">
      <c r="A339" s="5" t="inlineStr">
        <is>
          <t>CCAJ-LP02/123/2023</t>
        </is>
      </c>
      <c r="B339" s="6" t="n">
        <v>45006.73200137731</v>
      </c>
      <c r="C339" s="5" t="inlineStr">
        <is>
          <t>3884 RIBANA RUTH REA RUEDA</t>
        </is>
      </c>
      <c r="D339" s="15" t="n">
        <v>451436316285</v>
      </c>
      <c r="E339" s="8" t="inlineStr">
        <is>
          <t>BISA-100070022</t>
        </is>
      </c>
      <c r="H339" s="9" t="n">
        <v>13466.46</v>
      </c>
      <c r="I339" s="5" t="inlineStr">
        <is>
          <t>DEPÓSITO BANCARIO</t>
        </is>
      </c>
      <c r="J339" s="5" t="inlineStr">
        <is>
          <t>2464 LUIS FERNANDO GUEVARA PECA</t>
        </is>
      </c>
    </row>
    <row r="340">
      <c r="A340" s="5" t="inlineStr">
        <is>
          <t>CCAJ-LP02/123/2023</t>
        </is>
      </c>
      <c r="B340" s="6" t="n">
        <v>45006.73200137731</v>
      </c>
      <c r="C340" s="5" t="inlineStr">
        <is>
          <t>3884 RIBANA RUTH REA RUEDA</t>
        </is>
      </c>
      <c r="D340" s="15" t="n">
        <v>451436316286</v>
      </c>
      <c r="E340" s="8" t="inlineStr">
        <is>
          <t>BISA-100070022</t>
        </is>
      </c>
      <c r="H340" s="9" t="n">
        <v>10815.73</v>
      </c>
      <c r="I340" s="5" t="inlineStr">
        <is>
          <t>DEPÓSITO BANCARIO</t>
        </is>
      </c>
      <c r="J340" s="5" t="inlineStr">
        <is>
          <t>2464 LUIS FERNANDO GUEVARA PECA</t>
        </is>
      </c>
    </row>
    <row r="341">
      <c r="A341" s="5" t="inlineStr">
        <is>
          <t>CCAJ-LP02/123/2023</t>
        </is>
      </c>
      <c r="B341" s="6" t="n">
        <v>45006.73200137731</v>
      </c>
      <c r="C341" s="5" t="inlineStr">
        <is>
          <t>3884 RIBANA RUTH REA RUEDA</t>
        </is>
      </c>
      <c r="D341" s="15" t="n">
        <v>451436316287</v>
      </c>
      <c r="E341" s="8" t="inlineStr">
        <is>
          <t>BISA-100070022</t>
        </is>
      </c>
      <c r="H341" s="9" t="n">
        <v>9981.879999999999</v>
      </c>
      <c r="I341" s="5" t="inlineStr">
        <is>
          <t>DEPÓSITO BANCARIO</t>
        </is>
      </c>
      <c r="J341" s="5" t="inlineStr">
        <is>
          <t>2464 LUIS FERNANDO GUEVARA PECA</t>
        </is>
      </c>
    </row>
    <row r="342">
      <c r="A342" s="5" t="inlineStr">
        <is>
          <t>CCAJ-LP02/123/2023</t>
        </is>
      </c>
      <c r="B342" s="6" t="n">
        <v>45006.73200137731</v>
      </c>
      <c r="C342" s="5" t="inlineStr">
        <is>
          <t>3884 RIBANA RUTH REA RUEDA</t>
        </is>
      </c>
      <c r="D342" s="15" t="n">
        <v>45153264793</v>
      </c>
      <c r="E342" s="8" t="inlineStr">
        <is>
          <t>BISA-100070022</t>
        </is>
      </c>
      <c r="H342" s="9" t="n">
        <v>3190.77</v>
      </c>
      <c r="I342" s="5" t="inlineStr">
        <is>
          <t>DEPÓSITO BANCARIO</t>
        </is>
      </c>
      <c r="J342" s="5" t="inlineStr">
        <is>
          <t>2464 LUIS FERNANDO GUEVARA PECA</t>
        </is>
      </c>
    </row>
    <row r="343">
      <c r="A343" s="5" t="inlineStr">
        <is>
          <t>CCAJ-LP02/123/2023</t>
        </is>
      </c>
      <c r="B343" s="6" t="n">
        <v>45006.73200137731</v>
      </c>
      <c r="C343" s="5" t="inlineStr">
        <is>
          <t>3884 RIBANA RUTH REA RUEDA</t>
        </is>
      </c>
      <c r="D343" s="15" t="n">
        <v>45123399544</v>
      </c>
      <c r="E343" s="8" t="inlineStr">
        <is>
          <t>BISA-100070022</t>
        </is>
      </c>
      <c r="H343" s="9" t="n">
        <v>1199.64</v>
      </c>
      <c r="I343" s="5" t="inlineStr">
        <is>
          <t>DEPÓSITO BANCARIO</t>
        </is>
      </c>
      <c r="J343" s="5" t="inlineStr">
        <is>
          <t>2464 LUIS FERNANDO GUEVARA PECA</t>
        </is>
      </c>
    </row>
    <row r="344">
      <c r="A344" s="5" t="inlineStr">
        <is>
          <t>CCAJ-LP02/123/2023</t>
        </is>
      </c>
      <c r="B344" s="6" t="n">
        <v>45006.73200137731</v>
      </c>
      <c r="C344" s="5" t="inlineStr">
        <is>
          <t>3884 RIBANA RUTH REA RUEDA</t>
        </is>
      </c>
      <c r="D344" s="15" t="n">
        <v>45173322995</v>
      </c>
      <c r="E344" s="8" t="inlineStr">
        <is>
          <t>BISA-100070022</t>
        </is>
      </c>
      <c r="H344" s="9" t="n">
        <v>147.58</v>
      </c>
      <c r="I344" s="5" t="inlineStr">
        <is>
          <t>DEPÓSITO BANCARIO</t>
        </is>
      </c>
      <c r="J344" s="5" t="inlineStr">
        <is>
          <t>2464 LUIS FERNANDO GUEVARA PECA</t>
        </is>
      </c>
    </row>
    <row r="345">
      <c r="A345" s="5" t="inlineStr">
        <is>
          <t>CCAJ-LP02/123/2023</t>
        </is>
      </c>
      <c r="B345" s="6" t="n">
        <v>45006.73200137731</v>
      </c>
      <c r="C345" s="5" t="inlineStr">
        <is>
          <t>3884 RIBANA RUTH REA RUEDA</t>
        </is>
      </c>
      <c r="D345" s="7" t="n">
        <v>246407</v>
      </c>
      <c r="E345" s="8" t="inlineStr">
        <is>
          <t>BISA-100070022</t>
        </is>
      </c>
      <c r="H345" s="9" t="n">
        <v>7477.8</v>
      </c>
      <c r="I345" s="5" t="inlineStr">
        <is>
          <t>DEPÓSITO BANCARIO</t>
        </is>
      </c>
      <c r="J345" s="8" t="inlineStr">
        <is>
          <t>5103 JOSE LUIS VARGAS SANTOS</t>
        </is>
      </c>
    </row>
    <row r="346">
      <c r="A346" s="5" t="inlineStr">
        <is>
          <t>CCAJ-LP02/123/2023</t>
        </is>
      </c>
      <c r="B346" s="6" t="n">
        <v>45006.73200137731</v>
      </c>
      <c r="C346" s="5" t="inlineStr">
        <is>
          <t>3884 RIBANA RUTH REA RUEDA</t>
        </is>
      </c>
      <c r="D346" s="15" t="n">
        <v>45163360468</v>
      </c>
      <c r="E346" s="8" t="inlineStr">
        <is>
          <t>BISA-100070022</t>
        </is>
      </c>
      <c r="H346" s="9" t="n">
        <v>1442.4</v>
      </c>
      <c r="I346" s="5" t="inlineStr">
        <is>
          <t>DEPÓSITO BANCARIO</t>
        </is>
      </c>
      <c r="J346" s="5" t="inlineStr">
        <is>
          <t>4190 JESUS FELCY MENDOZA CAHUANA</t>
        </is>
      </c>
    </row>
    <row r="347">
      <c r="A347" s="5" t="inlineStr">
        <is>
          <t>CCAJ-LP02/123/2023</t>
        </is>
      </c>
      <c r="B347" s="6" t="n">
        <v>45006.73200137731</v>
      </c>
      <c r="C347" s="5" t="inlineStr">
        <is>
          <t>3884 RIBANA RUTH REA RUEDA</t>
        </is>
      </c>
      <c r="D347" s="15" t="n">
        <v>51217828179</v>
      </c>
      <c r="E347" s="8" t="inlineStr">
        <is>
          <t>BISA-100070022</t>
        </is>
      </c>
      <c r="H347" s="9" t="n">
        <v>3185.6</v>
      </c>
      <c r="I347" s="5" t="inlineStr">
        <is>
          <t>DEPÓSITO BANCARIO</t>
        </is>
      </c>
      <c r="J347" s="5" t="inlineStr">
        <is>
          <t>4190 JESUS FELCY MENDOZA CAHUANA</t>
        </is>
      </c>
    </row>
    <row r="348">
      <c r="A348" s="5" t="inlineStr">
        <is>
          <t>CCAJ-LP02/123/2023</t>
        </is>
      </c>
      <c r="B348" s="6" t="n">
        <v>45006.73200137731</v>
      </c>
      <c r="C348" s="5" t="inlineStr">
        <is>
          <t>3884 RIBANA RUTH REA RUEDA</t>
        </is>
      </c>
      <c r="D348" s="15" t="n">
        <v>51167669299</v>
      </c>
      <c r="E348" s="8" t="inlineStr">
        <is>
          <t>BISA-100070022</t>
        </is>
      </c>
      <c r="H348" s="9" t="n">
        <v>10994.51</v>
      </c>
      <c r="I348" s="5" t="inlineStr">
        <is>
          <t>DEPÓSITO BANCARIO</t>
        </is>
      </c>
      <c r="J348" s="5" t="inlineStr">
        <is>
          <t>2464 LUIS FERNANDO GUEVARA PECA</t>
        </is>
      </c>
    </row>
    <row r="349">
      <c r="A349" s="5" t="inlineStr">
        <is>
          <t>CCAJ-LP02/123/2023</t>
        </is>
      </c>
      <c r="B349" s="6" t="n">
        <v>45006.73200137731</v>
      </c>
      <c r="C349" s="5" t="inlineStr">
        <is>
          <t>3884 RIBANA RUTH REA RUEDA</t>
        </is>
      </c>
      <c r="D349" s="15" t="n">
        <v>51217827735</v>
      </c>
      <c r="E349" s="8" t="inlineStr">
        <is>
          <t>BISA-100070022</t>
        </is>
      </c>
      <c r="H349" s="9" t="n">
        <v>365.1</v>
      </c>
      <c r="I349" s="5" t="inlineStr">
        <is>
          <t>DEPÓSITO BANCARIO</t>
        </is>
      </c>
      <c r="J349" s="5" t="inlineStr">
        <is>
          <t>2464 LUIS FERNANDO GUEVARA PECA</t>
        </is>
      </c>
    </row>
    <row r="350">
      <c r="A350" s="5" t="inlineStr">
        <is>
          <t>CCAJ-LP02/123/2023</t>
        </is>
      </c>
      <c r="B350" s="6" t="n">
        <v>45006.73200137731</v>
      </c>
      <c r="C350" s="5" t="inlineStr">
        <is>
          <t>3884 RIBANA RUTH REA RUEDA</t>
        </is>
      </c>
      <c r="D350" s="15" t="n">
        <v>45153268285</v>
      </c>
      <c r="E350" s="8" t="inlineStr">
        <is>
          <t>BISA-100070022</t>
        </is>
      </c>
      <c r="H350" s="9" t="n">
        <v>816.4</v>
      </c>
      <c r="I350" s="5" t="inlineStr">
        <is>
          <t>DEPÓSITO BANCARIO</t>
        </is>
      </c>
      <c r="J350" s="5" t="inlineStr">
        <is>
          <t>2464 LUIS FERNANDO GUEVARA PECA</t>
        </is>
      </c>
    </row>
    <row r="351">
      <c r="A351" s="5" t="inlineStr">
        <is>
          <t>CCAJ-LP02/123/2023</t>
        </is>
      </c>
      <c r="B351" s="6" t="n">
        <v>45006.73200137731</v>
      </c>
      <c r="C351" s="5" t="inlineStr">
        <is>
          <t>3884 RIBANA RUTH REA RUEDA</t>
        </is>
      </c>
      <c r="D351" s="15" t="n">
        <v>45163361168</v>
      </c>
      <c r="E351" s="8" t="inlineStr">
        <is>
          <t>BISA-100070022</t>
        </is>
      </c>
      <c r="H351" s="9" t="n">
        <v>559.7</v>
      </c>
      <c r="I351" s="5" t="inlineStr">
        <is>
          <t>DEPÓSITO BANCARIO</t>
        </is>
      </c>
      <c r="J351" s="5" t="inlineStr">
        <is>
          <t>2464 LUIS FERNANDO GUEVARA PECA</t>
        </is>
      </c>
    </row>
    <row r="352">
      <c r="A352" s="5" t="inlineStr">
        <is>
          <t>CCAJ-LP02/123/2023</t>
        </is>
      </c>
      <c r="B352" s="6" t="n">
        <v>45006.73200137731</v>
      </c>
      <c r="C352" s="5" t="inlineStr">
        <is>
          <t>3884 RIBANA RUTH REA RUEDA</t>
        </is>
      </c>
      <c r="D352" s="7" t="n">
        <v>226405</v>
      </c>
      <c r="E352" s="8" t="inlineStr">
        <is>
          <t>BISA-100070022</t>
        </is>
      </c>
      <c r="H352" s="9" t="n">
        <v>8741</v>
      </c>
      <c r="I352" s="5" t="inlineStr">
        <is>
          <t>DEPÓSITO BANCARIO</t>
        </is>
      </c>
      <c r="J352" s="5" t="inlineStr">
        <is>
          <t>4190 JESUS FELCY MENDOZA CAHUANA</t>
        </is>
      </c>
    </row>
    <row r="353">
      <c r="A353" s="5" t="inlineStr">
        <is>
          <t>CCAJ-LP02/123/2023</t>
        </is>
      </c>
      <c r="B353" s="6" t="n">
        <v>45006.73200137731</v>
      </c>
      <c r="C353" s="5" t="inlineStr">
        <is>
          <t>3884 RIBANA RUTH REA RUEDA</t>
        </is>
      </c>
      <c r="D353" s="7" t="n">
        <v>226400</v>
      </c>
      <c r="E353" s="8" t="inlineStr">
        <is>
          <t>BISA-100070022</t>
        </is>
      </c>
      <c r="H353" s="9" t="n">
        <v>1310.1</v>
      </c>
      <c r="I353" s="5" t="inlineStr">
        <is>
          <t>DEPÓSITO BANCARIO</t>
        </is>
      </c>
      <c r="J353" s="5" t="inlineStr">
        <is>
          <t>4190 JESUS FELCY MENDOZA CAHUANA</t>
        </is>
      </c>
    </row>
    <row r="354">
      <c r="A354" s="5" t="inlineStr">
        <is>
          <t>CCAJ-LP02/123/2023</t>
        </is>
      </c>
      <c r="B354" s="6" t="n">
        <v>45006.73200137731</v>
      </c>
      <c r="C354" s="5" t="inlineStr">
        <is>
          <t>3884 RIBANA RUTH REA RUEDA</t>
        </is>
      </c>
      <c r="D354" s="7" t="n">
        <v>226401</v>
      </c>
      <c r="E354" s="8" t="inlineStr">
        <is>
          <t>BISA-100070022</t>
        </is>
      </c>
      <c r="H354" s="9" t="n">
        <v>784</v>
      </c>
      <c r="I354" s="5" t="inlineStr">
        <is>
          <t>DEPÓSITO BANCARIO</t>
        </is>
      </c>
      <c r="J354" s="5" t="inlineStr">
        <is>
          <t>4190 JESUS FELCY MENDOZA CAHUANA</t>
        </is>
      </c>
    </row>
    <row r="355">
      <c r="A355" s="5" t="inlineStr">
        <is>
          <t>CCAJ-LP02/123/2023</t>
        </is>
      </c>
      <c r="B355" s="6" t="n">
        <v>45006.73200137731</v>
      </c>
      <c r="C355" s="5" t="inlineStr">
        <is>
          <t>3884 RIBANA RUTH REA RUEDA</t>
        </is>
      </c>
      <c r="D355" s="7" t="n">
        <v>226402</v>
      </c>
      <c r="E355" s="8" t="inlineStr">
        <is>
          <t>BISA-100070022</t>
        </is>
      </c>
      <c r="H355" s="9" t="n">
        <v>6675.35</v>
      </c>
      <c r="I355" s="5" t="inlineStr">
        <is>
          <t>DEPÓSITO BANCARIO</t>
        </is>
      </c>
      <c r="J355" s="5" t="inlineStr">
        <is>
          <t>4190 JESUS FELCY MENDOZA CAHUANA</t>
        </is>
      </c>
    </row>
    <row r="356">
      <c r="A356" s="5" t="inlineStr">
        <is>
          <t>CCAJ-LP02/123/2023</t>
        </is>
      </c>
      <c r="B356" s="6" t="n">
        <v>45006.73200137731</v>
      </c>
      <c r="C356" s="5" t="inlineStr">
        <is>
          <t>3884 RIBANA RUTH REA RUEDA</t>
        </is>
      </c>
      <c r="D356" s="7" t="n">
        <v>477681</v>
      </c>
      <c r="E356" s="8" t="inlineStr">
        <is>
          <t>BISA-100070022</t>
        </is>
      </c>
      <c r="H356" s="9" t="n">
        <v>9974</v>
      </c>
      <c r="I356" s="5" t="inlineStr">
        <is>
          <t>DEPÓSITO BANCARIO</t>
        </is>
      </c>
      <c r="J356" s="5" t="inlineStr">
        <is>
          <t>4276 CARLOS MARCELO REQUENA TERAN</t>
        </is>
      </c>
    </row>
    <row r="357">
      <c r="A357" s="5" t="inlineStr">
        <is>
          <t>CCAJ-LP02/123/2023</t>
        </is>
      </c>
      <c r="B357" s="6" t="n">
        <v>45006.73200137731</v>
      </c>
      <c r="C357" s="5" t="inlineStr">
        <is>
          <t>3884 RIBANA RUTH REA RUEDA</t>
        </is>
      </c>
      <c r="D357" s="7" t="n"/>
      <c r="E357" s="8" t="n"/>
      <c r="F357" s="9" t="n">
        <v>5644.5</v>
      </c>
      <c r="I357" s="10" t="inlineStr">
        <is>
          <t>EFECTIVO</t>
        </is>
      </c>
      <c r="J357" s="8" t="inlineStr">
        <is>
          <t>108 GREGORIO RAMIREZ APAZA</t>
        </is>
      </c>
    </row>
    <row r="358">
      <c r="A358" s="5" t="inlineStr">
        <is>
          <t>CCAJ-LP02/123/2023</t>
        </is>
      </c>
      <c r="B358" s="6" t="n">
        <v>45006.73200137731</v>
      </c>
      <c r="C358" s="5" t="inlineStr">
        <is>
          <t>3884 RIBANA RUTH REA RUEDA</t>
        </is>
      </c>
      <c r="D358" s="7" t="n"/>
      <c r="E358" s="8" t="n"/>
      <c r="F358" s="9" t="n">
        <v>10698.8</v>
      </c>
      <c r="I358" s="10" t="inlineStr">
        <is>
          <t>EFECTIVO</t>
        </is>
      </c>
      <c r="J358" s="5" t="inlineStr">
        <is>
          <t>584 FREDDY FEDERICO FLORES MARIN</t>
        </is>
      </c>
    </row>
    <row r="359">
      <c r="A359" s="5" t="inlineStr">
        <is>
          <t>CCAJ-LP02/123/2023</t>
        </is>
      </c>
      <c r="B359" s="6" t="n">
        <v>45006.73200137731</v>
      </c>
      <c r="C359" s="5" t="inlineStr">
        <is>
          <t>3884 RIBANA RUTH REA RUEDA</t>
        </is>
      </c>
      <c r="D359" s="7" t="n"/>
      <c r="E359" s="8" t="n"/>
      <c r="F359" s="9" t="n">
        <v>8014.3</v>
      </c>
      <c r="I359" s="10" t="inlineStr">
        <is>
          <t>EFECTIVO</t>
        </is>
      </c>
      <c r="J359" s="5" t="inlineStr">
        <is>
          <t>3052 JUAN JOSE MACHACA TORREZ</t>
        </is>
      </c>
    </row>
    <row r="360">
      <c r="A360" s="5" t="inlineStr">
        <is>
          <t>CCAJ-LP02/123/2023</t>
        </is>
      </c>
      <c r="B360" s="6" t="n">
        <v>45006.73200137731</v>
      </c>
      <c r="C360" s="5" t="inlineStr">
        <is>
          <t>3884 RIBANA RUTH REA RUEDA</t>
        </is>
      </c>
      <c r="D360" s="7" t="n"/>
      <c r="E360" s="8" t="n"/>
      <c r="F360" s="9" t="n">
        <v>4799</v>
      </c>
      <c r="I360" s="10" t="inlineStr">
        <is>
          <t>EFECTIVO</t>
        </is>
      </c>
      <c r="J360" s="5" t="inlineStr">
        <is>
          <t>5092 GERSON VELASCO LP - T01</t>
        </is>
      </c>
    </row>
    <row r="361">
      <c r="A361" s="5" t="inlineStr">
        <is>
          <t>CCAJ-LP02/123/2023</t>
        </is>
      </c>
      <c r="B361" s="6" t="n">
        <v>45006.73200137731</v>
      </c>
      <c r="C361" s="5" t="inlineStr">
        <is>
          <t>3884 RIBANA RUTH REA RUEDA</t>
        </is>
      </c>
      <c r="D361" s="7" t="n"/>
      <c r="E361" s="8" t="n"/>
      <c r="F361" s="9" t="n">
        <v>10271</v>
      </c>
      <c r="I361" s="10" t="inlineStr">
        <is>
          <t>EFECTIVO</t>
        </is>
      </c>
      <c r="J361" s="5" t="inlineStr">
        <is>
          <t>5092 GERSON VELASCO LP - T03</t>
        </is>
      </c>
    </row>
    <row r="362">
      <c r="A362" s="18" t="inlineStr">
        <is>
          <t>SAP</t>
        </is>
      </c>
      <c r="B362" s="6" t="n"/>
      <c r="C362" s="5" t="n"/>
      <c r="D362" s="7" t="n"/>
      <c r="E362" s="8" t="n"/>
      <c r="F362" s="12">
        <f>SUM(F333:G361)</f>
        <v/>
      </c>
      <c r="G362" s="9" t="n"/>
      <c r="I362" s="10" t="n"/>
      <c r="J362" s="8" t="n"/>
    </row>
    <row r="363">
      <c r="A363" s="46" t="inlineStr">
        <is>
          <t>RECORTE SAP</t>
        </is>
      </c>
      <c r="B363" s="47" t="n"/>
      <c r="C363" s="48" t="n"/>
      <c r="D363" s="49" t="inlineStr">
        <is>
          <t>COMPROBANTES MN</t>
        </is>
      </c>
      <c r="E363" s="47" t="n"/>
      <c r="F363" s="48" t="n"/>
      <c r="G363" s="9" t="n"/>
      <c r="I363" s="10" t="n"/>
      <c r="J363" s="8" t="n"/>
    </row>
    <row r="364">
      <c r="A364" s="13" t="inlineStr">
        <is>
          <t>CIERRE DE CAJA</t>
        </is>
      </c>
      <c r="B364" s="13" t="inlineStr">
        <is>
          <t>FECHA</t>
        </is>
      </c>
      <c r="C364" s="13" t="inlineStr">
        <is>
          <t>IMPORTE</t>
        </is>
      </c>
      <c r="D364" s="13" t="inlineStr">
        <is>
          <t>DOC CAJA-ETV</t>
        </is>
      </c>
      <c r="E364" s="13" t="inlineStr">
        <is>
          <t>DOC ETV-BANCO</t>
        </is>
      </c>
      <c r="F364" s="13" t="inlineStr">
        <is>
          <t>COMPENSACION</t>
        </is>
      </c>
      <c r="G364" s="9" t="n"/>
      <c r="I364" s="10" t="n"/>
      <c r="J364" s="8" t="n"/>
    </row>
    <row r="365" ht="15.75" customHeight="1">
      <c r="D365" s="24" t="n"/>
      <c r="E365" s="24" t="n"/>
      <c r="F365" s="23" t="n"/>
      <c r="G365" s="9" t="n"/>
      <c r="I365" s="10" t="n"/>
      <c r="J365" s="8" t="n"/>
    </row>
    <row r="366">
      <c r="A366" s="46" t="inlineStr">
        <is>
          <t>RECORTE SAP</t>
        </is>
      </c>
      <c r="B366" s="47" t="n"/>
      <c r="C366" s="48" t="n"/>
      <c r="D366" s="49" t="inlineStr">
        <is>
          <t>COMPROBANTES ME</t>
        </is>
      </c>
      <c r="E366" s="47" t="n"/>
      <c r="F366" s="48" t="n"/>
      <c r="G366" s="9" t="n"/>
      <c r="I366" s="10" t="n"/>
      <c r="J366" s="8" t="n"/>
    </row>
    <row r="367">
      <c r="A367" s="13" t="inlineStr">
        <is>
          <t>CIERRE DE CAJA</t>
        </is>
      </c>
      <c r="B367" s="13" t="inlineStr">
        <is>
          <t>FECHA</t>
        </is>
      </c>
      <c r="C367" s="13" t="inlineStr">
        <is>
          <t>IMPORTE</t>
        </is>
      </c>
      <c r="D367" s="13" t="inlineStr">
        <is>
          <t>DOC CAJA-ETV</t>
        </is>
      </c>
      <c r="E367" s="13" t="inlineStr">
        <is>
          <t>DOC ETV-BANCO</t>
        </is>
      </c>
      <c r="F367" s="13" t="inlineStr">
        <is>
          <t>COMPENSACION</t>
        </is>
      </c>
      <c r="G367" s="9" t="n"/>
      <c r="I367" s="10" t="n"/>
      <c r="J367" s="8" t="n"/>
    </row>
    <row r="368" ht="15.75" customHeight="1">
      <c r="A368" s="18" t="n"/>
      <c r="B368" s="6" t="n"/>
      <c r="C368" s="5" t="n"/>
      <c r="D368" s="24" t="n"/>
      <c r="E368" s="24" t="n"/>
      <c r="F368" s="23" t="n"/>
      <c r="G368" s="9" t="n"/>
      <c r="I368" s="10" t="n"/>
      <c r="J368" s="8" t="n"/>
    </row>
  </sheetData>
  <mergeCells count="108">
    <mergeCell ref="F167:H167"/>
    <mergeCell ref="I167:I168"/>
    <mergeCell ref="J167:J168"/>
    <mergeCell ref="A216:C216"/>
    <mergeCell ref="D216:F216"/>
    <mergeCell ref="A167:A168"/>
    <mergeCell ref="B167:B168"/>
    <mergeCell ref="C167:C168"/>
    <mergeCell ref="D167:D168"/>
    <mergeCell ref="E167:E168"/>
    <mergeCell ref="A248:C248"/>
    <mergeCell ref="D248:F248"/>
    <mergeCell ref="A251:C251"/>
    <mergeCell ref="D251:F251"/>
    <mergeCell ref="I225:I226"/>
    <mergeCell ref="J225:J226"/>
    <mergeCell ref="A181:C181"/>
    <mergeCell ref="D181:F181"/>
    <mergeCell ref="A184:C184"/>
    <mergeCell ref="D184:F184"/>
    <mergeCell ref="A225:A226"/>
    <mergeCell ref="B225:B226"/>
    <mergeCell ref="C225:C226"/>
    <mergeCell ref="D225:D226"/>
    <mergeCell ref="E225:E226"/>
    <mergeCell ref="F225:H225"/>
    <mergeCell ref="A219:C219"/>
    <mergeCell ref="D219:F219"/>
    <mergeCell ref="I3:I4"/>
    <mergeCell ref="J3:J4"/>
    <mergeCell ref="A3:A4"/>
    <mergeCell ref="B3:B4"/>
    <mergeCell ref="C3:C4"/>
    <mergeCell ref="D3:D4"/>
    <mergeCell ref="E3:E4"/>
    <mergeCell ref="F3:H3"/>
    <mergeCell ref="A99:C99"/>
    <mergeCell ref="D99:F99"/>
    <mergeCell ref="A72:C72"/>
    <mergeCell ref="D72:F72"/>
    <mergeCell ref="A45:C45"/>
    <mergeCell ref="D45:F45"/>
    <mergeCell ref="A21:C21"/>
    <mergeCell ref="D21:F21"/>
    <mergeCell ref="I54:I55"/>
    <mergeCell ref="A75:C75"/>
    <mergeCell ref="D75:F75"/>
    <mergeCell ref="A48:C48"/>
    <mergeCell ref="D48:F48"/>
    <mergeCell ref="A24:C24"/>
    <mergeCell ref="D24:F24"/>
    <mergeCell ref="A102:C102"/>
    <mergeCell ref="D102:F102"/>
    <mergeCell ref="A126:C126"/>
    <mergeCell ref="D126:F126"/>
    <mergeCell ref="A129:C129"/>
    <mergeCell ref="D129:F129"/>
    <mergeCell ref="A158:C158"/>
    <mergeCell ref="D158:F158"/>
    <mergeCell ref="J54:J55"/>
    <mergeCell ref="A54:A55"/>
    <mergeCell ref="B54:B55"/>
    <mergeCell ref="C54:C55"/>
    <mergeCell ref="D54:D55"/>
    <mergeCell ref="E54:E55"/>
    <mergeCell ref="F54:H54"/>
    <mergeCell ref="J108:J109"/>
    <mergeCell ref="A108:A109"/>
    <mergeCell ref="B108:B109"/>
    <mergeCell ref="C108:C109"/>
    <mergeCell ref="D108:D109"/>
    <mergeCell ref="E108:E109"/>
    <mergeCell ref="F108:H108"/>
    <mergeCell ref="A161:C161"/>
    <mergeCell ref="D161:F161"/>
    <mergeCell ref="I108:I109"/>
    <mergeCell ref="J257:J258"/>
    <mergeCell ref="A306:C306"/>
    <mergeCell ref="D306:F306"/>
    <mergeCell ref="A309:C309"/>
    <mergeCell ref="D309:F309"/>
    <mergeCell ref="A257:A258"/>
    <mergeCell ref="B257:B258"/>
    <mergeCell ref="C257:C258"/>
    <mergeCell ref="D257:D258"/>
    <mergeCell ref="E257:E258"/>
    <mergeCell ref="F257:H257"/>
    <mergeCell ref="A266:C266"/>
    <mergeCell ref="D266:F266"/>
    <mergeCell ref="A269:C269"/>
    <mergeCell ref="D269:F269"/>
    <mergeCell ref="I257:I258"/>
    <mergeCell ref="I315:I316"/>
    <mergeCell ref="J315:J316"/>
    <mergeCell ref="A363:C363"/>
    <mergeCell ref="D363:F363"/>
    <mergeCell ref="A366:C366"/>
    <mergeCell ref="D366:F366"/>
    <mergeCell ref="A315:A316"/>
    <mergeCell ref="B315:B316"/>
    <mergeCell ref="C315:C316"/>
    <mergeCell ref="D315:D316"/>
    <mergeCell ref="E315:E316"/>
    <mergeCell ref="A326:C326"/>
    <mergeCell ref="D326:F326"/>
    <mergeCell ref="A329:C329"/>
    <mergeCell ref="D329:F329"/>
    <mergeCell ref="F315:H315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2"/>
  <sheetViews>
    <sheetView topLeftCell="A82" workbookViewId="0">
      <selection activeCell="C75" sqref="C7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CCAJ-SC59/58/23</t>
        </is>
      </c>
      <c r="B5" s="6" t="n">
        <v>44999.82653591436</v>
      </c>
      <c r="C5" s="5" t="inlineStr">
        <is>
          <t>4262 JUAN GILBERTO PARADA ROJAS</t>
        </is>
      </c>
      <c r="D5" s="7" t="n"/>
      <c r="E5" s="8" t="n"/>
      <c r="F5" s="9" t="n">
        <v>6164.52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6" t="inlineStr">
        <is>
          <t>RECORTE SAP</t>
        </is>
      </c>
      <c r="B7" s="47" t="n"/>
      <c r="C7" s="48" t="n"/>
      <c r="D7" s="49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112938565</v>
      </c>
      <c r="E9" s="14" t="n">
        <v>112938678</v>
      </c>
      <c r="F9" s="23" t="n"/>
    </row>
    <row r="10">
      <c r="A10" s="46" t="inlineStr">
        <is>
          <t>RECORTE SAP</t>
        </is>
      </c>
      <c r="B10" s="47" t="n"/>
      <c r="C10" s="48" t="n"/>
      <c r="D10" s="49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 ht="15.75" customHeight="1">
      <c r="D13" s="24" t="n"/>
      <c r="E13" s="24" t="n"/>
      <c r="F13" s="23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4" t="inlineStr">
        <is>
          <t>Cierre Caja</t>
        </is>
      </c>
      <c r="B16" s="44" t="inlineStr">
        <is>
          <t>Fecha</t>
        </is>
      </c>
      <c r="C16" s="44" t="inlineStr">
        <is>
          <t>Cajero</t>
        </is>
      </c>
      <c r="D16" s="44" t="inlineStr">
        <is>
          <t>Nro Voucher</t>
        </is>
      </c>
      <c r="E16" s="44" t="inlineStr">
        <is>
          <t>Nro Cuenta</t>
        </is>
      </c>
      <c r="F16" s="44" t="inlineStr">
        <is>
          <t>Tipo Ingreso</t>
        </is>
      </c>
      <c r="G16" s="47" t="n"/>
      <c r="H16" s="48" t="n"/>
      <c r="I16" s="44" t="inlineStr">
        <is>
          <t>TIPO DE INGRESO</t>
        </is>
      </c>
      <c r="J16" s="44" t="inlineStr">
        <is>
          <t>Cobrador</t>
        </is>
      </c>
    </row>
    <row r="17">
      <c r="A17" s="45" t="n"/>
      <c r="B17" s="45" t="n"/>
      <c r="C17" s="45" t="n"/>
      <c r="D17" s="45" t="n"/>
      <c r="E17" s="4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5" t="n"/>
      <c r="J17" s="45" t="n"/>
    </row>
    <row r="18">
      <c r="A18" s="5" t="inlineStr">
        <is>
          <t>CCAJ-SC59/59/23</t>
        </is>
      </c>
      <c r="B18" s="6" t="n">
        <v>45000.79619957176</v>
      </c>
      <c r="C18" s="5" t="inlineStr">
        <is>
          <t>4262 JUAN GILBERTO PARADA ROJAS</t>
        </is>
      </c>
      <c r="D18" s="7" t="n"/>
      <c r="E18" s="8" t="n"/>
      <c r="F18" s="9" t="n">
        <v>1805.98</v>
      </c>
      <c r="I18" s="10" t="inlineStr">
        <is>
          <t>EFECTIVO</t>
        </is>
      </c>
      <c r="J18" s="5" t="inlineStr">
        <is>
          <t>4262 JUAN GILBERTO PARADA ROJAS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26" t="n"/>
      <c r="I19" s="10" t="n"/>
      <c r="J19" s="5" t="n"/>
    </row>
    <row r="20">
      <c r="A20" s="46" t="inlineStr">
        <is>
          <t>RECORTE SAP</t>
        </is>
      </c>
      <c r="B20" s="47" t="n"/>
      <c r="C20" s="48" t="n"/>
      <c r="D20" s="49" t="inlineStr">
        <is>
          <t>COMPROBANTES MN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112945967</v>
      </c>
      <c r="E22" s="14" t="n">
        <v>112946211</v>
      </c>
      <c r="F22" s="23" t="n"/>
    </row>
    <row r="23">
      <c r="A23" s="46" t="inlineStr">
        <is>
          <t>RECORTE SAP</t>
        </is>
      </c>
      <c r="B23" s="47" t="n"/>
      <c r="C23" s="48" t="n"/>
      <c r="D23" s="49" t="inlineStr">
        <is>
          <t>COMPROBANTES ME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4" t="inlineStr">
        <is>
          <t>Cierre Caja</t>
        </is>
      </c>
      <c r="B29" s="44" t="inlineStr">
        <is>
          <t>Fecha</t>
        </is>
      </c>
      <c r="C29" s="44" t="inlineStr">
        <is>
          <t>Cajero</t>
        </is>
      </c>
      <c r="D29" s="44" t="inlineStr">
        <is>
          <t>Nro Voucher</t>
        </is>
      </c>
      <c r="E29" s="44" t="inlineStr">
        <is>
          <t>Nro Cuenta</t>
        </is>
      </c>
      <c r="F29" s="44" t="inlineStr">
        <is>
          <t>Tipo Ingreso</t>
        </is>
      </c>
      <c r="G29" s="47" t="n"/>
      <c r="H29" s="48" t="n"/>
      <c r="I29" s="44" t="inlineStr">
        <is>
          <t>TIPO DE INGRESO</t>
        </is>
      </c>
      <c r="J29" s="44" t="inlineStr">
        <is>
          <t>Cobrador</t>
        </is>
      </c>
    </row>
    <row r="30">
      <c r="A30" s="45" t="n"/>
      <c r="B30" s="45" t="n"/>
      <c r="C30" s="45" t="n"/>
      <c r="D30" s="45" t="n"/>
      <c r="E30" s="45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5" t="n"/>
      <c r="J30" s="45" t="n"/>
    </row>
    <row r="31">
      <c r="A31" s="5" t="inlineStr">
        <is>
          <t>CCAJ-SC59/60/23</t>
        </is>
      </c>
      <c r="B31" s="6" t="n">
        <v>45001.81224458334</v>
      </c>
      <c r="C31" s="5" t="inlineStr">
        <is>
          <t>4262 JUAN GILBERTO PARADA ROJAS</t>
        </is>
      </c>
      <c r="D31" s="7" t="n"/>
      <c r="E31" s="8" t="n"/>
      <c r="F31" s="9" t="n">
        <v>451.66</v>
      </c>
      <c r="I31" s="10" t="inlineStr">
        <is>
          <t>EFECTIVO</t>
        </is>
      </c>
      <c r="J31" s="5" t="inlineStr">
        <is>
          <t>4262 JUAN GILBERTO PARADA ROJAS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6" t="inlineStr">
        <is>
          <t>RECORTE SAP</t>
        </is>
      </c>
      <c r="B33" s="47" t="n"/>
      <c r="C33" s="48" t="n"/>
      <c r="D33" s="49" t="inlineStr">
        <is>
          <t>COMPROBANTES MN</t>
        </is>
      </c>
      <c r="E33" s="48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112948653</t>
        </is>
      </c>
      <c r="E35" s="14" t="n">
        <v>112948810</v>
      </c>
      <c r="F35" s="23" t="n"/>
      <c r="G35" s="9" t="n"/>
      <c r="I35" s="10" t="n"/>
      <c r="J35" s="8" t="n"/>
    </row>
    <row r="36" ht="15.75" customHeight="1">
      <c r="A36" s="46" t="inlineStr">
        <is>
          <t>RECORTE SAP</t>
        </is>
      </c>
      <c r="B36" s="47" t="n"/>
      <c r="C36" s="48" t="n"/>
      <c r="D36" s="49" t="inlineStr">
        <is>
          <t>COMPROBANTES ME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4" t="inlineStr">
        <is>
          <t>Cierre Caja</t>
        </is>
      </c>
      <c r="B42" s="44" t="inlineStr">
        <is>
          <t>Fecha</t>
        </is>
      </c>
      <c r="C42" s="44" t="inlineStr">
        <is>
          <t>Cajero</t>
        </is>
      </c>
      <c r="D42" s="44" t="inlineStr">
        <is>
          <t>Nro Voucher</t>
        </is>
      </c>
      <c r="E42" s="44" t="inlineStr">
        <is>
          <t>Nro Cuenta</t>
        </is>
      </c>
      <c r="F42" s="44" t="inlineStr">
        <is>
          <t>Tipo Ingreso</t>
        </is>
      </c>
      <c r="G42" s="47" t="n"/>
      <c r="H42" s="48" t="n"/>
      <c r="I42" s="44" t="inlineStr">
        <is>
          <t>TIPO DE INGRESO</t>
        </is>
      </c>
      <c r="J42" s="44" t="inlineStr">
        <is>
          <t>Cobrador</t>
        </is>
      </c>
    </row>
    <row r="43">
      <c r="A43" s="45" t="n"/>
      <c r="B43" s="45" t="n"/>
      <c r="C43" s="45" t="n"/>
      <c r="D43" s="45" t="n"/>
      <c r="E43" s="45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5" t="n"/>
      <c r="J43" s="45" t="n"/>
    </row>
    <row r="44">
      <c r="A44" s="5" t="inlineStr">
        <is>
          <t>CCAJ-SC59/61/23</t>
        </is>
      </c>
      <c r="B44" s="6" t="n">
        <v>45002.79433744213</v>
      </c>
      <c r="C44" s="5" t="inlineStr">
        <is>
          <t>4262 JUAN GILBERTO PARADA ROJAS</t>
        </is>
      </c>
      <c r="D44" s="7" t="n"/>
      <c r="E44" s="8" t="n"/>
      <c r="F44" s="9" t="n">
        <v>986.34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5" t="inlineStr">
        <is>
          <t>CCAJ-SC59/61/23</t>
        </is>
      </c>
      <c r="B45" s="6" t="n">
        <v>45002.79433744213</v>
      </c>
      <c r="C45" s="5" t="inlineStr">
        <is>
          <t>4262 JUAN GILBERTO PARADA ROJAS</t>
        </is>
      </c>
      <c r="D45" s="7" t="n"/>
      <c r="E45" s="8" t="n"/>
      <c r="H45" s="9" t="n">
        <v>22</v>
      </c>
      <c r="I45" s="5" t="inlineStr">
        <is>
          <t>TARJETA DE DÉBITO/CRÉDITO</t>
        </is>
      </c>
      <c r="J45" s="5" t="inlineStr">
        <is>
          <t>4262 JUAN GILBERTO PARADA ROJAS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6" t="inlineStr">
        <is>
          <t>RECORTE SAP</t>
        </is>
      </c>
      <c r="B47" s="47" t="n"/>
      <c r="C47" s="48" t="n"/>
      <c r="D47" s="49" t="inlineStr">
        <is>
          <t>COMPROBANTES MN</t>
        </is>
      </c>
      <c r="E47" s="48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112948652</t>
        </is>
      </c>
      <c r="E49" s="14" t="n">
        <v>112948812</v>
      </c>
      <c r="F49" s="23" t="n"/>
      <c r="G49" s="9" t="n"/>
      <c r="I49" s="10" t="n"/>
      <c r="J49" s="8" t="n"/>
    </row>
    <row r="50" ht="15.75" customHeight="1">
      <c r="A50" s="46" t="inlineStr">
        <is>
          <t>RECORTE SAP</t>
        </is>
      </c>
      <c r="B50" s="47" t="n"/>
      <c r="C50" s="48" t="n"/>
      <c r="D50" s="49" t="inlineStr">
        <is>
          <t>COMPROBANTES ME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4" t="inlineStr">
        <is>
          <t>Cierre Caja</t>
        </is>
      </c>
      <c r="B56" s="44" t="inlineStr">
        <is>
          <t>Fecha</t>
        </is>
      </c>
      <c r="C56" s="44" t="inlineStr">
        <is>
          <t>Cajero</t>
        </is>
      </c>
      <c r="D56" s="44" t="inlineStr">
        <is>
          <t>Nro Voucher</t>
        </is>
      </c>
      <c r="E56" s="44" t="inlineStr">
        <is>
          <t>Nro Cuenta</t>
        </is>
      </c>
      <c r="F56" s="44" t="inlineStr">
        <is>
          <t>Tipo Ingreso</t>
        </is>
      </c>
      <c r="G56" s="47" t="n"/>
      <c r="H56" s="48" t="n"/>
      <c r="I56" s="44" t="inlineStr">
        <is>
          <t>TIPO DE INGRESO</t>
        </is>
      </c>
      <c r="J56" s="44" t="inlineStr">
        <is>
          <t>Cobrador</t>
        </is>
      </c>
    </row>
    <row r="57">
      <c r="A57" s="45" t="n"/>
      <c r="B57" s="45" t="n"/>
      <c r="C57" s="45" t="n"/>
      <c r="D57" s="45" t="n"/>
      <c r="E57" s="45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5" t="n"/>
      <c r="J57" s="45" t="n"/>
    </row>
    <row r="58">
      <c r="A58" s="5" t="inlineStr">
        <is>
          <t>CCAJ-SC59/62/23</t>
        </is>
      </c>
      <c r="B58" s="6" t="n">
        <v>45003.58820024306</v>
      </c>
      <c r="C58" s="5" t="inlineStr">
        <is>
          <t>4262 JUAN GILBERTO PARADA ROJAS</t>
        </is>
      </c>
      <c r="D58" s="7" t="n"/>
      <c r="E58" s="8" t="n"/>
      <c r="F58" s="9" t="n">
        <v>295</v>
      </c>
      <c r="I58" s="10" t="inlineStr">
        <is>
          <t>EFECTIVO</t>
        </is>
      </c>
      <c r="J58" s="5" t="inlineStr">
        <is>
          <t>4262 JUAN GILBERTO PARADA ROJAS</t>
        </is>
      </c>
    </row>
    <row r="59">
      <c r="A59" s="5" t="inlineStr">
        <is>
          <t>CCAJ-SC59/62/23</t>
        </is>
      </c>
      <c r="B59" s="6" t="n">
        <v>45003.58820024306</v>
      </c>
      <c r="C59" s="5" t="inlineStr">
        <is>
          <t>4262 JUAN GILBERTO PARADA ROJAS</t>
        </is>
      </c>
      <c r="D59" s="7" t="n"/>
      <c r="E59" s="8" t="n"/>
      <c r="H59" s="9" t="n">
        <v>38</v>
      </c>
      <c r="I59" s="5" t="inlineStr">
        <is>
          <t>TARJETA DE DÉBITO/CRÉDITO</t>
        </is>
      </c>
      <c r="J59" s="5" t="inlineStr">
        <is>
          <t>4262 JUAN GILBERTO PARADA ROJAS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46" t="inlineStr">
        <is>
          <t>RECORTE SAP</t>
        </is>
      </c>
      <c r="B61" s="47" t="n"/>
      <c r="C61" s="48" t="n"/>
      <c r="D61" s="49" t="inlineStr">
        <is>
          <t>COMPROBANTES MN</t>
        </is>
      </c>
      <c r="E61" s="48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112963601</t>
        </is>
      </c>
      <c r="E63" s="14" t="n">
        <v>112963757</v>
      </c>
      <c r="F63" s="23" t="n"/>
      <c r="G63" s="9" t="n"/>
      <c r="I63" s="10" t="n"/>
      <c r="J63" s="8" t="n"/>
    </row>
    <row r="64" ht="15.75" customHeight="1">
      <c r="A64" s="46" t="inlineStr">
        <is>
          <t>RECORTE SAP</t>
        </is>
      </c>
      <c r="B64" s="47" t="n"/>
      <c r="C64" s="48" t="n"/>
      <c r="D64" s="49" t="inlineStr">
        <is>
          <t>COMPROBANTES ME</t>
        </is>
      </c>
      <c r="E64" s="48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4" t="inlineStr">
        <is>
          <t>Cierre Caja</t>
        </is>
      </c>
      <c r="B70" s="44" t="inlineStr">
        <is>
          <t>Fecha</t>
        </is>
      </c>
      <c r="C70" s="44" t="inlineStr">
        <is>
          <t>Cajero</t>
        </is>
      </c>
      <c r="D70" s="44" t="inlineStr">
        <is>
          <t>Nro Voucher</t>
        </is>
      </c>
      <c r="E70" s="44" t="inlineStr">
        <is>
          <t>Nro Cuenta</t>
        </is>
      </c>
      <c r="F70" s="44" t="inlineStr">
        <is>
          <t>Tipo Ingreso</t>
        </is>
      </c>
      <c r="G70" s="47" t="n"/>
      <c r="H70" s="48" t="n"/>
      <c r="I70" s="44" t="inlineStr">
        <is>
          <t>TIPO DE INGRESO</t>
        </is>
      </c>
      <c r="J70" s="44" t="inlineStr">
        <is>
          <t>Cobrador</t>
        </is>
      </c>
    </row>
    <row r="71">
      <c r="A71" s="45" t="n"/>
      <c r="B71" s="45" t="n"/>
      <c r="C71" s="45" t="n"/>
      <c r="D71" s="45" t="n"/>
      <c r="E71" s="45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5" t="n"/>
      <c r="J71" s="45" t="n"/>
    </row>
    <row r="72">
      <c r="A72" s="5" t="inlineStr">
        <is>
          <t>CCAJ-SC59/63/23</t>
        </is>
      </c>
      <c r="B72" s="6" t="n">
        <v>45005.79552303241</v>
      </c>
      <c r="C72" s="5" t="inlineStr">
        <is>
          <t>4262 JUAN GILBERTO PARADA ROJAS</t>
        </is>
      </c>
      <c r="D72" s="7" t="n"/>
      <c r="E72" s="8" t="n"/>
      <c r="F72" s="9" t="n">
        <v>578.42</v>
      </c>
      <c r="I72" s="10" t="inlineStr">
        <is>
          <t>EFECTIVO</t>
        </is>
      </c>
      <c r="J72" s="5" t="inlineStr">
        <is>
          <t>4262 JUAN GILBERTO PARADA ROJAS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6" t="inlineStr">
        <is>
          <t>RECORTE SAP</t>
        </is>
      </c>
      <c r="B74" s="47" t="n"/>
      <c r="C74" s="48" t="n"/>
      <c r="D74" s="49" t="inlineStr">
        <is>
          <t>COMPROBANTES MN</t>
        </is>
      </c>
      <c r="E74" s="48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112970369</t>
        </is>
      </c>
      <c r="E76" s="23" t="n"/>
      <c r="F76" s="23" t="n"/>
      <c r="G76" s="9" t="n"/>
      <c r="I76" s="10" t="n"/>
      <c r="J76" s="5" t="n"/>
    </row>
    <row r="77" ht="15.75" customHeight="1">
      <c r="A77" s="46" t="inlineStr">
        <is>
          <t>RECORTE SAP</t>
        </is>
      </c>
      <c r="B77" s="47" t="n"/>
      <c r="C77" s="48" t="n"/>
      <c r="D77" s="49" t="inlineStr">
        <is>
          <t>COMPROBANTES ME</t>
        </is>
      </c>
      <c r="E77" s="48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0"/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4" t="inlineStr">
        <is>
          <t>Cierre Caja</t>
        </is>
      </c>
      <c r="B83" s="44" t="inlineStr">
        <is>
          <t>Fecha</t>
        </is>
      </c>
      <c r="C83" s="44" t="inlineStr">
        <is>
          <t>Cajero</t>
        </is>
      </c>
      <c r="D83" s="44" t="inlineStr">
        <is>
          <t>Nro Voucher</t>
        </is>
      </c>
      <c r="E83" s="44" t="inlineStr">
        <is>
          <t>Nro Cuenta</t>
        </is>
      </c>
      <c r="F83" s="44" t="inlineStr">
        <is>
          <t>Tipo Ingreso</t>
        </is>
      </c>
      <c r="G83" s="47" t="n"/>
      <c r="H83" s="48" t="n"/>
      <c r="I83" s="44" t="inlineStr">
        <is>
          <t>TIPO DE INGRESO</t>
        </is>
      </c>
      <c r="J83" s="44" t="inlineStr">
        <is>
          <t>Cobrador</t>
        </is>
      </c>
    </row>
    <row r="84">
      <c r="A84" s="45" t="n"/>
      <c r="B84" s="45" t="n"/>
      <c r="C84" s="45" t="n"/>
      <c r="D84" s="45" t="n"/>
      <c r="E84" s="45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5" t="n"/>
      <c r="J84" s="45" t="n"/>
    </row>
    <row r="85">
      <c r="A85" s="5" t="inlineStr">
        <is>
          <t>CCAJ-SC59/64/23</t>
        </is>
      </c>
      <c r="B85" s="6" t="n">
        <v>45006.79338555555</v>
      </c>
      <c r="C85" s="5" t="inlineStr">
        <is>
          <t>4262 JUAN GILBERTO PARADA ROJAS</t>
        </is>
      </c>
      <c r="D85" s="7" t="n"/>
      <c r="E85" s="8" t="n"/>
      <c r="F85" s="9" t="n">
        <v>794.1799999999999</v>
      </c>
      <c r="I85" s="10" t="inlineStr">
        <is>
          <t>EFECTIVO</t>
        </is>
      </c>
      <c r="J85" s="5" t="inlineStr">
        <is>
          <t>4262 JUAN GILBERTO PARADA ROJAS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6" t="inlineStr">
        <is>
          <t>RECORTE SAP</t>
        </is>
      </c>
      <c r="B87" s="47" t="n"/>
      <c r="C87" s="48" t="n"/>
      <c r="D87" s="49" t="inlineStr">
        <is>
          <t>COMPROBANTES MN</t>
        </is>
      </c>
      <c r="E87" s="48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n"/>
      <c r="E89" s="23" t="n"/>
      <c r="F89" s="23" t="n"/>
      <c r="G89" s="9" t="n"/>
      <c r="I89" s="10" t="n"/>
      <c r="J89" s="5" t="n"/>
    </row>
    <row r="90" ht="15.75" customHeight="1">
      <c r="A90" s="46" t="inlineStr">
        <is>
          <t>RECORTE SAP</t>
        </is>
      </c>
      <c r="B90" s="47" t="n"/>
      <c r="C90" s="48" t="n"/>
      <c r="D90" s="49" t="inlineStr">
        <is>
          <t>COMPROBANTES ME</t>
        </is>
      </c>
      <c r="E90" s="48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</sheetData>
  <mergeCells count="84">
    <mergeCell ref="I42:I43"/>
    <mergeCell ref="J42:J43"/>
    <mergeCell ref="A47:C47"/>
    <mergeCell ref="D47:E47"/>
    <mergeCell ref="A50:C50"/>
    <mergeCell ref="D50:E50"/>
    <mergeCell ref="A42:A43"/>
    <mergeCell ref="B42:B43"/>
    <mergeCell ref="C42:C43"/>
    <mergeCell ref="D42:D43"/>
    <mergeCell ref="E42:E43"/>
    <mergeCell ref="F42:H42"/>
    <mergeCell ref="J56:J57"/>
    <mergeCell ref="A56:A57"/>
    <mergeCell ref="B56:B57"/>
    <mergeCell ref="C56:C57"/>
    <mergeCell ref="D56:D57"/>
    <mergeCell ref="E56:E57"/>
    <mergeCell ref="F56:H56"/>
    <mergeCell ref="A61:C61"/>
    <mergeCell ref="D61:E61"/>
    <mergeCell ref="A64:C64"/>
    <mergeCell ref="D64:E64"/>
    <mergeCell ref="I56:I57"/>
    <mergeCell ref="A3:A4"/>
    <mergeCell ref="B3:B4"/>
    <mergeCell ref="C3:C4"/>
    <mergeCell ref="D3:D4"/>
    <mergeCell ref="E3:E4"/>
    <mergeCell ref="F16:H16"/>
    <mergeCell ref="I16:I17"/>
    <mergeCell ref="J16:J17"/>
    <mergeCell ref="F3:H3"/>
    <mergeCell ref="I3:I4"/>
    <mergeCell ref="J3:J4"/>
    <mergeCell ref="A23:C23"/>
    <mergeCell ref="D23:E23"/>
    <mergeCell ref="A33:C33"/>
    <mergeCell ref="D33:E33"/>
    <mergeCell ref="A16:A17"/>
    <mergeCell ref="B16:B17"/>
    <mergeCell ref="C16:C17"/>
    <mergeCell ref="D16:D17"/>
    <mergeCell ref="E16:E17"/>
    <mergeCell ref="D7:E7"/>
    <mergeCell ref="A10:C10"/>
    <mergeCell ref="D10:E10"/>
    <mergeCell ref="A20:C20"/>
    <mergeCell ref="D20:E20"/>
    <mergeCell ref="A7:C7"/>
    <mergeCell ref="A36:C36"/>
    <mergeCell ref="D36:E36"/>
    <mergeCell ref="I29:I30"/>
    <mergeCell ref="J29:J30"/>
    <mergeCell ref="A29:A30"/>
    <mergeCell ref="B29:B30"/>
    <mergeCell ref="C29:C30"/>
    <mergeCell ref="D29:D30"/>
    <mergeCell ref="E29:E30"/>
    <mergeCell ref="F29:H29"/>
    <mergeCell ref="F70:H70"/>
    <mergeCell ref="I70:I71"/>
    <mergeCell ref="J70:J71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F83:H83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45"/>
  <sheetViews>
    <sheetView topLeftCell="A127" workbookViewId="0">
      <selection activeCell="F138" sqref="F13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24" bestFit="1" customWidth="1" min="5" max="5"/>
    <col width="14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CCAJ-TA43/58/202</t>
        </is>
      </c>
      <c r="B5" s="6" t="n">
        <v>44998.6391268287</v>
      </c>
      <c r="C5" s="5" t="inlineStr">
        <is>
          <t>723 NELVI JUANITA ROMERO CASTILLO</t>
        </is>
      </c>
      <c r="D5" s="7" t="n"/>
      <c r="E5" s="8" t="n"/>
      <c r="G5" s="9" t="n">
        <v>1904</v>
      </c>
      <c r="I5" s="10" t="inlineStr">
        <is>
          <t>CHEQUE</t>
        </is>
      </c>
      <c r="J5" s="5" t="inlineStr">
        <is>
          <t>2456 JOEL MOISES RUEDA DELGADO</t>
        </is>
      </c>
    </row>
    <row r="6">
      <c r="A6" s="5" t="inlineStr">
        <is>
          <t>CCAJ-TA43/58/2023</t>
        </is>
      </c>
      <c r="B6" s="6" t="n">
        <v>44998.6391268287</v>
      </c>
      <c r="C6" s="5" t="inlineStr">
        <is>
          <t>723 NELVI JUANITA ROMERO CASTILLO</t>
        </is>
      </c>
      <c r="D6" s="7" t="n">
        <v>3244046</v>
      </c>
      <c r="E6" s="8" t="inlineStr">
        <is>
          <t>BISA-100070081</t>
        </is>
      </c>
      <c r="H6" s="9" t="n">
        <v>291.8</v>
      </c>
      <c r="I6" s="5" t="inlineStr">
        <is>
          <t>DEPÓSITO BANCARIO</t>
        </is>
      </c>
      <c r="J6" s="5" t="inlineStr">
        <is>
          <t>2456 JOEL MOISES RUEDA DELGADO</t>
        </is>
      </c>
    </row>
    <row r="7">
      <c r="A7" s="5" t="inlineStr">
        <is>
          <t>CCAJ-TA43/58/2023</t>
        </is>
      </c>
      <c r="B7" s="6" t="n">
        <v>44998.6391268287</v>
      </c>
      <c r="C7" s="5" t="inlineStr">
        <is>
          <t>723 NELVI JUANITA ROMERO CASTILLO</t>
        </is>
      </c>
      <c r="D7" s="7" t="n"/>
      <c r="E7" s="8" t="n"/>
      <c r="F7" s="9" t="n">
        <v>20882</v>
      </c>
      <c r="I7" s="10" t="inlineStr">
        <is>
          <t>EFECTIVO</t>
        </is>
      </c>
      <c r="J7" s="5" t="inlineStr">
        <is>
          <t>2456 JOEL MOISES RUEDA DELGADO</t>
        </is>
      </c>
    </row>
    <row r="8">
      <c r="A8" s="5" t="inlineStr">
        <is>
          <t>CCAJ-TA43/58/2023</t>
        </is>
      </c>
      <c r="B8" s="6" t="n">
        <v>44998.6391268287</v>
      </c>
      <c r="C8" s="5" t="inlineStr">
        <is>
          <t>723 NELVI JUANITA ROMERO CASTILLO</t>
        </is>
      </c>
      <c r="D8" s="7" t="n"/>
      <c r="E8" s="8" t="n"/>
      <c r="F8" s="9" t="n">
        <v>22119.2</v>
      </c>
      <c r="I8" s="10" t="inlineStr">
        <is>
          <t>EFECTIVO</t>
        </is>
      </c>
      <c r="J8" s="8" t="inlineStr">
        <is>
          <t>2581 EDGAR FLORES MARQUEZ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5">
        <f>SUM(F5:G8)</f>
        <v/>
      </c>
      <c r="I9" s="10" t="n"/>
      <c r="J9" s="5" t="n"/>
    </row>
    <row r="10">
      <c r="A10" s="46" t="inlineStr">
        <is>
          <t>RECORTE SAP</t>
        </is>
      </c>
      <c r="B10" s="47" t="n"/>
      <c r="C10" s="48" t="n"/>
      <c r="D10" s="49" t="inlineStr">
        <is>
          <t>COMPROBANTES MN</t>
        </is>
      </c>
      <c r="E10" s="47" t="n"/>
      <c r="F10" s="48" t="n"/>
      <c r="H10" s="9" t="n"/>
      <c r="I10" s="10" t="n"/>
      <c r="J10" s="5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CAJA-ETV</t>
        </is>
      </c>
      <c r="E11" s="13" t="inlineStr">
        <is>
          <t>DOC ETV-BANCO</t>
        </is>
      </c>
      <c r="F11" s="13" t="inlineStr">
        <is>
          <t>COMPENSACION</t>
        </is>
      </c>
      <c r="H11" s="9" t="n"/>
      <c r="I11" s="10" t="n"/>
      <c r="J11" s="5" t="n"/>
    </row>
    <row r="12" ht="15.75" customHeight="1">
      <c r="A12" s="5" t="n"/>
      <c r="B12" s="6" t="n"/>
      <c r="C12" s="5" t="n"/>
      <c r="D12" s="32" t="n">
        <v>112938584</v>
      </c>
      <c r="E12" s="32" t="n">
        <v>112938624</v>
      </c>
      <c r="F12" s="14" t="n">
        <v>112938679</v>
      </c>
      <c r="I12" s="10" t="n"/>
      <c r="J12" s="5" t="n"/>
    </row>
    <row r="13">
      <c r="A13" s="46" t="inlineStr">
        <is>
          <t>RECORTE SAP</t>
        </is>
      </c>
      <c r="B13" s="47" t="n"/>
      <c r="C13" s="48" t="n"/>
      <c r="D13" s="49" t="inlineStr">
        <is>
          <t>COMPROBANTES ME</t>
        </is>
      </c>
      <c r="E13" s="47" t="n"/>
      <c r="F13" s="48" t="n"/>
      <c r="H13" s="9" t="n"/>
      <c r="I13" s="10" t="n"/>
      <c r="J13" s="5" t="n"/>
    </row>
    <row r="14">
      <c r="A14" s="13" t="inlineStr">
        <is>
          <t>CIERRE DE CAJA</t>
        </is>
      </c>
      <c r="B14" s="13" t="inlineStr">
        <is>
          <t>FECHA</t>
        </is>
      </c>
      <c r="C14" s="13" t="inlineStr">
        <is>
          <t>IMPORTE</t>
        </is>
      </c>
      <c r="D14" s="13" t="inlineStr">
        <is>
          <t>DOC CAJA-ETV</t>
        </is>
      </c>
      <c r="E14" s="13" t="inlineStr">
        <is>
          <t>DOC ETV-BANCO</t>
        </is>
      </c>
      <c r="F14" s="13" t="inlineStr">
        <is>
          <t>COMPENSACION</t>
        </is>
      </c>
      <c r="H14" s="9" t="n"/>
      <c r="I14" s="10" t="n"/>
      <c r="J14" s="5" t="n"/>
    </row>
    <row r="15" ht="15.75" customHeight="1">
      <c r="A15" s="5" t="n"/>
      <c r="B15" s="6" t="n"/>
      <c r="C15" s="5" t="n"/>
      <c r="D15" s="24" t="n"/>
      <c r="E15" s="24" t="n"/>
      <c r="F15" s="23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F16" s="9" t="n"/>
      <c r="I16" s="10" t="n"/>
      <c r="J16" s="5" t="n"/>
    </row>
    <row r="17">
      <c r="A17" s="1" t="inlineStr">
        <is>
          <t>Cierre Caja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3" t="inlineStr">
        <is>
          <t>Del 14/03/2023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44" t="inlineStr">
        <is>
          <t>Cierre Caja</t>
        </is>
      </c>
      <c r="B19" s="44" t="inlineStr">
        <is>
          <t>Fecha</t>
        </is>
      </c>
      <c r="C19" s="44" t="inlineStr">
        <is>
          <t>Cajero</t>
        </is>
      </c>
      <c r="D19" s="44" t="inlineStr">
        <is>
          <t>Nro Voucher</t>
        </is>
      </c>
      <c r="E19" s="44" t="inlineStr">
        <is>
          <t>Nro Cuenta</t>
        </is>
      </c>
      <c r="F19" s="44" t="inlineStr">
        <is>
          <t>Tipo Ingreso</t>
        </is>
      </c>
      <c r="G19" s="47" t="n"/>
      <c r="H19" s="48" t="n"/>
      <c r="I19" s="44" t="inlineStr">
        <is>
          <t>TIPO DE INGRESO</t>
        </is>
      </c>
      <c r="J19" s="44" t="inlineStr">
        <is>
          <t>Cobrador</t>
        </is>
      </c>
    </row>
    <row r="20">
      <c r="A20" s="45" t="n"/>
      <c r="B20" s="45" t="n"/>
      <c r="C20" s="45" t="n"/>
      <c r="D20" s="45" t="n"/>
      <c r="E20" s="45" t="n"/>
      <c r="F20" s="4" t="inlineStr">
        <is>
          <t>EFECTIVO</t>
        </is>
      </c>
      <c r="G20" s="4" t="inlineStr">
        <is>
          <t>CHEQUE</t>
        </is>
      </c>
      <c r="H20" s="4" t="inlineStr">
        <is>
          <t>TRANSFERENCIA</t>
        </is>
      </c>
      <c r="I20" s="45" t="n"/>
      <c r="J20" s="45" t="n"/>
    </row>
    <row r="21">
      <c r="A21" s="5" t="inlineStr">
        <is>
          <t>CCAJ-TA43/59/2023</t>
        </is>
      </c>
      <c r="B21" s="6" t="n">
        <v>44999.63645039352</v>
      </c>
      <c r="C21" s="5" t="inlineStr">
        <is>
          <t>723 NELVI JUANITA ROMERO CASTILLO</t>
        </is>
      </c>
      <c r="D21" s="7" t="n"/>
      <c r="E21" s="8" t="n"/>
      <c r="G21" s="9" t="n">
        <v>816.75</v>
      </c>
      <c r="I21" s="10" t="inlineStr">
        <is>
          <t>CHEQUE</t>
        </is>
      </c>
      <c r="J21" s="5" t="inlineStr">
        <is>
          <t>2645 ANDRES ESTEBAN SINGURI LLANOS</t>
        </is>
      </c>
    </row>
    <row r="22">
      <c r="A22" s="5" t="inlineStr">
        <is>
          <t>CCAJ-TA43/59/2023</t>
        </is>
      </c>
      <c r="B22" s="6" t="n">
        <v>44999.63645039352</v>
      </c>
      <c r="C22" s="5" t="inlineStr">
        <is>
          <t>723 NELVI JUANITA ROMERO CASTILLO</t>
        </is>
      </c>
      <c r="D22" s="7" t="n">
        <v>62011406</v>
      </c>
      <c r="E22" s="5" t="inlineStr">
        <is>
          <t>BANCO UNION-10000020161539</t>
        </is>
      </c>
      <c r="H22" s="9" t="n">
        <v>1270.8</v>
      </c>
      <c r="I22" s="5" t="inlineStr">
        <is>
          <t>DEPÓSITO BANCARIO</t>
        </is>
      </c>
      <c r="J22" s="8" t="inlineStr">
        <is>
          <t>3094 SHIRLEY HALSEY JALDIN</t>
        </is>
      </c>
    </row>
    <row r="23">
      <c r="A23" s="5" t="inlineStr">
        <is>
          <t>CCAJ-TA43/59/202</t>
        </is>
      </c>
      <c r="B23" s="6" t="n">
        <v>44999.63645039352</v>
      </c>
      <c r="C23" s="5" t="inlineStr">
        <is>
          <t>723 NELVI JUANITA ROMERO CASTILLO</t>
        </is>
      </c>
      <c r="D23" s="7" t="n"/>
      <c r="E23" s="8" t="n"/>
      <c r="F23" s="9" t="n">
        <v>3261.2</v>
      </c>
      <c r="I23" s="10" t="inlineStr">
        <is>
          <t>EFECTIVO</t>
        </is>
      </c>
      <c r="J23" s="8" t="inlineStr">
        <is>
          <t>4648 HUGO PEREDO - T02</t>
        </is>
      </c>
    </row>
    <row r="24">
      <c r="A24" s="5" t="inlineStr">
        <is>
          <t>CCAJ-TA43/59/2023</t>
        </is>
      </c>
      <c r="B24" s="6" t="n">
        <v>44999.63645039352</v>
      </c>
      <c r="C24" s="5" t="inlineStr">
        <is>
          <t>723 NELVI JUANITA ROMERO CASTILLO</t>
        </is>
      </c>
      <c r="D24" s="7" t="n"/>
      <c r="E24" s="8" t="n"/>
      <c r="F24" s="9" t="n">
        <v>16852.6</v>
      </c>
      <c r="I24" s="10" t="inlineStr">
        <is>
          <t>EFECTIVO</t>
        </is>
      </c>
      <c r="J24" s="5" t="inlineStr">
        <is>
          <t>2645 ANDRES ESTEBAN SINGURI LLANOS</t>
        </is>
      </c>
    </row>
    <row r="25">
      <c r="A25" s="5" t="inlineStr">
        <is>
          <t>CCAJ-TA43/59/2023</t>
        </is>
      </c>
      <c r="B25" s="6" t="n">
        <v>44999.63645039352</v>
      </c>
      <c r="C25" s="5" t="inlineStr">
        <is>
          <t>723 NELVI JUANITA ROMERO CASTILLO</t>
        </is>
      </c>
      <c r="D25" s="7" t="n"/>
      <c r="E25" s="8" t="n"/>
      <c r="F25" s="9" t="n">
        <v>6206</v>
      </c>
      <c r="I25" s="10" t="inlineStr">
        <is>
          <t>EFECTIVO</t>
        </is>
      </c>
      <c r="J25" s="5" t="inlineStr">
        <is>
          <t>2779 JUAN PABLO CAMACHO QUISPE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F26" s="25">
        <f>SUM(F21:G25)</f>
        <v/>
      </c>
      <c r="I26" s="10" t="n"/>
      <c r="J26" s="5" t="n"/>
    </row>
    <row r="27">
      <c r="A27" s="46" t="inlineStr">
        <is>
          <t>RECORTE SAP</t>
        </is>
      </c>
      <c r="B27" s="47" t="n"/>
      <c r="C27" s="48" t="n"/>
      <c r="D27" s="49" t="inlineStr">
        <is>
          <t>COMPROBANTES MN</t>
        </is>
      </c>
      <c r="E27" s="47" t="n"/>
      <c r="F27" s="48" t="n"/>
      <c r="H27" s="9" t="n"/>
      <c r="I27" s="10" t="n"/>
      <c r="J27" s="5" t="n"/>
    </row>
    <row r="28">
      <c r="A28" s="13" t="inlineStr">
        <is>
          <t>CIERRE DE CAJA</t>
        </is>
      </c>
      <c r="B28" s="13" t="inlineStr">
        <is>
          <t>FECHA</t>
        </is>
      </c>
      <c r="C28" s="13" t="inlineStr">
        <is>
          <t>IMPORTE</t>
        </is>
      </c>
      <c r="D28" s="13" t="inlineStr">
        <is>
          <t>DOC CAJA-ETV</t>
        </is>
      </c>
      <c r="E28" s="13" t="inlineStr">
        <is>
          <t>DOC ETV-BANCO</t>
        </is>
      </c>
      <c r="F28" s="13" t="inlineStr">
        <is>
          <t>COMPENSACION</t>
        </is>
      </c>
      <c r="H28" s="9" t="n"/>
      <c r="I28" s="10" t="n"/>
      <c r="J28" s="5" t="n"/>
    </row>
    <row r="29" ht="15.75" customHeight="1">
      <c r="A29" s="5" t="n"/>
      <c r="B29" s="6" t="n"/>
      <c r="C29" s="5" t="n"/>
      <c r="D29" s="32" t="n">
        <v>112938583</v>
      </c>
      <c r="E29" s="33" t="n">
        <v>112938623</v>
      </c>
      <c r="F29" s="14" t="n">
        <v>112938680</v>
      </c>
      <c r="I29" s="10" t="n"/>
      <c r="J29" s="5" t="n"/>
    </row>
    <row r="30">
      <c r="A30" s="46" t="inlineStr">
        <is>
          <t>RECORTE SAP</t>
        </is>
      </c>
      <c r="B30" s="47" t="n"/>
      <c r="C30" s="48" t="n"/>
      <c r="D30" s="49" t="inlineStr">
        <is>
          <t>COMPROBANTES ME</t>
        </is>
      </c>
      <c r="E30" s="47" t="n"/>
      <c r="F30" s="48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A32" s="5" t="n"/>
      <c r="B32" s="6" t="n"/>
      <c r="C32" s="5" t="n"/>
      <c r="D32" s="24" t="n"/>
      <c r="E32" s="24" t="n"/>
      <c r="F32" s="23" t="n"/>
      <c r="H32" s="9" t="n"/>
      <c r="I32" s="10" t="n"/>
      <c r="J32" s="5" t="n"/>
    </row>
    <row r="34">
      <c r="A34" s="1" t="inlineStr">
        <is>
          <t>Cierre Caja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3" t="inlineStr">
        <is>
          <t>Del 15/03/2023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44" t="inlineStr">
        <is>
          <t>Cierre Caja</t>
        </is>
      </c>
      <c r="B36" s="44" t="inlineStr">
        <is>
          <t>Fecha</t>
        </is>
      </c>
      <c r="C36" s="44" t="inlineStr">
        <is>
          <t>Cajero</t>
        </is>
      </c>
      <c r="D36" s="44" t="inlineStr">
        <is>
          <t>Nro Voucher</t>
        </is>
      </c>
      <c r="E36" s="44" t="inlineStr">
        <is>
          <t>Nro Cuenta</t>
        </is>
      </c>
      <c r="F36" s="44" t="inlineStr">
        <is>
          <t>Tipo Ingreso</t>
        </is>
      </c>
      <c r="G36" s="47" t="n"/>
      <c r="H36" s="48" t="n"/>
      <c r="I36" s="44" t="inlineStr">
        <is>
          <t>TIPO DE INGRESO</t>
        </is>
      </c>
      <c r="J36" s="44" t="inlineStr">
        <is>
          <t>Cobrador</t>
        </is>
      </c>
    </row>
    <row r="37">
      <c r="A37" s="45" t="n"/>
      <c r="B37" s="45" t="n"/>
      <c r="C37" s="45" t="n"/>
      <c r="D37" s="45" t="n"/>
      <c r="E37" s="45" t="n"/>
      <c r="F37" s="4" t="inlineStr">
        <is>
          <t>EFECTIVO</t>
        </is>
      </c>
      <c r="G37" s="4" t="inlineStr">
        <is>
          <t>CHEQUE</t>
        </is>
      </c>
      <c r="H37" s="4" t="inlineStr">
        <is>
          <t>TRANSFERENCIA</t>
        </is>
      </c>
      <c r="I37" s="45" t="n"/>
      <c r="J37" s="45" t="n"/>
    </row>
    <row r="38">
      <c r="A38" s="5" t="inlineStr">
        <is>
          <t>CCAJ-TA43/60/2023</t>
        </is>
      </c>
      <c r="B38" s="6" t="n">
        <v>45000.62201053241</v>
      </c>
      <c r="C38" s="5" t="inlineStr">
        <is>
          <t>723 NELVI JUANITA ROMERO CASTILLO</t>
        </is>
      </c>
      <c r="D38" s="7" t="n">
        <v>63341132</v>
      </c>
      <c r="E38" s="8" t="inlineStr">
        <is>
          <t>BISA-100070081</t>
        </is>
      </c>
      <c r="H38" s="9" t="n">
        <v>144.4</v>
      </c>
      <c r="I38" s="5" t="inlineStr">
        <is>
          <t>DEPÓSITO BANCARIO</t>
        </is>
      </c>
      <c r="J38" s="8" t="inlineStr">
        <is>
          <t>2581 EDGAR FLORES MARQUEZ</t>
        </is>
      </c>
    </row>
    <row r="39">
      <c r="A39" s="5" t="inlineStr">
        <is>
          <t>CCAJ-TA43/60/2023</t>
        </is>
      </c>
      <c r="B39" s="6" t="n">
        <v>45000.62201053241</v>
      </c>
      <c r="C39" s="5" t="inlineStr">
        <is>
          <t>723 NELVI JUANITA ROMERO CASTILLO</t>
        </is>
      </c>
      <c r="D39" s="7" t="n">
        <v>92922</v>
      </c>
      <c r="E39" s="5" t="inlineStr">
        <is>
          <t>MERCANTIL SANTA CRUZ-4010501329</t>
        </is>
      </c>
      <c r="H39" s="9" t="n">
        <v>27922.7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CCAJ-TA43/60/2023</t>
        </is>
      </c>
      <c r="B40" s="6" t="n">
        <v>45000.62201053241</v>
      </c>
      <c r="C40" s="5" t="inlineStr">
        <is>
          <t>723 NELVI JUANITA ROMERO CASTILLO</t>
        </is>
      </c>
      <c r="D40" s="7" t="n">
        <v>17046271</v>
      </c>
      <c r="E40" s="8" t="inlineStr">
        <is>
          <t>BISA-100070081</t>
        </is>
      </c>
      <c r="H40" s="9" t="n">
        <v>1076.04</v>
      </c>
      <c r="I40" s="5" t="inlineStr">
        <is>
          <t>DEPÓSITO BANCARIO</t>
        </is>
      </c>
      <c r="J40" s="8" t="inlineStr">
        <is>
          <t>3094 SHIRLEY HALSEY JALDIN</t>
        </is>
      </c>
    </row>
    <row r="41">
      <c r="A41" s="5" t="inlineStr">
        <is>
          <t>CCAJ-TA43/60/2023</t>
        </is>
      </c>
      <c r="B41" s="6" t="n">
        <v>45000.62201053241</v>
      </c>
      <c r="C41" s="5" t="inlineStr">
        <is>
          <t>723 NELVI JUANITA ROMERO CASTILLO</t>
        </is>
      </c>
      <c r="D41" s="7" t="n">
        <v>110782705</v>
      </c>
      <c r="E41" s="8" t="inlineStr">
        <is>
          <t>BISA-100070081</t>
        </is>
      </c>
      <c r="H41" s="9" t="n">
        <v>730.5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CCAJ-TA43/60/202</t>
        </is>
      </c>
      <c r="B42" s="6" t="n">
        <v>45000.62201053241</v>
      </c>
      <c r="C42" s="5" t="inlineStr">
        <is>
          <t>723 NELVI JUANITA ROMERO CASTILLO</t>
        </is>
      </c>
      <c r="D42" s="7" t="n"/>
      <c r="E42" s="8" t="n"/>
      <c r="F42" s="9" t="n">
        <v>30673.9</v>
      </c>
      <c r="I42" s="10" t="inlineStr">
        <is>
          <t>EFECTIVO</t>
        </is>
      </c>
      <c r="J42" s="8" t="inlineStr">
        <is>
          <t>2581 EDGAR FLORES MARQUEZ</t>
        </is>
      </c>
    </row>
    <row r="43">
      <c r="A43" s="5" t="inlineStr">
        <is>
          <t>CCAJ-TA43/60/2023</t>
        </is>
      </c>
      <c r="B43" s="6" t="n">
        <v>45000.62201053241</v>
      </c>
      <c r="C43" s="5" t="inlineStr">
        <is>
          <t>723 NELVI JUANITA ROMERO CASTILLO</t>
        </is>
      </c>
      <c r="D43" s="7" t="n"/>
      <c r="E43" s="8" t="n"/>
      <c r="F43" s="9" t="n">
        <v>14068.2</v>
      </c>
      <c r="I43" s="10" t="inlineStr">
        <is>
          <t>EFECTIVO</t>
        </is>
      </c>
      <c r="J43" s="5" t="inlineStr">
        <is>
          <t>2456 JOEL MOISES RUEDA DELGADO</t>
        </is>
      </c>
    </row>
    <row r="44">
      <c r="A44" s="5" t="inlineStr">
        <is>
          <t>CCAJ-TA43/60/2023</t>
        </is>
      </c>
      <c r="B44" s="6" t="n">
        <v>45000.62201053241</v>
      </c>
      <c r="C44" s="5" t="inlineStr">
        <is>
          <t>723 NELVI JUANITA ROMERO CASTILLO</t>
        </is>
      </c>
      <c r="D44" s="7" t="n"/>
      <c r="E44" s="8" t="n"/>
      <c r="F44" s="9" t="n">
        <v>60054.4</v>
      </c>
      <c r="I44" s="10" t="inlineStr">
        <is>
          <t>EFECTIVO</t>
        </is>
      </c>
      <c r="J44" s="5" t="inlineStr">
        <is>
          <t>2645 ANDRES ESTEBAN SINGURI LLANOS</t>
        </is>
      </c>
    </row>
    <row r="45">
      <c r="A45" s="5" t="inlineStr">
        <is>
          <t>CCAJ-TA43/60/2023</t>
        </is>
      </c>
      <c r="B45" s="6" t="n">
        <v>45000.62201053241</v>
      </c>
      <c r="C45" s="5" t="inlineStr">
        <is>
          <t>723 NELVI JUANITA ROMERO CASTILLO</t>
        </is>
      </c>
      <c r="D45" s="7" t="n"/>
      <c r="E45" s="8" t="n"/>
      <c r="F45" s="9" t="n">
        <v>5003.5</v>
      </c>
      <c r="I45" s="10" t="inlineStr">
        <is>
          <t>EFECTIVO</t>
        </is>
      </c>
      <c r="J45" s="5" t="inlineStr">
        <is>
          <t>2779 JUAN PABLO CAMACHO QUISPE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F46" s="19">
        <f>SUM(F38:G45)</f>
        <v/>
      </c>
      <c r="H46" s="9" t="n"/>
      <c r="I46" s="10" t="n"/>
      <c r="J46" s="5" t="n"/>
    </row>
    <row r="47">
      <c r="A47" s="46" t="inlineStr">
        <is>
          <t>RECORTE SAP</t>
        </is>
      </c>
      <c r="B47" s="47" t="n"/>
      <c r="C47" s="48" t="n"/>
      <c r="D47" s="49" t="inlineStr">
        <is>
          <t>COMPROBANTES MN</t>
        </is>
      </c>
      <c r="E47" s="47" t="n"/>
      <c r="F47" s="48" t="n"/>
      <c r="H47" s="9" t="n"/>
      <c r="I47" s="10" t="n"/>
      <c r="J47" s="5" t="n"/>
    </row>
    <row r="48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CAJA-ETV</t>
        </is>
      </c>
      <c r="E48" s="13" t="inlineStr">
        <is>
          <t>DOC ETV-BANCO</t>
        </is>
      </c>
      <c r="F48" s="13" t="inlineStr">
        <is>
          <t>COMPENSACION</t>
        </is>
      </c>
      <c r="H48" s="9" t="n"/>
      <c r="I48" s="10" t="n"/>
      <c r="J48" s="5" t="n"/>
    </row>
    <row r="49" ht="15.75" customHeight="1">
      <c r="A49" s="5" t="n"/>
      <c r="B49" s="6" t="n"/>
      <c r="C49" s="5" t="n"/>
      <c r="D49" s="22" t="inlineStr">
        <is>
          <t>112948680</t>
        </is>
      </c>
      <c r="E49" s="24" t="inlineStr">
        <is>
          <t>112948706</t>
        </is>
      </c>
      <c r="F49" s="14" t="n">
        <v>112948815</v>
      </c>
      <c r="I49" s="10" t="n"/>
      <c r="J49" s="5" t="n"/>
    </row>
    <row r="50">
      <c r="A50" s="46" t="inlineStr">
        <is>
          <t>RECORTE SAP</t>
        </is>
      </c>
      <c r="B50" s="47" t="n"/>
      <c r="C50" s="48" t="n"/>
      <c r="D50" s="49" t="inlineStr">
        <is>
          <t>COMPROBANTES ME</t>
        </is>
      </c>
      <c r="E50" s="47" t="n"/>
      <c r="F50" s="48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A52" s="5" t="n"/>
      <c r="B52" s="6" t="n"/>
      <c r="C52" s="5" t="n"/>
      <c r="D52" s="24" t="n"/>
      <c r="E52" s="24" t="n"/>
      <c r="F52" s="23" t="n"/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16/03/2023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4" t="inlineStr">
        <is>
          <t>Cierre Caja</t>
        </is>
      </c>
      <c r="B56" s="44" t="inlineStr">
        <is>
          <t>Fecha</t>
        </is>
      </c>
      <c r="C56" s="44" t="inlineStr">
        <is>
          <t>Cajero</t>
        </is>
      </c>
      <c r="D56" s="44" t="inlineStr">
        <is>
          <t>Nro Voucher</t>
        </is>
      </c>
      <c r="E56" s="44" t="inlineStr">
        <is>
          <t>Nro Cuenta</t>
        </is>
      </c>
      <c r="F56" s="44" t="inlineStr">
        <is>
          <t>Tipo Ingreso</t>
        </is>
      </c>
      <c r="G56" s="47" t="n"/>
      <c r="H56" s="48" t="n"/>
      <c r="I56" s="44" t="inlineStr">
        <is>
          <t>TIPO DE INGRESO</t>
        </is>
      </c>
      <c r="J56" s="44" t="inlineStr">
        <is>
          <t>Cobrador</t>
        </is>
      </c>
    </row>
    <row r="57">
      <c r="A57" s="45" t="n"/>
      <c r="B57" s="45" t="n"/>
      <c r="C57" s="45" t="n"/>
      <c r="D57" s="45" t="n"/>
      <c r="E57" s="45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5" t="n"/>
      <c r="J57" s="45" t="n"/>
    </row>
    <row r="58">
      <c r="A58" s="5" t="inlineStr">
        <is>
          <t>CCAJ-TA43/61/2023</t>
        </is>
      </c>
      <c r="B58" s="6" t="n">
        <v>45001.62187677083</v>
      </c>
      <c r="C58" s="5" t="inlineStr">
        <is>
          <t>723 NELVI JUANITA ROMERO CASTILLO</t>
        </is>
      </c>
      <c r="D58" s="7" t="n">
        <v>53247865</v>
      </c>
      <c r="E58" s="8" t="inlineStr">
        <is>
          <t>BISA-100070081</t>
        </is>
      </c>
      <c r="H58" s="9" t="n">
        <v>4083.82</v>
      </c>
      <c r="I58" s="5" t="inlineStr">
        <is>
          <t>DEPÓSITO BANCARIO</t>
        </is>
      </c>
      <c r="J58" s="5" t="inlineStr">
        <is>
          <t>2645 ANDRES ESTEBAN SINGURI LLANOS</t>
        </is>
      </c>
    </row>
    <row r="59">
      <c r="A59" s="5" t="inlineStr">
        <is>
          <t>CCAJ-TA43/61/2023</t>
        </is>
      </c>
      <c r="B59" s="6" t="n">
        <v>45001.62187677083</v>
      </c>
      <c r="C59" s="5" t="inlineStr">
        <is>
          <t>723 NELVI JUANITA ROMERO CASTILLO</t>
        </is>
      </c>
      <c r="D59" s="7" t="n">
        <v>3164198445</v>
      </c>
      <c r="E59" s="5" t="inlineStr">
        <is>
          <t>BANCO UNION-10000020161539</t>
        </is>
      </c>
      <c r="H59" s="9" t="n">
        <v>700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CCAJ-TA43/61/2023</t>
        </is>
      </c>
      <c r="B60" s="6" t="n">
        <v>45001.62187677083</v>
      </c>
      <c r="C60" s="5" t="inlineStr">
        <is>
          <t>723 NELVI JUANITA ROMERO CASTILLO</t>
        </is>
      </c>
      <c r="D60" s="7" t="n">
        <v>783334</v>
      </c>
      <c r="E60" s="8" t="inlineStr">
        <is>
          <t>BISA-100070081</t>
        </is>
      </c>
      <c r="H60" s="9" t="n">
        <v>453.6</v>
      </c>
      <c r="I60" s="5" t="inlineStr">
        <is>
          <t>DEPÓSITO BANCARIO</t>
        </is>
      </c>
      <c r="J60" s="5" t="inlineStr">
        <is>
          <t>2779 JUAN PABLO CAMACHO QUISPE</t>
        </is>
      </c>
    </row>
    <row r="61">
      <c r="A61" s="5" t="inlineStr">
        <is>
          <t>CCAJ-TA43/61/2023</t>
        </is>
      </c>
      <c r="B61" s="6" t="n">
        <v>45001.62187677083</v>
      </c>
      <c r="C61" s="5" t="inlineStr">
        <is>
          <t>723 NELVI JUANITA ROMERO CASTILLO</t>
        </is>
      </c>
      <c r="D61" s="7" t="n">
        <v>10783227</v>
      </c>
      <c r="E61" s="8" t="inlineStr">
        <is>
          <t>BISA-100070081</t>
        </is>
      </c>
      <c r="H61" s="9" t="n">
        <v>1238.4</v>
      </c>
      <c r="I61" s="5" t="inlineStr">
        <is>
          <t>DEPÓSITO BANCARIO</t>
        </is>
      </c>
      <c r="J61" s="8" t="inlineStr">
        <is>
          <t>3094 SHIRLEY HALSEY JALDIN</t>
        </is>
      </c>
    </row>
    <row r="62">
      <c r="A62" s="5" t="inlineStr">
        <is>
          <t>CCAJ-TA43/61/2023</t>
        </is>
      </c>
      <c r="B62" s="6" t="n">
        <v>45001.62187677083</v>
      </c>
      <c r="C62" s="5" t="inlineStr">
        <is>
          <t>723 NELVI JUANITA ROMERO CASTILLO</t>
        </is>
      </c>
      <c r="D62" s="7" t="n"/>
      <c r="E62" s="8" t="n"/>
      <c r="F62" s="9" t="n">
        <v>41608.8</v>
      </c>
      <c r="I62" s="10" t="inlineStr">
        <is>
          <t>EFECTIVO</t>
        </is>
      </c>
      <c r="J62" s="5" t="inlineStr">
        <is>
          <t>2456 JOEL MOISES RUEDA DELGADO</t>
        </is>
      </c>
    </row>
    <row r="63">
      <c r="A63" s="5" t="inlineStr">
        <is>
          <t>CCAJ-TA43/61/2023</t>
        </is>
      </c>
      <c r="B63" s="6" t="n">
        <v>45001.62187677083</v>
      </c>
      <c r="C63" s="5" t="inlineStr">
        <is>
          <t>723 NELVI JUANITA ROMERO CASTILLO</t>
        </is>
      </c>
      <c r="D63" s="7" t="n"/>
      <c r="E63" s="8" t="n"/>
      <c r="F63" s="9" t="n">
        <v>15673</v>
      </c>
      <c r="I63" s="10" t="inlineStr">
        <is>
          <t>EFECTIVO</t>
        </is>
      </c>
      <c r="J63" s="5" t="inlineStr">
        <is>
          <t>2645 ANDRES ESTEBAN SINGURI LLANOS</t>
        </is>
      </c>
    </row>
    <row r="64">
      <c r="A64" s="5" t="inlineStr">
        <is>
          <t>CCAJ-TA43/61/2023</t>
        </is>
      </c>
      <c r="B64" s="6" t="n">
        <v>45001.62187677083</v>
      </c>
      <c r="C64" s="5" t="inlineStr">
        <is>
          <t>723 NELVI JUANITA ROMERO CASTILLO</t>
        </is>
      </c>
      <c r="D64" s="7" t="n"/>
      <c r="E64" s="8" t="n"/>
      <c r="F64" s="9" t="n">
        <v>5246.1</v>
      </c>
      <c r="I64" s="10" t="inlineStr">
        <is>
          <t>EFECTIVO</t>
        </is>
      </c>
      <c r="J64" s="5" t="inlineStr">
        <is>
          <t>2779 JUAN PABLO CAMACHO QUISPE</t>
        </is>
      </c>
    </row>
    <row r="65">
      <c r="A65" s="18" t="inlineStr">
        <is>
          <t>SAP</t>
        </is>
      </c>
      <c r="B65" s="6" t="n"/>
      <c r="C65" s="5" t="n"/>
      <c r="D65" s="7" t="n"/>
      <c r="E65" s="8" t="n"/>
      <c r="F65" s="12">
        <f>SUM(F58:G64)</f>
        <v/>
      </c>
      <c r="G65" s="9" t="n"/>
      <c r="I65" s="10" t="n"/>
      <c r="J65" s="8" t="n"/>
    </row>
    <row r="66">
      <c r="A66" s="46" t="inlineStr">
        <is>
          <t>RECORTE SAP</t>
        </is>
      </c>
      <c r="B66" s="47" t="n"/>
      <c r="C66" s="48" t="n"/>
      <c r="D66" s="49" t="inlineStr">
        <is>
          <t>COMPROBANTES MN</t>
        </is>
      </c>
      <c r="E66" s="47" t="n"/>
      <c r="F66" s="48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D68" s="24" t="inlineStr">
        <is>
          <t>112948679</t>
        </is>
      </c>
      <c r="E68" s="24" t="inlineStr">
        <is>
          <t>112948705</t>
        </is>
      </c>
      <c r="F68" s="14" t="n">
        <v>112948816</v>
      </c>
      <c r="G68" s="9" t="n"/>
      <c r="I68" s="10" t="n"/>
      <c r="J68" s="8" t="n"/>
    </row>
    <row r="69">
      <c r="A69" s="46" t="inlineStr">
        <is>
          <t>RECORTE SAP</t>
        </is>
      </c>
      <c r="B69" s="47" t="n"/>
      <c r="C69" s="48" t="n"/>
      <c r="D69" s="49" t="inlineStr">
        <is>
          <t>COMPROBANTES ME</t>
        </is>
      </c>
      <c r="E69" s="47" t="n"/>
      <c r="F69" s="48" t="n"/>
      <c r="G69" s="9" t="n"/>
      <c r="I69" s="10" t="n"/>
      <c r="J69" s="8" t="n"/>
    </row>
    <row r="70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CAJA-ETV</t>
        </is>
      </c>
      <c r="E70" s="13" t="inlineStr">
        <is>
          <t>DOC ETV-BANCO</t>
        </is>
      </c>
      <c r="F70" s="13" t="inlineStr">
        <is>
          <t>COMPENSACION</t>
        </is>
      </c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4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17/03/2023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4" t="inlineStr">
        <is>
          <t>Cierre Caja</t>
        </is>
      </c>
      <c r="B75" s="44" t="inlineStr">
        <is>
          <t>Fecha</t>
        </is>
      </c>
      <c r="C75" s="44" t="inlineStr">
        <is>
          <t>Cajero</t>
        </is>
      </c>
      <c r="D75" s="44" t="inlineStr">
        <is>
          <t>Nro Voucher</t>
        </is>
      </c>
      <c r="E75" s="44" t="inlineStr">
        <is>
          <t>Nro Cuenta</t>
        </is>
      </c>
      <c r="F75" s="44" t="inlineStr">
        <is>
          <t>Tipo Ingreso</t>
        </is>
      </c>
      <c r="G75" s="47" t="n"/>
      <c r="H75" s="48" t="n"/>
      <c r="I75" s="44" t="inlineStr">
        <is>
          <t>TIPO DE INGRESO</t>
        </is>
      </c>
      <c r="J75" s="44" t="inlineStr">
        <is>
          <t>Cobrador</t>
        </is>
      </c>
    </row>
    <row r="76">
      <c r="A76" s="45" t="n"/>
      <c r="B76" s="45" t="n"/>
      <c r="C76" s="45" t="n"/>
      <c r="D76" s="45" t="n"/>
      <c r="E76" s="45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5" t="n"/>
      <c r="J76" s="45" t="n"/>
    </row>
    <row r="77">
      <c r="A77" s="5" t="inlineStr">
        <is>
          <t>CCAJ-TA43/62/2023</t>
        </is>
      </c>
      <c r="B77" s="6" t="n">
        <v>45002.62675857639</v>
      </c>
      <c r="C77" s="5" t="inlineStr">
        <is>
          <t>723 NELVI JUANITA ROMERO CASTILLO</t>
        </is>
      </c>
      <c r="D77" s="7" t="n">
        <v>53250885</v>
      </c>
      <c r="E77" s="8" t="inlineStr">
        <is>
          <t>BISA-100070081</t>
        </is>
      </c>
      <c r="H77" s="9" t="n">
        <v>1958.03</v>
      </c>
      <c r="I77" s="5" t="inlineStr">
        <is>
          <t>DEPÓSITO BANCARIO</t>
        </is>
      </c>
      <c r="J77" s="8" t="inlineStr">
        <is>
          <t>2581 EDGAR FLORES MARQUEZ</t>
        </is>
      </c>
    </row>
    <row r="78">
      <c r="A78" s="5" t="inlineStr">
        <is>
          <t>CCAJ-TA43/62/2023</t>
        </is>
      </c>
      <c r="B78" s="6" t="n">
        <v>45002.62675857639</v>
      </c>
      <c r="C78" s="5" t="inlineStr">
        <is>
          <t>723 NELVI JUANITA ROMERO CASTILLO</t>
        </is>
      </c>
      <c r="D78" s="7" t="n">
        <v>43618666</v>
      </c>
      <c r="E78" s="8" t="inlineStr">
        <is>
          <t>BISA-100070081</t>
        </is>
      </c>
      <c r="H78" s="9" t="n">
        <v>3521.99</v>
      </c>
      <c r="I78" s="5" t="inlineStr">
        <is>
          <t>DEPÓSITO BANCARIO</t>
        </is>
      </c>
      <c r="J78" s="8" t="inlineStr">
        <is>
          <t>2581 EDGAR FLORES MARQUEZ</t>
        </is>
      </c>
    </row>
    <row r="79">
      <c r="A79" s="5" t="inlineStr">
        <is>
          <t>CCAJ-TA43/62/2023</t>
        </is>
      </c>
      <c r="B79" s="6" t="n">
        <v>45002.62675857639</v>
      </c>
      <c r="C79" s="5" t="inlineStr">
        <is>
          <t>723 NELVI JUANITA ROMERO CASTILLO</t>
        </is>
      </c>
      <c r="D79" s="7" t="n">
        <v>3257566</v>
      </c>
      <c r="E79" s="8" t="inlineStr">
        <is>
          <t>BISA-100070081</t>
        </is>
      </c>
      <c r="H79" s="9" t="n">
        <v>532.22</v>
      </c>
      <c r="I79" s="5" t="inlineStr">
        <is>
          <t>DEPÓSITO BANCARIO</t>
        </is>
      </c>
      <c r="J79" s="5" t="inlineStr">
        <is>
          <t>2779 JUAN PABLO CAMACHO QUISPE</t>
        </is>
      </c>
    </row>
    <row r="80">
      <c r="A80" s="5" t="inlineStr">
        <is>
          <t>CCAJ-TA43/62/2023</t>
        </is>
      </c>
      <c r="B80" s="6" t="n">
        <v>45002.62675857639</v>
      </c>
      <c r="C80" s="5" t="inlineStr">
        <is>
          <t>723 NELVI JUANITA ROMERO CASTILLO</t>
        </is>
      </c>
      <c r="D80" s="7" t="n">
        <v>654598</v>
      </c>
      <c r="E80" s="5" t="inlineStr">
        <is>
          <t>BANCO UNION-10000020161539</t>
        </is>
      </c>
      <c r="H80" s="9" t="n">
        <v>16025</v>
      </c>
      <c r="I80" s="5" t="inlineStr">
        <is>
          <t>DEPÓSITO BANCARIO</t>
        </is>
      </c>
      <c r="J80" s="8" t="inlineStr">
        <is>
          <t>4648 HUGO PEREDO - T02</t>
        </is>
      </c>
    </row>
    <row r="81">
      <c r="A81" s="5" t="inlineStr">
        <is>
          <t>CCAJ-TA43/62/202</t>
        </is>
      </c>
      <c r="B81" s="6" t="n">
        <v>45002.62675857639</v>
      </c>
      <c r="C81" s="5" t="inlineStr">
        <is>
          <t>723 NELVI JUANITA ROMERO CASTILLO</t>
        </is>
      </c>
      <c r="D81" s="7" t="n"/>
      <c r="E81" s="8" t="n"/>
      <c r="F81" s="9" t="n">
        <v>20126.7</v>
      </c>
      <c r="I81" s="10" t="inlineStr">
        <is>
          <t>EFECTIVO</t>
        </is>
      </c>
      <c r="J81" s="5" t="inlineStr">
        <is>
          <t>2456 JOEL MOISES RUEDA DELGADO</t>
        </is>
      </c>
    </row>
    <row r="82">
      <c r="A82" s="5" t="inlineStr">
        <is>
          <t>CCAJ-TA43/62/2023</t>
        </is>
      </c>
      <c r="B82" s="6" t="n">
        <v>45002.62675857639</v>
      </c>
      <c r="C82" s="5" t="inlineStr">
        <is>
          <t>723 NELVI JUANITA ROMERO CASTILLO</t>
        </is>
      </c>
      <c r="D82" s="7" t="n"/>
      <c r="E82" s="8" t="n"/>
      <c r="F82" s="9" t="n">
        <v>12378.3</v>
      </c>
      <c r="I82" s="10" t="inlineStr">
        <is>
          <t>EFECTIVO</t>
        </is>
      </c>
      <c r="J82" s="8" t="inlineStr">
        <is>
          <t>2581 EDGAR FLORES MARQUEZ</t>
        </is>
      </c>
    </row>
    <row r="83">
      <c r="A83" s="5" t="inlineStr">
        <is>
          <t>CCAJ-TA43/62/2023</t>
        </is>
      </c>
      <c r="B83" s="6" t="n">
        <v>45002.62675857639</v>
      </c>
      <c r="C83" s="5" t="inlineStr">
        <is>
          <t>723 NELVI JUANITA ROMERO CASTILLO</t>
        </is>
      </c>
      <c r="D83" s="7" t="n"/>
      <c r="E83" s="8" t="n"/>
      <c r="F83" s="9" t="n">
        <v>17101.6</v>
      </c>
      <c r="I83" s="10" t="inlineStr">
        <is>
          <t>EFECTIVO</t>
        </is>
      </c>
      <c r="J83" s="5" t="inlineStr">
        <is>
          <t>2645 ANDRES ESTEBAN SINGURI LLANOS</t>
        </is>
      </c>
    </row>
    <row r="84">
      <c r="A84" s="5" t="inlineStr">
        <is>
          <t>CCAJ-TA43/62/2023</t>
        </is>
      </c>
      <c r="B84" s="6" t="n">
        <v>45002.62675857639</v>
      </c>
      <c r="C84" s="5" t="inlineStr">
        <is>
          <t>723 NELVI JUANITA ROMERO CASTILLO</t>
        </is>
      </c>
      <c r="D84" s="7" t="n"/>
      <c r="E84" s="8" t="n"/>
      <c r="F84" s="9" t="n">
        <v>9454.299999999999</v>
      </c>
      <c r="I84" s="10" t="inlineStr">
        <is>
          <t>EFECTIVO</t>
        </is>
      </c>
      <c r="J84" s="5" t="inlineStr">
        <is>
          <t>2779 JUAN PABLO CAMACHO QUISPE</t>
        </is>
      </c>
    </row>
    <row r="85">
      <c r="A85" s="5" t="inlineStr">
        <is>
          <t>CCAJ-TA43/62/2023</t>
        </is>
      </c>
      <c r="B85" s="6" t="n">
        <v>45002.62675857639</v>
      </c>
      <c r="C85" s="5" t="inlineStr">
        <is>
          <t>723 NELVI JUANITA ROMERO CASTILLO</t>
        </is>
      </c>
      <c r="D85" s="7" t="n"/>
      <c r="E85" s="8" t="n"/>
      <c r="F85" s="9" t="n">
        <v>350.4</v>
      </c>
      <c r="I85" s="10" t="inlineStr">
        <is>
          <t>EFECTIVO</t>
        </is>
      </c>
      <c r="J85" s="8" t="inlineStr">
        <is>
          <t>4648 HUGO PEREDO - T02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SUM(F77:G85)</f>
        <v/>
      </c>
      <c r="G86" s="9" t="n"/>
      <c r="I86" s="10" t="n"/>
      <c r="J86" s="8" t="n"/>
    </row>
    <row r="87">
      <c r="A87" s="46" t="inlineStr">
        <is>
          <t>RECORTE SAP</t>
        </is>
      </c>
      <c r="B87" s="47" t="n"/>
      <c r="C87" s="48" t="n"/>
      <c r="D87" s="49" t="inlineStr">
        <is>
          <t>COMPROBANTES MN</t>
        </is>
      </c>
      <c r="E87" s="47" t="n"/>
      <c r="F87" s="48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112963619</t>
        </is>
      </c>
      <c r="E89" s="24" t="inlineStr">
        <is>
          <t>112963649</t>
        </is>
      </c>
      <c r="F89" s="14" t="n">
        <v>112964146</v>
      </c>
      <c r="G89" s="9" t="n"/>
      <c r="I89" s="10" t="n"/>
      <c r="J89" s="8" t="n"/>
    </row>
    <row r="90">
      <c r="A90" s="46" t="inlineStr">
        <is>
          <t>RECORTE SAP</t>
        </is>
      </c>
      <c r="B90" s="47" t="n"/>
      <c r="C90" s="48" t="n"/>
      <c r="D90" s="49" t="inlineStr">
        <is>
          <t>COMPROBANTES ME</t>
        </is>
      </c>
      <c r="E90" s="47" t="n"/>
      <c r="F90" s="48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3">
      <c r="A93" s="5" t="n"/>
      <c r="B93" s="6" t="n"/>
      <c r="C93" s="5" t="n"/>
      <c r="D93" s="7" t="n"/>
      <c r="E93" s="8" t="n"/>
      <c r="G93" s="9" t="n"/>
      <c r="I93" s="10" t="n"/>
      <c r="J93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4" t="inlineStr">
        <is>
          <t>Cierre Caja</t>
        </is>
      </c>
      <c r="B96" s="44" t="inlineStr">
        <is>
          <t>Fecha</t>
        </is>
      </c>
      <c r="C96" s="44" t="inlineStr">
        <is>
          <t>Cajero</t>
        </is>
      </c>
      <c r="D96" s="44" t="inlineStr">
        <is>
          <t>Nro Voucher</t>
        </is>
      </c>
      <c r="E96" s="44" t="inlineStr">
        <is>
          <t>Nro Cuenta</t>
        </is>
      </c>
      <c r="F96" s="44" t="inlineStr">
        <is>
          <t>Tipo Ingreso</t>
        </is>
      </c>
      <c r="G96" s="47" t="n"/>
      <c r="H96" s="48" t="n"/>
      <c r="I96" s="44" t="inlineStr">
        <is>
          <t>TIPO DE INGRESO</t>
        </is>
      </c>
      <c r="J96" s="44" t="inlineStr">
        <is>
          <t>Cobrador</t>
        </is>
      </c>
    </row>
    <row r="97">
      <c r="A97" s="45" t="n"/>
      <c r="B97" s="45" t="n"/>
      <c r="C97" s="45" t="n"/>
      <c r="D97" s="45" t="n"/>
      <c r="E97" s="45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45" t="n"/>
      <c r="J97" s="45" t="n"/>
    </row>
    <row r="98">
      <c r="A98" s="5" t="inlineStr">
        <is>
          <t>CCAJ-TA43/63/2023</t>
        </is>
      </c>
      <c r="B98" s="6" t="n">
        <v>45003.63344489584</v>
      </c>
      <c r="C98" s="5" t="inlineStr">
        <is>
          <t>723 NELVI JUANITA ROMERO CASTILLO</t>
        </is>
      </c>
      <c r="D98" s="7" t="n">
        <v>135441</v>
      </c>
      <c r="E98" s="5" t="inlineStr">
        <is>
          <t>MERCANTIL SANTA CRUZ-4010501329</t>
        </is>
      </c>
      <c r="H98" s="9" t="n">
        <v>10517.25</v>
      </c>
      <c r="I98" s="5" t="inlineStr">
        <is>
          <t>DEPÓSITO BANCARIO</t>
        </is>
      </c>
      <c r="J98" s="5" t="inlineStr">
        <is>
          <t>2779 JUAN PABLO CAMACHO QUISPE</t>
        </is>
      </c>
    </row>
    <row r="99">
      <c r="A99" s="5" t="inlineStr">
        <is>
          <t>CCAJ-TA43/63/2023</t>
        </is>
      </c>
      <c r="B99" s="6" t="n">
        <v>45003.63344489584</v>
      </c>
      <c r="C99" s="5" t="inlineStr">
        <is>
          <t>723 NELVI JUANITA ROMERO CASTILLO</t>
        </is>
      </c>
      <c r="D99" s="7" t="n">
        <v>13413793</v>
      </c>
      <c r="E99" s="8" t="inlineStr">
        <is>
          <t>BISA-100070081</t>
        </is>
      </c>
      <c r="H99" s="9" t="n">
        <v>4056</v>
      </c>
      <c r="I99" s="5" t="inlineStr">
        <is>
          <t>DEPÓSITO BANCARIO</t>
        </is>
      </c>
      <c r="J99" s="5" t="inlineStr">
        <is>
          <t>2645 ANDRES ESTEBAN SINGURI LLANOS</t>
        </is>
      </c>
    </row>
    <row r="100">
      <c r="A100" s="5" t="inlineStr">
        <is>
          <t>CCAJ-TA43/63/2023</t>
        </is>
      </c>
      <c r="B100" s="6" t="n">
        <v>45003.63344489584</v>
      </c>
      <c r="C100" s="5" t="inlineStr">
        <is>
          <t>723 NELVI JUANITA ROMERO CASTILLO</t>
        </is>
      </c>
      <c r="D100" s="7" t="n">
        <v>23399197</v>
      </c>
      <c r="E100" s="8" t="inlineStr">
        <is>
          <t>BISA-100070081</t>
        </is>
      </c>
      <c r="H100" s="9" t="n">
        <v>312.25</v>
      </c>
      <c r="I100" s="5" t="inlineStr">
        <is>
          <t>DEPÓSITO BANCARIO</t>
        </is>
      </c>
      <c r="J100" s="8" t="inlineStr">
        <is>
          <t>2581 EDGAR FLORES MARQUEZ</t>
        </is>
      </c>
    </row>
    <row r="101">
      <c r="A101" s="5" t="inlineStr">
        <is>
          <t>CCAJ-TA43/63/2023</t>
        </is>
      </c>
      <c r="B101" s="6" t="n">
        <v>45003.63344489584</v>
      </c>
      <c r="C101" s="5" t="inlineStr">
        <is>
          <t>723 NELVI JUANITA ROMERO CASTILLO</t>
        </is>
      </c>
      <c r="D101" s="7" t="n">
        <v>10773103</v>
      </c>
      <c r="E101" s="8" t="inlineStr">
        <is>
          <t>BISA-100070081</t>
        </is>
      </c>
      <c r="H101" s="9" t="n">
        <v>1020</v>
      </c>
      <c r="I101" s="5" t="inlineStr">
        <is>
          <t>DEPÓSITO BANCARIO</t>
        </is>
      </c>
      <c r="J101" s="8" t="inlineStr">
        <is>
          <t>2581 EDGAR FLORES MARQUEZ</t>
        </is>
      </c>
    </row>
    <row r="102">
      <c r="A102" s="5" t="inlineStr">
        <is>
          <t>CCAJ-TA43/63/2023</t>
        </is>
      </c>
      <c r="B102" s="6" t="n">
        <v>45003.63344489584</v>
      </c>
      <c r="C102" s="5" t="inlineStr">
        <is>
          <t>723 NELVI JUANITA ROMERO CASTILLO</t>
        </is>
      </c>
      <c r="D102" s="7" t="n">
        <v>13414199</v>
      </c>
      <c r="E102" s="8" t="inlineStr">
        <is>
          <t>BISA-100070081</t>
        </is>
      </c>
      <c r="H102" s="9" t="n">
        <v>2059.57</v>
      </c>
      <c r="I102" s="5" t="inlineStr">
        <is>
          <t>DEPÓSITO BANCARIO</t>
        </is>
      </c>
      <c r="J102" s="8" t="inlineStr">
        <is>
          <t>3094 SHIRLEY HALSEY JALDIN</t>
        </is>
      </c>
    </row>
    <row r="103">
      <c r="A103" s="5" t="inlineStr">
        <is>
          <t>CCAJ-TA43/63/2023</t>
        </is>
      </c>
      <c r="B103" s="6" t="n">
        <v>45003.63344489584</v>
      </c>
      <c r="C103" s="5" t="inlineStr">
        <is>
          <t>723 NELVI JUANITA ROMERO CASTILLO</t>
        </is>
      </c>
      <c r="D103" s="7" t="n">
        <v>153259116</v>
      </c>
      <c r="E103" s="8" t="inlineStr">
        <is>
          <t>BISA-100070081</t>
        </is>
      </c>
      <c r="H103" s="9" t="n">
        <v>474</v>
      </c>
      <c r="I103" s="5" t="inlineStr">
        <is>
          <t>DEPÓSITO BANCARIO</t>
        </is>
      </c>
      <c r="J103" s="8" t="inlineStr">
        <is>
          <t>3094 SHIRLEY HALSEY JALDIN</t>
        </is>
      </c>
    </row>
    <row r="104">
      <c r="A104" s="5" t="inlineStr">
        <is>
          <t>CCAJ-TA43/63/2023</t>
        </is>
      </c>
      <c r="B104" s="6" t="n">
        <v>45003.63344489584</v>
      </c>
      <c r="C104" s="5" t="inlineStr">
        <is>
          <t>723 NELVI JUANITA ROMERO CASTILLO</t>
        </is>
      </c>
      <c r="D104" s="7" t="n"/>
      <c r="E104" s="8" t="n"/>
      <c r="F104" s="9" t="n">
        <v>14199.3</v>
      </c>
      <c r="I104" s="10" t="inlineStr">
        <is>
          <t>EFECTIVO</t>
        </is>
      </c>
      <c r="J104" s="8" t="inlineStr">
        <is>
          <t>2581 EDGAR FLORES MARQUEZ</t>
        </is>
      </c>
    </row>
    <row r="105">
      <c r="A105" s="5" t="inlineStr">
        <is>
          <t>CCAJ-TA43/63/2023</t>
        </is>
      </c>
      <c r="B105" s="6" t="n">
        <v>45003.63344489584</v>
      </c>
      <c r="C105" s="5" t="inlineStr">
        <is>
          <t>723 NELVI JUANITA ROMERO CASTILLO</t>
        </is>
      </c>
      <c r="D105" s="7" t="n"/>
      <c r="E105" s="8" t="n"/>
      <c r="F105" s="9" t="n">
        <v>88464.3</v>
      </c>
      <c r="I105" s="10" t="inlineStr">
        <is>
          <t>EFECTIVO</t>
        </is>
      </c>
      <c r="J105" s="5" t="inlineStr">
        <is>
          <t>2645 ANDRES ESTEBAN SINGURI LLANOS</t>
        </is>
      </c>
    </row>
    <row r="106">
      <c r="A106" s="5" t="inlineStr">
        <is>
          <t>CCAJ-TA43/63/2023</t>
        </is>
      </c>
      <c r="B106" s="6" t="n">
        <v>45003.63344489584</v>
      </c>
      <c r="C106" s="5" t="inlineStr">
        <is>
          <t>723 NELVI JUANITA ROMERO CASTILLO</t>
        </is>
      </c>
      <c r="D106" s="7" t="n"/>
      <c r="E106" s="8" t="n"/>
      <c r="F106" s="9" t="n">
        <v>8864.6</v>
      </c>
      <c r="I106" s="10" t="inlineStr">
        <is>
          <t>EFECTIVO</t>
        </is>
      </c>
      <c r="J106" s="5" t="inlineStr">
        <is>
          <t>2779 JUAN PABLO CAMACHO QUISPE</t>
        </is>
      </c>
    </row>
    <row r="107">
      <c r="A107" s="5" t="inlineStr">
        <is>
          <t>CCAJ-TA43/63/2023</t>
        </is>
      </c>
      <c r="B107" s="6" t="n">
        <v>45003.63344489584</v>
      </c>
      <c r="C107" s="5" t="inlineStr">
        <is>
          <t>723 NELVI JUANITA ROMERO CASTILLO</t>
        </is>
      </c>
      <c r="D107" s="7" t="n"/>
      <c r="E107" s="8" t="n"/>
      <c r="F107" s="9" t="n">
        <v>50.1</v>
      </c>
      <c r="I107" s="10" t="inlineStr">
        <is>
          <t>EFECTIVO</t>
        </is>
      </c>
      <c r="J107" s="8" t="inlineStr">
        <is>
          <t>4648 HUGO PEREDO - T02</t>
        </is>
      </c>
    </row>
    <row r="108">
      <c r="A108" s="18" t="inlineStr">
        <is>
          <t>SAP</t>
        </is>
      </c>
      <c r="B108" s="6" t="n"/>
      <c r="C108" s="5" t="n"/>
      <c r="D108" s="7" t="n"/>
      <c r="E108" s="8" t="n"/>
      <c r="F108" s="12">
        <f>SUM(F98:G107)</f>
        <v/>
      </c>
      <c r="G108" s="9" t="n"/>
      <c r="I108" s="10" t="n"/>
      <c r="J108" s="8" t="n"/>
    </row>
    <row r="109">
      <c r="A109" s="46" t="inlineStr">
        <is>
          <t>RECORTE SAP</t>
        </is>
      </c>
      <c r="B109" s="47" t="n"/>
      <c r="C109" s="48" t="n"/>
      <c r="D109" s="49" t="inlineStr">
        <is>
          <t>COMPROBANTES MN</t>
        </is>
      </c>
      <c r="E109" s="47" t="n"/>
      <c r="F109" s="48" t="n"/>
      <c r="G109" s="9" t="n"/>
      <c r="I109" s="10" t="n"/>
      <c r="J109" s="8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G110" s="9" t="n"/>
      <c r="I110" s="10" t="n"/>
      <c r="J110" s="8" t="n"/>
    </row>
    <row r="111" ht="15.75" customHeight="1">
      <c r="D111" s="24" t="inlineStr">
        <is>
          <t>112963618</t>
        </is>
      </c>
      <c r="E111" s="24" t="inlineStr">
        <is>
          <t>112963648</t>
        </is>
      </c>
      <c r="F111" s="14" t="n">
        <v>112964149</v>
      </c>
      <c r="G111" s="9" t="n"/>
      <c r="I111" s="10" t="n"/>
      <c r="J111" s="8" t="n"/>
    </row>
    <row r="112">
      <c r="A112" s="46" t="inlineStr">
        <is>
          <t>RECORTE SAP</t>
        </is>
      </c>
      <c r="B112" s="47" t="n"/>
      <c r="C112" s="48" t="n"/>
      <c r="D112" s="49" t="inlineStr">
        <is>
          <t>COMPROBANTES ME</t>
        </is>
      </c>
      <c r="E112" s="47" t="n"/>
      <c r="F112" s="48" t="n"/>
      <c r="G112" s="9" t="n"/>
      <c r="I112" s="10" t="n"/>
      <c r="J112" s="8" t="n"/>
    </row>
    <row r="113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CAJA-ETV</t>
        </is>
      </c>
      <c r="E113" s="13" t="inlineStr">
        <is>
          <t>DOC ETV-BANCO</t>
        </is>
      </c>
      <c r="F113" s="13" t="inlineStr">
        <is>
          <t>COMPENSACION</t>
        </is>
      </c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4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G115" s="9" t="n"/>
      <c r="I115" s="10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44" t="inlineStr">
        <is>
          <t>Cierre Caja</t>
        </is>
      </c>
      <c r="B118" s="44" t="inlineStr">
        <is>
          <t>Fecha</t>
        </is>
      </c>
      <c r="C118" s="44" t="inlineStr">
        <is>
          <t>Cajero</t>
        </is>
      </c>
      <c r="D118" s="44" t="inlineStr">
        <is>
          <t>Nro Voucher</t>
        </is>
      </c>
      <c r="E118" s="44" t="inlineStr">
        <is>
          <t>Nro Cuenta</t>
        </is>
      </c>
      <c r="F118" s="44" t="inlineStr">
        <is>
          <t>Tipo Ingreso</t>
        </is>
      </c>
      <c r="G118" s="47" t="n"/>
      <c r="H118" s="48" t="n"/>
      <c r="I118" s="44" t="inlineStr">
        <is>
          <t>TIPO DE INGRESO</t>
        </is>
      </c>
      <c r="J118" s="44" t="inlineStr">
        <is>
          <t>Cobrador</t>
        </is>
      </c>
    </row>
    <row r="119">
      <c r="A119" s="45" t="n"/>
      <c r="B119" s="45" t="n"/>
      <c r="C119" s="45" t="n"/>
      <c r="D119" s="45" t="n"/>
      <c r="E119" s="45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45" t="n"/>
      <c r="J119" s="45" t="n"/>
    </row>
    <row r="120">
      <c r="A120" s="5" t="inlineStr">
        <is>
          <t>CCAJ-TA43/64/202</t>
        </is>
      </c>
      <c r="B120" s="6" t="n">
        <v>45005.61773993055</v>
      </c>
      <c r="C120" s="5" t="inlineStr">
        <is>
          <t>723 NELVI JUANITA ROMERO CASTILLO</t>
        </is>
      </c>
      <c r="D120" s="10" t="n"/>
      <c r="E120" s="8" t="n"/>
      <c r="F120" s="9" t="n">
        <v>12617.8</v>
      </c>
      <c r="I120" s="10" t="inlineStr">
        <is>
          <t>EFECTIVO</t>
        </is>
      </c>
      <c r="J120" s="5" t="inlineStr">
        <is>
          <t>2456 JOEL MOISES RUEDA DELGADO</t>
        </is>
      </c>
    </row>
    <row r="121">
      <c r="A121" s="18" t="inlineStr">
        <is>
          <t>SAP</t>
        </is>
      </c>
      <c r="B121" s="6" t="n"/>
      <c r="C121" s="5" t="n"/>
      <c r="D121" s="7" t="n"/>
      <c r="E121" s="8" t="n"/>
      <c r="F121" s="34" t="n"/>
      <c r="G121" s="9" t="n"/>
      <c r="I121" s="10" t="n"/>
      <c r="J121" s="8" t="n"/>
    </row>
    <row r="122">
      <c r="A122" s="46" t="inlineStr">
        <is>
          <t>RECORTE SAP</t>
        </is>
      </c>
      <c r="B122" s="47" t="n"/>
      <c r="C122" s="48" t="n"/>
      <c r="D122" s="49" t="inlineStr">
        <is>
          <t>COMPROBANTES MN</t>
        </is>
      </c>
      <c r="E122" s="47" t="n"/>
      <c r="F122" s="48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D124" s="24" t="n"/>
      <c r="E124" s="24" t="n"/>
      <c r="F124" s="23" t="n"/>
      <c r="G124" s="9" t="n"/>
      <c r="I124" s="10" t="n"/>
      <c r="J124" s="8" t="n"/>
    </row>
    <row r="125">
      <c r="A125" s="46" t="inlineStr">
        <is>
          <t>RECORTE SAP</t>
        </is>
      </c>
      <c r="B125" s="47" t="n"/>
      <c r="C125" s="48" t="n"/>
      <c r="D125" s="49" t="inlineStr">
        <is>
          <t>COMPROBANTES ME</t>
        </is>
      </c>
      <c r="E125" s="47" t="n"/>
      <c r="F125" s="48" t="n"/>
      <c r="G125" s="9" t="n"/>
      <c r="I125" s="10" t="n"/>
      <c r="J125" s="8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G126" s="9" t="n"/>
      <c r="I126" s="10" t="n"/>
      <c r="J126" s="8" t="n"/>
    </row>
    <row r="127" ht="15.75" customHeight="1">
      <c r="A127" s="18" t="n"/>
      <c r="B127" s="6" t="n"/>
      <c r="C127" s="5" t="n"/>
      <c r="D127" s="24" t="n"/>
      <c r="E127" s="24" t="n"/>
      <c r="F127" s="23" t="n"/>
      <c r="G127" s="9" t="n"/>
      <c r="I127" s="10" t="n"/>
      <c r="J127" s="8" t="n"/>
    </row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21/03/2023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44" t="inlineStr">
        <is>
          <t>Cierre Caja</t>
        </is>
      </c>
      <c r="B131" s="44" t="inlineStr">
        <is>
          <t>Fecha</t>
        </is>
      </c>
      <c r="C131" s="44" t="inlineStr">
        <is>
          <t>Cajero</t>
        </is>
      </c>
      <c r="D131" s="44" t="inlineStr">
        <is>
          <t>Nro Voucher</t>
        </is>
      </c>
      <c r="E131" s="44" t="inlineStr">
        <is>
          <t>Nro Cuenta</t>
        </is>
      </c>
      <c r="F131" s="44" t="inlineStr">
        <is>
          <t>Tipo Ingreso</t>
        </is>
      </c>
      <c r="G131" s="47" t="n"/>
      <c r="H131" s="48" t="n"/>
      <c r="I131" s="44" t="inlineStr">
        <is>
          <t>TIPO DE INGRESO</t>
        </is>
      </c>
      <c r="J131" s="44" t="inlineStr">
        <is>
          <t>Cobrador</t>
        </is>
      </c>
    </row>
    <row r="132">
      <c r="A132" s="45" t="n"/>
      <c r="B132" s="45" t="n"/>
      <c r="C132" s="45" t="n"/>
      <c r="D132" s="45" t="n"/>
      <c r="E132" s="45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45" t="n"/>
      <c r="J132" s="45" t="n"/>
    </row>
    <row r="133">
      <c r="A133" s="5" t="inlineStr">
        <is>
          <t>CCAJ-TA43/65/2023</t>
        </is>
      </c>
      <c r="B133" s="6" t="n">
        <v>45006.6316669213</v>
      </c>
      <c r="C133" s="5" t="inlineStr">
        <is>
          <t>723 NELVI JUANITA ROMERO CASTILLO</t>
        </is>
      </c>
      <c r="D133" s="7" t="n"/>
      <c r="E133" s="8" t="n"/>
      <c r="G133" s="9" t="n">
        <v>1467.65</v>
      </c>
      <c r="I133" s="10" t="inlineStr">
        <is>
          <t>CHEQUE</t>
        </is>
      </c>
      <c r="J133" s="5" t="inlineStr">
        <is>
          <t>2645 ANDRES ESTEBAN SINGURI LLANOS</t>
        </is>
      </c>
    </row>
    <row r="134">
      <c r="A134" s="5" t="inlineStr">
        <is>
          <t>CCAJ-TA43/65/2023</t>
        </is>
      </c>
      <c r="B134" s="6" t="n">
        <v>45006.6316669213</v>
      </c>
      <c r="C134" s="5" t="inlineStr">
        <is>
          <t>723 NELVI JUANITA ROMERO CASTILLO</t>
        </is>
      </c>
      <c r="D134" s="7" t="n"/>
      <c r="E134" s="8" t="n"/>
      <c r="F134" s="9" t="n">
        <v>21492.3</v>
      </c>
      <c r="I134" s="10" t="inlineStr">
        <is>
          <t>EFECTIVO</t>
        </is>
      </c>
      <c r="J134" s="5" t="inlineStr">
        <is>
          <t>2456 JOEL MOISES RUEDA DELGADO</t>
        </is>
      </c>
    </row>
    <row r="135">
      <c r="A135" s="5" t="inlineStr">
        <is>
          <t>CCAJ-TA43/65/2023</t>
        </is>
      </c>
      <c r="B135" s="6" t="n">
        <v>45006.6316669213</v>
      </c>
      <c r="C135" s="5" t="inlineStr">
        <is>
          <t>723 NELVI JUANITA ROMERO CASTILLO</t>
        </is>
      </c>
      <c r="D135" s="7" t="n"/>
      <c r="E135" s="8" t="n"/>
      <c r="F135" s="9" t="n">
        <v>39122.8</v>
      </c>
      <c r="I135" s="10" t="inlineStr">
        <is>
          <t>EFECTIVO</t>
        </is>
      </c>
      <c r="J135" s="5" t="inlineStr">
        <is>
          <t>2645 ANDRES ESTEBAN SINGURI LLANOS</t>
        </is>
      </c>
    </row>
    <row r="136">
      <c r="A136" s="5" t="inlineStr">
        <is>
          <t>CCAJ-TA43/65/2023</t>
        </is>
      </c>
      <c r="B136" s="6" t="n">
        <v>45006.6316669213</v>
      </c>
      <c r="C136" s="5" t="inlineStr">
        <is>
          <t>723 NELVI JUANITA ROMERO CASTILLO</t>
        </is>
      </c>
      <c r="D136" s="7" t="n"/>
      <c r="E136" s="8" t="n"/>
      <c r="F136" s="9" t="n">
        <v>5145.3</v>
      </c>
      <c r="I136" s="10" t="inlineStr">
        <is>
          <t>EFECTIVO</t>
        </is>
      </c>
      <c r="J136" s="5" t="inlineStr">
        <is>
          <t>2779 JUAN PABLO CAMACHO QUISPE</t>
        </is>
      </c>
    </row>
    <row r="137">
      <c r="A137" s="5" t="inlineStr">
        <is>
          <t>CCAJ-TA43/65/2023</t>
        </is>
      </c>
      <c r="B137" s="6" t="n">
        <v>45006.6316669213</v>
      </c>
      <c r="C137" s="5" t="inlineStr">
        <is>
          <t>723 NELVI JUANITA ROMERO CASTILLO</t>
        </is>
      </c>
      <c r="D137" s="7" t="n"/>
      <c r="E137" s="8" t="n"/>
      <c r="F137" s="9" t="n">
        <v>481</v>
      </c>
      <c r="I137" s="10" t="inlineStr">
        <is>
          <t>EFECTIVO</t>
        </is>
      </c>
      <c r="J137" s="8" t="inlineStr">
        <is>
          <t>4648 HUGO PEREDO - T02</t>
        </is>
      </c>
    </row>
    <row r="138">
      <c r="A138" s="18" t="inlineStr">
        <is>
          <t>SAP</t>
        </is>
      </c>
      <c r="B138" s="6" t="n"/>
      <c r="C138" s="5" t="n"/>
      <c r="D138" s="7" t="n"/>
      <c r="E138" s="8" t="n"/>
      <c r="F138" s="12">
        <f>SUM(F133:G137)</f>
        <v/>
      </c>
      <c r="G138" s="9" t="n"/>
      <c r="I138" s="10" t="n"/>
      <c r="J138" s="8" t="n"/>
    </row>
    <row r="139">
      <c r="A139" s="46" t="inlineStr">
        <is>
          <t>RECORTE SAP</t>
        </is>
      </c>
      <c r="B139" s="47" t="n"/>
      <c r="C139" s="48" t="n"/>
      <c r="D139" s="49" t="inlineStr">
        <is>
          <t>COMPROBANTES MN</t>
        </is>
      </c>
      <c r="E139" s="47" t="n"/>
      <c r="F139" s="48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D141" s="24" t="n"/>
      <c r="E141" s="24" t="n"/>
      <c r="F141" s="23" t="n"/>
      <c r="G141" s="9" t="n"/>
      <c r="I141" s="10" t="n"/>
      <c r="J141" s="8" t="n"/>
    </row>
    <row r="142">
      <c r="A142" s="46" t="inlineStr">
        <is>
          <t>RECORTE SAP</t>
        </is>
      </c>
      <c r="B142" s="47" t="n"/>
      <c r="C142" s="48" t="n"/>
      <c r="D142" s="49" t="inlineStr">
        <is>
          <t>COMPROBANTES ME</t>
        </is>
      </c>
      <c r="E142" s="47" t="n"/>
      <c r="F142" s="48" t="n"/>
      <c r="G142" s="9" t="n"/>
      <c r="I142" s="10" t="n"/>
      <c r="J142" s="8" t="n"/>
    </row>
    <row r="143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CAJA-ETV</t>
        </is>
      </c>
      <c r="E143" s="13" t="inlineStr">
        <is>
          <t>DOC ETV-BANCO</t>
        </is>
      </c>
      <c r="F143" s="13" t="inlineStr">
        <is>
          <t>COMPENSACION</t>
        </is>
      </c>
      <c r="G143" s="9" t="n"/>
      <c r="I143" s="10" t="n"/>
      <c r="J143" s="8" t="n"/>
    </row>
    <row r="144" ht="15.75" customHeight="1">
      <c r="A144" s="18" t="n"/>
      <c r="B144" s="6" t="n"/>
      <c r="C144" s="5" t="n"/>
      <c r="D144" s="24" t="n"/>
      <c r="E144" s="24" t="n"/>
      <c r="F144" s="23" t="n"/>
      <c r="G144" s="9" t="n"/>
      <c r="I144" s="10" t="n"/>
      <c r="J144" s="8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8" t="n"/>
    </row>
  </sheetData>
  <mergeCells count="96">
    <mergeCell ref="F75:H75"/>
    <mergeCell ref="A112:C112"/>
    <mergeCell ref="D112:F112"/>
    <mergeCell ref="A96:A97"/>
    <mergeCell ref="B96:B97"/>
    <mergeCell ref="C96:C97"/>
    <mergeCell ref="D96:D97"/>
    <mergeCell ref="E96:E97"/>
    <mergeCell ref="F96:H96"/>
    <mergeCell ref="E19:E20"/>
    <mergeCell ref="I96:I97"/>
    <mergeCell ref="J96:J97"/>
    <mergeCell ref="A109:C109"/>
    <mergeCell ref="D109:F109"/>
    <mergeCell ref="I75:I76"/>
    <mergeCell ref="J75:J76"/>
    <mergeCell ref="A87:C87"/>
    <mergeCell ref="D87:F87"/>
    <mergeCell ref="A90:C90"/>
    <mergeCell ref="D90:F90"/>
    <mergeCell ref="A75:A76"/>
    <mergeCell ref="B75:B76"/>
    <mergeCell ref="C75:C76"/>
    <mergeCell ref="D75:D76"/>
    <mergeCell ref="E75:E76"/>
    <mergeCell ref="I36:I37"/>
    <mergeCell ref="J36:J37"/>
    <mergeCell ref="F19:H19"/>
    <mergeCell ref="I19:I20"/>
    <mergeCell ref="J19:J20"/>
    <mergeCell ref="F3:H3"/>
    <mergeCell ref="I3:I4"/>
    <mergeCell ref="J3:J4"/>
    <mergeCell ref="A3:A4"/>
    <mergeCell ref="B3:B4"/>
    <mergeCell ref="C3:C4"/>
    <mergeCell ref="D3:D4"/>
    <mergeCell ref="E3:E4"/>
    <mergeCell ref="A10:C10"/>
    <mergeCell ref="D10:F10"/>
    <mergeCell ref="A13:C13"/>
    <mergeCell ref="D13:F13"/>
    <mergeCell ref="A47:C47"/>
    <mergeCell ref="D47:F47"/>
    <mergeCell ref="A36:A37"/>
    <mergeCell ref="B36:B37"/>
    <mergeCell ref="C36:C37"/>
    <mergeCell ref="D36:D37"/>
    <mergeCell ref="E36:E37"/>
    <mergeCell ref="F36:H36"/>
    <mergeCell ref="A19:A20"/>
    <mergeCell ref="B19:B20"/>
    <mergeCell ref="C19:C20"/>
    <mergeCell ref="D19:D20"/>
    <mergeCell ref="A27:C27"/>
    <mergeCell ref="D27:F27"/>
    <mergeCell ref="A30:C30"/>
    <mergeCell ref="D30:F30"/>
    <mergeCell ref="A50:C50"/>
    <mergeCell ref="D50:F50"/>
    <mergeCell ref="I56:I57"/>
    <mergeCell ref="J56:J57"/>
    <mergeCell ref="A66:C66"/>
    <mergeCell ref="D66:F66"/>
    <mergeCell ref="A69:C69"/>
    <mergeCell ref="D69:F69"/>
    <mergeCell ref="A56:A57"/>
    <mergeCell ref="B56:B57"/>
    <mergeCell ref="C56:C57"/>
    <mergeCell ref="D56:D57"/>
    <mergeCell ref="E56:E57"/>
    <mergeCell ref="F56:H56"/>
    <mergeCell ref="I118:I119"/>
    <mergeCell ref="J118:J119"/>
    <mergeCell ref="A122:C122"/>
    <mergeCell ref="D122:F122"/>
    <mergeCell ref="A125:C125"/>
    <mergeCell ref="D125:F125"/>
    <mergeCell ref="A118:A119"/>
    <mergeCell ref="B118:B119"/>
    <mergeCell ref="C118:C119"/>
    <mergeCell ref="D118:D119"/>
    <mergeCell ref="E118:E119"/>
    <mergeCell ref="F118:H118"/>
    <mergeCell ref="I131:I132"/>
    <mergeCell ref="J131:J132"/>
    <mergeCell ref="A139:C139"/>
    <mergeCell ref="D139:F139"/>
    <mergeCell ref="A142:C142"/>
    <mergeCell ref="D142:F142"/>
    <mergeCell ref="A131:A132"/>
    <mergeCell ref="B131:B132"/>
    <mergeCell ref="C131:C132"/>
    <mergeCell ref="D131:D132"/>
    <mergeCell ref="E131:E132"/>
    <mergeCell ref="F131:H131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0"/>
  <sheetViews>
    <sheetView topLeftCell="A85" zoomScaleNormal="100" workbookViewId="0">
      <selection activeCell="A93" sqref="A9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CCAJ-TA06/58/23</t>
        </is>
      </c>
      <c r="B5" s="6" t="n">
        <v>44999.75213162037</v>
      </c>
      <c r="C5" s="5" t="inlineStr">
        <is>
          <t>3550 BELZA GUTIERREZ CONDORI</t>
        </is>
      </c>
      <c r="D5" s="7" t="n"/>
      <c r="E5" s="8" t="n"/>
      <c r="F5" s="9" t="n">
        <v>4598.57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CCAJ-TA06/58/23</t>
        </is>
      </c>
      <c r="B6" s="6" t="n">
        <v>44999.75213162037</v>
      </c>
      <c r="C6" s="5" t="inlineStr">
        <is>
          <t>3550 BELZA GUTIERREZ CONDORI</t>
        </is>
      </c>
      <c r="D6" s="7" t="n"/>
      <c r="E6" s="8" t="n"/>
      <c r="H6" s="9" t="n">
        <v>99</v>
      </c>
      <c r="I6" s="10" t="inlineStr">
        <is>
          <t>CÓDIGO QR</t>
        </is>
      </c>
      <c r="J6" s="5" t="inlineStr">
        <is>
          <t>3550 BELZA GUTIERREZ CONDORI</t>
        </is>
      </c>
    </row>
    <row r="7" ht="14.25" customHeight="1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6" t="inlineStr">
        <is>
          <t>RECORTE SAP</t>
        </is>
      </c>
      <c r="B8" s="47" t="n"/>
      <c r="C8" s="48" t="n"/>
      <c r="D8" s="49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112938567</v>
      </c>
      <c r="E10" s="14" t="n">
        <v>112938688</v>
      </c>
      <c r="F10" s="23" t="n"/>
    </row>
    <row r="11">
      <c r="A11" s="46" t="inlineStr">
        <is>
          <t>RECORTE SAP</t>
        </is>
      </c>
      <c r="B11" s="47" t="n"/>
      <c r="C11" s="48" t="n"/>
      <c r="D11" s="49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4" t="inlineStr">
        <is>
          <t>Cierre Caja</t>
        </is>
      </c>
      <c r="B17" s="44" t="inlineStr">
        <is>
          <t>Fecha</t>
        </is>
      </c>
      <c r="C17" s="44" t="inlineStr">
        <is>
          <t>Cajero</t>
        </is>
      </c>
      <c r="D17" s="44" t="inlineStr">
        <is>
          <t>Nro Voucher</t>
        </is>
      </c>
      <c r="E17" s="44" t="inlineStr">
        <is>
          <t>Nro Cuenta</t>
        </is>
      </c>
      <c r="F17" s="44" t="inlineStr">
        <is>
          <t>Tipo Ingreso</t>
        </is>
      </c>
      <c r="G17" s="47" t="n"/>
      <c r="H17" s="48" t="n"/>
      <c r="I17" s="44" t="inlineStr">
        <is>
          <t>TIPO DE INGRESO</t>
        </is>
      </c>
      <c r="J17" s="44" t="inlineStr">
        <is>
          <t>Cobrador</t>
        </is>
      </c>
    </row>
    <row r="18">
      <c r="A18" s="45" t="n"/>
      <c r="B18" s="45" t="n"/>
      <c r="C18" s="45" t="n"/>
      <c r="D18" s="45" t="n"/>
      <c r="E18" s="4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5" t="n"/>
      <c r="J18" s="45" t="n"/>
    </row>
    <row r="19">
      <c r="A19" s="5" t="inlineStr">
        <is>
          <t>CCAJ-TA06/59/23</t>
        </is>
      </c>
      <c r="B19" s="6" t="n">
        <v>45000.75934638889</v>
      </c>
      <c r="C19" s="5" t="inlineStr">
        <is>
          <t>3550 BELZA GUTIERREZ CONDORI</t>
        </is>
      </c>
      <c r="D19" s="7" t="n"/>
      <c r="E19" s="8" t="n"/>
      <c r="F19" s="9" t="n">
        <v>5359.32</v>
      </c>
      <c r="I19" s="10" t="inlineStr">
        <is>
          <t>EFECTIVO</t>
        </is>
      </c>
      <c r="J19" s="5" t="inlineStr">
        <is>
          <t>3550 BELZA GUTIERREZ CONDORI</t>
        </is>
      </c>
    </row>
    <row r="20">
      <c r="A20" s="5" t="inlineStr">
        <is>
          <t>CCAJ-TA06/59/23</t>
        </is>
      </c>
      <c r="B20" s="6" t="n">
        <v>45000.75934638889</v>
      </c>
      <c r="C20" s="5" t="inlineStr">
        <is>
          <t>3550 BELZA GUTIERREZ CONDORI</t>
        </is>
      </c>
      <c r="D20" s="7" t="n"/>
      <c r="E20" s="8" t="n"/>
      <c r="H20" s="9" t="n">
        <v>232.17</v>
      </c>
      <c r="I20" s="5" t="inlineStr">
        <is>
          <t>TARJETA DE DÉBITO/CRÉDITO</t>
        </is>
      </c>
      <c r="J20" s="5" t="inlineStr">
        <is>
          <t>3550 BELZA GUTIERREZ CONDORI</t>
        </is>
      </c>
    </row>
    <row r="21" ht="14.25" customHeight="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46" t="inlineStr">
        <is>
          <t>RECORTE SAP</t>
        </is>
      </c>
      <c r="B22" s="47" t="n"/>
      <c r="C22" s="48" t="n"/>
      <c r="D22" s="49" t="inlineStr">
        <is>
          <t>COMPROBANTES MN</t>
        </is>
      </c>
      <c r="E22" s="48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112945968</v>
      </c>
      <c r="E24" s="14" t="n">
        <v>112946212</v>
      </c>
      <c r="F24" s="23" t="n"/>
    </row>
    <row r="25">
      <c r="A25" s="46" t="inlineStr">
        <is>
          <t>RECORTE SAP</t>
        </is>
      </c>
      <c r="B25" s="47" t="n"/>
      <c r="C25" s="48" t="n"/>
      <c r="D25" s="49" t="inlineStr">
        <is>
          <t>COMPROBANTES ME</t>
        </is>
      </c>
      <c r="E25" s="48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>
      <c r="A28" s="5" t="n"/>
      <c r="B28" s="6" t="n"/>
      <c r="C28" s="5" t="n"/>
      <c r="D28" s="7" t="n"/>
      <c r="E28" s="8" t="n"/>
      <c r="H28" s="9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4" t="inlineStr">
        <is>
          <t>Cierre Caja</t>
        </is>
      </c>
      <c r="B31" s="44" t="inlineStr">
        <is>
          <t>Fecha</t>
        </is>
      </c>
      <c r="C31" s="44" t="inlineStr">
        <is>
          <t>Cajero</t>
        </is>
      </c>
      <c r="D31" s="44" t="inlineStr">
        <is>
          <t>Nro Voucher</t>
        </is>
      </c>
      <c r="E31" s="44" t="inlineStr">
        <is>
          <t>Nro Cuenta</t>
        </is>
      </c>
      <c r="F31" s="44" t="inlineStr">
        <is>
          <t>Tipo Ingreso</t>
        </is>
      </c>
      <c r="G31" s="47" t="n"/>
      <c r="H31" s="48" t="n"/>
      <c r="I31" s="44" t="inlineStr">
        <is>
          <t>TIPO DE INGRESO</t>
        </is>
      </c>
      <c r="J31" s="44" t="inlineStr">
        <is>
          <t>Cobrador</t>
        </is>
      </c>
    </row>
    <row r="32">
      <c r="A32" s="45" t="n"/>
      <c r="B32" s="45" t="n"/>
      <c r="C32" s="45" t="n"/>
      <c r="D32" s="45" t="n"/>
      <c r="E32" s="45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5" t="n"/>
      <c r="J32" s="45" t="n"/>
    </row>
    <row r="33">
      <c r="A33" s="5" t="inlineStr">
        <is>
          <t>CCAJ-TA06/60/23</t>
        </is>
      </c>
      <c r="B33" s="6" t="n">
        <v>45001.75621420139</v>
      </c>
      <c r="C33" s="5" t="inlineStr">
        <is>
          <t>3550 BELZA GUTIERREZ CONDORI</t>
        </is>
      </c>
      <c r="D33" s="7" t="n"/>
      <c r="E33" s="8" t="n"/>
      <c r="F33" s="9" t="n">
        <v>6199.01</v>
      </c>
      <c r="I33" s="10" t="inlineStr">
        <is>
          <t>EFECTIVO</t>
        </is>
      </c>
      <c r="J33" s="5" t="inlineStr">
        <is>
          <t>3550 BELZA GUTIERREZ CONDORI</t>
        </is>
      </c>
    </row>
    <row r="34">
      <c r="A34" s="5" t="inlineStr">
        <is>
          <t>CCAJ-TA06/60/23</t>
        </is>
      </c>
      <c r="B34" s="6" t="n">
        <v>45001.75621420139</v>
      </c>
      <c r="C34" s="5" t="inlineStr">
        <is>
          <t>3550 BELZA GUTIERREZ CONDORI</t>
        </is>
      </c>
      <c r="D34" s="7" t="n"/>
      <c r="E34" s="8" t="n"/>
      <c r="H34" s="9" t="n">
        <v>50</v>
      </c>
      <c r="I34" s="5" t="inlineStr">
        <is>
          <t>TARJETA DE DÉBITO/CRÉDITO</t>
        </is>
      </c>
      <c r="J34" s="5" t="inlineStr">
        <is>
          <t>3550 BELZA GUTIERREZ CONDORI</t>
        </is>
      </c>
    </row>
    <row r="35">
      <c r="A35" s="5" t="inlineStr">
        <is>
          <t>CCAJ-TA06/60/23</t>
        </is>
      </c>
      <c r="B35" s="6" t="n">
        <v>45001.75621420139</v>
      </c>
      <c r="C35" s="5" t="inlineStr">
        <is>
          <t>3550 BELZA GUTIERREZ CONDORI</t>
        </is>
      </c>
      <c r="D35" s="7" t="n"/>
      <c r="E35" s="8" t="n"/>
      <c r="H35" s="9" t="n">
        <v>15.5</v>
      </c>
      <c r="I35" s="10" t="inlineStr">
        <is>
          <t>CÓDIGO QR</t>
        </is>
      </c>
      <c r="J35" s="5" t="inlineStr">
        <is>
          <t>3550 BELZA GUTIERREZ CONDORI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46" t="inlineStr">
        <is>
          <t>RECORTE SAP</t>
        </is>
      </c>
      <c r="B37" s="47" t="n"/>
      <c r="C37" s="48" t="n"/>
      <c r="D37" s="49" t="inlineStr">
        <is>
          <t>COMPROBANTES MN</t>
        </is>
      </c>
      <c r="E37" s="48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112948655</t>
        </is>
      </c>
      <c r="E39" s="14" t="n">
        <v>112948817</v>
      </c>
      <c r="F39" s="23" t="n"/>
      <c r="G39" s="9" t="n"/>
      <c r="I39" s="10" t="n"/>
      <c r="J39" s="8" t="n"/>
    </row>
    <row r="40" ht="15.75" customHeight="1">
      <c r="A40" s="46" t="inlineStr">
        <is>
          <t>RECORTE SAP</t>
        </is>
      </c>
      <c r="B40" s="47" t="n"/>
      <c r="C40" s="48" t="n"/>
      <c r="D40" s="49" t="inlineStr">
        <is>
          <t>COMPROBANTES ME</t>
        </is>
      </c>
      <c r="E40" s="48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4" t="inlineStr">
        <is>
          <t>Cierre Caja</t>
        </is>
      </c>
      <c r="B46" s="44" t="inlineStr">
        <is>
          <t>Fecha</t>
        </is>
      </c>
      <c r="C46" s="44" t="inlineStr">
        <is>
          <t>Cajero</t>
        </is>
      </c>
      <c r="D46" s="44" t="inlineStr">
        <is>
          <t>Nro Voucher</t>
        </is>
      </c>
      <c r="E46" s="44" t="inlineStr">
        <is>
          <t>Nro Cuenta</t>
        </is>
      </c>
      <c r="F46" s="44" t="inlineStr">
        <is>
          <t>Tipo Ingreso</t>
        </is>
      </c>
      <c r="G46" s="47" t="n"/>
      <c r="H46" s="48" t="n"/>
      <c r="I46" s="44" t="inlineStr">
        <is>
          <t>TIPO DE INGRESO</t>
        </is>
      </c>
      <c r="J46" s="44" t="inlineStr">
        <is>
          <t>Cobrador</t>
        </is>
      </c>
    </row>
    <row r="47">
      <c r="A47" s="45" t="n"/>
      <c r="B47" s="45" t="n"/>
      <c r="C47" s="45" t="n"/>
      <c r="D47" s="45" t="n"/>
      <c r="E47" s="45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5" t="n"/>
      <c r="J47" s="45" t="n"/>
    </row>
    <row r="48">
      <c r="A48" s="5" t="inlineStr">
        <is>
          <t>CCAJ-TA06/61/23</t>
        </is>
      </c>
      <c r="B48" s="6" t="n">
        <v>45002.75452674768</v>
      </c>
      <c r="C48" s="5" t="inlineStr">
        <is>
          <t>3550 BELZA GUTIERREZ CONDORI</t>
        </is>
      </c>
      <c r="D48" s="7" t="n"/>
      <c r="E48" s="8" t="n"/>
      <c r="F48" s="9" t="n">
        <v>6125</v>
      </c>
      <c r="I48" s="10" t="inlineStr">
        <is>
          <t>EFECTIVO</t>
        </is>
      </c>
      <c r="J48" s="5" t="inlineStr">
        <is>
          <t>3550 BELZA GUTIERREZ CONDORI</t>
        </is>
      </c>
    </row>
    <row r="49">
      <c r="A49" s="5" t="inlineStr">
        <is>
          <t>CCAJ-TA06/61/23</t>
        </is>
      </c>
      <c r="B49" s="6" t="n">
        <v>45002.75452674768</v>
      </c>
      <c r="C49" s="5" t="inlineStr">
        <is>
          <t>3550 BELZA GUTIERREZ CONDORI</t>
        </is>
      </c>
      <c r="D49" s="7" t="n"/>
      <c r="E49" s="8" t="n"/>
      <c r="H49" s="9" t="n">
        <v>131</v>
      </c>
      <c r="I49" s="5" t="inlineStr">
        <is>
          <t>TARJETA DE DÉBITO/CRÉDITO</t>
        </is>
      </c>
      <c r="J49" s="5" t="inlineStr">
        <is>
          <t>3550 BELZA GUTIERREZ CONDORI</t>
        </is>
      </c>
    </row>
    <row r="50">
      <c r="A50" s="5" t="inlineStr">
        <is>
          <t>CCAJ-TA06/61/23</t>
        </is>
      </c>
      <c r="B50" s="6" t="n">
        <v>45002.75452674768</v>
      </c>
      <c r="C50" s="5" t="inlineStr">
        <is>
          <t>3550 BELZA GUTIERREZ CONDORI</t>
        </is>
      </c>
      <c r="D50" s="7" t="n"/>
      <c r="E50" s="8" t="n"/>
      <c r="H50" s="9" t="n">
        <v>33.33</v>
      </c>
      <c r="I50" s="10" t="inlineStr">
        <is>
          <t>CÓDIGO QR</t>
        </is>
      </c>
      <c r="J50" s="5" t="inlineStr">
        <is>
          <t>3550 BELZA GUTIERREZ CONDORI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6" t="inlineStr">
        <is>
          <t>RECORTE SAP</t>
        </is>
      </c>
      <c r="B52" s="47" t="n"/>
      <c r="C52" s="48" t="n"/>
      <c r="D52" s="49" t="inlineStr">
        <is>
          <t>COMPROBANTES MN</t>
        </is>
      </c>
      <c r="E52" s="48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112948654</t>
        </is>
      </c>
      <c r="E54" s="14" t="n">
        <v>112948818</v>
      </c>
      <c r="F54" s="23" t="n"/>
      <c r="G54" s="9" t="n"/>
      <c r="I54" s="10" t="n"/>
      <c r="J54" s="8" t="n"/>
    </row>
    <row r="55" ht="15.75" customHeight="1">
      <c r="A55" s="46" t="inlineStr">
        <is>
          <t>RECORTE SAP</t>
        </is>
      </c>
      <c r="B55" s="47" t="n"/>
      <c r="C55" s="48" t="n"/>
      <c r="D55" s="49" t="inlineStr">
        <is>
          <t>COMPROBANTES ME</t>
        </is>
      </c>
      <c r="E55" s="48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4" t="inlineStr">
        <is>
          <t>Cierre Caja</t>
        </is>
      </c>
      <c r="B61" s="44" t="inlineStr">
        <is>
          <t>Fecha</t>
        </is>
      </c>
      <c r="C61" s="44" t="inlineStr">
        <is>
          <t>Cajero</t>
        </is>
      </c>
      <c r="D61" s="44" t="inlineStr">
        <is>
          <t>Nro Voucher</t>
        </is>
      </c>
      <c r="E61" s="44" t="inlineStr">
        <is>
          <t>Nro Cuenta</t>
        </is>
      </c>
      <c r="F61" s="44" t="inlineStr">
        <is>
          <t>Tipo Ingreso</t>
        </is>
      </c>
      <c r="G61" s="47" t="n"/>
      <c r="H61" s="48" t="n"/>
      <c r="I61" s="44" t="inlineStr">
        <is>
          <t>TIPO DE INGRESO</t>
        </is>
      </c>
      <c r="J61" s="44" t="inlineStr">
        <is>
          <t>Cobrador</t>
        </is>
      </c>
    </row>
    <row r="62">
      <c r="A62" s="45" t="n"/>
      <c r="B62" s="45" t="n"/>
      <c r="C62" s="45" t="n"/>
      <c r="D62" s="45" t="n"/>
      <c r="E62" s="45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5" t="n"/>
      <c r="J62" s="45" t="n"/>
    </row>
    <row r="63">
      <c r="A63" s="5" t="inlineStr">
        <is>
          <t>CCAJ-TA06/62/23</t>
        </is>
      </c>
      <c r="B63" s="6" t="n">
        <v>45003.54623511574</v>
      </c>
      <c r="C63" s="5" t="inlineStr">
        <is>
          <t>3550 BELZA GUTIERREZ CONDORI</t>
        </is>
      </c>
      <c r="D63" s="7" t="n"/>
      <c r="E63" s="8" t="n"/>
      <c r="F63" s="9" t="n">
        <v>3202.71</v>
      </c>
      <c r="I63" s="10" t="inlineStr">
        <is>
          <t>EFECTIVO</t>
        </is>
      </c>
      <c r="J63" s="5" t="inlineStr">
        <is>
          <t>3550 BELZA GUTIERREZ CONDORI</t>
        </is>
      </c>
    </row>
    <row r="64">
      <c r="A64" s="5" t="inlineStr">
        <is>
          <t>CCAJ-TA06/62/23</t>
        </is>
      </c>
      <c r="B64" s="6" t="n">
        <v>45003.54623511574</v>
      </c>
      <c r="C64" s="5" t="inlineStr">
        <is>
          <t>3550 BELZA GUTIERREZ CONDORI</t>
        </is>
      </c>
      <c r="D64" s="7" t="n"/>
      <c r="E64" s="8" t="n"/>
      <c r="H64" s="9" t="n">
        <v>140.6</v>
      </c>
      <c r="I64" s="5" t="inlineStr">
        <is>
          <t>TARJETA DE DÉBITO/CRÉDITO</t>
        </is>
      </c>
      <c r="J64" s="5" t="inlineStr">
        <is>
          <t>3550 BELZA GUTIERREZ CONDORI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46" t="inlineStr">
        <is>
          <t>RECORTE SAP</t>
        </is>
      </c>
      <c r="B66" s="47" t="n"/>
      <c r="C66" s="48" t="n"/>
      <c r="D66" s="49" t="inlineStr">
        <is>
          <t>COMPROBANTES MN</t>
        </is>
      </c>
      <c r="E66" s="48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112963603</t>
        </is>
      </c>
      <c r="E68" s="14" t="n">
        <v>112964156</v>
      </c>
      <c r="F68" s="23" t="n"/>
      <c r="G68" s="9" t="n"/>
      <c r="I68" s="10" t="n"/>
      <c r="J68" s="8" t="n"/>
    </row>
    <row r="69" ht="15.75" customHeight="1">
      <c r="A69" s="46" t="inlineStr">
        <is>
          <t>RECORTE SAP</t>
        </is>
      </c>
      <c r="B69" s="47" t="n"/>
      <c r="C69" s="48" t="n"/>
      <c r="D69" s="49" t="inlineStr">
        <is>
          <t>COMPROBANTES ME</t>
        </is>
      </c>
      <c r="E69" s="48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4" t="inlineStr">
        <is>
          <t>Cierre Caja</t>
        </is>
      </c>
      <c r="B75" s="44" t="inlineStr">
        <is>
          <t>Fecha</t>
        </is>
      </c>
      <c r="C75" s="44" t="inlineStr">
        <is>
          <t>Cajero</t>
        </is>
      </c>
      <c r="D75" s="44" t="inlineStr">
        <is>
          <t>Nro Voucher</t>
        </is>
      </c>
      <c r="E75" s="44" t="inlineStr">
        <is>
          <t>Nro Cuenta</t>
        </is>
      </c>
      <c r="F75" s="44" t="inlineStr">
        <is>
          <t>Tipo Ingreso</t>
        </is>
      </c>
      <c r="G75" s="47" t="n"/>
      <c r="H75" s="48" t="n"/>
      <c r="I75" s="44" t="inlineStr">
        <is>
          <t>TIPO DE INGRESO</t>
        </is>
      </c>
      <c r="J75" s="44" t="inlineStr">
        <is>
          <t>Cobrador</t>
        </is>
      </c>
    </row>
    <row r="76">
      <c r="A76" s="45" t="n"/>
      <c r="B76" s="45" t="n"/>
      <c r="C76" s="45" t="n"/>
      <c r="D76" s="45" t="n"/>
      <c r="E76" s="45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5" t="n"/>
      <c r="J76" s="45" t="n"/>
    </row>
    <row r="77">
      <c r="A77" s="5" t="inlineStr">
        <is>
          <t>CCAJ-TA06/63/23</t>
        </is>
      </c>
      <c r="B77" s="6" t="n">
        <v>45005.75487922454</v>
      </c>
      <c r="C77" s="5" t="inlineStr">
        <is>
          <t>3550 BELZA GUTIERREZ CONDORI</t>
        </is>
      </c>
      <c r="D77" s="7" t="n"/>
      <c r="E77" s="8" t="n"/>
      <c r="F77" s="9" t="n">
        <v>3521.89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CCAJ-TA06/63/23</t>
        </is>
      </c>
      <c r="B78" s="6" t="n">
        <v>45005.75487922454</v>
      </c>
      <c r="C78" s="5" t="inlineStr">
        <is>
          <t>3550 BELZA GUTIERREZ CONDORI</t>
        </is>
      </c>
      <c r="D78" s="7" t="n"/>
      <c r="E78" s="8" t="n"/>
      <c r="H78" s="9" t="n">
        <v>19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46" t="inlineStr">
        <is>
          <t>RECORTE SAP</t>
        </is>
      </c>
      <c r="B80" s="47" t="n"/>
      <c r="C80" s="48" t="n"/>
      <c r="D80" s="49" t="inlineStr">
        <is>
          <t>COMPROBANTES MN</t>
        </is>
      </c>
      <c r="E80" s="48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112970370</t>
        </is>
      </c>
      <c r="E82" s="23" t="n"/>
      <c r="F82" s="23" t="n"/>
      <c r="G82" s="9" t="n"/>
      <c r="I82" s="10" t="n"/>
      <c r="J82" s="5" t="n"/>
    </row>
    <row r="83" ht="15.75" customHeight="1">
      <c r="A83" s="46" t="inlineStr">
        <is>
          <t>RECORTE SAP</t>
        </is>
      </c>
      <c r="B83" s="47" t="n"/>
      <c r="C83" s="48" t="n"/>
      <c r="D83" s="49" t="inlineStr">
        <is>
          <t>COMPROBANTES ME</t>
        </is>
      </c>
      <c r="E83" s="48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6"/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4" t="inlineStr">
        <is>
          <t>Cierre Caja</t>
        </is>
      </c>
      <c r="B89" s="44" t="inlineStr">
        <is>
          <t>Fecha</t>
        </is>
      </c>
      <c r="C89" s="44" t="inlineStr">
        <is>
          <t>Cajero</t>
        </is>
      </c>
      <c r="D89" s="44" t="inlineStr">
        <is>
          <t>Nro Voucher</t>
        </is>
      </c>
      <c r="E89" s="44" t="inlineStr">
        <is>
          <t>Nro Cuenta</t>
        </is>
      </c>
      <c r="F89" s="44" t="inlineStr">
        <is>
          <t>Tipo Ingreso</t>
        </is>
      </c>
      <c r="G89" s="47" t="n"/>
      <c r="H89" s="48" t="n"/>
      <c r="I89" s="44" t="inlineStr">
        <is>
          <t>TIPO DE INGRESO</t>
        </is>
      </c>
      <c r="J89" s="44" t="inlineStr">
        <is>
          <t>Cobrador</t>
        </is>
      </c>
    </row>
    <row r="90">
      <c r="A90" s="45" t="n"/>
      <c r="B90" s="45" t="n"/>
      <c r="C90" s="45" t="n"/>
      <c r="D90" s="45" t="n"/>
      <c r="E90" s="45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5" t="n"/>
      <c r="J90" s="45" t="n"/>
    </row>
    <row r="91">
      <c r="A91" s="5" t="inlineStr">
        <is>
          <t>CCAJ-TA06/64/23</t>
        </is>
      </c>
      <c r="B91" s="6" t="n">
        <v>45006.75571247685</v>
      </c>
      <c r="C91" s="5" t="inlineStr">
        <is>
          <t>3550 BELZA GUTIERREZ CONDORI</t>
        </is>
      </c>
      <c r="D91" s="7" t="n"/>
      <c r="E91" s="8" t="n"/>
      <c r="F91" s="9" t="n">
        <v>5076.21</v>
      </c>
      <c r="I91" s="10" t="inlineStr">
        <is>
          <t>EFECTIVO</t>
        </is>
      </c>
      <c r="J91" s="5" t="inlineStr">
        <is>
          <t>3550 BELZA GUTIERREZ CONDORI</t>
        </is>
      </c>
    </row>
    <row r="92">
      <c r="A92" s="5" t="inlineStr">
        <is>
          <t>CCAJ-TA06/64/23</t>
        </is>
      </c>
      <c r="B92" s="6" t="n">
        <v>45006.75571247685</v>
      </c>
      <c r="C92" s="5" t="inlineStr">
        <is>
          <t>3550 BELZA GUTIERREZ CONDORI</t>
        </is>
      </c>
      <c r="D92" s="7" t="n"/>
      <c r="E92" s="8" t="n"/>
      <c r="H92" s="9" t="n">
        <v>189.75</v>
      </c>
      <c r="I92" s="5" t="inlineStr">
        <is>
          <t>TARJETA DE DÉBITO/CRÉDITO</t>
        </is>
      </c>
      <c r="J92" s="5" t="inlineStr">
        <is>
          <t>3550 BELZA GUTIERREZ CONDORI</t>
        </is>
      </c>
    </row>
    <row r="93">
      <c r="A93" s="5" t="inlineStr">
        <is>
          <t>CCAJ-TA06/64/23</t>
        </is>
      </c>
      <c r="B93" s="6" t="n">
        <v>45006.75571247685</v>
      </c>
      <c r="C93" s="5" t="inlineStr">
        <is>
          <t>3550 BELZA GUTIERREZ CONDORI</t>
        </is>
      </c>
      <c r="D93" s="7" t="n"/>
      <c r="E93" s="8" t="n"/>
      <c r="H93" s="9" t="n">
        <v>447.55</v>
      </c>
      <c r="I93" s="10" t="inlineStr">
        <is>
          <t>CÓDIGO QR</t>
        </is>
      </c>
      <c r="J93" s="5" t="inlineStr">
        <is>
          <t>3550 BELZA GUTIERREZ CONDORI</t>
        </is>
      </c>
    </row>
    <row r="94" ht="15.75" customHeight="1">
      <c r="A94" s="18" t="inlineStr">
        <is>
          <t>SAP</t>
        </is>
      </c>
      <c r="B94" s="6" t="n"/>
      <c r="C94" s="5" t="n"/>
      <c r="D94" s="7" t="n"/>
      <c r="E94" s="8" t="n"/>
      <c r="F94" s="23" t="n"/>
      <c r="G94" s="9" t="n"/>
      <c r="I94" s="10" t="n"/>
      <c r="J94" s="5" t="n"/>
    </row>
    <row r="95" ht="15.75" customHeight="1">
      <c r="A95" s="46" t="inlineStr">
        <is>
          <t>RECORTE SAP</t>
        </is>
      </c>
      <c r="B95" s="47" t="n"/>
      <c r="C95" s="48" t="n"/>
      <c r="D95" s="49" t="inlineStr">
        <is>
          <t>COMPROBANTES MN</t>
        </is>
      </c>
      <c r="E95" s="48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D97" s="24" t="n"/>
      <c r="E97" s="23" t="n"/>
      <c r="F97" s="23" t="n"/>
      <c r="G97" s="9" t="n"/>
      <c r="I97" s="10" t="n"/>
      <c r="J97" s="5" t="n"/>
    </row>
    <row r="98" ht="15.75" customHeight="1">
      <c r="A98" s="46" t="inlineStr">
        <is>
          <t>RECORTE SAP</t>
        </is>
      </c>
      <c r="B98" s="47" t="n"/>
      <c r="C98" s="48" t="n"/>
      <c r="D98" s="49" t="inlineStr">
        <is>
          <t>COMPROBANTES ME</t>
        </is>
      </c>
      <c r="E98" s="48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A100" s="18" t="n"/>
      <c r="B100" s="6" t="n"/>
      <c r="C100" s="5" t="n"/>
      <c r="D100" s="24" t="n"/>
      <c r="E100" s="23" t="n"/>
      <c r="F100" s="23" t="n"/>
      <c r="G100" s="9" t="n"/>
      <c r="I100" s="10" t="n"/>
      <c r="J100" s="5" t="n"/>
    </row>
  </sheetData>
  <mergeCells count="84">
    <mergeCell ref="A69:C69"/>
    <mergeCell ref="D69:E69"/>
    <mergeCell ref="F61:H61"/>
    <mergeCell ref="I61:I62"/>
    <mergeCell ref="J61:J62"/>
    <mergeCell ref="A66:C66"/>
    <mergeCell ref="D66:E66"/>
    <mergeCell ref="A55:C55"/>
    <mergeCell ref="D55:E55"/>
    <mergeCell ref="A61:A62"/>
    <mergeCell ref="B61:B62"/>
    <mergeCell ref="C61:C62"/>
    <mergeCell ref="D61:D62"/>
    <mergeCell ref="E61:E62"/>
    <mergeCell ref="F46:H46"/>
    <mergeCell ref="I46:I47"/>
    <mergeCell ref="J46:J47"/>
    <mergeCell ref="A52:C52"/>
    <mergeCell ref="D52:E52"/>
    <mergeCell ref="A46:A47"/>
    <mergeCell ref="B46:B47"/>
    <mergeCell ref="C46:C47"/>
    <mergeCell ref="D46:D47"/>
    <mergeCell ref="E46:E47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5:C25"/>
    <mergeCell ref="D25:E25"/>
    <mergeCell ref="A37:C37"/>
    <mergeCell ref="D37:E37"/>
    <mergeCell ref="I17:I18"/>
    <mergeCell ref="A8:C8"/>
    <mergeCell ref="D8:E8"/>
    <mergeCell ref="A11:C11"/>
    <mergeCell ref="D11:E11"/>
    <mergeCell ref="A22:C22"/>
    <mergeCell ref="D22:E22"/>
    <mergeCell ref="A40:C40"/>
    <mergeCell ref="D40:E40"/>
    <mergeCell ref="I31:I32"/>
    <mergeCell ref="J31:J32"/>
    <mergeCell ref="A31:A32"/>
    <mergeCell ref="B31:B32"/>
    <mergeCell ref="C31:C32"/>
    <mergeCell ref="D31:D32"/>
    <mergeCell ref="E31:E32"/>
    <mergeCell ref="F31:H31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75:H75"/>
    <mergeCell ref="I89:I90"/>
    <mergeCell ref="J89:J90"/>
    <mergeCell ref="A95:C95"/>
    <mergeCell ref="D95:E95"/>
    <mergeCell ref="A98:C98"/>
    <mergeCell ref="D98:E98"/>
    <mergeCell ref="A89:A90"/>
    <mergeCell ref="B89:B90"/>
    <mergeCell ref="C89:C90"/>
    <mergeCell ref="D89:D90"/>
    <mergeCell ref="E89:E90"/>
    <mergeCell ref="F89:H89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26"/>
  <sheetViews>
    <sheetView topLeftCell="A315" zoomScaleNormal="100" workbookViewId="0">
      <selection activeCell="B246" sqref="B24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CCAJ-CB11/61/2023</t>
        </is>
      </c>
      <c r="B5" s="6" t="n">
        <v>44999.82901587963</v>
      </c>
      <c r="C5" s="5" t="inlineStr">
        <is>
          <t>3726 MARCELO ROCABADO ROJAS</t>
        </is>
      </c>
      <c r="D5" s="7" t="n"/>
      <c r="E5" s="8" t="n"/>
      <c r="G5" s="9" t="n">
        <v>2548.87</v>
      </c>
      <c r="I5" s="10" t="inlineStr">
        <is>
          <t>CHEQUE</t>
        </is>
      </c>
      <c r="J5" s="5" t="inlineStr">
        <is>
          <t>2378 EDDY DAREN JIMENEZ ROJAS</t>
        </is>
      </c>
    </row>
    <row r="6">
      <c r="A6" s="5" t="inlineStr">
        <is>
          <t>CCAJ-CB11/61/2023</t>
        </is>
      </c>
      <c r="B6" s="6" t="n">
        <v>44999.82901587963</v>
      </c>
      <c r="C6" s="5" t="inlineStr">
        <is>
          <t>3726 MARCELO ROCABADO ROJAS</t>
        </is>
      </c>
      <c r="D6" s="15" t="n">
        <v>451233856841</v>
      </c>
      <c r="E6" s="8" t="inlineStr">
        <is>
          <t>BISA-100070031</t>
        </is>
      </c>
      <c r="H6" s="9" t="n">
        <v>10703.25</v>
      </c>
      <c r="I6" s="5" t="inlineStr">
        <is>
          <t>DEPÓSITO BANCARIO</t>
        </is>
      </c>
      <c r="J6" s="5" t="inlineStr">
        <is>
          <t>2276 ESTEBAN MAMANI CATORCENO</t>
        </is>
      </c>
    </row>
    <row r="7">
      <c r="A7" s="5" t="inlineStr">
        <is>
          <t>CCAJ-CB11/61/2023</t>
        </is>
      </c>
      <c r="B7" s="6" t="n">
        <v>44999.82901587963</v>
      </c>
      <c r="C7" s="5" t="inlineStr">
        <is>
          <t>3726 MARCELO ROCABADO ROJAS</t>
        </is>
      </c>
      <c r="D7" s="15" t="n">
        <v>451233856842</v>
      </c>
      <c r="E7" s="8" t="inlineStr">
        <is>
          <t>BISA-100070031</t>
        </is>
      </c>
      <c r="H7" s="9" t="n">
        <v>7260.88</v>
      </c>
      <c r="I7" s="5" t="inlineStr">
        <is>
          <t>DEPÓSITO BANCARIO</t>
        </is>
      </c>
      <c r="J7" s="5" t="inlineStr">
        <is>
          <t>2276 ESTEBAN MAMANI CATORCENO</t>
        </is>
      </c>
    </row>
    <row r="8">
      <c r="A8" s="5" t="inlineStr">
        <is>
          <t>CCAJ-CB11/61/2023</t>
        </is>
      </c>
      <c r="B8" s="6" t="n">
        <v>44999.82901587963</v>
      </c>
      <c r="C8" s="5" t="inlineStr">
        <is>
          <t>3726 MARCELO ROCABADO ROJAS</t>
        </is>
      </c>
      <c r="D8" s="15" t="n">
        <v>451233856843</v>
      </c>
      <c r="E8" s="8" t="inlineStr">
        <is>
          <t>BISA-100070031</t>
        </is>
      </c>
      <c r="H8" s="9" t="n">
        <v>9079.950000000001</v>
      </c>
      <c r="I8" s="5" t="inlineStr">
        <is>
          <t>DEPÓSITO BANCARIO</t>
        </is>
      </c>
      <c r="J8" s="5" t="inlineStr">
        <is>
          <t>2276 ESTEBAN MAMANI CATORCENO</t>
        </is>
      </c>
    </row>
    <row r="9">
      <c r="A9" s="5" t="inlineStr">
        <is>
          <t>CCAJ-CB11/61/2023</t>
        </is>
      </c>
      <c r="B9" s="6" t="n">
        <v>44999.82901587963</v>
      </c>
      <c r="C9" s="5" t="inlineStr">
        <is>
          <t>3726 MARCELO ROCABADO ROJAS</t>
        </is>
      </c>
      <c r="D9" s="15" t="n">
        <v>451233856844</v>
      </c>
      <c r="E9" s="8" t="inlineStr">
        <is>
          <t>BISA-100070031</t>
        </is>
      </c>
      <c r="H9" s="9" t="n">
        <v>8381.629999999999</v>
      </c>
      <c r="I9" s="5" t="inlineStr">
        <is>
          <t>DEPÓSITO BANCARIO</t>
        </is>
      </c>
      <c r="J9" s="5" t="inlineStr">
        <is>
          <t>2276 ESTEBAN MAMANI CATORCENO</t>
        </is>
      </c>
    </row>
    <row r="10">
      <c r="A10" s="5" t="inlineStr">
        <is>
          <t>CCAJ-CB11/61/2023</t>
        </is>
      </c>
      <c r="B10" s="6" t="n">
        <v>44999.82901587963</v>
      </c>
      <c r="C10" s="5" t="inlineStr">
        <is>
          <t>3726 MARCELO ROCABADO ROJAS</t>
        </is>
      </c>
      <c r="D10" s="15" t="n">
        <v>451233856845</v>
      </c>
      <c r="E10" s="8" t="inlineStr">
        <is>
          <t>BISA-100070031</t>
        </is>
      </c>
      <c r="H10" s="9" t="n">
        <v>5485.9</v>
      </c>
      <c r="I10" s="5" t="inlineStr">
        <is>
          <t>DEPÓSITO BANCARIO</t>
        </is>
      </c>
      <c r="J10" s="5" t="inlineStr">
        <is>
          <t>2276 ESTEBAN MAMANI CATORCENO</t>
        </is>
      </c>
    </row>
    <row r="11">
      <c r="A11" s="5" t="inlineStr">
        <is>
          <t>CCAJ-CB11/61/2023</t>
        </is>
      </c>
      <c r="B11" s="6" t="n">
        <v>44999.82901587963</v>
      </c>
      <c r="C11" s="5" t="inlineStr">
        <is>
          <t>3726 MARCELO ROCABADO ROJAS</t>
        </is>
      </c>
      <c r="D11" s="15" t="n">
        <v>451233856846</v>
      </c>
      <c r="E11" s="8" t="inlineStr">
        <is>
          <t>BISA-100070031</t>
        </is>
      </c>
      <c r="H11" s="9" t="n">
        <v>5128.04</v>
      </c>
      <c r="I11" s="5" t="inlineStr">
        <is>
          <t>DEPÓSITO BANCARIO</t>
        </is>
      </c>
      <c r="J11" s="5" t="inlineStr">
        <is>
          <t>2276 ESTEBAN MAMANI CATORCENO</t>
        </is>
      </c>
    </row>
    <row r="12">
      <c r="A12" s="5" t="inlineStr">
        <is>
          <t>CCAJ-CB11/61/2023</t>
        </is>
      </c>
      <c r="B12" s="6" t="n">
        <v>44999.82901587963</v>
      </c>
      <c r="C12" s="5" t="inlineStr">
        <is>
          <t>3726 MARCELO ROCABADO ROJAS</t>
        </is>
      </c>
      <c r="D12" s="15" t="n">
        <v>53112379760</v>
      </c>
      <c r="E12" s="8" t="inlineStr">
        <is>
          <t>BISA-100070031</t>
        </is>
      </c>
      <c r="H12" s="9" t="n">
        <v>146.95</v>
      </c>
      <c r="I12" s="5" t="inlineStr">
        <is>
          <t>DEPÓSITO BANCARIO</t>
        </is>
      </c>
      <c r="J12" s="5" t="inlineStr">
        <is>
          <t>2276 ESTEBAN MAMANI CATORCENO</t>
        </is>
      </c>
    </row>
    <row r="13">
      <c r="A13" s="5" t="inlineStr">
        <is>
          <t>CCAJ-CB11/61/2023</t>
        </is>
      </c>
      <c r="B13" s="6" t="n">
        <v>44999.82901587963</v>
      </c>
      <c r="C13" s="5" t="inlineStr">
        <is>
          <t>3726 MARCELO ROCABADO ROJAS</t>
        </is>
      </c>
      <c r="D13" s="15" t="n">
        <v>52317046265</v>
      </c>
      <c r="E13" s="8" t="inlineStr">
        <is>
          <t>BISA-100070031</t>
        </is>
      </c>
      <c r="H13" s="9" t="n">
        <v>2552</v>
      </c>
      <c r="I13" s="5" t="inlineStr">
        <is>
          <t>DEPÓSITO BANCARIO</t>
        </is>
      </c>
      <c r="J13" s="5" t="inlineStr">
        <is>
          <t>2378 EDDY DAREN JIMENEZ ROJAS</t>
        </is>
      </c>
    </row>
    <row r="14">
      <c r="A14" s="5" t="inlineStr">
        <is>
          <t>CCAJ-CB11/61/2023</t>
        </is>
      </c>
      <c r="B14" s="6" t="n">
        <v>44999.82901587963</v>
      </c>
      <c r="C14" s="5" t="inlineStr">
        <is>
          <t>3726 MARCELO ROCABADO ROJAS</t>
        </is>
      </c>
      <c r="D14" s="15" t="n">
        <v>45143615090</v>
      </c>
      <c r="E14" s="8" t="inlineStr">
        <is>
          <t>BISA-100070031</t>
        </is>
      </c>
      <c r="H14" s="9" t="n">
        <v>2000</v>
      </c>
      <c r="I14" s="5" t="inlineStr">
        <is>
          <t>DEPÓSITO BANCARIO</t>
        </is>
      </c>
      <c r="J14" s="5" t="inlineStr">
        <is>
          <t>2378 EDDY DAREN JIMENEZ ROJAS</t>
        </is>
      </c>
    </row>
    <row r="15">
      <c r="A15" s="5" t="inlineStr">
        <is>
          <t>CCAJ-CB11/61/2023</t>
        </is>
      </c>
      <c r="B15" s="6" t="n">
        <v>44999.82901587963</v>
      </c>
      <c r="C15" s="5" t="inlineStr">
        <is>
          <t>3726 MARCELO ROCABADO ROJAS</t>
        </is>
      </c>
      <c r="D15" s="15" t="n">
        <v>53612338807</v>
      </c>
      <c r="E15" s="8" t="inlineStr">
        <is>
          <t>BISA-100070031</t>
        </is>
      </c>
      <c r="H15" s="9" t="n">
        <v>2200</v>
      </c>
      <c r="I15" s="5" t="inlineStr">
        <is>
          <t>DEPÓSITO BANCARIO</t>
        </is>
      </c>
      <c r="J15" s="5" t="inlineStr">
        <is>
          <t>2378 EDDY DAREN JIMENEZ ROJAS</t>
        </is>
      </c>
    </row>
    <row r="16">
      <c r="A16" s="5" t="inlineStr">
        <is>
          <t>CCAJ-CB11/61/2023</t>
        </is>
      </c>
      <c r="B16" s="6" t="n">
        <v>44999.82901587963</v>
      </c>
      <c r="C16" s="5" t="inlineStr">
        <is>
          <t>3726 MARCELO ROCABADO ROJAS</t>
        </is>
      </c>
      <c r="D16" s="15" t="n">
        <v>45143615202</v>
      </c>
      <c r="E16" s="8" t="inlineStr">
        <is>
          <t>BISA-100070031</t>
        </is>
      </c>
      <c r="H16" s="9" t="n">
        <v>2892.21</v>
      </c>
      <c r="I16" s="5" t="inlineStr">
        <is>
          <t>DEPÓSITO BANCARIO</t>
        </is>
      </c>
      <c r="J16" s="5" t="inlineStr">
        <is>
          <t>2378 EDDY DAREN JIMENEZ ROJAS</t>
        </is>
      </c>
    </row>
    <row r="17">
      <c r="A17" s="5" t="inlineStr">
        <is>
          <t>CCAJ-CB11/61/2023</t>
        </is>
      </c>
      <c r="B17" s="6" t="n">
        <v>44999.82901587963</v>
      </c>
      <c r="C17" s="5" t="inlineStr">
        <is>
          <t>3726 MARCELO ROCABADO ROJAS</t>
        </is>
      </c>
      <c r="D17" s="15" t="n">
        <v>45153247937</v>
      </c>
      <c r="E17" s="8" t="inlineStr">
        <is>
          <t>BISA-100070031</t>
        </is>
      </c>
      <c r="H17" s="9" t="n">
        <v>11996.28</v>
      </c>
      <c r="I17" s="5" t="inlineStr">
        <is>
          <t>DEPÓSITO BANCARIO</t>
        </is>
      </c>
      <c r="J17" s="8" t="inlineStr">
        <is>
          <t>4861 BRIAN ABAD FLORES CRUZ</t>
        </is>
      </c>
    </row>
    <row r="18">
      <c r="A18" s="5" t="inlineStr">
        <is>
          <t>CCAJ-CB11/61/2023</t>
        </is>
      </c>
      <c r="B18" s="6" t="n">
        <v>44999.82901587963</v>
      </c>
      <c r="C18" s="5" t="inlineStr">
        <is>
          <t>3726 MARCELO ROCABADO ROJAS</t>
        </is>
      </c>
      <c r="D18" s="15" t="n">
        <v>451532479371</v>
      </c>
      <c r="E18" s="8" t="inlineStr">
        <is>
          <t>BISA-100070031</t>
        </is>
      </c>
      <c r="H18" s="9" t="n">
        <v>4158</v>
      </c>
      <c r="I18" s="5" t="inlineStr">
        <is>
          <t>DEPÓSITO BANCARIO</t>
        </is>
      </c>
      <c r="J18" s="8" t="inlineStr">
        <is>
          <t>4861 BRIAN ABAD FLORES CRUZ</t>
        </is>
      </c>
    </row>
    <row r="19">
      <c r="A19" s="5" t="inlineStr">
        <is>
          <t>CCAJ-CB11/61/2023</t>
        </is>
      </c>
      <c r="B19" s="6" t="n">
        <v>44999.82901587963</v>
      </c>
      <c r="C19" s="5" t="inlineStr">
        <is>
          <t>3726 MARCELO ROCABADO ROJAS</t>
        </is>
      </c>
      <c r="D19" s="15" t="n">
        <v>45153247191</v>
      </c>
      <c r="E19" s="8" t="inlineStr">
        <is>
          <t>BISA-100070031</t>
        </is>
      </c>
      <c r="H19" s="9" t="n">
        <v>4240.3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CCAJ-CB11/61/2023</t>
        </is>
      </c>
      <c r="B20" s="6" t="n">
        <v>44999.82901587963</v>
      </c>
      <c r="C20" s="5" t="inlineStr">
        <is>
          <t>3726 MARCELO ROCABADO ROJAS</t>
        </is>
      </c>
      <c r="D20" s="15" t="n">
        <v>45113403263</v>
      </c>
      <c r="E20" s="8" t="inlineStr">
        <is>
          <t>BISA-100070031</t>
        </is>
      </c>
      <c r="H20" s="9" t="n">
        <v>240.98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CCAJ-CB11/61/202</t>
        </is>
      </c>
      <c r="B21" s="6" t="n">
        <v>44999.82901587963</v>
      </c>
      <c r="C21" s="5" t="inlineStr">
        <is>
          <t>3726 MARCELO ROCABADO ROJAS</t>
        </is>
      </c>
      <c r="D21" s="7" t="n"/>
      <c r="E21" s="8" t="n"/>
      <c r="F21" s="9" t="n">
        <v>157792.3</v>
      </c>
      <c r="I21" s="10" t="inlineStr">
        <is>
          <t>EFECTIVO</t>
        </is>
      </c>
      <c r="J21" s="8" t="inlineStr">
        <is>
          <t>4861 BRIAN ABAD FLORES CRUZ</t>
        </is>
      </c>
    </row>
    <row r="22">
      <c r="A22" s="5" t="inlineStr">
        <is>
          <t>CCAJ-CB11/61/2023</t>
        </is>
      </c>
      <c r="B22" s="6" t="n">
        <v>44999.82901587963</v>
      </c>
      <c r="C22" s="5" t="inlineStr">
        <is>
          <t>3726 MARCELO ROCABADO ROJAS</t>
        </is>
      </c>
      <c r="D22" s="7" t="n"/>
      <c r="E22" s="8" t="n"/>
      <c r="F22" s="9" t="n">
        <v>3364</v>
      </c>
      <c r="I22" s="10" t="inlineStr">
        <is>
          <t>EFECTIVO</t>
        </is>
      </c>
      <c r="J22" s="5" t="inlineStr">
        <is>
          <t>2276 ESTEBAN MAMANI CATORCENO</t>
        </is>
      </c>
    </row>
    <row r="23">
      <c r="A23" s="5" t="inlineStr">
        <is>
          <t>CCAJ-CB11/61/2023</t>
        </is>
      </c>
      <c r="B23" s="6" t="n">
        <v>44999.82901587963</v>
      </c>
      <c r="C23" s="5" t="inlineStr">
        <is>
          <t>3726 MARCELO ROCABADO ROJAS</t>
        </is>
      </c>
      <c r="D23" s="7" t="n"/>
      <c r="E23" s="8" t="n"/>
      <c r="F23" s="9" t="n">
        <v>11361.8</v>
      </c>
      <c r="I23" s="10" t="inlineStr">
        <is>
          <t>EFECTIVO</t>
        </is>
      </c>
      <c r="J23" s="5" t="inlineStr">
        <is>
          <t>2281 ANGEL DONATO GONZALES CONDORI</t>
        </is>
      </c>
    </row>
    <row r="24">
      <c r="A24" s="5" t="inlineStr">
        <is>
          <t>CCAJ-CB11/61/2023</t>
        </is>
      </c>
      <c r="B24" s="6" t="n">
        <v>44999.82901587963</v>
      </c>
      <c r="C24" s="5" t="inlineStr">
        <is>
          <t>3726 MARCELO ROCABADO ROJAS</t>
        </is>
      </c>
      <c r="D24" s="7" t="n"/>
      <c r="E24" s="8" t="n"/>
      <c r="F24" s="9" t="n">
        <v>8845.6</v>
      </c>
      <c r="I24" s="10" t="inlineStr">
        <is>
          <t>EFECTIVO</t>
        </is>
      </c>
      <c r="J24" s="5" t="inlineStr">
        <is>
          <t>2286 JOSE MARCELO NOGALES SUAREZ</t>
        </is>
      </c>
    </row>
    <row r="25">
      <c r="A25" s="5" t="inlineStr">
        <is>
          <t>CCAJ-CB11/61/2023</t>
        </is>
      </c>
      <c r="B25" s="6" t="n">
        <v>44999.82901587963</v>
      </c>
      <c r="C25" s="5" t="inlineStr">
        <is>
          <t>3726 MARCELO ROCABADO ROJAS</t>
        </is>
      </c>
      <c r="D25" s="7" t="n"/>
      <c r="E25" s="8" t="n"/>
      <c r="F25" s="9" t="n">
        <v>29012.7</v>
      </c>
      <c r="I25" s="10" t="inlineStr">
        <is>
          <t>EFECTIVO</t>
        </is>
      </c>
      <c r="J25" s="8" t="inlineStr">
        <is>
          <t>2287 OLVER VACA ARCHONDO</t>
        </is>
      </c>
    </row>
    <row r="26">
      <c r="A26" s="5" t="inlineStr">
        <is>
          <t>CCAJ-CB11/61/2023</t>
        </is>
      </c>
      <c r="B26" s="6" t="n">
        <v>44999.82901587963</v>
      </c>
      <c r="C26" s="5" t="inlineStr">
        <is>
          <t>3726 MARCELO ROCABADO ROJAS</t>
        </is>
      </c>
      <c r="D26" s="7" t="n"/>
      <c r="E26" s="8" t="n"/>
      <c r="F26" s="9" t="n">
        <v>48553.9</v>
      </c>
      <c r="I26" s="10" t="inlineStr">
        <is>
          <t>EFECTIVO</t>
        </is>
      </c>
      <c r="J26" s="5" t="inlineStr">
        <is>
          <t>2378 EDDY DAREN JIMENEZ ROJAS</t>
        </is>
      </c>
    </row>
    <row r="27">
      <c r="A27" s="5" t="inlineStr">
        <is>
          <t>CCAJ-CB11/61/2023</t>
        </is>
      </c>
      <c r="B27" s="6" t="n">
        <v>44999.82901587963</v>
      </c>
      <c r="C27" s="5" t="inlineStr">
        <is>
          <t>3726 MARCELO ROCABADO ROJAS</t>
        </is>
      </c>
      <c r="D27" s="7" t="n"/>
      <c r="E27" s="8" t="n"/>
      <c r="F27" s="9" t="n">
        <v>14913.6</v>
      </c>
      <c r="I27" s="10" t="inlineStr">
        <is>
          <t>EFECTIVO</t>
        </is>
      </c>
      <c r="J27" s="5" t="inlineStr">
        <is>
          <t>2537 JUAN CARLOS REVOLLO RODRIGUEZ</t>
        </is>
      </c>
    </row>
    <row r="28">
      <c r="A28" s="5" t="inlineStr">
        <is>
          <t>CCAJ-CB11/61/2023</t>
        </is>
      </c>
      <c r="B28" s="6" t="n">
        <v>44999.82901587963</v>
      </c>
      <c r="C28" s="5" t="inlineStr">
        <is>
          <t>3726 MARCELO ROCABADO ROJAS</t>
        </is>
      </c>
      <c r="D28" s="7" t="n"/>
      <c r="E28" s="8" t="n"/>
      <c r="F28" s="9" t="n">
        <v>12095.8</v>
      </c>
      <c r="I28" s="10" t="inlineStr">
        <is>
          <t>EFECTIVO</t>
        </is>
      </c>
      <c r="J28" s="5" t="inlineStr">
        <is>
          <t>2539 JUAN CARLOS ANGULO ROJAS</t>
        </is>
      </c>
    </row>
    <row r="29">
      <c r="A29" s="5" t="inlineStr">
        <is>
          <t>CCAJ-CB11/61/2023</t>
        </is>
      </c>
      <c r="B29" s="6" t="n">
        <v>44999.82901587963</v>
      </c>
      <c r="C29" s="5" t="inlineStr">
        <is>
          <t>3726 MARCELO ROCABADO ROJAS</t>
        </is>
      </c>
      <c r="D29" s="7" t="n"/>
      <c r="E29" s="8" t="n"/>
      <c r="F29" s="9" t="n">
        <v>16309.1</v>
      </c>
      <c r="I29" s="10" t="inlineStr">
        <is>
          <t>EFECTIVO</t>
        </is>
      </c>
      <c r="J29" s="5" t="inlineStr">
        <is>
          <t>2676 RUDDY AUGUSTO BASTO ZURITA</t>
        </is>
      </c>
    </row>
    <row r="30">
      <c r="A30" s="5" t="inlineStr">
        <is>
          <t>CCAJ-CB11/61/2023</t>
        </is>
      </c>
      <c r="B30" s="6" t="n">
        <v>44999.82901587963</v>
      </c>
      <c r="C30" s="5" t="inlineStr">
        <is>
          <t>3726 MARCELO ROCABADO ROJAS</t>
        </is>
      </c>
      <c r="D30" s="7" t="n"/>
      <c r="E30" s="8" t="n"/>
      <c r="F30" s="9" t="n">
        <v>13522.7</v>
      </c>
      <c r="I30" s="10" t="inlineStr">
        <is>
          <t>EFECTIVO</t>
        </is>
      </c>
      <c r="J30" s="8" t="inlineStr">
        <is>
          <t>2941 EFRAIN MAMANI CAMIÑO</t>
        </is>
      </c>
    </row>
    <row r="31">
      <c r="A31" s="5" t="inlineStr">
        <is>
          <t>CCAJ-CB11/61/2023</t>
        </is>
      </c>
      <c r="B31" s="6" t="n">
        <v>44999.82901587963</v>
      </c>
      <c r="C31" s="5" t="inlineStr">
        <is>
          <t>3726 MARCELO ROCABADO ROJAS</t>
        </is>
      </c>
      <c r="D31" s="7" t="n"/>
      <c r="E31" s="8" t="n"/>
      <c r="F31" s="9" t="n">
        <v>7009.6</v>
      </c>
      <c r="I31" s="10" t="inlineStr">
        <is>
          <t>EFECTIVO</t>
        </is>
      </c>
      <c r="J31" s="5" t="inlineStr">
        <is>
          <t>2979 ROBERTO CARLOS QUINTEROS FLORES</t>
        </is>
      </c>
    </row>
    <row r="32">
      <c r="A32" s="5" t="inlineStr">
        <is>
          <t>CCAJ-CB11/61/2023</t>
        </is>
      </c>
      <c r="B32" s="6" t="n">
        <v>44999.82901587963</v>
      </c>
      <c r="C32" s="5" t="inlineStr">
        <is>
          <t>3726 MARCELO ROCABADO ROJAS</t>
        </is>
      </c>
      <c r="D32" s="7" t="n"/>
      <c r="E32" s="8" t="n"/>
      <c r="F32" s="9" t="n">
        <v>12068</v>
      </c>
      <c r="I32" s="10" t="inlineStr">
        <is>
          <t>EFECTIVO</t>
        </is>
      </c>
      <c r="J32" s="5" t="inlineStr">
        <is>
          <t>3791 LIMBERT SALAZAR MALDONADO</t>
        </is>
      </c>
    </row>
    <row r="33">
      <c r="A33" s="5" t="inlineStr">
        <is>
          <t>CCAJ-CB11/61/2023</t>
        </is>
      </c>
      <c r="B33" s="6" t="n">
        <v>44999.82901587963</v>
      </c>
      <c r="C33" s="5" t="inlineStr">
        <is>
          <t>3726 MARCELO ROCABADO ROJAS</t>
        </is>
      </c>
      <c r="D33" s="7" t="n"/>
      <c r="E33" s="8" t="n"/>
      <c r="F33" s="9" t="n">
        <v>10409.7</v>
      </c>
      <c r="I33" s="10" t="inlineStr">
        <is>
          <t>EFECTIVO</t>
        </is>
      </c>
      <c r="J33" s="8" t="inlineStr">
        <is>
          <t>4269 JULY GONZALES - T01</t>
        </is>
      </c>
    </row>
    <row r="34">
      <c r="A34" s="5" t="inlineStr">
        <is>
          <t>CCAJ-CB11/61/2023</t>
        </is>
      </c>
      <c r="B34" s="6" t="n">
        <v>44999.82901587963</v>
      </c>
      <c r="C34" s="5" t="inlineStr">
        <is>
          <t>3726 MARCELO ROCABADO ROJAS</t>
        </is>
      </c>
      <c r="D34" s="7" t="n"/>
      <c r="E34" s="8" t="n"/>
      <c r="F34" s="9" t="n">
        <v>7489.9</v>
      </c>
      <c r="I34" s="10" t="inlineStr">
        <is>
          <t>EFECTIVO</t>
        </is>
      </c>
      <c r="J34" s="8" t="inlineStr">
        <is>
          <t>4269 JULY GONZALES - T02</t>
        </is>
      </c>
    </row>
    <row r="35">
      <c r="A35" s="5" t="inlineStr">
        <is>
          <t>CCAJ-CB11/61/2023</t>
        </is>
      </c>
      <c r="B35" s="6" t="n">
        <v>44999.82901587963</v>
      </c>
      <c r="C35" s="5" t="inlineStr">
        <is>
          <t>3726 MARCELO ROCABADO ROJAS</t>
        </is>
      </c>
      <c r="D35" s="7" t="n"/>
      <c r="E35" s="8" t="n"/>
      <c r="F35" s="9" t="n">
        <v>23004</v>
      </c>
      <c r="I35" s="10" t="inlineStr">
        <is>
          <t>EFECTIVO</t>
        </is>
      </c>
      <c r="J35" s="8" t="inlineStr">
        <is>
          <t>4269 JULY GONZALES - T04</t>
        </is>
      </c>
    </row>
    <row r="36">
      <c r="A36" s="5" t="inlineStr">
        <is>
          <t>CCAJ-CB11/61/2023</t>
        </is>
      </c>
      <c r="B36" s="6" t="n">
        <v>44999.82901587963</v>
      </c>
      <c r="C36" s="5" t="inlineStr">
        <is>
          <t>3726 MARCELO ROCABADO ROJAS</t>
        </is>
      </c>
      <c r="D36" s="7" t="n"/>
      <c r="E36" s="8" t="n"/>
      <c r="F36" s="9" t="n">
        <v>12384.2</v>
      </c>
      <c r="I36" s="10" t="inlineStr">
        <is>
          <t>EFECTIVO</t>
        </is>
      </c>
      <c r="J36" s="8" t="inlineStr">
        <is>
          <t>4269 JULY GONZALES - T05</t>
        </is>
      </c>
    </row>
    <row r="37">
      <c r="A37" s="5" t="inlineStr">
        <is>
          <t>CCAJ-CB11/61/2023</t>
        </is>
      </c>
      <c r="B37" s="6" t="n">
        <v>44999.82901587963</v>
      </c>
      <c r="C37" s="5" t="inlineStr">
        <is>
          <t>3726 MARCELO ROCABADO ROJAS</t>
        </is>
      </c>
      <c r="D37" s="7" t="n"/>
      <c r="E37" s="8" t="n"/>
      <c r="F37" s="9" t="n">
        <v>17213</v>
      </c>
      <c r="I37" s="10" t="inlineStr">
        <is>
          <t>EFECTIVO</t>
        </is>
      </c>
      <c r="J37" s="8" t="inlineStr">
        <is>
          <t>4269 JULY GONZALES - T06</t>
        </is>
      </c>
    </row>
    <row r="38">
      <c r="A38" s="5" t="inlineStr">
        <is>
          <t>CCAJ-CB11/61/2023</t>
        </is>
      </c>
      <c r="B38" s="6" t="n">
        <v>44999.82901587963</v>
      </c>
      <c r="C38" s="5" t="inlineStr">
        <is>
          <t>3726 MARCELO ROCABADO ROJAS</t>
        </is>
      </c>
      <c r="D38" s="7" t="n"/>
      <c r="E38" s="8" t="n"/>
      <c r="F38" s="9" t="n">
        <v>11546.9</v>
      </c>
      <c r="I38" s="10" t="inlineStr">
        <is>
          <t>EFECTIVO</t>
        </is>
      </c>
      <c r="J38" s="8" t="inlineStr">
        <is>
          <t>4269 JULY GONZALES - T07</t>
        </is>
      </c>
    </row>
    <row r="39">
      <c r="A39" s="5" t="inlineStr">
        <is>
          <t>CCAJ-CB11/61/2023</t>
        </is>
      </c>
      <c r="B39" s="6" t="n">
        <v>44999.82901587963</v>
      </c>
      <c r="C39" s="5" t="inlineStr">
        <is>
          <t>3726 MARCELO ROCABADO ROJAS</t>
        </is>
      </c>
      <c r="D39" s="7" t="n"/>
      <c r="E39" s="8" t="n"/>
      <c r="F39" s="9" t="n">
        <v>9430.5</v>
      </c>
      <c r="I39" s="10" t="inlineStr">
        <is>
          <t>EFECTIVO</t>
        </is>
      </c>
      <c r="J39" s="5" t="inlineStr">
        <is>
          <t>4771 CHRISTIAN LEDEZMA - T08</t>
        </is>
      </c>
    </row>
    <row r="40">
      <c r="A40" s="5" t="inlineStr">
        <is>
          <t>CCAJ-CB11/61/2023</t>
        </is>
      </c>
      <c r="B40" s="6" t="n">
        <v>44999.82901587963</v>
      </c>
      <c r="C40" s="5" t="inlineStr">
        <is>
          <t>3726 MARCELO ROCABADO ROJAS</t>
        </is>
      </c>
      <c r="D40" s="7" t="n"/>
      <c r="E40" s="8" t="n"/>
      <c r="F40" s="9" t="n">
        <v>9904.200000000001</v>
      </c>
      <c r="I40" s="10" t="inlineStr">
        <is>
          <t>EFECTIVO</t>
        </is>
      </c>
      <c r="J40" s="5" t="inlineStr">
        <is>
          <t>4771 CHRISTIAN LEDEZMA - T10</t>
        </is>
      </c>
    </row>
    <row r="41">
      <c r="A41" s="5" t="inlineStr">
        <is>
          <t>CCAJ-CB11/61/2023</t>
        </is>
      </c>
      <c r="B41" s="6" t="n">
        <v>44999.82901587963</v>
      </c>
      <c r="C41" s="5" t="inlineStr">
        <is>
          <t>3726 MARCELO ROCABADO ROJAS</t>
        </is>
      </c>
      <c r="D41" s="7" t="n"/>
      <c r="E41" s="8" t="n"/>
      <c r="F41" s="9" t="n">
        <v>56616.3</v>
      </c>
      <c r="I41" s="10" t="inlineStr">
        <is>
          <t>EFECTIVO</t>
        </is>
      </c>
      <c r="J41" s="5" t="inlineStr">
        <is>
          <t>4771 CHRISTIAN LEDEZMA - T11</t>
        </is>
      </c>
    </row>
    <row r="42">
      <c r="A42" s="11" t="inlineStr">
        <is>
          <t>SAP</t>
        </is>
      </c>
      <c r="B42" s="3" t="n"/>
      <c r="C42" s="3" t="n"/>
      <c r="D42" s="16">
        <f>489480.67+5916</f>
        <v/>
      </c>
      <c r="E42" s="8" t="n"/>
      <c r="F42" s="25">
        <f>SUM(F5:G41)</f>
        <v/>
      </c>
      <c r="I42" s="10" t="n"/>
      <c r="J42" s="5" t="n"/>
    </row>
    <row r="43">
      <c r="A43" s="46" t="inlineStr">
        <is>
          <t>RECORTE SAP</t>
        </is>
      </c>
      <c r="B43" s="47" t="n"/>
      <c r="C43" s="48" t="n"/>
      <c r="D43" s="49" t="inlineStr">
        <is>
          <t>COMPROBANTES MN</t>
        </is>
      </c>
      <c r="E43" s="47" t="n"/>
      <c r="F43" s="48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A45" s="5" t="n"/>
      <c r="B45" s="6" t="n"/>
      <c r="C45" s="5" t="n"/>
      <c r="D45" s="32" t="n">
        <v>112938585</v>
      </c>
      <c r="E45" s="32" t="n">
        <v>112938625</v>
      </c>
      <c r="F45" s="14" t="n">
        <v>112938694</v>
      </c>
      <c r="I45" s="10" t="n"/>
      <c r="J45" s="5" t="n"/>
    </row>
    <row r="46">
      <c r="A46" s="46" t="inlineStr">
        <is>
          <t>RECORTE SAP</t>
        </is>
      </c>
      <c r="B46" s="47" t="n"/>
      <c r="C46" s="48" t="n"/>
      <c r="D46" s="49" t="inlineStr">
        <is>
          <t>COMPROBANTES ME</t>
        </is>
      </c>
      <c r="E46" s="47" t="n"/>
      <c r="F46" s="48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D48" s="32" t="n">
        <v>112938595</v>
      </c>
      <c r="E48" s="32" t="n">
        <v>112938638</v>
      </c>
      <c r="F48" s="14" t="n">
        <v>112938699</v>
      </c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15/03/2023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4" t="inlineStr">
        <is>
          <t>Cierre Caja</t>
        </is>
      </c>
      <c r="B52" s="44" t="inlineStr">
        <is>
          <t>Fecha</t>
        </is>
      </c>
      <c r="C52" s="44" t="inlineStr">
        <is>
          <t>Cajero</t>
        </is>
      </c>
      <c r="D52" s="44" t="inlineStr">
        <is>
          <t>Nro Voucher</t>
        </is>
      </c>
      <c r="E52" s="44" t="inlineStr">
        <is>
          <t>Nro Cuenta</t>
        </is>
      </c>
      <c r="F52" s="44" t="inlineStr">
        <is>
          <t>Tipo Ingreso</t>
        </is>
      </c>
      <c r="G52" s="47" t="n"/>
      <c r="H52" s="48" t="n"/>
      <c r="I52" s="44" t="inlineStr">
        <is>
          <t>TIPO DE INGRESO</t>
        </is>
      </c>
      <c r="J52" s="44" t="inlineStr">
        <is>
          <t>Cobrador</t>
        </is>
      </c>
    </row>
    <row r="53">
      <c r="A53" s="45" t="n"/>
      <c r="B53" s="45" t="n"/>
      <c r="C53" s="45" t="n"/>
      <c r="D53" s="45" t="n"/>
      <c r="E53" s="45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5" t="n"/>
      <c r="J53" s="45" t="n"/>
    </row>
    <row r="54">
      <c r="A54" s="5" t="inlineStr">
        <is>
          <t>CCAJ-CB11/62/2023</t>
        </is>
      </c>
      <c r="B54" s="6" t="n">
        <v>45000.82211391204</v>
      </c>
      <c r="C54" s="5" t="inlineStr">
        <is>
          <t>3726 MARCELO ROCABADO ROJAS</t>
        </is>
      </c>
      <c r="D54" s="15" t="n">
        <v>45113404243</v>
      </c>
      <c r="E54" s="8" t="inlineStr">
        <is>
          <t>BISA-100070031</t>
        </is>
      </c>
      <c r="H54" s="9" t="n">
        <v>500</v>
      </c>
      <c r="I54" s="5" t="inlineStr">
        <is>
          <t>DEPÓSITO BANCARIO</t>
        </is>
      </c>
      <c r="J54" s="5" t="inlineStr">
        <is>
          <t>2378 EDDY DAREN JIMENEZ ROJAS</t>
        </is>
      </c>
    </row>
    <row r="55">
      <c r="A55" s="5" t="inlineStr">
        <is>
          <t>CCAJ-CB11/62/2023</t>
        </is>
      </c>
      <c r="B55" s="6" t="n">
        <v>45000.82211391204</v>
      </c>
      <c r="C55" s="5" t="inlineStr">
        <is>
          <t>3726 MARCELO ROCABADO ROJAS</t>
        </is>
      </c>
      <c r="D55" s="15" t="n">
        <v>45123388935</v>
      </c>
      <c r="E55" s="8" t="inlineStr">
        <is>
          <t>BISA-100070031</t>
        </is>
      </c>
      <c r="H55" s="9" t="n">
        <v>500</v>
      </c>
      <c r="I55" s="5" t="inlineStr">
        <is>
          <t>DEPÓSITO BANCARIO</t>
        </is>
      </c>
      <c r="J55" s="5" t="inlineStr">
        <is>
          <t>2378 EDDY DAREN JIMENEZ ROJAS</t>
        </is>
      </c>
    </row>
    <row r="56">
      <c r="A56" s="5" t="inlineStr">
        <is>
          <t>CCAJ-CB11/62/2023</t>
        </is>
      </c>
      <c r="B56" s="6" t="n">
        <v>45000.82211391204</v>
      </c>
      <c r="C56" s="5" t="inlineStr">
        <is>
          <t>3726 MARCELO ROCABADO ROJAS</t>
        </is>
      </c>
      <c r="D56" s="15" t="n">
        <v>45133253046</v>
      </c>
      <c r="E56" s="8" t="inlineStr">
        <is>
          <t>BISA-100070031</t>
        </is>
      </c>
      <c r="H56" s="9" t="n">
        <v>500</v>
      </c>
      <c r="I56" s="5" t="inlineStr">
        <is>
          <t>DEPÓSITO BANCARIO</t>
        </is>
      </c>
      <c r="J56" s="5" t="inlineStr">
        <is>
          <t>2378 EDDY DAREN JIMENEZ ROJAS</t>
        </is>
      </c>
    </row>
    <row r="57">
      <c r="A57" s="5" t="inlineStr">
        <is>
          <t>CCAJ-CB11/62/2023</t>
        </is>
      </c>
      <c r="B57" s="6" t="n">
        <v>45000.82211391204</v>
      </c>
      <c r="C57" s="5" t="inlineStr">
        <is>
          <t>3726 MARCELO ROCABADO ROJAS</t>
        </is>
      </c>
      <c r="D57" s="15" t="n">
        <v>45133253047</v>
      </c>
      <c r="E57" s="8" t="inlineStr">
        <is>
          <t>BISA-100070031</t>
        </is>
      </c>
      <c r="H57" s="9" t="n">
        <v>500</v>
      </c>
      <c r="I57" s="5" t="inlineStr">
        <is>
          <t>DEPÓSITO BANCARIO</t>
        </is>
      </c>
      <c r="J57" s="5" t="inlineStr">
        <is>
          <t>2378 EDDY DAREN JIMENEZ ROJAS</t>
        </is>
      </c>
    </row>
    <row r="58">
      <c r="A58" s="5" t="inlineStr">
        <is>
          <t>CCAJ-CB11/62/2023</t>
        </is>
      </c>
      <c r="B58" s="6" t="n">
        <v>45000.82211391204</v>
      </c>
      <c r="C58" s="5" t="inlineStr">
        <is>
          <t>3726 MARCELO ROCABADO ROJAS</t>
        </is>
      </c>
      <c r="D58" s="15" t="n">
        <v>45163342429</v>
      </c>
      <c r="E58" s="8" t="inlineStr">
        <is>
          <t>BISA-100070031</t>
        </is>
      </c>
      <c r="H58" s="9" t="n">
        <v>562.98</v>
      </c>
      <c r="I58" s="5" t="inlineStr">
        <is>
          <t>DEPÓSITO BANCARIO</t>
        </is>
      </c>
      <c r="J58" s="8" t="inlineStr">
        <is>
          <t>4861 BRIAN ABAD FLORES CRUZ</t>
        </is>
      </c>
    </row>
    <row r="59">
      <c r="A59" s="5" t="inlineStr">
        <is>
          <t>CCAJ-CB11/62/2023</t>
        </is>
      </c>
      <c r="B59" s="6" t="n">
        <v>45000.82211391204</v>
      </c>
      <c r="C59" s="5" t="inlineStr">
        <is>
          <t>3726 MARCELO ROCABADO ROJAS</t>
        </is>
      </c>
      <c r="D59" s="15" t="n">
        <v>45113404296</v>
      </c>
      <c r="E59" s="8" t="inlineStr">
        <is>
          <t>BISA-100070031</t>
        </is>
      </c>
      <c r="H59" s="9" t="n">
        <v>30960</v>
      </c>
      <c r="I59" s="5" t="inlineStr">
        <is>
          <t>DEPÓSITO BANCARIO</t>
        </is>
      </c>
      <c r="J59" s="5" t="inlineStr">
        <is>
          <t>2378 EDDY DAREN JIMENEZ ROJAS</t>
        </is>
      </c>
    </row>
    <row r="60">
      <c r="A60" s="5" t="inlineStr">
        <is>
          <t>CCAJ-CB11/62/2023</t>
        </is>
      </c>
      <c r="B60" s="6" t="n">
        <v>45000.82211391204</v>
      </c>
      <c r="C60" s="5" t="inlineStr">
        <is>
          <t>3726 MARCELO ROCABADO ROJAS</t>
        </is>
      </c>
      <c r="D60" s="7" t="n">
        <v>41862897</v>
      </c>
      <c r="E60" s="8" t="inlineStr">
        <is>
          <t>BANCO UNION-120271437</t>
        </is>
      </c>
      <c r="H60" s="9" t="n">
        <v>7671.35</v>
      </c>
      <c r="I60" s="5" t="inlineStr">
        <is>
          <t>DEPÓSITO BANCARIO</t>
        </is>
      </c>
      <c r="J60" s="5" t="inlineStr">
        <is>
          <t>2276 ESTEBAN MAMANI CATORCENO</t>
        </is>
      </c>
    </row>
    <row r="61">
      <c r="A61" s="5" t="inlineStr">
        <is>
          <t>CCAJ-CB11/62/2023</t>
        </is>
      </c>
      <c r="B61" s="6" t="n">
        <v>45000.82211391204</v>
      </c>
      <c r="C61" s="5" t="inlineStr">
        <is>
          <t>3726 MARCELO ROCABADO ROJAS</t>
        </is>
      </c>
      <c r="D61" s="15" t="n">
        <v>45153248012</v>
      </c>
      <c r="E61" s="8" t="inlineStr">
        <is>
          <t>BISA-100070031</t>
        </is>
      </c>
      <c r="H61" s="9" t="n">
        <v>868.4</v>
      </c>
      <c r="I61" s="5" t="inlineStr">
        <is>
          <t>DEPÓSITO BANCARIO</t>
        </is>
      </c>
      <c r="J61" s="5" t="inlineStr">
        <is>
          <t>2276 ESTEBAN MAMANI CATORCENO</t>
        </is>
      </c>
    </row>
    <row r="62">
      <c r="A62" s="5" t="inlineStr">
        <is>
          <t>CCAJ-CB11/62/2023</t>
        </is>
      </c>
      <c r="B62" s="6" t="n">
        <v>45000.82211391204</v>
      </c>
      <c r="C62" s="5" t="inlineStr">
        <is>
          <t>3726 MARCELO ROCABADO ROJAS</t>
        </is>
      </c>
      <c r="D62" s="15" t="n">
        <v>45163341091</v>
      </c>
      <c r="E62" s="8" t="inlineStr">
        <is>
          <t>BISA-100070031</t>
        </is>
      </c>
      <c r="H62" s="9" t="n">
        <v>321.24</v>
      </c>
      <c r="I62" s="5" t="inlineStr">
        <is>
          <t>DEPÓSITO BANCARIO</t>
        </is>
      </c>
      <c r="J62" s="5" t="inlineStr">
        <is>
          <t>2276 ESTEBAN MAMANI CATORCENO</t>
        </is>
      </c>
    </row>
    <row r="63">
      <c r="A63" s="5" t="inlineStr">
        <is>
          <t>CCAJ-CB11/62/2023</t>
        </is>
      </c>
      <c r="B63" s="6" t="n">
        <v>45000.82211391204</v>
      </c>
      <c r="C63" s="5" t="inlineStr">
        <is>
          <t>3726 MARCELO ROCABADO ROJAS</t>
        </is>
      </c>
      <c r="D63" s="15" t="n">
        <v>45113403366</v>
      </c>
      <c r="E63" s="8" t="inlineStr">
        <is>
          <t>BISA-100070031</t>
        </is>
      </c>
      <c r="H63" s="9" t="n">
        <v>202.4</v>
      </c>
      <c r="I63" s="5" t="inlineStr">
        <is>
          <t>DEPÓSITO BANCARIO</t>
        </is>
      </c>
      <c r="J63" s="5" t="inlineStr">
        <is>
          <t>2276 ESTEBAN MAMANI CATORCENO</t>
        </is>
      </c>
    </row>
    <row r="64">
      <c r="A64" s="5" t="inlineStr">
        <is>
          <t>CCAJ-CB11/62/2023</t>
        </is>
      </c>
      <c r="B64" s="6" t="n">
        <v>45000.82211391204</v>
      </c>
      <c r="C64" s="5" t="inlineStr">
        <is>
          <t>3726 MARCELO ROCABADO ROJAS</t>
        </is>
      </c>
      <c r="D64" s="15" t="n">
        <v>45113404638</v>
      </c>
      <c r="E64" s="8" t="inlineStr">
        <is>
          <t>BISA-100070031</t>
        </is>
      </c>
      <c r="H64" s="9" t="n">
        <v>813.36</v>
      </c>
      <c r="I64" s="5" t="inlineStr">
        <is>
          <t>DEPÓSITO BANCARIO</t>
        </is>
      </c>
      <c r="J64" s="5" t="inlineStr">
        <is>
          <t>2276 ESTEBAN MAMANI CATORCENO</t>
        </is>
      </c>
    </row>
    <row r="65">
      <c r="A65" s="5" t="inlineStr">
        <is>
          <t>CCAJ-CB11/62/2023</t>
        </is>
      </c>
      <c r="B65" s="6" t="n">
        <v>45000.82211391204</v>
      </c>
      <c r="C65" s="5" t="inlineStr">
        <is>
          <t>3726 MARCELO ROCABADO ROJAS</t>
        </is>
      </c>
      <c r="D65" s="15" t="n">
        <v>45163342147</v>
      </c>
      <c r="E65" s="8" t="inlineStr">
        <is>
          <t>BISA-100070031</t>
        </is>
      </c>
      <c r="H65" s="9" t="n">
        <v>1384.94</v>
      </c>
      <c r="I65" s="5" t="inlineStr">
        <is>
          <t>DEPÓSITO BANCARIO</t>
        </is>
      </c>
      <c r="J65" s="5" t="inlineStr">
        <is>
          <t>2276 ESTEBAN MAMANI CATORCENO</t>
        </is>
      </c>
    </row>
    <row r="66">
      <c r="A66" s="5" t="inlineStr">
        <is>
          <t>CCAJ-CB11/62/2023</t>
        </is>
      </c>
      <c r="B66" s="6" t="n">
        <v>45000.82211391204</v>
      </c>
      <c r="C66" s="5" t="inlineStr">
        <is>
          <t>3726 MARCELO ROCABADO ROJAS</t>
        </is>
      </c>
      <c r="D66" s="15" t="n">
        <v>53212369338</v>
      </c>
      <c r="E66" s="8" t="inlineStr">
        <is>
          <t>BISA-100070031</t>
        </is>
      </c>
      <c r="H66" s="9" t="n">
        <v>228.4</v>
      </c>
      <c r="I66" s="5" t="inlineStr">
        <is>
          <t>DEPÓSITO BANCARIO</t>
        </is>
      </c>
      <c r="J66" s="5" t="inlineStr">
        <is>
          <t>2276 ESTEBAN MAMANI CATORCENO</t>
        </is>
      </c>
    </row>
    <row r="67">
      <c r="A67" s="5" t="inlineStr">
        <is>
          <t>CCAJ-CB11/62/2023</t>
        </is>
      </c>
      <c r="B67" s="6" t="n">
        <v>45000.82211391204</v>
      </c>
      <c r="C67" s="5" t="inlineStr">
        <is>
          <t>3726 MARCELO ROCABADO ROJAS</t>
        </is>
      </c>
      <c r="D67" s="15" t="n">
        <v>532123693381</v>
      </c>
      <c r="E67" s="8" t="inlineStr">
        <is>
          <t>BISA-100070031</t>
        </is>
      </c>
      <c r="H67" s="9" t="n">
        <v>240.9</v>
      </c>
      <c r="I67" s="5" t="inlineStr">
        <is>
          <t>DEPÓSITO BANCARIO</t>
        </is>
      </c>
      <c r="J67" s="5" t="inlineStr">
        <is>
          <t>2276 ESTEBAN MAMANI CATORCENO</t>
        </is>
      </c>
    </row>
    <row r="68">
      <c r="A68" s="5" t="inlineStr">
        <is>
          <t>CCAJ-CB11/62/2023</t>
        </is>
      </c>
      <c r="B68" s="6" t="n">
        <v>45000.82211391204</v>
      </c>
      <c r="C68" s="5" t="inlineStr">
        <is>
          <t>3726 MARCELO ROCABADO ROJAS</t>
        </is>
      </c>
      <c r="D68" s="15" t="n">
        <v>45143616798</v>
      </c>
      <c r="E68" s="8" t="inlineStr">
        <is>
          <t>BISA-100070031</t>
        </is>
      </c>
      <c r="H68" s="9" t="n">
        <v>519.54</v>
      </c>
      <c r="I68" s="5" t="inlineStr">
        <is>
          <t>DEPÓSITO BANCARIO</t>
        </is>
      </c>
      <c r="J68" s="5" t="inlineStr">
        <is>
          <t>2276 ESTEBAN MAMANI CATORCENO</t>
        </is>
      </c>
    </row>
    <row r="69">
      <c r="A69" s="5" t="inlineStr">
        <is>
          <t>CCAJ-CB11/62/2023</t>
        </is>
      </c>
      <c r="B69" s="6" t="n">
        <v>45000.82211391204</v>
      </c>
      <c r="C69" s="5" t="inlineStr">
        <is>
          <t>3726 MARCELO ROCABADO ROJAS</t>
        </is>
      </c>
      <c r="D69" s="15" t="n">
        <v>45143616908</v>
      </c>
      <c r="E69" s="8" t="inlineStr">
        <is>
          <t>BISA-100070031</t>
        </is>
      </c>
      <c r="H69" s="9" t="n">
        <v>1094.97</v>
      </c>
      <c r="I69" s="5" t="inlineStr">
        <is>
          <t>DEPÓSITO BANCARIO</t>
        </is>
      </c>
      <c r="J69" s="5" t="inlineStr">
        <is>
          <t>2276 ESTEBAN MAMANI CATORCENO</t>
        </is>
      </c>
    </row>
    <row r="70">
      <c r="A70" s="5" t="inlineStr">
        <is>
          <t>CCAJ-CB11/62/2023</t>
        </is>
      </c>
      <c r="B70" s="6" t="n">
        <v>45000.82211391204</v>
      </c>
      <c r="C70" s="5" t="inlineStr">
        <is>
          <t>3726 MARCELO ROCABADO ROJAS</t>
        </is>
      </c>
      <c r="D70" s="15" t="n">
        <v>45173310183</v>
      </c>
      <c r="E70" s="8" t="inlineStr">
        <is>
          <t>BISA-100070031</t>
        </is>
      </c>
      <c r="H70" s="9" t="n">
        <v>542.24</v>
      </c>
      <c r="I70" s="5" t="inlineStr">
        <is>
          <t>DEPÓSITO BANCARIO</t>
        </is>
      </c>
      <c r="J70" s="5" t="inlineStr">
        <is>
          <t>2276 ESTEBAN MAMANI CATORCENO</t>
        </is>
      </c>
    </row>
    <row r="71">
      <c r="A71" s="5" t="inlineStr">
        <is>
          <t>CCAJ-CB11/62/202</t>
        </is>
      </c>
      <c r="B71" s="6" t="n">
        <v>45000.82211391204</v>
      </c>
      <c r="C71" s="5" t="inlineStr">
        <is>
          <t>3726 MARCELO ROCABADO ROJAS</t>
        </is>
      </c>
      <c r="D71" s="7" t="n"/>
      <c r="E71" s="8" t="n"/>
      <c r="F71" s="9" t="n">
        <v>25662.7</v>
      </c>
      <c r="I71" s="10" t="inlineStr">
        <is>
          <t>EFECTIVO</t>
        </is>
      </c>
      <c r="J71" s="8" t="inlineStr">
        <is>
          <t>2287 OLVER VACA ARCHONDO</t>
        </is>
      </c>
    </row>
    <row r="72">
      <c r="A72" s="5" t="inlineStr">
        <is>
          <t>CCAJ-CB11/62/2023</t>
        </is>
      </c>
      <c r="B72" s="6" t="n">
        <v>45000.82211391204</v>
      </c>
      <c r="C72" s="5" t="inlineStr">
        <is>
          <t>3726 MARCELO ROCABADO ROJAS</t>
        </is>
      </c>
      <c r="D72" s="7" t="n"/>
      <c r="E72" s="8" t="n"/>
      <c r="F72" s="9" t="n">
        <v>9493.799999999999</v>
      </c>
      <c r="I72" s="10" t="inlineStr">
        <is>
          <t>EFECTIVO</t>
        </is>
      </c>
      <c r="J72" s="5" t="inlineStr">
        <is>
          <t>2281 ANGEL DONATO GONZALES CONDORI</t>
        </is>
      </c>
    </row>
    <row r="73">
      <c r="A73" s="5" t="inlineStr">
        <is>
          <t>CCAJ-CB11/62/2023</t>
        </is>
      </c>
      <c r="B73" s="6" t="n">
        <v>45000.82211391204</v>
      </c>
      <c r="C73" s="5" t="inlineStr">
        <is>
          <t>3726 MARCELO ROCABADO ROJAS</t>
        </is>
      </c>
      <c r="D73" s="7" t="n"/>
      <c r="E73" s="8" t="n"/>
      <c r="F73" s="9" t="n">
        <v>6154.6</v>
      </c>
      <c r="I73" s="10" t="inlineStr">
        <is>
          <t>EFECTIVO</t>
        </is>
      </c>
      <c r="J73" s="5" t="inlineStr">
        <is>
          <t>2286 JOSE MARCELO NOGALES SUAREZ</t>
        </is>
      </c>
    </row>
    <row r="74">
      <c r="A74" s="5" t="inlineStr">
        <is>
          <t>CCAJ-CB11/62/2023</t>
        </is>
      </c>
      <c r="B74" s="6" t="n">
        <v>45000.82211391204</v>
      </c>
      <c r="C74" s="5" t="inlineStr">
        <is>
          <t>3726 MARCELO ROCABADO ROJAS</t>
        </is>
      </c>
      <c r="D74" s="7" t="n"/>
      <c r="E74" s="8" t="n"/>
      <c r="F74" s="9" t="n">
        <v>108370</v>
      </c>
      <c r="I74" s="10" t="inlineStr">
        <is>
          <t>EFECTIVO</t>
        </is>
      </c>
      <c r="J74" s="5" t="inlineStr">
        <is>
          <t>2378 EDDY DAREN JIMENEZ ROJAS</t>
        </is>
      </c>
    </row>
    <row r="75">
      <c r="A75" s="5" t="inlineStr">
        <is>
          <t>CCAJ-CB11/62/2023</t>
        </is>
      </c>
      <c r="B75" s="6" t="n">
        <v>45000.82211391204</v>
      </c>
      <c r="C75" s="5" t="inlineStr">
        <is>
          <t>3726 MARCELO ROCABADO ROJAS</t>
        </is>
      </c>
      <c r="D75" s="7" t="n"/>
      <c r="E75" s="8" t="n"/>
      <c r="F75" s="9" t="n">
        <v>18590.5</v>
      </c>
      <c r="I75" s="10" t="inlineStr">
        <is>
          <t>EFECTIVO</t>
        </is>
      </c>
      <c r="J75" s="5" t="inlineStr">
        <is>
          <t>2537 JUAN CARLOS REVOLLO RODRIGUEZ</t>
        </is>
      </c>
    </row>
    <row r="76">
      <c r="A76" s="5" t="inlineStr">
        <is>
          <t>CCAJ-CB11/62/2023</t>
        </is>
      </c>
      <c r="B76" s="6" t="n">
        <v>45000.82211391204</v>
      </c>
      <c r="C76" s="5" t="inlineStr">
        <is>
          <t>3726 MARCELO ROCABADO ROJAS</t>
        </is>
      </c>
      <c r="D76" s="7" t="n"/>
      <c r="E76" s="8" t="n"/>
      <c r="F76" s="9" t="n">
        <v>9697.700000000001</v>
      </c>
      <c r="I76" s="10" t="inlineStr">
        <is>
          <t>EFECTIVO</t>
        </is>
      </c>
      <c r="J76" s="5" t="inlineStr">
        <is>
          <t>2539 JUAN CARLOS ANGULO ROJAS</t>
        </is>
      </c>
    </row>
    <row r="77">
      <c r="A77" s="5" t="inlineStr">
        <is>
          <t>CCAJ-CB11/62/2023</t>
        </is>
      </c>
      <c r="B77" s="6" t="n">
        <v>45000.82211391204</v>
      </c>
      <c r="C77" s="5" t="inlineStr">
        <is>
          <t>3726 MARCELO ROCABADO ROJAS</t>
        </is>
      </c>
      <c r="D77" s="7" t="n"/>
      <c r="E77" s="8" t="n"/>
      <c r="F77" s="9" t="n">
        <v>9472.799999999999</v>
      </c>
      <c r="I77" s="10" t="inlineStr">
        <is>
          <t>EFECTIVO</t>
        </is>
      </c>
      <c r="J77" s="5" t="inlineStr">
        <is>
          <t>2676 RUDDY AUGUSTO BASTO ZURITA</t>
        </is>
      </c>
    </row>
    <row r="78">
      <c r="A78" s="5" t="inlineStr">
        <is>
          <t>CCAJ-CB11/62/2023</t>
        </is>
      </c>
      <c r="B78" s="6" t="n">
        <v>45000.82211391204</v>
      </c>
      <c r="C78" s="5" t="inlineStr">
        <is>
          <t>3726 MARCELO ROCABADO ROJAS</t>
        </is>
      </c>
      <c r="D78" s="7" t="n"/>
      <c r="E78" s="8" t="n"/>
      <c r="F78" s="9" t="n">
        <v>8223.9</v>
      </c>
      <c r="I78" s="10" t="inlineStr">
        <is>
          <t>EFECTIVO</t>
        </is>
      </c>
      <c r="J78" s="8" t="inlineStr">
        <is>
          <t>2941 EFRAIN MAMANI CAMIÑO</t>
        </is>
      </c>
    </row>
    <row r="79">
      <c r="A79" s="5" t="inlineStr">
        <is>
          <t>CCAJ-CB11/62/2023</t>
        </is>
      </c>
      <c r="B79" s="6" t="n">
        <v>45000.82211391204</v>
      </c>
      <c r="C79" s="5" t="inlineStr">
        <is>
          <t>3726 MARCELO ROCABADO ROJAS</t>
        </is>
      </c>
      <c r="D79" s="7" t="n"/>
      <c r="E79" s="8" t="n"/>
      <c r="F79" s="9" t="n">
        <v>20750.6</v>
      </c>
      <c r="I79" s="10" t="inlineStr">
        <is>
          <t>EFECTIVO</t>
        </is>
      </c>
      <c r="J79" s="5" t="inlineStr">
        <is>
          <t>2979 ROBERTO CARLOS QUINTEROS FLORES</t>
        </is>
      </c>
    </row>
    <row r="80">
      <c r="A80" s="5" t="inlineStr">
        <is>
          <t>CCAJ-CB11/62/2023</t>
        </is>
      </c>
      <c r="B80" s="6" t="n">
        <v>45000.82211391204</v>
      </c>
      <c r="C80" s="5" t="inlineStr">
        <is>
          <t>3726 MARCELO ROCABADO ROJAS</t>
        </is>
      </c>
      <c r="D80" s="7" t="n"/>
      <c r="E80" s="8" t="n"/>
      <c r="F80" s="9" t="n">
        <v>13458.5</v>
      </c>
      <c r="I80" s="10" t="inlineStr">
        <is>
          <t>EFECTIVO</t>
        </is>
      </c>
      <c r="J80" s="5" t="inlineStr">
        <is>
          <t>3791 LIMBERT SALAZAR MALDONADO</t>
        </is>
      </c>
    </row>
    <row r="81">
      <c r="A81" s="5" t="inlineStr">
        <is>
          <t>CCAJ-CB11/62/2023</t>
        </is>
      </c>
      <c r="B81" s="6" t="n">
        <v>45000.82211391204</v>
      </c>
      <c r="C81" s="5" t="inlineStr">
        <is>
          <t>3726 MARCELO ROCABADO ROJAS</t>
        </is>
      </c>
      <c r="D81" s="7" t="n"/>
      <c r="E81" s="8" t="n"/>
      <c r="F81" s="9" t="n">
        <v>10006</v>
      </c>
      <c r="I81" s="10" t="inlineStr">
        <is>
          <t>EFECTIVO</t>
        </is>
      </c>
      <c r="J81" s="8" t="inlineStr">
        <is>
          <t>4269 JULY GONZALES - T01</t>
        </is>
      </c>
    </row>
    <row r="82">
      <c r="A82" s="5" t="inlineStr">
        <is>
          <t>CCAJ-CB11/62/2023</t>
        </is>
      </c>
      <c r="B82" s="6" t="n">
        <v>45000.82211391204</v>
      </c>
      <c r="C82" s="5" t="inlineStr">
        <is>
          <t>3726 MARCELO ROCABADO ROJAS</t>
        </is>
      </c>
      <c r="D82" s="7" t="n"/>
      <c r="E82" s="8" t="n"/>
      <c r="F82" s="9" t="n">
        <v>10396.9</v>
      </c>
      <c r="I82" s="10" t="inlineStr">
        <is>
          <t>EFECTIVO</t>
        </is>
      </c>
      <c r="J82" s="8" t="inlineStr">
        <is>
          <t>4269 JULY GONZALES - T02</t>
        </is>
      </c>
    </row>
    <row r="83">
      <c r="A83" s="5" t="inlineStr">
        <is>
          <t>CCAJ-CB11/62/2023</t>
        </is>
      </c>
      <c r="B83" s="6" t="n">
        <v>45000.82211391204</v>
      </c>
      <c r="C83" s="5" t="inlineStr">
        <is>
          <t>3726 MARCELO ROCABADO ROJAS</t>
        </is>
      </c>
      <c r="D83" s="7" t="n"/>
      <c r="E83" s="8" t="n"/>
      <c r="F83" s="9" t="n">
        <v>1146.6</v>
      </c>
      <c r="I83" s="10" t="inlineStr">
        <is>
          <t>EFECTIVO</t>
        </is>
      </c>
      <c r="J83" s="8" t="inlineStr">
        <is>
          <t>4269 JULY GONZALES - T04</t>
        </is>
      </c>
    </row>
    <row r="84">
      <c r="A84" s="5" t="inlineStr">
        <is>
          <t>CCAJ-CB11/62/2023</t>
        </is>
      </c>
      <c r="B84" s="6" t="n">
        <v>45000.82211391204</v>
      </c>
      <c r="C84" s="5" t="inlineStr">
        <is>
          <t>3726 MARCELO ROCABADO ROJAS</t>
        </is>
      </c>
      <c r="D84" s="7" t="n"/>
      <c r="E84" s="8" t="n"/>
      <c r="F84" s="9" t="n">
        <v>10038</v>
      </c>
      <c r="I84" s="10" t="inlineStr">
        <is>
          <t>EFECTIVO</t>
        </is>
      </c>
      <c r="J84" s="8" t="inlineStr">
        <is>
          <t>4269 JULY GONZALES - T05</t>
        </is>
      </c>
    </row>
    <row r="85">
      <c r="A85" s="5" t="inlineStr">
        <is>
          <t>CCAJ-CB11/62/2023</t>
        </is>
      </c>
      <c r="B85" s="6" t="n">
        <v>45000.82211391204</v>
      </c>
      <c r="C85" s="5" t="inlineStr">
        <is>
          <t>3726 MARCELO ROCABADO ROJAS</t>
        </is>
      </c>
      <c r="D85" s="7" t="n"/>
      <c r="E85" s="8" t="n"/>
      <c r="F85" s="9" t="n">
        <v>9163.700000000001</v>
      </c>
      <c r="I85" s="10" t="inlineStr">
        <is>
          <t>EFECTIVO</t>
        </is>
      </c>
      <c r="J85" s="8" t="inlineStr">
        <is>
          <t>4269 JULY GONZALES - T06</t>
        </is>
      </c>
    </row>
    <row r="86">
      <c r="A86" s="5" t="inlineStr">
        <is>
          <t>CCAJ-CB11/62/2023</t>
        </is>
      </c>
      <c r="B86" s="6" t="n">
        <v>45000.82211391204</v>
      </c>
      <c r="C86" s="5" t="inlineStr">
        <is>
          <t>3726 MARCELO ROCABADO ROJAS</t>
        </is>
      </c>
      <c r="D86" s="7" t="n"/>
      <c r="E86" s="8" t="n"/>
      <c r="F86" s="9" t="n">
        <v>7622.4</v>
      </c>
      <c r="I86" s="10" t="inlineStr">
        <is>
          <t>EFECTIVO</t>
        </is>
      </c>
      <c r="J86" s="8" t="inlineStr">
        <is>
          <t>4269 JULY GONZALES - T07</t>
        </is>
      </c>
    </row>
    <row r="87">
      <c r="A87" s="5" t="inlineStr">
        <is>
          <t>CCAJ-CB11/62/2023</t>
        </is>
      </c>
      <c r="B87" s="6" t="n">
        <v>45000.82211391204</v>
      </c>
      <c r="C87" s="5" t="inlineStr">
        <is>
          <t>3726 MARCELO ROCABADO ROJAS</t>
        </is>
      </c>
      <c r="D87" s="7" t="n"/>
      <c r="E87" s="8" t="n"/>
      <c r="F87" s="9" t="n">
        <v>96156.7</v>
      </c>
      <c r="I87" s="10" t="inlineStr">
        <is>
          <t>EFECTIVO</t>
        </is>
      </c>
      <c r="J87" s="8" t="inlineStr">
        <is>
          <t>4861 BRIAN ABAD FLORES CRUZ</t>
        </is>
      </c>
    </row>
    <row r="88">
      <c r="A88" s="5" t="inlineStr">
        <is>
          <t>CCAJ-CB11/62/2023</t>
        </is>
      </c>
      <c r="B88" s="6" t="n">
        <v>45000.82211391204</v>
      </c>
      <c r="C88" s="5" t="inlineStr">
        <is>
          <t>3726 MARCELO ROCABADO ROJAS</t>
        </is>
      </c>
      <c r="D88" s="7" t="n"/>
      <c r="E88" s="8" t="n"/>
      <c r="F88" s="9" t="n">
        <v>16662.6</v>
      </c>
      <c r="I88" s="10" t="inlineStr">
        <is>
          <t>EFECTIVO</t>
        </is>
      </c>
      <c r="J88" s="5" t="inlineStr">
        <is>
          <t>4771 CHRISTIAN LEDEZMA - T08</t>
        </is>
      </c>
    </row>
    <row r="89">
      <c r="A89" s="5" t="inlineStr">
        <is>
          <t>CCAJ-CB11/62/2023</t>
        </is>
      </c>
      <c r="B89" s="6" t="n">
        <v>45000.82211391204</v>
      </c>
      <c r="C89" s="5" t="inlineStr">
        <is>
          <t>3726 MARCELO ROCABADO ROJAS</t>
        </is>
      </c>
      <c r="D89" s="7" t="n"/>
      <c r="E89" s="8" t="n"/>
      <c r="F89" s="9" t="n">
        <v>11128.5</v>
      </c>
      <c r="I89" s="10" t="inlineStr">
        <is>
          <t>EFECTIVO</t>
        </is>
      </c>
      <c r="J89" s="5" t="inlineStr">
        <is>
          <t>4771 CHRISTIAN LEDEZMA - T09</t>
        </is>
      </c>
    </row>
    <row r="90">
      <c r="A90" s="5" t="inlineStr">
        <is>
          <t>CCAJ-CB11/62/2023</t>
        </is>
      </c>
      <c r="B90" s="6" t="n">
        <v>45000.82211391204</v>
      </c>
      <c r="C90" s="5" t="inlineStr">
        <is>
          <t>3726 MARCELO ROCABADO ROJAS</t>
        </is>
      </c>
      <c r="D90" s="7" t="n"/>
      <c r="E90" s="8" t="n"/>
      <c r="F90" s="9" t="n">
        <v>7100</v>
      </c>
      <c r="I90" s="10" t="inlineStr">
        <is>
          <t>EFECTIVO</t>
        </is>
      </c>
      <c r="J90" s="5" t="inlineStr">
        <is>
          <t>4771 CHRISTIAN LEDEZMA - T10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9">
        <f>SUM(F54:G90)</f>
        <v/>
      </c>
      <c r="H91" s="9" t="n"/>
      <c r="I91" s="10" t="n"/>
      <c r="J91" s="5" t="n"/>
    </row>
    <row r="92">
      <c r="A92" s="46" t="inlineStr">
        <is>
          <t>RECORTE SAP</t>
        </is>
      </c>
      <c r="B92" s="47" t="n"/>
      <c r="C92" s="48" t="n"/>
      <c r="D92" s="49" t="inlineStr">
        <is>
          <t>COMPROBANTES MN</t>
        </is>
      </c>
      <c r="E92" s="47" t="n"/>
      <c r="F92" s="48" t="n"/>
      <c r="H92" s="9" t="n"/>
      <c r="I92" s="10" t="n"/>
      <c r="J92" s="5" t="n"/>
    </row>
    <row r="93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CAJA-ETV</t>
        </is>
      </c>
      <c r="E93" s="13" t="inlineStr">
        <is>
          <t>DOC ETV-BANCO</t>
        </is>
      </c>
      <c r="F93" s="13" t="inlineStr">
        <is>
          <t>COMPENSACION</t>
        </is>
      </c>
      <c r="H93" s="9" t="n"/>
      <c r="I93" s="10" t="n"/>
      <c r="J93" s="5" t="n"/>
    </row>
    <row r="94" ht="15.75" customHeight="1">
      <c r="A94" s="5" t="n"/>
      <c r="B94" s="6" t="n"/>
      <c r="C94" s="5" t="n"/>
      <c r="D94" s="24" t="n">
        <v>112945983</v>
      </c>
      <c r="E94" s="22" t="n">
        <v>112945995</v>
      </c>
      <c r="F94" s="14" t="n">
        <v>112946213</v>
      </c>
      <c r="H94" s="9" t="n"/>
      <c r="I94" s="10" t="n"/>
      <c r="J94" s="5" t="n"/>
    </row>
    <row r="95">
      <c r="A95" s="46" t="inlineStr">
        <is>
          <t>RECORTE SAP</t>
        </is>
      </c>
      <c r="B95" s="47" t="n"/>
      <c r="C95" s="48" t="n"/>
      <c r="D95" s="49" t="inlineStr">
        <is>
          <t>COMPROBANTES ME</t>
        </is>
      </c>
      <c r="E95" s="47" t="n"/>
      <c r="F95" s="48" t="n"/>
      <c r="H95" s="9" t="n"/>
      <c r="I95" s="10" t="n"/>
      <c r="J95" s="5" t="n"/>
    </row>
    <row r="96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CAJA-ETV</t>
        </is>
      </c>
      <c r="E96" s="13" t="inlineStr">
        <is>
          <t>DOC ETV-BANCO</t>
        </is>
      </c>
      <c r="F96" s="13" t="inlineStr">
        <is>
          <t>COMPENSACION</t>
        </is>
      </c>
      <c r="H96" s="9" t="n"/>
      <c r="I96" s="10" t="n"/>
      <c r="J96" s="5" t="n"/>
    </row>
    <row r="97" ht="15.75" customHeight="1">
      <c r="A97" s="5" t="n"/>
      <c r="B97" s="6" t="n"/>
      <c r="C97" s="5" t="n"/>
      <c r="D97" s="24" t="n"/>
      <c r="E97" s="24" t="n"/>
      <c r="F97" s="23" t="n"/>
      <c r="H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16/03/2023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4" t="inlineStr">
        <is>
          <t>Cierre Caja</t>
        </is>
      </c>
      <c r="B101" s="44" t="inlineStr">
        <is>
          <t>Fecha</t>
        </is>
      </c>
      <c r="C101" s="44" t="inlineStr">
        <is>
          <t>Cajero</t>
        </is>
      </c>
      <c r="D101" s="44" t="inlineStr">
        <is>
          <t>Nro Voucher</t>
        </is>
      </c>
      <c r="E101" s="44" t="inlineStr">
        <is>
          <t>Nro Cuenta</t>
        </is>
      </c>
      <c r="F101" s="44" t="inlineStr">
        <is>
          <t>Tipo Ingreso</t>
        </is>
      </c>
      <c r="G101" s="47" t="n"/>
      <c r="H101" s="48" t="n"/>
      <c r="I101" s="44" t="inlineStr">
        <is>
          <t>TIPO DE INGRESO</t>
        </is>
      </c>
      <c r="J101" s="44" t="inlineStr">
        <is>
          <t>Cobrador</t>
        </is>
      </c>
    </row>
    <row r="102">
      <c r="A102" s="45" t="n"/>
      <c r="B102" s="45" t="n"/>
      <c r="C102" s="45" t="n"/>
      <c r="D102" s="45" t="n"/>
      <c r="E102" s="45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5" t="n"/>
      <c r="J102" s="45" t="n"/>
    </row>
    <row r="103">
      <c r="A103" s="5" t="inlineStr">
        <is>
          <t>CCAJ-CB11/63/2023</t>
        </is>
      </c>
      <c r="B103" s="6" t="n">
        <v>45001.82303923611</v>
      </c>
      <c r="C103" s="5" t="inlineStr">
        <is>
          <t>3726 MARCELO ROCABADO ROJAS</t>
        </is>
      </c>
      <c r="D103" s="7" t="n"/>
      <c r="E103" s="8" t="n"/>
      <c r="G103" s="9" t="n">
        <v>4554.31</v>
      </c>
      <c r="I103" s="10" t="inlineStr">
        <is>
          <t>CHEQUE</t>
        </is>
      </c>
      <c r="J103" s="5" t="inlineStr">
        <is>
          <t>2378 EDDY DAREN JIMENEZ ROJAS</t>
        </is>
      </c>
    </row>
    <row r="104">
      <c r="A104" s="5" t="inlineStr">
        <is>
          <t>CCAJ-CB11/63/2023</t>
        </is>
      </c>
      <c r="B104" s="6" t="n">
        <v>45001.82303923611</v>
      </c>
      <c r="C104" s="5" t="inlineStr">
        <is>
          <t>3726 MARCELO ROCABADO ROJAS</t>
        </is>
      </c>
      <c r="D104" s="7" t="n"/>
      <c r="E104" s="8" t="n"/>
      <c r="G104" s="9" t="n">
        <v>755.5</v>
      </c>
      <c r="I104" s="10" t="inlineStr">
        <is>
          <t>CHEQUE</t>
        </is>
      </c>
      <c r="J104" s="8" t="inlineStr">
        <is>
          <t>2941 EFRAIN MAMANI CAMIÑO</t>
        </is>
      </c>
    </row>
    <row r="105">
      <c r="A105" s="5" t="inlineStr">
        <is>
          <t>CCAJ-CB11/63/202</t>
        </is>
      </c>
      <c r="B105" s="6" t="n">
        <v>45001.82303923611</v>
      </c>
      <c r="C105" s="5" t="inlineStr">
        <is>
          <t>3726 MARCELO ROCABADO ROJAS</t>
        </is>
      </c>
      <c r="D105" s="15" t="n">
        <v>45173312925</v>
      </c>
      <c r="E105" s="8" t="inlineStr">
        <is>
          <t>BISA-100070031</t>
        </is>
      </c>
      <c r="H105" s="9" t="n">
        <v>15000</v>
      </c>
      <c r="I105" s="5" t="inlineStr">
        <is>
          <t>DEPÓSITO BANCARIO</t>
        </is>
      </c>
      <c r="J105" s="5" t="inlineStr">
        <is>
          <t>2378 EDDY DAREN JIMENEZ ROJAS</t>
        </is>
      </c>
    </row>
    <row r="106">
      <c r="A106" s="5" t="inlineStr">
        <is>
          <t>CCAJ-CB11/63/2023</t>
        </is>
      </c>
      <c r="B106" s="6" t="n">
        <v>45001.82303923611</v>
      </c>
      <c r="C106" s="5" t="inlineStr">
        <is>
          <t>3726 MARCELO ROCABADO ROJAS</t>
        </is>
      </c>
      <c r="D106" s="15" t="n">
        <v>451733109861</v>
      </c>
      <c r="E106" s="8" t="inlineStr">
        <is>
          <t>BISA-100070031</t>
        </is>
      </c>
      <c r="H106" s="9" t="n">
        <v>2293.05</v>
      </c>
      <c r="I106" s="5" t="inlineStr">
        <is>
          <t>DEPÓSITO BANCARIO</t>
        </is>
      </c>
      <c r="J106" s="5" t="inlineStr">
        <is>
          <t>2276 ESTEBAN MAMANI CATORCENO</t>
        </is>
      </c>
    </row>
    <row r="107">
      <c r="A107" s="5" t="inlineStr">
        <is>
          <t>CCAJ-CB11/63/2023</t>
        </is>
      </c>
      <c r="B107" s="6" t="n">
        <v>45001.82303923611</v>
      </c>
      <c r="C107" s="5" t="inlineStr">
        <is>
          <t>3726 MARCELO ROCABADO ROJAS</t>
        </is>
      </c>
      <c r="D107" s="15" t="n">
        <v>451733109862</v>
      </c>
      <c r="E107" s="8" t="inlineStr">
        <is>
          <t>BISA-100070031</t>
        </is>
      </c>
      <c r="H107" s="9" t="n">
        <v>13741.05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CCAJ-CB11/63/2023</t>
        </is>
      </c>
      <c r="B108" s="6" t="n">
        <v>45001.82303923611</v>
      </c>
      <c r="C108" s="5" t="inlineStr">
        <is>
          <t>3726 MARCELO ROCABADO ROJAS</t>
        </is>
      </c>
      <c r="D108" s="15" t="n">
        <v>451733109863</v>
      </c>
      <c r="E108" s="8" t="inlineStr">
        <is>
          <t>BISA-100070031</t>
        </is>
      </c>
      <c r="H108" s="9" t="n">
        <v>2595.95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CCAJ-CB11/63/2023</t>
        </is>
      </c>
      <c r="B109" s="6" t="n">
        <v>45001.82303923611</v>
      </c>
      <c r="C109" s="5" t="inlineStr">
        <is>
          <t>3726 MARCELO ROCABADO ROJAS</t>
        </is>
      </c>
      <c r="D109" s="15" t="n">
        <v>451733109864</v>
      </c>
      <c r="E109" s="8" t="inlineStr">
        <is>
          <t>BISA-100070031</t>
        </is>
      </c>
      <c r="H109" s="9" t="n">
        <v>1561.95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CCAJ-CB11/63/2023</t>
        </is>
      </c>
      <c r="B110" s="6" t="n">
        <v>45001.82303923611</v>
      </c>
      <c r="C110" s="5" t="inlineStr">
        <is>
          <t>3726 MARCELO ROCABADO ROJAS</t>
        </is>
      </c>
      <c r="D110" s="15" t="n">
        <v>451733109865</v>
      </c>
      <c r="E110" s="8" t="inlineStr">
        <is>
          <t>BISA-100070031</t>
        </is>
      </c>
      <c r="H110" s="9" t="n">
        <v>2615.55</v>
      </c>
      <c r="I110" s="5" t="inlineStr">
        <is>
          <t>DEPÓSITO BANCARIO</t>
        </is>
      </c>
      <c r="J110" s="5" t="inlineStr">
        <is>
          <t>2276 ESTEBAN MAMANI CATORCENO</t>
        </is>
      </c>
    </row>
    <row r="111">
      <c r="A111" s="5" t="inlineStr">
        <is>
          <t>CCAJ-CB11/63/2023</t>
        </is>
      </c>
      <c r="B111" s="6" t="n">
        <v>45001.82303923611</v>
      </c>
      <c r="C111" s="5" t="inlineStr">
        <is>
          <t>3726 MARCELO ROCABADO ROJAS</t>
        </is>
      </c>
      <c r="D111" s="15" t="n">
        <v>451733109866</v>
      </c>
      <c r="E111" s="8" t="inlineStr">
        <is>
          <t>BISA-100070031</t>
        </is>
      </c>
      <c r="H111" s="9" t="n">
        <v>290.7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CCAJ-CB11/63/2023</t>
        </is>
      </c>
      <c r="B112" s="6" t="n">
        <v>45001.82303923611</v>
      </c>
      <c r="C112" s="5" t="inlineStr">
        <is>
          <t>3726 MARCELO ROCABADO ROJAS</t>
        </is>
      </c>
      <c r="D112" s="15" t="n">
        <v>451733109867</v>
      </c>
      <c r="E112" s="8" t="inlineStr">
        <is>
          <t>BISA-100070031</t>
        </is>
      </c>
      <c r="H112" s="9" t="n">
        <v>156.9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CCAJ-CB11/63/2023</t>
        </is>
      </c>
      <c r="B113" s="6" t="n">
        <v>45001.82303923611</v>
      </c>
      <c r="C113" s="5" t="inlineStr">
        <is>
          <t>3726 MARCELO ROCABADO ROJAS</t>
        </is>
      </c>
      <c r="D113" s="15" t="n">
        <v>45123390245</v>
      </c>
      <c r="E113" s="8" t="inlineStr">
        <is>
          <t>BISA-100070031</t>
        </is>
      </c>
      <c r="H113" s="9" t="n">
        <v>798.0599999999999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CCAJ-CB11/63/2023</t>
        </is>
      </c>
      <c r="B114" s="6" t="n">
        <v>45001.82303923611</v>
      </c>
      <c r="C114" s="5" t="inlineStr">
        <is>
          <t>3726 MARCELO ROCABADO ROJAS</t>
        </is>
      </c>
      <c r="D114" s="7" t="n">
        <v>72729</v>
      </c>
      <c r="E114" s="8" t="inlineStr">
        <is>
          <t>BISA-100070031</t>
        </is>
      </c>
      <c r="H114" s="9" t="n">
        <v>4636.8</v>
      </c>
      <c r="I114" s="5" t="inlineStr">
        <is>
          <t>DEPÓSITO BANCARIO</t>
        </is>
      </c>
      <c r="J114" s="8" t="inlineStr">
        <is>
          <t>4861 BRIAN ABAD FLORES CRUZ</t>
        </is>
      </c>
    </row>
    <row r="115">
      <c r="A115" s="5" t="inlineStr">
        <is>
          <t>CCAJ-CB11/63/2023</t>
        </is>
      </c>
      <c r="B115" s="6" t="n">
        <v>45001.82303923611</v>
      </c>
      <c r="C115" s="5" t="inlineStr">
        <is>
          <t>3726 MARCELO ROCABADO ROJAS</t>
        </is>
      </c>
      <c r="D115" s="15" t="n">
        <v>45113406607</v>
      </c>
      <c r="E115" s="8" t="inlineStr">
        <is>
          <t>BISA-100070031</t>
        </is>
      </c>
      <c r="H115" s="9" t="n">
        <v>303.98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CCAJ-CB11/63/2023</t>
        </is>
      </c>
      <c r="B116" s="6" t="n">
        <v>45001.82303923611</v>
      </c>
      <c r="C116" s="5" t="inlineStr">
        <is>
          <t>3726 MARCELO ROCABADO ROJAS</t>
        </is>
      </c>
      <c r="D116" s="15" t="n">
        <v>45163344362</v>
      </c>
      <c r="E116" s="8" t="inlineStr">
        <is>
          <t>BISA-100070031</t>
        </is>
      </c>
      <c r="H116" s="9" t="n">
        <v>235.95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CCAJ-CB11/63/2023</t>
        </is>
      </c>
      <c r="B117" s="6" t="n">
        <v>45001.82303923611</v>
      </c>
      <c r="C117" s="5" t="inlineStr">
        <is>
          <t>3726 MARCELO ROCABADO ROJAS</t>
        </is>
      </c>
      <c r="D117" s="15" t="n">
        <v>45163344521</v>
      </c>
      <c r="E117" s="8" t="inlineStr">
        <is>
          <t>BISA-100070031</t>
        </is>
      </c>
      <c r="H117" s="9" t="n">
        <v>98.67</v>
      </c>
      <c r="I117" s="5" t="inlineStr">
        <is>
          <t>DEPÓSITO BANCARIO</t>
        </is>
      </c>
      <c r="J117" s="5" t="inlineStr">
        <is>
          <t>2276 ESTEBAN MAMANI CATORCENO</t>
        </is>
      </c>
    </row>
    <row r="118">
      <c r="A118" s="5" t="inlineStr">
        <is>
          <t>CCAJ-CB11/63/2023</t>
        </is>
      </c>
      <c r="B118" s="6" t="n">
        <v>45001.82303923611</v>
      </c>
      <c r="C118" s="5" t="inlineStr">
        <is>
          <t>3726 MARCELO ROCABADO ROJAS</t>
        </is>
      </c>
      <c r="D118" s="15" t="n">
        <v>533123234527</v>
      </c>
      <c r="E118" s="8" t="inlineStr">
        <is>
          <t>BISA-100070031</t>
        </is>
      </c>
      <c r="H118" s="9" t="n">
        <v>624</v>
      </c>
      <c r="I118" s="5" t="inlineStr">
        <is>
          <t>DEPÓSITO BANCARIO</t>
        </is>
      </c>
      <c r="J118" s="5" t="inlineStr">
        <is>
          <t>2276 ESTEBAN MAMANI CATORCENO</t>
        </is>
      </c>
    </row>
    <row r="119">
      <c r="A119" s="5" t="inlineStr">
        <is>
          <t>CCAJ-CB11/63/2023</t>
        </is>
      </c>
      <c r="B119" s="6" t="n">
        <v>45001.82303923611</v>
      </c>
      <c r="C119" s="5" t="inlineStr">
        <is>
          <t>3726 MARCELO ROCABADO ROJAS</t>
        </is>
      </c>
      <c r="D119" s="15" t="n">
        <v>53512346419</v>
      </c>
      <c r="E119" s="8" t="inlineStr">
        <is>
          <t>BISA-100070031</t>
        </is>
      </c>
      <c r="H119" s="9" t="n">
        <v>278.65</v>
      </c>
      <c r="I119" s="5" t="inlineStr">
        <is>
          <t>DEPÓSITO BANCARIO</t>
        </is>
      </c>
      <c r="J119" s="5" t="inlineStr">
        <is>
          <t>2276 ESTEBAN MAMANI CATORCENO</t>
        </is>
      </c>
    </row>
    <row r="120">
      <c r="A120" s="5" t="inlineStr">
        <is>
          <t>CCAJ-CB11/63/2023</t>
        </is>
      </c>
      <c r="B120" s="6" t="n">
        <v>45001.82303923611</v>
      </c>
      <c r="C120" s="5" t="inlineStr">
        <is>
          <t>3726 MARCELO ROCABADO ROJAS</t>
        </is>
      </c>
      <c r="D120" s="15" t="n">
        <v>53312334694</v>
      </c>
      <c r="E120" s="8" t="inlineStr">
        <is>
          <t>BISA-100070031</t>
        </is>
      </c>
      <c r="H120" s="9" t="n">
        <v>506.35</v>
      </c>
      <c r="I120" s="5" t="inlineStr">
        <is>
          <t>DEPÓSITO BANCARIO</t>
        </is>
      </c>
      <c r="J120" s="5" t="inlineStr">
        <is>
          <t>2276 ESTEBAN MAMANI CATORCENO</t>
        </is>
      </c>
    </row>
    <row r="121">
      <c r="A121" s="5" t="inlineStr">
        <is>
          <t>CCAJ-CB11/63/2023</t>
        </is>
      </c>
      <c r="B121" s="6" t="n">
        <v>45001.82303923611</v>
      </c>
      <c r="C121" s="5" t="inlineStr">
        <is>
          <t>3726 MARCELO ROCABADO ROJAS</t>
        </is>
      </c>
      <c r="D121" s="15" t="n">
        <v>45133256290</v>
      </c>
      <c r="E121" s="8" t="inlineStr">
        <is>
          <t>BISA-100070031</t>
        </is>
      </c>
      <c r="H121" s="9" t="n">
        <v>226</v>
      </c>
      <c r="I121" s="5" t="inlineStr">
        <is>
          <t>DEPÓSITO BANCARIO</t>
        </is>
      </c>
      <c r="J121" s="5" t="inlineStr">
        <is>
          <t>2276 ESTEBAN MAMANI CATORCENO</t>
        </is>
      </c>
    </row>
    <row r="122">
      <c r="A122" s="5" t="inlineStr">
        <is>
          <t>CCAJ-CB11/63/2023</t>
        </is>
      </c>
      <c r="B122" s="6" t="n">
        <v>45001.82303923611</v>
      </c>
      <c r="C122" s="5" t="inlineStr">
        <is>
          <t>3726 MARCELO ROCABADO ROJAS</t>
        </is>
      </c>
      <c r="D122" s="15" t="n">
        <v>57610347023</v>
      </c>
      <c r="E122" s="8" t="inlineStr">
        <is>
          <t>BISA-100070031</t>
        </is>
      </c>
      <c r="H122" s="9" t="n">
        <v>424</v>
      </c>
      <c r="I122" s="5" t="inlineStr">
        <is>
          <t>DEPÓSITO BANCARIO</t>
        </is>
      </c>
      <c r="J122" s="5" t="inlineStr">
        <is>
          <t>2276 ESTEBAN MAMANI CATORCENO</t>
        </is>
      </c>
    </row>
    <row r="123">
      <c r="A123" s="5" t="inlineStr">
        <is>
          <t>CCAJ-CB11/63/2023</t>
        </is>
      </c>
      <c r="B123" s="6" t="n">
        <v>45001.82303923611</v>
      </c>
      <c r="C123" s="5" t="inlineStr">
        <is>
          <t>3726 MARCELO ROCABADO ROJAS</t>
        </is>
      </c>
      <c r="D123" s="7" t="n">
        <v>18039676</v>
      </c>
      <c r="E123" s="5" t="inlineStr">
        <is>
          <t>MERCANTIL SANTA CRUZ-4010542984</t>
        </is>
      </c>
      <c r="H123" s="9" t="n">
        <v>756.6</v>
      </c>
      <c r="I123" s="5" t="inlineStr">
        <is>
          <t>DEPÓSITO BANCARIO</t>
        </is>
      </c>
      <c r="J123" s="5" t="inlineStr">
        <is>
          <t>2276 ESTEBAN MAMANI CATORCENO</t>
        </is>
      </c>
    </row>
    <row r="124">
      <c r="A124" s="5" t="inlineStr">
        <is>
          <t>CCAJ-CB11/63/2023</t>
        </is>
      </c>
      <c r="B124" s="6" t="n">
        <v>45001.82303923611</v>
      </c>
      <c r="C124" s="5" t="inlineStr">
        <is>
          <t>3726 MARCELO ROCABADO ROJAS</t>
        </is>
      </c>
      <c r="D124" s="7" t="n"/>
      <c r="E124" s="8" t="n"/>
      <c r="F124" s="9" t="n">
        <v>9066.1</v>
      </c>
      <c r="I124" s="10" t="inlineStr">
        <is>
          <t>EFECTIVO</t>
        </is>
      </c>
      <c r="J124" s="5" t="inlineStr">
        <is>
          <t>2281 ANGEL DONATO GONZALES CONDORI</t>
        </is>
      </c>
    </row>
    <row r="125">
      <c r="A125" s="5" t="inlineStr">
        <is>
          <t>CCAJ-CB11/63/2023</t>
        </is>
      </c>
      <c r="B125" s="6" t="n">
        <v>45001.82303923611</v>
      </c>
      <c r="C125" s="5" t="inlineStr">
        <is>
          <t>3726 MARCELO ROCABADO ROJAS</t>
        </is>
      </c>
      <c r="D125" s="7" t="n"/>
      <c r="E125" s="8" t="n"/>
      <c r="F125" s="9" t="n">
        <v>11814.8</v>
      </c>
      <c r="I125" s="10" t="inlineStr">
        <is>
          <t>EFECTIVO</t>
        </is>
      </c>
      <c r="J125" s="5" t="inlineStr">
        <is>
          <t>2286 JOSE MARCELO NOGALES SUAREZ</t>
        </is>
      </c>
    </row>
    <row r="126">
      <c r="A126" s="5" t="inlineStr">
        <is>
          <t>CCAJ-CB11/63/2023</t>
        </is>
      </c>
      <c r="B126" s="6" t="n">
        <v>45001.82303923611</v>
      </c>
      <c r="C126" s="5" t="inlineStr">
        <is>
          <t>3726 MARCELO ROCABADO ROJAS</t>
        </is>
      </c>
      <c r="D126" s="7" t="n"/>
      <c r="E126" s="8" t="n"/>
      <c r="F126" s="9" t="n">
        <v>12722</v>
      </c>
      <c r="I126" s="10" t="inlineStr">
        <is>
          <t>EFECTIVO</t>
        </is>
      </c>
      <c r="J126" s="8" t="inlineStr">
        <is>
          <t>2287 OLVER VACA ARCHONDO</t>
        </is>
      </c>
    </row>
    <row r="127">
      <c r="A127" s="5" t="inlineStr">
        <is>
          <t>CCAJ-CB11/63/2023</t>
        </is>
      </c>
      <c r="B127" s="6" t="n">
        <v>45001.82303923611</v>
      </c>
      <c r="C127" s="5" t="inlineStr">
        <is>
          <t>3726 MARCELO ROCABADO ROJAS</t>
        </is>
      </c>
      <c r="D127" s="7" t="n"/>
      <c r="E127" s="8" t="n"/>
      <c r="F127" s="9" t="n">
        <v>18372.1</v>
      </c>
      <c r="I127" s="10" t="inlineStr">
        <is>
          <t>EFECTIVO</t>
        </is>
      </c>
      <c r="J127" s="8" t="inlineStr">
        <is>
          <t>2340 NAIN QUIÑONES TIPA</t>
        </is>
      </c>
    </row>
    <row r="128">
      <c r="A128" s="5" t="inlineStr">
        <is>
          <t>CCAJ-CB11/63/2023</t>
        </is>
      </c>
      <c r="B128" s="6" t="n">
        <v>45001.82303923611</v>
      </c>
      <c r="C128" s="5" t="inlineStr">
        <is>
          <t>3726 MARCELO ROCABADO ROJAS</t>
        </is>
      </c>
      <c r="D128" s="7" t="n"/>
      <c r="E128" s="8" t="n"/>
      <c r="F128" s="9" t="n">
        <v>35382.4</v>
      </c>
      <c r="I128" s="10" t="inlineStr">
        <is>
          <t>EFECTIVO</t>
        </is>
      </c>
      <c r="J128" s="5" t="inlineStr">
        <is>
          <t>2378 EDDY DAREN JIMENEZ ROJAS</t>
        </is>
      </c>
    </row>
    <row r="129">
      <c r="A129" s="5" t="inlineStr">
        <is>
          <t>CCAJ-CB11/63/2023</t>
        </is>
      </c>
      <c r="B129" s="6" t="n">
        <v>45001.82303923611</v>
      </c>
      <c r="C129" s="5" t="inlineStr">
        <is>
          <t>3726 MARCELO ROCABADO ROJAS</t>
        </is>
      </c>
      <c r="D129" s="7" t="n"/>
      <c r="E129" s="8" t="n"/>
      <c r="F129" s="9" t="n">
        <v>12300.8</v>
      </c>
      <c r="I129" s="10" t="inlineStr">
        <is>
          <t>EFECTIVO</t>
        </is>
      </c>
      <c r="J129" s="5" t="inlineStr">
        <is>
          <t>2537 JUAN CARLOS REVOLLO RODRIGUEZ</t>
        </is>
      </c>
    </row>
    <row r="130">
      <c r="A130" s="5" t="inlineStr">
        <is>
          <t>CCAJ-CB11/63/2023</t>
        </is>
      </c>
      <c r="B130" s="6" t="n">
        <v>45001.82303923611</v>
      </c>
      <c r="C130" s="5" t="inlineStr">
        <is>
          <t>3726 MARCELO ROCABADO ROJAS</t>
        </is>
      </c>
      <c r="D130" s="7" t="n"/>
      <c r="E130" s="8" t="n"/>
      <c r="F130" s="9" t="n">
        <v>13744</v>
      </c>
      <c r="I130" s="10" t="inlineStr">
        <is>
          <t>EFECTIVO</t>
        </is>
      </c>
      <c r="J130" s="5" t="inlineStr">
        <is>
          <t>2539 JUAN CARLOS ANGULO ROJAS</t>
        </is>
      </c>
    </row>
    <row r="131">
      <c r="A131" s="5" t="inlineStr">
        <is>
          <t>CCAJ-CB11/63/2023</t>
        </is>
      </c>
      <c r="B131" s="6" t="n">
        <v>45001.82303923611</v>
      </c>
      <c r="C131" s="5" t="inlineStr">
        <is>
          <t>3726 MARCELO ROCABADO ROJAS</t>
        </is>
      </c>
      <c r="D131" s="7" t="n"/>
      <c r="E131" s="8" t="n"/>
      <c r="F131" s="9" t="n">
        <v>12939.1</v>
      </c>
      <c r="I131" s="10" t="inlineStr">
        <is>
          <t>EFECTIVO</t>
        </is>
      </c>
      <c r="J131" s="8" t="inlineStr">
        <is>
          <t>2941 EFRAIN MAMANI CAMIÑO</t>
        </is>
      </c>
    </row>
    <row r="132">
      <c r="A132" s="5" t="inlineStr">
        <is>
          <t>CCAJ-CB11/63/2023</t>
        </is>
      </c>
      <c r="B132" s="6" t="n">
        <v>45001.82303923611</v>
      </c>
      <c r="C132" s="5" t="inlineStr">
        <is>
          <t>3726 MARCELO ROCABADO ROJAS</t>
        </is>
      </c>
      <c r="D132" s="7" t="n"/>
      <c r="E132" s="8" t="n"/>
      <c r="F132" s="9" t="n">
        <v>14073.7</v>
      </c>
      <c r="I132" s="10" t="inlineStr">
        <is>
          <t>EFECTIVO</t>
        </is>
      </c>
      <c r="J132" s="5" t="inlineStr">
        <is>
          <t>2979 ROBERTO CARLOS QUINTEROS FLORES</t>
        </is>
      </c>
    </row>
    <row r="133">
      <c r="A133" s="5" t="inlineStr">
        <is>
          <t>CCAJ-CB11/63/2023</t>
        </is>
      </c>
      <c r="B133" s="6" t="n">
        <v>45001.82303923611</v>
      </c>
      <c r="C133" s="5" t="inlineStr">
        <is>
          <t>3726 MARCELO ROCABADO ROJAS</t>
        </is>
      </c>
      <c r="D133" s="7" t="n"/>
      <c r="E133" s="8" t="n"/>
      <c r="F133" s="9" t="n">
        <v>10937.1</v>
      </c>
      <c r="I133" s="10" t="inlineStr">
        <is>
          <t>EFECTIVO</t>
        </is>
      </c>
      <c r="J133" s="8" t="inlineStr">
        <is>
          <t>4269 JULY GONZALES - T01</t>
        </is>
      </c>
    </row>
    <row r="134">
      <c r="A134" s="5" t="inlineStr">
        <is>
          <t>CCAJ-CB11/63/2023</t>
        </is>
      </c>
      <c r="B134" s="6" t="n">
        <v>45001.82303923611</v>
      </c>
      <c r="C134" s="5" t="inlineStr">
        <is>
          <t>3726 MARCELO ROCABADO ROJAS</t>
        </is>
      </c>
      <c r="D134" s="7" t="n"/>
      <c r="E134" s="8" t="n"/>
      <c r="F134" s="9" t="n">
        <v>14921.9</v>
      </c>
      <c r="I134" s="10" t="inlineStr">
        <is>
          <t>EFECTIVO</t>
        </is>
      </c>
      <c r="J134" s="8" t="inlineStr">
        <is>
          <t>4269 JULY GONZALES - T02</t>
        </is>
      </c>
    </row>
    <row r="135">
      <c r="A135" s="5" t="inlineStr">
        <is>
          <t>CCAJ-CB11/63/2023</t>
        </is>
      </c>
      <c r="B135" s="6" t="n">
        <v>45001.82303923611</v>
      </c>
      <c r="C135" s="5" t="inlineStr">
        <is>
          <t>3726 MARCELO ROCABADO ROJAS</t>
        </is>
      </c>
      <c r="D135" s="7" t="n"/>
      <c r="E135" s="8" t="n"/>
      <c r="F135" s="9" t="n">
        <v>8543.6</v>
      </c>
      <c r="I135" s="10" t="inlineStr">
        <is>
          <t>EFECTIVO</t>
        </is>
      </c>
      <c r="J135" s="8" t="inlineStr">
        <is>
          <t>4269 JULY GONZALES - T04</t>
        </is>
      </c>
    </row>
    <row r="136">
      <c r="A136" s="5" t="inlineStr">
        <is>
          <t>CCAJ-CB11/63/2023</t>
        </is>
      </c>
      <c r="B136" s="6" t="n">
        <v>45001.82303923611</v>
      </c>
      <c r="C136" s="5" t="inlineStr">
        <is>
          <t>3726 MARCELO ROCABADO ROJAS</t>
        </is>
      </c>
      <c r="D136" s="7" t="n"/>
      <c r="E136" s="8" t="n"/>
      <c r="F136" s="9" t="n">
        <v>12117.5</v>
      </c>
      <c r="I136" s="10" t="inlineStr">
        <is>
          <t>EFECTIVO</t>
        </is>
      </c>
      <c r="J136" s="8" t="inlineStr">
        <is>
          <t>4269 JULY GONZALES - T05</t>
        </is>
      </c>
    </row>
    <row r="137">
      <c r="A137" s="5" t="inlineStr">
        <is>
          <t>CCAJ-CB11/63/2023</t>
        </is>
      </c>
      <c r="B137" s="6" t="n">
        <v>45001.82303923611</v>
      </c>
      <c r="C137" s="5" t="inlineStr">
        <is>
          <t>3726 MARCELO ROCABADO ROJAS</t>
        </is>
      </c>
      <c r="D137" s="7" t="n"/>
      <c r="E137" s="8" t="n"/>
      <c r="F137" s="9" t="n">
        <v>9435.5</v>
      </c>
      <c r="I137" s="10" t="inlineStr">
        <is>
          <t>EFECTIVO</t>
        </is>
      </c>
      <c r="J137" s="8" t="inlineStr">
        <is>
          <t>4269 JULY GONZALES - T06</t>
        </is>
      </c>
    </row>
    <row r="138">
      <c r="A138" s="5" t="inlineStr">
        <is>
          <t>CCAJ-CB11/63/2023</t>
        </is>
      </c>
      <c r="B138" s="6" t="n">
        <v>45001.82303923611</v>
      </c>
      <c r="C138" s="5" t="inlineStr">
        <is>
          <t>3726 MARCELO ROCABADO ROJAS</t>
        </is>
      </c>
      <c r="D138" s="7" t="n"/>
      <c r="E138" s="8" t="n"/>
      <c r="F138" s="9" t="n">
        <v>8389</v>
      </c>
      <c r="I138" s="10" t="inlineStr">
        <is>
          <t>EFECTIVO</t>
        </is>
      </c>
      <c r="J138" s="8" t="inlineStr">
        <is>
          <t>4269 JULY GONZALES - T07</t>
        </is>
      </c>
    </row>
    <row r="139">
      <c r="A139" s="5" t="inlineStr">
        <is>
          <t>CCAJ-CB11/63/2023</t>
        </is>
      </c>
      <c r="B139" s="6" t="n">
        <v>45001.82303923611</v>
      </c>
      <c r="C139" s="5" t="inlineStr">
        <is>
          <t>3726 MARCELO ROCABADO ROJAS</t>
        </is>
      </c>
      <c r="D139" s="7" t="n"/>
      <c r="E139" s="8" t="n"/>
      <c r="F139" s="9" t="n">
        <v>227928.8</v>
      </c>
      <c r="I139" s="10" t="inlineStr">
        <is>
          <t>EFECTIVO</t>
        </is>
      </c>
      <c r="J139" s="8" t="inlineStr">
        <is>
          <t>4861 BRIAN ABAD FLORES CRUZ</t>
        </is>
      </c>
    </row>
    <row r="140">
      <c r="A140" s="5" t="inlineStr">
        <is>
          <t>CCAJ-CB11/63/2023</t>
        </is>
      </c>
      <c r="B140" s="6" t="n">
        <v>45001.82303923611</v>
      </c>
      <c r="C140" s="5" t="inlineStr">
        <is>
          <t>3726 MARCELO ROCABADO ROJAS</t>
        </is>
      </c>
      <c r="D140" s="7" t="n"/>
      <c r="E140" s="8" t="n"/>
      <c r="F140" s="9" t="n">
        <v>4071.3</v>
      </c>
      <c r="I140" s="10" t="inlineStr">
        <is>
          <t>EFECTIVO</t>
        </is>
      </c>
      <c r="J140" s="5" t="inlineStr">
        <is>
          <t>4771 CHRISTIAN LEDEZMA - T08</t>
        </is>
      </c>
    </row>
    <row r="141">
      <c r="A141" s="5" t="inlineStr">
        <is>
          <t>CCAJ-CB11/63/2023</t>
        </is>
      </c>
      <c r="B141" s="6" t="n">
        <v>45001.82303923611</v>
      </c>
      <c r="C141" s="5" t="inlineStr">
        <is>
          <t>3726 MARCELO ROCABADO ROJAS</t>
        </is>
      </c>
      <c r="D141" s="7" t="n"/>
      <c r="E141" s="8" t="n"/>
      <c r="F141" s="9" t="n">
        <v>7369.3</v>
      </c>
      <c r="I141" s="10" t="inlineStr">
        <is>
          <t>EFECTIVO</t>
        </is>
      </c>
      <c r="J141" s="5" t="inlineStr">
        <is>
          <t>4771 CHRISTIAN LEDEZMA - T09</t>
        </is>
      </c>
    </row>
    <row r="142">
      <c r="A142" s="5" t="inlineStr">
        <is>
          <t>CCAJ-CB11/63/2023</t>
        </is>
      </c>
      <c r="B142" s="6" t="n">
        <v>45001.82303923611</v>
      </c>
      <c r="C142" s="5" t="inlineStr">
        <is>
          <t>3726 MARCELO ROCABADO ROJAS</t>
        </is>
      </c>
      <c r="D142" s="7" t="n"/>
      <c r="E142" s="8" t="n"/>
      <c r="F142" s="9" t="n">
        <v>8326.6</v>
      </c>
      <c r="I142" s="10" t="inlineStr">
        <is>
          <t>EFECTIVO</t>
        </is>
      </c>
      <c r="J142" s="5" t="inlineStr">
        <is>
          <t>4771 CHRISTIAN LEDEZMA - T10</t>
        </is>
      </c>
    </row>
    <row r="143">
      <c r="A143" s="5" t="inlineStr">
        <is>
          <t>CCAJ-CB11/63/2023</t>
        </is>
      </c>
      <c r="B143" s="6" t="n">
        <v>45001.82303923611</v>
      </c>
      <c r="C143" s="5" t="inlineStr">
        <is>
          <t>3726 MARCELO ROCABADO ROJAS</t>
        </is>
      </c>
      <c r="D143" s="7" t="n"/>
      <c r="E143" s="8" t="n"/>
      <c r="F143" s="9" t="n">
        <v>9464.9</v>
      </c>
      <c r="I143" s="10" t="inlineStr">
        <is>
          <t>EFECTIVO</t>
        </is>
      </c>
      <c r="J143" s="5" t="inlineStr">
        <is>
          <t>4771 CHRISTIAN LEDEZMA - T11</t>
        </is>
      </c>
    </row>
    <row r="144">
      <c r="A144" s="18" t="inlineStr">
        <is>
          <t>SAP</t>
        </is>
      </c>
      <c r="B144" s="6" t="n"/>
      <c r="C144" s="5" t="n"/>
      <c r="D144" s="16">
        <f>465490.31+1740</f>
        <v/>
      </c>
      <c r="E144" s="8" t="n"/>
      <c r="F144" s="27">
        <f>SUM(F103:G143)</f>
        <v/>
      </c>
      <c r="G144" s="9" t="n"/>
      <c r="I144" s="10" t="n"/>
      <c r="J144" s="8" t="n"/>
    </row>
    <row r="145">
      <c r="A145" s="46" t="inlineStr">
        <is>
          <t>RECORTE SAP</t>
        </is>
      </c>
      <c r="B145" s="47" t="n"/>
      <c r="C145" s="48" t="n"/>
      <c r="D145" s="49" t="inlineStr">
        <is>
          <t>COMPROBANTES MN</t>
        </is>
      </c>
      <c r="E145" s="47" t="n"/>
      <c r="F145" s="48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D147" s="24" t="inlineStr">
        <is>
          <t>112948681</t>
        </is>
      </c>
      <c r="E147" s="24" t="inlineStr">
        <is>
          <t>112948707</t>
        </is>
      </c>
      <c r="F147" s="14" t="n">
        <v>112948822</v>
      </c>
      <c r="G147" s="9" t="n"/>
      <c r="I147" s="10" t="n"/>
      <c r="J147" s="8" t="n"/>
    </row>
    <row r="148">
      <c r="A148" s="46" t="inlineStr">
        <is>
          <t>RECORTE SAP</t>
        </is>
      </c>
      <c r="B148" s="47" t="n"/>
      <c r="C148" s="48" t="n"/>
      <c r="D148" s="49" t="inlineStr">
        <is>
          <t>COMPROBANTES ME</t>
        </is>
      </c>
      <c r="E148" s="47" t="n"/>
      <c r="F148" s="48" t="n"/>
      <c r="G148" s="9" t="n"/>
      <c r="I148" s="10" t="n"/>
      <c r="J148" s="8" t="n"/>
    </row>
    <row r="149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CAJA-ETV</t>
        </is>
      </c>
      <c r="E149" s="13" t="inlineStr">
        <is>
          <t>DOC ETV-BANCO</t>
        </is>
      </c>
      <c r="F149" s="13" t="inlineStr">
        <is>
          <t>COMPENSACION</t>
        </is>
      </c>
      <c r="G149" s="9" t="n"/>
      <c r="I149" s="10" t="n"/>
      <c r="J149" s="8" t="n"/>
    </row>
    <row r="150" ht="15.75" customHeight="1">
      <c r="A150" s="18" t="n"/>
      <c r="B150" s="6" t="n"/>
      <c r="C150" s="5" t="n"/>
      <c r="D150" s="24" t="inlineStr">
        <is>
          <t>112948691</t>
        </is>
      </c>
      <c r="E150" s="24" t="inlineStr">
        <is>
          <t>112948717</t>
        </is>
      </c>
      <c r="F150" s="14" t="n">
        <v>112948825</v>
      </c>
      <c r="G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8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17/03/2023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44" t="inlineStr">
        <is>
          <t>Cierre Caja</t>
        </is>
      </c>
      <c r="B154" s="44" t="inlineStr">
        <is>
          <t>Fecha</t>
        </is>
      </c>
      <c r="C154" s="44" t="inlineStr">
        <is>
          <t>Cajero</t>
        </is>
      </c>
      <c r="D154" s="44" t="inlineStr">
        <is>
          <t>Nro Voucher</t>
        </is>
      </c>
      <c r="E154" s="44" t="inlineStr">
        <is>
          <t>Nro Cuenta</t>
        </is>
      </c>
      <c r="F154" s="44" t="inlineStr">
        <is>
          <t>Tipo Ingreso</t>
        </is>
      </c>
      <c r="G154" s="47" t="n"/>
      <c r="H154" s="48" t="n"/>
      <c r="I154" s="44" t="inlineStr">
        <is>
          <t>TIPO DE INGRESO</t>
        </is>
      </c>
      <c r="J154" s="44" t="inlineStr">
        <is>
          <t>Cobrador</t>
        </is>
      </c>
    </row>
    <row r="155">
      <c r="A155" s="45" t="n"/>
      <c r="B155" s="45" t="n"/>
      <c r="C155" s="45" t="n"/>
      <c r="D155" s="45" t="n"/>
      <c r="E155" s="45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45" t="n"/>
      <c r="J155" s="45" t="n"/>
    </row>
    <row r="156">
      <c r="A156" s="5" t="inlineStr">
        <is>
          <t>CCAJ-CB11/64/2023</t>
        </is>
      </c>
      <c r="B156" s="6" t="n">
        <v>45002.84032405093</v>
      </c>
      <c r="C156" s="5" t="inlineStr">
        <is>
          <t>3726 MARCELO ROCABADO ROJAS</t>
        </is>
      </c>
      <c r="D156" s="7" t="n"/>
      <c r="E156" s="8" t="n"/>
      <c r="G156" s="9" t="n">
        <v>14869.52</v>
      </c>
      <c r="I156" s="10" t="inlineStr">
        <is>
          <t>CHEQUE</t>
        </is>
      </c>
      <c r="J156" s="5" t="inlineStr">
        <is>
          <t>2378 EDDY DAREN JIMENEZ ROJAS</t>
        </is>
      </c>
    </row>
    <row r="157">
      <c r="A157" s="5" t="inlineStr">
        <is>
          <t>CCAJ-CB11/64/2023</t>
        </is>
      </c>
      <c r="B157" s="6" t="n">
        <v>45002.84032405093</v>
      </c>
      <c r="C157" s="5" t="inlineStr">
        <is>
          <t>3726 MARCELO ROCABADO ROJAS</t>
        </is>
      </c>
      <c r="D157" s="15" t="n">
        <v>53312334956</v>
      </c>
      <c r="E157" s="8" t="inlineStr">
        <is>
          <t>BISA-100070031</t>
        </is>
      </c>
      <c r="H157" s="9" t="n">
        <v>1907.8</v>
      </c>
      <c r="I157" s="5" t="inlineStr">
        <is>
          <t>DEPÓSITO BANCARIO</t>
        </is>
      </c>
      <c r="J157" s="5" t="inlineStr">
        <is>
          <t>2276 ESTEBAN MAMANI CATORCENO</t>
        </is>
      </c>
    </row>
    <row r="158">
      <c r="A158" s="5" t="inlineStr">
        <is>
          <t>CCAJ-CB11/64/2023</t>
        </is>
      </c>
      <c r="B158" s="6" t="n">
        <v>45002.84032405093</v>
      </c>
      <c r="C158" s="5" t="inlineStr">
        <is>
          <t>3726 MARCELO ROCABADO ROJAS</t>
        </is>
      </c>
      <c r="D158" s="15" t="n">
        <v>56310237791</v>
      </c>
      <c r="E158" s="8" t="inlineStr">
        <is>
          <t>BISA-100070031</t>
        </is>
      </c>
      <c r="H158" s="9" t="n">
        <v>156</v>
      </c>
      <c r="I158" s="5" t="inlineStr">
        <is>
          <t>DEPÓSITO BANCARIO</t>
        </is>
      </c>
      <c r="J158" s="5" t="inlineStr">
        <is>
          <t>2276 ESTEBAN MAMANI CATORCENO</t>
        </is>
      </c>
    </row>
    <row r="159">
      <c r="A159" s="5" t="inlineStr">
        <is>
          <t>CCAJ-CB11/64/2023</t>
        </is>
      </c>
      <c r="B159" s="6" t="n">
        <v>45002.84032405093</v>
      </c>
      <c r="C159" s="5" t="inlineStr">
        <is>
          <t>3726 MARCELO ROCABADO ROJAS</t>
        </is>
      </c>
      <c r="D159" s="15" t="n">
        <v>45123393611</v>
      </c>
      <c r="E159" s="8" t="inlineStr">
        <is>
          <t>BISA-100070031</t>
        </is>
      </c>
      <c r="H159" s="9" t="n">
        <v>194.99</v>
      </c>
      <c r="I159" s="5" t="inlineStr">
        <is>
          <t>DEPÓSITO BANCARIO</t>
        </is>
      </c>
      <c r="J159" s="5" t="inlineStr">
        <is>
          <t>2276 ESTEBAN MAMANI CATORCENO</t>
        </is>
      </c>
    </row>
    <row r="160">
      <c r="A160" s="5" t="inlineStr">
        <is>
          <t>CCAJ-CB11/64/2023</t>
        </is>
      </c>
      <c r="B160" s="6" t="n">
        <v>45002.84032405093</v>
      </c>
      <c r="C160" s="5" t="inlineStr">
        <is>
          <t>3726 MARCELO ROCABADO ROJAS</t>
        </is>
      </c>
      <c r="D160" s="15" t="n">
        <v>45163345831</v>
      </c>
      <c r="E160" s="8" t="inlineStr">
        <is>
          <t>BISA-100070031</t>
        </is>
      </c>
      <c r="H160" s="9" t="n">
        <v>1000</v>
      </c>
      <c r="I160" s="5" t="inlineStr">
        <is>
          <t>DEPÓSITO BANCARIO</t>
        </is>
      </c>
      <c r="J160" s="5" t="inlineStr">
        <is>
          <t>2378 EDDY DAREN JIMENEZ ROJAS</t>
        </is>
      </c>
    </row>
    <row r="161">
      <c r="A161" s="5" t="inlineStr">
        <is>
          <t>CCAJ-CB11/64/2023</t>
        </is>
      </c>
      <c r="B161" s="6" t="n">
        <v>45002.84032405093</v>
      </c>
      <c r="C161" s="5" t="inlineStr">
        <is>
          <t>3726 MARCELO ROCABADO ROJAS</t>
        </is>
      </c>
      <c r="D161" s="15" t="n">
        <v>45133257019</v>
      </c>
      <c r="E161" s="8" t="inlineStr">
        <is>
          <t>BISA-100070031</t>
        </is>
      </c>
      <c r="H161" s="9" t="n">
        <v>1000</v>
      </c>
      <c r="I161" s="5" t="inlineStr">
        <is>
          <t>DEPÓSITO BANCARIO</t>
        </is>
      </c>
      <c r="J161" s="5" t="inlineStr">
        <is>
          <t>2378 EDDY DAREN JIMENEZ ROJAS</t>
        </is>
      </c>
    </row>
    <row r="162">
      <c r="A162" s="5" t="inlineStr">
        <is>
          <t>CCAJ-CB11/64/2023</t>
        </is>
      </c>
      <c r="B162" s="6" t="n">
        <v>45002.84032405093</v>
      </c>
      <c r="C162" s="5" t="inlineStr">
        <is>
          <t>3726 MARCELO ROCABADO ROJAS</t>
        </is>
      </c>
      <c r="D162" s="15" t="n">
        <v>45123392957</v>
      </c>
      <c r="E162" s="8" t="inlineStr">
        <is>
          <t>BISA-100070031</t>
        </is>
      </c>
      <c r="H162" s="9" t="n">
        <v>1000</v>
      </c>
      <c r="I162" s="5" t="inlineStr">
        <is>
          <t>DEPÓSITO BANCARIO</t>
        </is>
      </c>
      <c r="J162" s="5" t="inlineStr">
        <is>
          <t>2378 EDDY DAREN JIMENEZ ROJAS</t>
        </is>
      </c>
    </row>
    <row r="163">
      <c r="A163" s="5" t="inlineStr">
        <is>
          <t>CCAJ-CB11/64/2023</t>
        </is>
      </c>
      <c r="B163" s="6" t="n">
        <v>45002.84032405093</v>
      </c>
      <c r="C163" s="5" t="inlineStr">
        <is>
          <t>3726 MARCELO ROCABADO ROJAS</t>
        </is>
      </c>
      <c r="D163" s="15" t="n">
        <v>45163345839</v>
      </c>
      <c r="E163" s="8" t="inlineStr">
        <is>
          <t>BISA-100070031</t>
        </is>
      </c>
      <c r="H163" s="9" t="n">
        <v>1000</v>
      </c>
      <c r="I163" s="5" t="inlineStr">
        <is>
          <t>DEPÓSITO BANCARIO</t>
        </is>
      </c>
      <c r="J163" s="5" t="inlineStr">
        <is>
          <t>2378 EDDY DAREN JIMENEZ ROJAS</t>
        </is>
      </c>
    </row>
    <row r="164">
      <c r="A164" s="5" t="inlineStr">
        <is>
          <t>CCAJ-CB11/64/2023</t>
        </is>
      </c>
      <c r="B164" s="6" t="n">
        <v>45002.84032405093</v>
      </c>
      <c r="C164" s="5" t="inlineStr">
        <is>
          <t>3726 MARCELO ROCABADO ROJAS</t>
        </is>
      </c>
      <c r="D164" s="15" t="n">
        <v>45173312424</v>
      </c>
      <c r="E164" s="8" t="inlineStr">
        <is>
          <t>BISA-100070049</t>
        </is>
      </c>
      <c r="H164" s="9" t="n">
        <v>1151.67</v>
      </c>
      <c r="I164" s="5" t="inlineStr">
        <is>
          <t>DEPÓSITO BANCARIO</t>
        </is>
      </c>
      <c r="J164" s="5" t="inlineStr">
        <is>
          <t>2378 EDDY DAREN JIMENEZ ROJAS</t>
        </is>
      </c>
    </row>
    <row r="165">
      <c r="A165" s="5" t="inlineStr">
        <is>
          <t>CCAJ-CB11/64/2023</t>
        </is>
      </c>
      <c r="B165" s="6" t="n">
        <v>45002.84032405093</v>
      </c>
      <c r="C165" s="5" t="inlineStr">
        <is>
          <t>3726 MARCELO ROCABADO ROJAS</t>
        </is>
      </c>
      <c r="D165" s="7" t="n">
        <v>285763</v>
      </c>
      <c r="E165" s="8" t="inlineStr">
        <is>
          <t>BISA-100070031</t>
        </is>
      </c>
      <c r="H165" s="9" t="n">
        <v>38107.47</v>
      </c>
      <c r="I165" s="5" t="inlineStr">
        <is>
          <t>DEPÓSITO BANCARIO</t>
        </is>
      </c>
      <c r="J165" s="8" t="inlineStr">
        <is>
          <t>4861 BRIAN ABAD FLORES CRUZ</t>
        </is>
      </c>
    </row>
    <row r="166">
      <c r="A166" s="5" t="inlineStr">
        <is>
          <t>CCAJ-CB11/64/202</t>
        </is>
      </c>
      <c r="B166" s="6" t="n">
        <v>45002.84032405093</v>
      </c>
      <c r="C166" s="5" t="inlineStr">
        <is>
          <t>3726 MARCELO ROCABADO ROJAS</t>
        </is>
      </c>
      <c r="D166" s="7" t="n"/>
      <c r="E166" s="8" t="n"/>
      <c r="F166" s="9" t="n">
        <v>7300.5</v>
      </c>
      <c r="I166" s="10" t="inlineStr">
        <is>
          <t>EFECTIVO</t>
        </is>
      </c>
      <c r="J166" s="5" t="inlineStr">
        <is>
          <t>4771 CHRISTIAN LEDEZMA - T08</t>
        </is>
      </c>
    </row>
    <row r="167">
      <c r="A167" s="5" t="inlineStr">
        <is>
          <t>CCAJ-CB11/64/2023</t>
        </is>
      </c>
      <c r="B167" s="6" t="n">
        <v>45002.84032405093</v>
      </c>
      <c r="C167" s="5" t="inlineStr">
        <is>
          <t>3726 MARCELO ROCABADO ROJAS</t>
        </is>
      </c>
      <c r="D167" s="7" t="n"/>
      <c r="E167" s="8" t="n"/>
      <c r="F167" s="9" t="n">
        <v>8273.4</v>
      </c>
      <c r="I167" s="10" t="inlineStr">
        <is>
          <t>EFECTIVO</t>
        </is>
      </c>
      <c r="J167" s="5" t="inlineStr">
        <is>
          <t>2281 ANGEL DONATO GONZALES CONDORI</t>
        </is>
      </c>
    </row>
    <row r="168">
      <c r="A168" s="5" t="inlineStr">
        <is>
          <t>CCAJ-CB11/64/2023</t>
        </is>
      </c>
      <c r="B168" s="6" t="n">
        <v>45002.84032405093</v>
      </c>
      <c r="C168" s="5" t="inlineStr">
        <is>
          <t>3726 MARCELO ROCABADO ROJAS</t>
        </is>
      </c>
      <c r="D168" s="7" t="n"/>
      <c r="E168" s="8" t="n"/>
      <c r="F168" s="9" t="n">
        <v>6788.8</v>
      </c>
      <c r="I168" s="10" t="inlineStr">
        <is>
          <t>EFECTIVO</t>
        </is>
      </c>
      <c r="J168" s="5" t="inlineStr">
        <is>
          <t>2286 JOSE MARCELO NOGALES SUAREZ</t>
        </is>
      </c>
    </row>
    <row r="169">
      <c r="A169" s="5" t="inlineStr">
        <is>
          <t>CCAJ-CB11/64/2023</t>
        </is>
      </c>
      <c r="B169" s="6" t="n">
        <v>45002.84032405093</v>
      </c>
      <c r="C169" s="5" t="inlineStr">
        <is>
          <t>3726 MARCELO ROCABADO ROJAS</t>
        </is>
      </c>
      <c r="D169" s="7" t="n"/>
      <c r="E169" s="8" t="n"/>
      <c r="F169" s="9" t="n">
        <v>8947.4</v>
      </c>
      <c r="I169" s="10" t="inlineStr">
        <is>
          <t>EFECTIVO</t>
        </is>
      </c>
      <c r="J169" s="8" t="inlineStr">
        <is>
          <t>2287 OLVER VACA ARCHONDO</t>
        </is>
      </c>
    </row>
    <row r="170">
      <c r="A170" s="5" t="inlineStr">
        <is>
          <t>CCAJ-CB11/64/2023</t>
        </is>
      </c>
      <c r="B170" s="6" t="n">
        <v>45002.84032405093</v>
      </c>
      <c r="C170" s="5" t="inlineStr">
        <is>
          <t>3726 MARCELO ROCABADO ROJAS</t>
        </is>
      </c>
      <c r="D170" s="7" t="n"/>
      <c r="E170" s="8" t="n"/>
      <c r="F170" s="9" t="n">
        <v>15452.6</v>
      </c>
      <c r="I170" s="10" t="inlineStr">
        <is>
          <t>EFECTIVO</t>
        </is>
      </c>
      <c r="J170" s="8" t="inlineStr">
        <is>
          <t>2340 NAIN QUIÑONES TIPA</t>
        </is>
      </c>
    </row>
    <row r="171">
      <c r="A171" s="5" t="inlineStr">
        <is>
          <t>CCAJ-CB11/64/2023</t>
        </is>
      </c>
      <c r="B171" s="6" t="n">
        <v>45002.84032405093</v>
      </c>
      <c r="C171" s="5" t="inlineStr">
        <is>
          <t>3726 MARCELO ROCABADO ROJAS</t>
        </is>
      </c>
      <c r="D171" s="7" t="n"/>
      <c r="E171" s="8" t="n"/>
      <c r="F171" s="9" t="n">
        <v>49014.6</v>
      </c>
      <c r="I171" s="10" t="inlineStr">
        <is>
          <t>EFECTIVO</t>
        </is>
      </c>
      <c r="J171" s="5" t="inlineStr">
        <is>
          <t>2378 EDDY DAREN JIMENEZ ROJAS</t>
        </is>
      </c>
    </row>
    <row r="172">
      <c r="A172" s="5" t="inlineStr">
        <is>
          <t>CCAJ-CB11/64/2023</t>
        </is>
      </c>
      <c r="B172" s="6" t="n">
        <v>45002.84032405093</v>
      </c>
      <c r="C172" s="5" t="inlineStr">
        <is>
          <t>3726 MARCELO ROCABADO ROJAS</t>
        </is>
      </c>
      <c r="D172" s="7" t="n"/>
      <c r="E172" s="8" t="n"/>
      <c r="F172" s="9" t="n">
        <v>16558.9</v>
      </c>
      <c r="I172" s="10" t="inlineStr">
        <is>
          <t>EFECTIVO</t>
        </is>
      </c>
      <c r="J172" s="5" t="inlineStr">
        <is>
          <t>2537 JUAN CARLOS REVOLLO RODRIGUEZ</t>
        </is>
      </c>
    </row>
    <row r="173">
      <c r="A173" s="5" t="inlineStr">
        <is>
          <t>CCAJ-CB11/64/2023</t>
        </is>
      </c>
      <c r="B173" s="6" t="n">
        <v>45002.84032405093</v>
      </c>
      <c r="C173" s="5" t="inlineStr">
        <is>
          <t>3726 MARCELO ROCABADO ROJAS</t>
        </is>
      </c>
      <c r="D173" s="7" t="n"/>
      <c r="E173" s="8" t="n"/>
      <c r="F173" s="9" t="n">
        <v>20741</v>
      </c>
      <c r="I173" s="10" t="inlineStr">
        <is>
          <t>EFECTIVO</t>
        </is>
      </c>
      <c r="J173" s="5" t="inlineStr">
        <is>
          <t>2539 JUAN CARLOS ANGULO ROJAS</t>
        </is>
      </c>
    </row>
    <row r="174">
      <c r="A174" s="5" t="inlineStr">
        <is>
          <t>CCAJ-CB11/64/2023</t>
        </is>
      </c>
      <c r="B174" s="6" t="n">
        <v>45002.84032405093</v>
      </c>
      <c r="C174" s="5" t="inlineStr">
        <is>
          <t>3726 MARCELO ROCABADO ROJAS</t>
        </is>
      </c>
      <c r="D174" s="7" t="n"/>
      <c r="E174" s="8" t="n"/>
      <c r="F174" s="9" t="n">
        <v>13303.9</v>
      </c>
      <c r="I174" s="10" t="inlineStr">
        <is>
          <t>EFECTIVO</t>
        </is>
      </c>
      <c r="J174" s="8" t="inlineStr">
        <is>
          <t>2941 EFRAIN MAMANI CAMIÑO</t>
        </is>
      </c>
    </row>
    <row r="175">
      <c r="A175" s="5" t="inlineStr">
        <is>
          <t>CCAJ-CB11/64/2023</t>
        </is>
      </c>
      <c r="B175" s="6" t="n">
        <v>45002.84032405093</v>
      </c>
      <c r="C175" s="5" t="inlineStr">
        <is>
          <t>3726 MARCELO ROCABADO ROJAS</t>
        </is>
      </c>
      <c r="D175" s="7" t="n"/>
      <c r="E175" s="8" t="n"/>
      <c r="F175" s="9" t="n">
        <v>9178.4</v>
      </c>
      <c r="I175" s="10" t="inlineStr">
        <is>
          <t>EFECTIVO</t>
        </is>
      </c>
      <c r="J175" s="5" t="inlineStr">
        <is>
          <t>2979 ROBERTO CARLOS QUINTEROS FLORES</t>
        </is>
      </c>
    </row>
    <row r="176">
      <c r="A176" s="5" t="inlineStr">
        <is>
          <t>CCAJ-CB11/64/2023</t>
        </is>
      </c>
      <c r="B176" s="6" t="n">
        <v>45002.84032405093</v>
      </c>
      <c r="C176" s="5" t="inlineStr">
        <is>
          <t>3726 MARCELO ROCABADO ROJAS</t>
        </is>
      </c>
      <c r="D176" s="7" t="n"/>
      <c r="E176" s="8" t="n"/>
      <c r="F176" s="9" t="n">
        <v>8809.1</v>
      </c>
      <c r="I176" s="10" t="inlineStr">
        <is>
          <t>EFECTIVO</t>
        </is>
      </c>
      <c r="J176" s="8" t="inlineStr">
        <is>
          <t>4269 JULY GONZALES - T01</t>
        </is>
      </c>
    </row>
    <row r="177">
      <c r="A177" s="5" t="inlineStr">
        <is>
          <t>CCAJ-CB11/64/2023</t>
        </is>
      </c>
      <c r="B177" s="6" t="n">
        <v>45002.84032405093</v>
      </c>
      <c r="C177" s="5" t="inlineStr">
        <is>
          <t>3726 MARCELO ROCABADO ROJAS</t>
        </is>
      </c>
      <c r="D177" s="7" t="n"/>
      <c r="E177" s="8" t="n"/>
      <c r="F177" s="9" t="n">
        <v>10228.7</v>
      </c>
      <c r="I177" s="10" t="inlineStr">
        <is>
          <t>EFECTIVO</t>
        </is>
      </c>
      <c r="J177" s="8" t="inlineStr">
        <is>
          <t>4269 JULY GONZALES - T02</t>
        </is>
      </c>
    </row>
    <row r="178">
      <c r="A178" s="5" t="inlineStr">
        <is>
          <t>CCAJ-CB11/64/2023</t>
        </is>
      </c>
      <c r="B178" s="6" t="n">
        <v>45002.84032405093</v>
      </c>
      <c r="C178" s="5" t="inlineStr">
        <is>
          <t>3726 MARCELO ROCABADO ROJAS</t>
        </is>
      </c>
      <c r="D178" s="7" t="n"/>
      <c r="E178" s="8" t="n"/>
      <c r="F178" s="9" t="n">
        <v>1332</v>
      </c>
      <c r="I178" s="10" t="inlineStr">
        <is>
          <t>EFECTIVO</t>
        </is>
      </c>
      <c r="J178" s="8" t="inlineStr">
        <is>
          <t>4269 JULY GONZALES - T04</t>
        </is>
      </c>
    </row>
    <row r="179">
      <c r="A179" s="5" t="inlineStr">
        <is>
          <t>CCAJ-CB11/64/2023</t>
        </is>
      </c>
      <c r="B179" s="6" t="n">
        <v>45002.84032405093</v>
      </c>
      <c r="C179" s="5" t="inlineStr">
        <is>
          <t>3726 MARCELO ROCABADO ROJAS</t>
        </is>
      </c>
      <c r="D179" s="7" t="n"/>
      <c r="E179" s="8" t="n"/>
      <c r="F179" s="9" t="n">
        <v>9708.1</v>
      </c>
      <c r="I179" s="10" t="inlineStr">
        <is>
          <t>EFECTIVO</t>
        </is>
      </c>
      <c r="J179" s="8" t="inlineStr">
        <is>
          <t>4269 JULY GONZALES - T05</t>
        </is>
      </c>
    </row>
    <row r="180">
      <c r="A180" s="5" t="inlineStr">
        <is>
          <t>CCAJ-CB11/64/2023</t>
        </is>
      </c>
      <c r="B180" s="6" t="n">
        <v>45002.84032405093</v>
      </c>
      <c r="C180" s="5" t="inlineStr">
        <is>
          <t>3726 MARCELO ROCABADO ROJAS</t>
        </is>
      </c>
      <c r="D180" s="7" t="n"/>
      <c r="E180" s="8" t="n"/>
      <c r="F180" s="9" t="n">
        <v>11093.6</v>
      </c>
      <c r="I180" s="10" t="inlineStr">
        <is>
          <t>EFECTIVO</t>
        </is>
      </c>
      <c r="J180" s="8" t="inlineStr">
        <is>
          <t>4269 JULY GONZALES - T06</t>
        </is>
      </c>
    </row>
    <row r="181">
      <c r="A181" s="5" t="inlineStr">
        <is>
          <t>CCAJ-CB11/64/2023</t>
        </is>
      </c>
      <c r="B181" s="6" t="n">
        <v>45002.84032405093</v>
      </c>
      <c r="C181" s="5" t="inlineStr">
        <is>
          <t>3726 MARCELO ROCABADO ROJAS</t>
        </is>
      </c>
      <c r="D181" s="7" t="n"/>
      <c r="E181" s="8" t="n"/>
      <c r="F181" s="9" t="n">
        <v>6718.3</v>
      </c>
      <c r="I181" s="10" t="inlineStr">
        <is>
          <t>EFECTIVO</t>
        </is>
      </c>
      <c r="J181" s="8" t="inlineStr">
        <is>
          <t>4269 JULY GONZALES - T07</t>
        </is>
      </c>
    </row>
    <row r="182">
      <c r="A182" s="5" t="inlineStr">
        <is>
          <t>CCAJ-CB11/64/2023</t>
        </is>
      </c>
      <c r="B182" s="6" t="n">
        <v>45002.84032405093</v>
      </c>
      <c r="C182" s="5" t="inlineStr">
        <is>
          <t>3726 MARCELO ROCABADO ROJAS</t>
        </is>
      </c>
      <c r="D182" s="7" t="n"/>
      <c r="E182" s="8" t="n"/>
      <c r="F182" s="9" t="n">
        <v>400</v>
      </c>
      <c r="I182" s="10" t="inlineStr">
        <is>
          <t>EFECTIVO</t>
        </is>
      </c>
      <c r="J182" s="8" t="inlineStr">
        <is>
          <t>4861 BRIAN ABAD FLORES CRUZ</t>
        </is>
      </c>
    </row>
    <row r="183">
      <c r="A183" s="5" t="inlineStr">
        <is>
          <t>CCAJ-CB11/64/2023</t>
        </is>
      </c>
      <c r="B183" s="6" t="n">
        <v>45002.84032405093</v>
      </c>
      <c r="C183" s="5" t="inlineStr">
        <is>
          <t>3726 MARCELO ROCABADO ROJAS</t>
        </is>
      </c>
      <c r="D183" s="7" t="n"/>
      <c r="E183" s="8" t="n"/>
      <c r="F183" s="9" t="n">
        <v>8228.6</v>
      </c>
      <c r="I183" s="10" t="inlineStr">
        <is>
          <t>EFECTIVO</t>
        </is>
      </c>
      <c r="J183" s="5" t="inlineStr">
        <is>
          <t>4771 CHRISTIAN LEDEZMA - T10</t>
        </is>
      </c>
    </row>
    <row r="184">
      <c r="A184" s="18" t="inlineStr">
        <is>
          <t>SAP</t>
        </is>
      </c>
      <c r="B184" s="6" t="n"/>
      <c r="C184" s="5" t="n"/>
      <c r="D184" s="39">
        <f>226251.42+696</f>
        <v/>
      </c>
      <c r="E184" s="8" t="n"/>
      <c r="F184" s="12">
        <f>SUM(F156:G183)</f>
        <v/>
      </c>
      <c r="G184" s="9" t="n"/>
      <c r="I184" s="10" t="n"/>
      <c r="J184" s="8" t="n"/>
    </row>
    <row r="185">
      <c r="A185" s="46" t="inlineStr">
        <is>
          <t>RECORTE SAP</t>
        </is>
      </c>
      <c r="B185" s="47" t="n"/>
      <c r="C185" s="48" t="n"/>
      <c r="D185" s="49" t="inlineStr">
        <is>
          <t>COMPROBANTES MN</t>
        </is>
      </c>
      <c r="E185" s="47" t="n"/>
      <c r="F185" s="48" t="n"/>
      <c r="G185" s="9" t="n"/>
      <c r="I185" s="10" t="n"/>
      <c r="J185" s="8" t="n"/>
    </row>
    <row r="186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CAJA-ETV</t>
        </is>
      </c>
      <c r="E186" s="13" t="inlineStr">
        <is>
          <t>DOC ETV-BANCO</t>
        </is>
      </c>
      <c r="F186" s="13" t="inlineStr">
        <is>
          <t>COMPENSACION</t>
        </is>
      </c>
      <c r="G186" s="9" t="n"/>
      <c r="I186" s="10" t="n"/>
      <c r="J186" s="8" t="n"/>
    </row>
    <row r="187" ht="15.75" customHeight="1">
      <c r="D187" s="24" t="inlineStr">
        <is>
          <t>112963620</t>
        </is>
      </c>
      <c r="E187" s="24" t="inlineStr">
        <is>
          <t>112963650</t>
        </is>
      </c>
      <c r="F187" s="14" t="n">
        <v>112964165</v>
      </c>
      <c r="G187" s="9" t="n"/>
      <c r="I187" s="10" t="n"/>
      <c r="J187" s="8" t="n"/>
    </row>
    <row r="188">
      <c r="A188" s="46" t="inlineStr">
        <is>
          <t>RECORTE SAP</t>
        </is>
      </c>
      <c r="B188" s="47" t="n"/>
      <c r="C188" s="48" t="n"/>
      <c r="D188" s="49" t="inlineStr">
        <is>
          <t>COMPROBANTES ME</t>
        </is>
      </c>
      <c r="E188" s="47" t="n"/>
      <c r="F188" s="48" t="n"/>
      <c r="G188" s="9" t="n"/>
      <c r="I188" s="10" t="n"/>
      <c r="J188" s="8" t="n"/>
    </row>
    <row r="189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CAJA-ETV</t>
        </is>
      </c>
      <c r="E189" s="13" t="inlineStr">
        <is>
          <t>DOC ETV-BANCO</t>
        </is>
      </c>
      <c r="F189" s="13" t="inlineStr">
        <is>
          <t>COMPENSACION</t>
        </is>
      </c>
      <c r="G189" s="9" t="n"/>
      <c r="I189" s="10" t="n"/>
      <c r="J189" s="8" t="n"/>
    </row>
    <row r="190" ht="15.75" customHeight="1">
      <c r="A190" s="18" t="n"/>
      <c r="B190" s="6" t="n"/>
      <c r="C190" s="5" t="n"/>
      <c r="D190" s="24" t="inlineStr">
        <is>
          <t>112963627</t>
        </is>
      </c>
      <c r="E190" s="24" t="inlineStr">
        <is>
          <t>112963662</t>
        </is>
      </c>
      <c r="F190" s="14" t="n">
        <v>112964168</v>
      </c>
      <c r="G190" s="9" t="n"/>
      <c r="I190" s="10" t="n"/>
      <c r="J190" s="8" t="n"/>
    </row>
    <row r="191">
      <c r="A191" s="5" t="n"/>
      <c r="B191" s="6" t="n"/>
      <c r="C191" s="5" t="n"/>
      <c r="D191" s="7" t="n"/>
      <c r="E191" s="8" t="n"/>
      <c r="G191" s="9" t="n"/>
      <c r="I191" s="10" t="n"/>
      <c r="J191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18/03/2023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44" t="inlineStr">
        <is>
          <t>Cierre Caja</t>
        </is>
      </c>
      <c r="B194" s="44" t="inlineStr">
        <is>
          <t>Fecha</t>
        </is>
      </c>
      <c r="C194" s="44" t="inlineStr">
        <is>
          <t>Cajero</t>
        </is>
      </c>
      <c r="D194" s="44" t="inlineStr">
        <is>
          <t>Nro Voucher</t>
        </is>
      </c>
      <c r="E194" s="44" t="inlineStr">
        <is>
          <t>Nro Cuenta</t>
        </is>
      </c>
      <c r="F194" s="44" t="inlineStr">
        <is>
          <t>Tipo Ingreso</t>
        </is>
      </c>
      <c r="G194" s="47" t="n"/>
      <c r="H194" s="48" t="n"/>
      <c r="I194" s="44" t="inlineStr">
        <is>
          <t>TIPO DE INGRESO</t>
        </is>
      </c>
      <c r="J194" s="44" t="inlineStr">
        <is>
          <t>Cobrador</t>
        </is>
      </c>
    </row>
    <row r="195">
      <c r="A195" s="45" t="n"/>
      <c r="B195" s="45" t="n"/>
      <c r="C195" s="45" t="n"/>
      <c r="D195" s="45" t="n"/>
      <c r="E195" s="45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45" t="n"/>
      <c r="J195" s="45" t="n"/>
    </row>
    <row r="196">
      <c r="A196" s="5" t="inlineStr">
        <is>
          <t>CCAJ-CB11/65/2023</t>
        </is>
      </c>
      <c r="B196" s="6" t="n">
        <v>45003.86588559028</v>
      </c>
      <c r="C196" s="5" t="inlineStr">
        <is>
          <t>3726 MARCELO ROCABADO ROJAS</t>
        </is>
      </c>
      <c r="D196" s="15" t="n">
        <v>45113410220</v>
      </c>
      <c r="E196" s="8" t="inlineStr">
        <is>
          <t>BISA-100070031</t>
        </is>
      </c>
      <c r="H196" s="9" t="n">
        <v>391.01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CCAJ-CB11/65/2023</t>
        </is>
      </c>
      <c r="B197" s="6" t="n">
        <v>45003.86588559028</v>
      </c>
      <c r="C197" s="5" t="inlineStr">
        <is>
          <t>3726 MARCELO ROCABADO ROJAS</t>
        </is>
      </c>
      <c r="D197" s="15" t="n">
        <v>45123394914</v>
      </c>
      <c r="E197" s="8" t="inlineStr">
        <is>
          <t>BISA-100070031</t>
        </is>
      </c>
      <c r="H197" s="9" t="n">
        <v>741.45</v>
      </c>
      <c r="I197" s="5" t="inlineStr">
        <is>
          <t>DEPÓSITO BANCARIO</t>
        </is>
      </c>
      <c r="J197" s="5" t="inlineStr">
        <is>
          <t>2276 ESTEBAN MAMANI CATORCENO</t>
        </is>
      </c>
    </row>
    <row r="198">
      <c r="A198" s="5" t="inlineStr">
        <is>
          <t>CCAJ-CB11/65/2023</t>
        </is>
      </c>
      <c r="B198" s="6" t="n">
        <v>45003.86588559028</v>
      </c>
      <c r="C198" s="5" t="inlineStr">
        <is>
          <t>3726 MARCELO ROCABADO ROJAS</t>
        </is>
      </c>
      <c r="D198" s="15" t="n">
        <v>45173315790</v>
      </c>
      <c r="E198" s="8" t="inlineStr">
        <is>
          <t>BISA-100070031</t>
        </is>
      </c>
      <c r="H198" s="9" t="n">
        <v>174.1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CCAJ-CB11/65/2023</t>
        </is>
      </c>
      <c r="B199" s="6" t="n">
        <v>45003.86588559028</v>
      </c>
      <c r="C199" s="5" t="inlineStr">
        <is>
          <t>3726 MARCELO ROCABADO ROJAS</t>
        </is>
      </c>
      <c r="D199" s="15" t="n">
        <v>45123395379</v>
      </c>
      <c r="E199" s="8" t="inlineStr">
        <is>
          <t>BISA-100070031</t>
        </is>
      </c>
      <c r="H199" s="9" t="n">
        <v>162.95</v>
      </c>
      <c r="I199" s="5" t="inlineStr">
        <is>
          <t>DEPÓSITO BANCARIO</t>
        </is>
      </c>
      <c r="J199" s="5" t="inlineStr">
        <is>
          <t>2276 ESTEBAN MAMANI CATORCENO</t>
        </is>
      </c>
    </row>
    <row r="200">
      <c r="A200" s="5" t="inlineStr">
        <is>
          <t>CCAJ-CB11/65/2023</t>
        </is>
      </c>
      <c r="B200" s="6" t="n">
        <v>45003.86588559028</v>
      </c>
      <c r="C200" s="5" t="inlineStr">
        <is>
          <t>3726 MARCELO ROCABADO ROJAS</t>
        </is>
      </c>
      <c r="D200" s="15" t="n">
        <v>45143622509</v>
      </c>
      <c r="E200" s="8" t="inlineStr">
        <is>
          <t>BISA-100070031</t>
        </is>
      </c>
      <c r="H200" s="9" t="n">
        <v>863.37</v>
      </c>
      <c r="I200" s="5" t="inlineStr">
        <is>
          <t>DEPÓSITO BANCARIO</t>
        </is>
      </c>
      <c r="J200" s="5" t="inlineStr">
        <is>
          <t>2276 ESTEBAN MAMANI CATORCENO</t>
        </is>
      </c>
    </row>
    <row r="201">
      <c r="A201" s="5" t="inlineStr">
        <is>
          <t>CCAJ-CB11/65/2023</t>
        </is>
      </c>
      <c r="B201" s="6" t="n">
        <v>45003.86588559028</v>
      </c>
      <c r="C201" s="5" t="inlineStr">
        <is>
          <t>3726 MARCELO ROCABADO ROJAS</t>
        </is>
      </c>
      <c r="D201" s="15" t="n">
        <v>45173316812</v>
      </c>
      <c r="E201" s="8" t="inlineStr">
        <is>
          <t>BISA-100070031</t>
        </is>
      </c>
      <c r="H201" s="9" t="n">
        <v>244.92</v>
      </c>
      <c r="I201" s="5" t="inlineStr">
        <is>
          <t>DEPÓSITO BANCARIO</t>
        </is>
      </c>
      <c r="J201" s="5" t="inlineStr">
        <is>
          <t>2276 ESTEBAN MAMANI CATORCENO</t>
        </is>
      </c>
    </row>
    <row r="202">
      <c r="A202" s="5" t="inlineStr">
        <is>
          <t>CCAJ-CB11/65/2023</t>
        </is>
      </c>
      <c r="B202" s="6" t="n">
        <v>45003.86588559028</v>
      </c>
      <c r="C202" s="5" t="inlineStr">
        <is>
          <t>3726 MARCELO ROCABADO ROJAS</t>
        </is>
      </c>
      <c r="D202" s="15" t="n">
        <v>451436212741</v>
      </c>
      <c r="E202" s="8" t="inlineStr">
        <is>
          <t>BISA-100070031</t>
        </is>
      </c>
      <c r="H202" s="9" t="n">
        <v>25764.4</v>
      </c>
      <c r="I202" s="5" t="inlineStr">
        <is>
          <t>DEPÓSITO BANCARIO</t>
        </is>
      </c>
      <c r="J202" s="5" t="inlineStr">
        <is>
          <t>2276 ESTEBAN MAMANI CATORCENO</t>
        </is>
      </c>
    </row>
    <row r="203">
      <c r="A203" s="5" t="inlineStr">
        <is>
          <t>CCAJ-CB11/65/2023</t>
        </is>
      </c>
      <c r="B203" s="6" t="n">
        <v>45003.86588559028</v>
      </c>
      <c r="C203" s="5" t="inlineStr">
        <is>
          <t>3726 MARCELO ROCABADO ROJAS</t>
        </is>
      </c>
      <c r="D203" s="15" t="n">
        <v>451436212742</v>
      </c>
      <c r="E203" s="8" t="inlineStr">
        <is>
          <t>BISA-100070031</t>
        </is>
      </c>
      <c r="H203" s="9" t="n">
        <v>12771.93</v>
      </c>
      <c r="I203" s="5" t="inlineStr">
        <is>
          <t>DEPÓSITO BANCARIO</t>
        </is>
      </c>
      <c r="J203" s="5" t="inlineStr">
        <is>
          <t>2276 ESTEBAN MAMANI CATORCENO</t>
        </is>
      </c>
    </row>
    <row r="204">
      <c r="A204" s="5" t="inlineStr">
        <is>
          <t>CCAJ-CB11/65/2023</t>
        </is>
      </c>
      <c r="B204" s="6" t="n">
        <v>45003.86588559028</v>
      </c>
      <c r="C204" s="5" t="inlineStr">
        <is>
          <t>3726 MARCELO ROCABADO ROJAS</t>
        </is>
      </c>
      <c r="D204" s="15" t="n">
        <v>451436212743</v>
      </c>
      <c r="E204" s="8" t="inlineStr">
        <is>
          <t>BISA-100070031</t>
        </is>
      </c>
      <c r="H204" s="9" t="n">
        <v>13186.88</v>
      </c>
      <c r="I204" s="5" t="inlineStr">
        <is>
          <t>DEPÓSITO BANCARIO</t>
        </is>
      </c>
      <c r="J204" s="5" t="inlineStr">
        <is>
          <t>2276 ESTEBAN MAMANI CATORCENO</t>
        </is>
      </c>
    </row>
    <row r="205">
      <c r="A205" s="5" t="inlineStr">
        <is>
          <t>CCAJ-CB11/65/2023</t>
        </is>
      </c>
      <c r="B205" s="6" t="n">
        <v>45003.86588559028</v>
      </c>
      <c r="C205" s="5" t="inlineStr">
        <is>
          <t>3726 MARCELO ROCABADO ROJAS</t>
        </is>
      </c>
      <c r="D205" s="15" t="n">
        <v>451436212744</v>
      </c>
      <c r="E205" s="8" t="inlineStr">
        <is>
          <t>BISA-100070031</t>
        </is>
      </c>
      <c r="H205" s="9" t="n">
        <v>35361.48</v>
      </c>
      <c r="I205" s="5" t="inlineStr">
        <is>
          <t>DEPÓSITO BANCARIO</t>
        </is>
      </c>
      <c r="J205" s="5" t="inlineStr">
        <is>
          <t>2276 ESTEBAN MAMANI CATORCENO</t>
        </is>
      </c>
    </row>
    <row r="206">
      <c r="A206" s="5" t="inlineStr">
        <is>
          <t>CCAJ-CB11/65/2023</t>
        </is>
      </c>
      <c r="B206" s="6" t="n">
        <v>45003.86588559028</v>
      </c>
      <c r="C206" s="5" t="inlineStr">
        <is>
          <t>3726 MARCELO ROCABADO ROJAS</t>
        </is>
      </c>
      <c r="D206" s="15" t="n">
        <v>451436212745</v>
      </c>
      <c r="E206" s="8" t="inlineStr">
        <is>
          <t>BISA-100070031</t>
        </is>
      </c>
      <c r="H206" s="9" t="n">
        <v>15776.34</v>
      </c>
      <c r="I206" s="5" t="inlineStr">
        <is>
          <t>DEPÓSITO BANCARIO</t>
        </is>
      </c>
      <c r="J206" s="5" t="inlineStr">
        <is>
          <t>2276 ESTEBAN MAMANI CATORCENO</t>
        </is>
      </c>
    </row>
    <row r="207">
      <c r="A207" s="5" t="inlineStr">
        <is>
          <t>CCAJ-CB11/65/2023</t>
        </is>
      </c>
      <c r="B207" s="6" t="n">
        <v>45003.86588559028</v>
      </c>
      <c r="C207" s="5" t="inlineStr">
        <is>
          <t>3726 MARCELO ROCABADO ROJAS</t>
        </is>
      </c>
      <c r="D207" s="15" t="n">
        <v>451436212746</v>
      </c>
      <c r="E207" s="8" t="inlineStr">
        <is>
          <t>BISA-100070031</t>
        </is>
      </c>
      <c r="H207" s="9" t="n">
        <v>8692.35</v>
      </c>
      <c r="I207" s="5" t="inlineStr">
        <is>
          <t>DEPÓSITO BANCARIO</t>
        </is>
      </c>
      <c r="J207" s="5" t="inlineStr">
        <is>
          <t>2276 ESTEBAN MAMANI CATORCENO</t>
        </is>
      </c>
    </row>
    <row r="208">
      <c r="A208" s="5" t="inlineStr">
        <is>
          <t>CCAJ-CB11/65/2023</t>
        </is>
      </c>
      <c r="B208" s="6" t="n">
        <v>45003.86588559028</v>
      </c>
      <c r="C208" s="5" t="inlineStr">
        <is>
          <t>3726 MARCELO ROCABADO ROJAS</t>
        </is>
      </c>
      <c r="D208" s="15" t="n">
        <v>451436212747</v>
      </c>
      <c r="E208" s="8" t="inlineStr">
        <is>
          <t>BISA-100070031</t>
        </is>
      </c>
      <c r="H208" s="9" t="n">
        <v>1155.4</v>
      </c>
      <c r="I208" s="5" t="inlineStr">
        <is>
          <t>DEPÓSITO BANCARIO</t>
        </is>
      </c>
      <c r="J208" s="5" t="inlineStr">
        <is>
          <t>2276 ESTEBAN MAMANI CATORCENO</t>
        </is>
      </c>
    </row>
    <row r="209">
      <c r="A209" s="5" t="inlineStr">
        <is>
          <t>CCAJ-CB11/65/2023</t>
        </is>
      </c>
      <c r="B209" s="6" t="n">
        <v>45003.86588559028</v>
      </c>
      <c r="C209" s="5" t="inlineStr">
        <is>
          <t>3726 MARCELO ROCABADO ROJAS</t>
        </is>
      </c>
      <c r="D209" s="7" t="n">
        <v>97817</v>
      </c>
      <c r="E209" s="8" t="inlineStr">
        <is>
          <t>BISA-100070031</t>
        </is>
      </c>
      <c r="H209" s="9" t="n">
        <v>30728.08</v>
      </c>
      <c r="I209" s="5" t="inlineStr">
        <is>
          <t>DEPÓSITO BANCARIO</t>
        </is>
      </c>
      <c r="J209" s="8" t="inlineStr">
        <is>
          <t>4861 BRIAN ABAD FLORES CRUZ</t>
        </is>
      </c>
    </row>
    <row r="210">
      <c r="A210" s="5" t="inlineStr">
        <is>
          <t>CCAJ-CB11/65/2023</t>
        </is>
      </c>
      <c r="B210" s="6" t="n">
        <v>45003.86588559028</v>
      </c>
      <c r="C210" s="5" t="inlineStr">
        <is>
          <t>3726 MARCELO ROCABADO ROJAS</t>
        </is>
      </c>
      <c r="D210" s="7" t="n">
        <v>298765</v>
      </c>
      <c r="E210" s="8" t="inlineStr">
        <is>
          <t>BISA-100070031</t>
        </is>
      </c>
      <c r="H210" s="9" t="n">
        <v>17458.02</v>
      </c>
      <c r="I210" s="5" t="inlineStr">
        <is>
          <t>DEPÓSITO BANCARIO</t>
        </is>
      </c>
      <c r="J210" s="5" t="inlineStr">
        <is>
          <t>2378 EDDY DAREN JIMENEZ ROJAS</t>
        </is>
      </c>
    </row>
    <row r="211">
      <c r="A211" s="18" t="inlineStr">
        <is>
          <t>SAP</t>
        </is>
      </c>
      <c r="B211" s="6" t="n"/>
      <c r="C211" s="5" t="n"/>
      <c r="D211" s="7" t="n"/>
      <c r="E211" s="8" t="n"/>
      <c r="F211" s="34" t="n"/>
      <c r="G211" s="9" t="n"/>
      <c r="I211" s="10" t="n"/>
      <c r="J211" s="8" t="n"/>
    </row>
    <row r="212">
      <c r="A212" s="46" t="inlineStr">
        <is>
          <t>RECORTE SAP</t>
        </is>
      </c>
      <c r="B212" s="47" t="n"/>
      <c r="C212" s="48" t="n"/>
      <c r="D212" s="49" t="inlineStr">
        <is>
          <t>COMPROBANTES MN</t>
        </is>
      </c>
      <c r="E212" s="47" t="n"/>
      <c r="F212" s="48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35" t="inlineStr">
        <is>
          <t>TODOS FUERON DEPOSITOS</t>
        </is>
      </c>
      <c r="B214" s="35" t="n"/>
      <c r="D214" s="24" t="n"/>
      <c r="E214" s="24" t="n"/>
      <c r="F214" s="23" t="n"/>
      <c r="G214" s="9" t="n"/>
      <c r="I214" s="10" t="n"/>
      <c r="J214" s="8" t="n"/>
    </row>
    <row r="215">
      <c r="A215" s="46" t="inlineStr">
        <is>
          <t>RECORTE SAP</t>
        </is>
      </c>
      <c r="B215" s="47" t="n"/>
      <c r="C215" s="48" t="n"/>
      <c r="D215" s="49" t="inlineStr">
        <is>
          <t>COMPROBANTES ME</t>
        </is>
      </c>
      <c r="E215" s="47" t="n"/>
      <c r="F215" s="48" t="n"/>
      <c r="G215" s="9" t="n"/>
      <c r="I215" s="10" t="n"/>
      <c r="J215" s="8" t="n"/>
    </row>
    <row r="216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CAJA-ETV</t>
        </is>
      </c>
      <c r="E216" s="13" t="inlineStr">
        <is>
          <t>DOC ETV-BANCO</t>
        </is>
      </c>
      <c r="F216" s="13" t="inlineStr">
        <is>
          <t>COMPENSACION</t>
        </is>
      </c>
      <c r="G216" s="9" t="n"/>
      <c r="I216" s="10" t="n"/>
      <c r="J216" s="8" t="n"/>
    </row>
    <row r="217" ht="15.75" customHeight="1">
      <c r="A217" s="35" t="inlineStr">
        <is>
          <t>TODOS FUERON DEPOSITOS</t>
        </is>
      </c>
      <c r="B217" s="35" t="n"/>
      <c r="C217" s="5" t="n"/>
      <c r="D217" s="24" t="n"/>
      <c r="E217" s="24" t="n"/>
      <c r="F217" s="23" t="n"/>
      <c r="G217" s="9" t="n"/>
      <c r="I217" s="10" t="n"/>
      <c r="J217" s="8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20/03/2023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44" t="inlineStr">
        <is>
          <t>Cierre Caja</t>
        </is>
      </c>
      <c r="B221" s="44" t="inlineStr">
        <is>
          <t>Fecha</t>
        </is>
      </c>
      <c r="C221" s="44" t="inlineStr">
        <is>
          <t>Cajero</t>
        </is>
      </c>
      <c r="D221" s="44" t="inlineStr">
        <is>
          <t>Nro Voucher</t>
        </is>
      </c>
      <c r="E221" s="44" t="inlineStr">
        <is>
          <t>Nro Cuenta</t>
        </is>
      </c>
      <c r="F221" s="44" t="inlineStr">
        <is>
          <t>Tipo Ingreso</t>
        </is>
      </c>
      <c r="G221" s="47" t="n"/>
      <c r="H221" s="48" t="n"/>
      <c r="I221" s="44" t="inlineStr">
        <is>
          <t>TIPO DE INGRESO</t>
        </is>
      </c>
      <c r="J221" s="44" t="inlineStr">
        <is>
          <t>Cobrador</t>
        </is>
      </c>
    </row>
    <row r="222">
      <c r="A222" s="45" t="n"/>
      <c r="B222" s="45" t="n"/>
      <c r="C222" s="45" t="n"/>
      <c r="D222" s="45" t="n"/>
      <c r="E222" s="45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45" t="n"/>
      <c r="J222" s="45" t="n"/>
    </row>
    <row r="223">
      <c r="A223" s="5" t="inlineStr">
        <is>
          <t>CCAJ-CB11/66/2023</t>
        </is>
      </c>
      <c r="B223" s="6" t="n">
        <v>45005.47365375</v>
      </c>
      <c r="C223" s="5" t="inlineStr">
        <is>
          <t>3726 MARCELO ROCABADO ROJAS</t>
        </is>
      </c>
      <c r="D223" s="10" t="n"/>
      <c r="E223" s="8" t="n"/>
      <c r="F223" s="9" t="n">
        <v>8667.299999999999</v>
      </c>
      <c r="I223" s="10" t="inlineStr">
        <is>
          <t>EFECTIVO</t>
        </is>
      </c>
      <c r="J223" s="5" t="inlineStr">
        <is>
          <t>2281 ANGEL DONATO GONZALES CONDORI</t>
        </is>
      </c>
    </row>
    <row r="224">
      <c r="A224" s="5" t="inlineStr">
        <is>
          <t>CCAJ-CB11/66/2023</t>
        </is>
      </c>
      <c r="B224" s="6" t="n">
        <v>45005.47365375</v>
      </c>
      <c r="C224" s="5" t="inlineStr">
        <is>
          <t>3726 MARCELO ROCABADO ROJAS</t>
        </is>
      </c>
      <c r="D224" s="10" t="n"/>
      <c r="E224" s="8" t="n"/>
      <c r="F224" s="9" t="n">
        <v>8474.200000000001</v>
      </c>
      <c r="I224" s="10" t="inlineStr">
        <is>
          <t>EFECTIVO</t>
        </is>
      </c>
      <c r="J224" s="5" t="inlineStr">
        <is>
          <t>2286 JOSE MARCELO NOGALES SUAREZ</t>
        </is>
      </c>
    </row>
    <row r="225">
      <c r="A225" s="5" t="inlineStr">
        <is>
          <t>CCAJ-CB11/66/2023</t>
        </is>
      </c>
      <c r="B225" s="6" t="n">
        <v>45005.47365375</v>
      </c>
      <c r="C225" s="5" t="inlineStr">
        <is>
          <t>3726 MARCELO ROCABADO ROJAS</t>
        </is>
      </c>
      <c r="D225" s="10" t="n"/>
      <c r="E225" s="8" t="n"/>
      <c r="F225" s="9" t="n">
        <v>51879.2</v>
      </c>
      <c r="I225" s="10" t="inlineStr">
        <is>
          <t>EFECTIVO</t>
        </is>
      </c>
      <c r="J225" s="8" t="inlineStr">
        <is>
          <t>2287 OLVER VACA ARCHONDO</t>
        </is>
      </c>
    </row>
    <row r="226">
      <c r="A226" s="5" t="inlineStr">
        <is>
          <t>CCAJ-CB11/66/2023</t>
        </is>
      </c>
      <c r="B226" s="6" t="n">
        <v>45005.47365375</v>
      </c>
      <c r="C226" s="5" t="inlineStr">
        <is>
          <t>3726 MARCELO ROCABADO ROJAS</t>
        </is>
      </c>
      <c r="D226" s="10" t="n"/>
      <c r="E226" s="8" t="n"/>
      <c r="F226" s="9" t="n">
        <v>2419</v>
      </c>
      <c r="I226" s="10" t="inlineStr">
        <is>
          <t>EFECTIVO</t>
        </is>
      </c>
      <c r="J226" s="8" t="inlineStr">
        <is>
          <t>2340 NAIN QUIÑONES TIPA</t>
        </is>
      </c>
    </row>
    <row r="227">
      <c r="A227" s="5" t="inlineStr">
        <is>
          <t>CCAJ-CB11/66/2023</t>
        </is>
      </c>
      <c r="B227" s="6" t="n">
        <v>45005.47365375</v>
      </c>
      <c r="C227" s="5" t="inlineStr">
        <is>
          <t>3726 MARCELO ROCABADO ROJAS</t>
        </is>
      </c>
      <c r="D227" s="10" t="n"/>
      <c r="E227" s="8" t="n"/>
      <c r="F227" s="9" t="n">
        <v>7779.6</v>
      </c>
      <c r="I227" s="10" t="inlineStr">
        <is>
          <t>EFECTIVO</t>
        </is>
      </c>
      <c r="J227" s="8" t="inlineStr">
        <is>
          <t>2383 MAURO FELIPE CARICARI</t>
        </is>
      </c>
    </row>
    <row r="228">
      <c r="A228" s="5" t="inlineStr">
        <is>
          <t>CCAJ-CB11/66/2023</t>
        </is>
      </c>
      <c r="B228" s="6" t="n">
        <v>45005.47365375</v>
      </c>
      <c r="C228" s="5" t="inlineStr">
        <is>
          <t>3726 MARCELO ROCABADO ROJAS</t>
        </is>
      </c>
      <c r="D228" s="10" t="n"/>
      <c r="E228" s="8" t="n"/>
      <c r="F228" s="9" t="n">
        <v>16276</v>
      </c>
      <c r="I228" s="10" t="inlineStr">
        <is>
          <t>EFECTIVO</t>
        </is>
      </c>
      <c r="J228" s="5" t="inlineStr">
        <is>
          <t>2537 JUAN CARLOS REVOLLO RODRIGUEZ</t>
        </is>
      </c>
    </row>
    <row r="229">
      <c r="A229" s="5" t="inlineStr">
        <is>
          <t>CCAJ-CB11/66/2023</t>
        </is>
      </c>
      <c r="B229" s="6" t="n">
        <v>45005.47365375</v>
      </c>
      <c r="C229" s="5" t="inlineStr">
        <is>
          <t>3726 MARCELO ROCABADO ROJAS</t>
        </is>
      </c>
      <c r="D229" s="10" t="n"/>
      <c r="E229" s="8" t="n"/>
      <c r="F229" s="9" t="n">
        <v>8254.200000000001</v>
      </c>
      <c r="I229" s="10" t="inlineStr">
        <is>
          <t>EFECTIVO</t>
        </is>
      </c>
      <c r="J229" s="5" t="inlineStr">
        <is>
          <t>2539 JUAN CARLOS ANGULO ROJAS</t>
        </is>
      </c>
    </row>
    <row r="230">
      <c r="A230" s="5" t="inlineStr">
        <is>
          <t>CCAJ-CB11/66/2023</t>
        </is>
      </c>
      <c r="B230" s="6" t="n">
        <v>45005.47365375</v>
      </c>
      <c r="C230" s="5" t="inlineStr">
        <is>
          <t>3726 MARCELO ROCABADO ROJAS</t>
        </is>
      </c>
      <c r="D230" s="10" t="n"/>
      <c r="E230" s="8" t="n"/>
      <c r="F230" s="9" t="n">
        <v>103287.1</v>
      </c>
      <c r="I230" s="10" t="inlineStr">
        <is>
          <t>EFECTIVO</t>
        </is>
      </c>
      <c r="J230" s="5" t="inlineStr">
        <is>
          <t>2676 RUDDY AUGUSTO BASTO ZURITA</t>
        </is>
      </c>
    </row>
    <row r="231">
      <c r="A231" s="5" t="inlineStr">
        <is>
          <t>CCAJ-CB11/66/2023</t>
        </is>
      </c>
      <c r="B231" s="6" t="n">
        <v>45005.47365375</v>
      </c>
      <c r="C231" s="5" t="inlineStr">
        <is>
          <t>3726 MARCELO ROCABADO ROJAS</t>
        </is>
      </c>
      <c r="D231" s="10" t="n"/>
      <c r="E231" s="8" t="n"/>
      <c r="F231" s="9" t="n">
        <v>16772.7</v>
      </c>
      <c r="I231" s="10" t="inlineStr">
        <is>
          <t>EFECTIVO</t>
        </is>
      </c>
      <c r="J231" s="8" t="inlineStr">
        <is>
          <t>2941 EFRAIN MAMANI CAMIÑO</t>
        </is>
      </c>
    </row>
    <row r="232">
      <c r="A232" s="5" t="inlineStr">
        <is>
          <t>CCAJ-CB11/66/2023</t>
        </is>
      </c>
      <c r="B232" s="6" t="n">
        <v>45005.47365375</v>
      </c>
      <c r="C232" s="5" t="inlineStr">
        <is>
          <t>3726 MARCELO ROCABADO ROJAS</t>
        </is>
      </c>
      <c r="D232" s="10" t="n"/>
      <c r="E232" s="8" t="n"/>
      <c r="F232" s="9" t="n">
        <v>21545</v>
      </c>
      <c r="I232" s="10" t="inlineStr">
        <is>
          <t>EFECTIVO</t>
        </is>
      </c>
      <c r="J232" s="5" t="inlineStr">
        <is>
          <t>2979 ROBERTO CARLOS QUINTEROS FLORES</t>
        </is>
      </c>
    </row>
    <row r="233">
      <c r="A233" s="5" t="inlineStr">
        <is>
          <t>CCAJ-CB11/66/2023</t>
        </is>
      </c>
      <c r="B233" s="6" t="n">
        <v>45005.47365375</v>
      </c>
      <c r="C233" s="5" t="inlineStr">
        <is>
          <t>3726 MARCELO ROCABADO ROJAS</t>
        </is>
      </c>
      <c r="D233" s="10" t="n"/>
      <c r="E233" s="8" t="n"/>
      <c r="F233" s="9" t="n">
        <v>8453.799999999999</v>
      </c>
      <c r="I233" s="10" t="inlineStr">
        <is>
          <t>EFECTIVO</t>
        </is>
      </c>
      <c r="J233" s="8" t="inlineStr">
        <is>
          <t>4269 JULY GONZALES - T01</t>
        </is>
      </c>
    </row>
    <row r="234">
      <c r="A234" s="5" t="inlineStr">
        <is>
          <t>CCAJ-CB11/66/2023</t>
        </is>
      </c>
      <c r="B234" s="6" t="n">
        <v>45005.47365375</v>
      </c>
      <c r="C234" s="5" t="inlineStr">
        <is>
          <t>3726 MARCELO ROCABADO ROJAS</t>
        </is>
      </c>
      <c r="D234" s="10" t="n"/>
      <c r="E234" s="8" t="n"/>
      <c r="F234" s="9" t="n">
        <v>6128.8</v>
      </c>
      <c r="I234" s="10" t="inlineStr">
        <is>
          <t>EFECTIVO</t>
        </is>
      </c>
      <c r="J234" s="8" t="inlineStr">
        <is>
          <t>4269 JULY GONZALES - T02</t>
        </is>
      </c>
    </row>
    <row r="235">
      <c r="A235" s="5" t="inlineStr">
        <is>
          <t>CCAJ-CB11/66/2023</t>
        </is>
      </c>
      <c r="B235" s="6" t="n">
        <v>45005.47365375</v>
      </c>
      <c r="C235" s="5" t="inlineStr">
        <is>
          <t>3726 MARCELO ROCABADO ROJAS</t>
        </is>
      </c>
      <c r="D235" s="10" t="n"/>
      <c r="E235" s="8" t="n"/>
      <c r="F235" s="9" t="n">
        <v>30896.5</v>
      </c>
      <c r="I235" s="10" t="inlineStr">
        <is>
          <t>EFECTIVO</t>
        </is>
      </c>
      <c r="J235" s="8" t="inlineStr">
        <is>
          <t>4269 JULY GONZALES - T05</t>
        </is>
      </c>
    </row>
    <row r="236">
      <c r="A236" s="5" t="inlineStr">
        <is>
          <t>CCAJ-CB11/66/2023</t>
        </is>
      </c>
      <c r="B236" s="6" t="n">
        <v>45005.47365375</v>
      </c>
      <c r="C236" s="5" t="inlineStr">
        <is>
          <t>3726 MARCELO ROCABADO ROJAS</t>
        </is>
      </c>
      <c r="D236" s="10" t="n"/>
      <c r="E236" s="8" t="n"/>
      <c r="F236" s="9" t="n">
        <v>6982.5</v>
      </c>
      <c r="I236" s="10" t="inlineStr">
        <is>
          <t>EFECTIVO</t>
        </is>
      </c>
      <c r="J236" s="8" t="inlineStr">
        <is>
          <t>4269 JULY GONZALES - T06</t>
        </is>
      </c>
    </row>
    <row r="237">
      <c r="A237" s="5" t="inlineStr">
        <is>
          <t>CCAJ-CB11/66/2023</t>
        </is>
      </c>
      <c r="B237" s="6" t="n">
        <v>45005.47365375</v>
      </c>
      <c r="C237" s="5" t="inlineStr">
        <is>
          <t>3726 MARCELO ROCABADO ROJAS</t>
        </is>
      </c>
      <c r="D237" s="10" t="n"/>
      <c r="E237" s="8" t="n"/>
      <c r="F237" s="9" t="n">
        <v>4194.2</v>
      </c>
      <c r="I237" s="10" t="inlineStr">
        <is>
          <t>EFECTIVO</t>
        </is>
      </c>
      <c r="J237" s="8" t="inlineStr">
        <is>
          <t>4269 JULY GONZALES - T07</t>
        </is>
      </c>
    </row>
    <row r="238">
      <c r="A238" s="5" t="inlineStr">
        <is>
          <t>CCAJ-CB11/66/2023</t>
        </is>
      </c>
      <c r="B238" s="6" t="n">
        <v>45005.47365375</v>
      </c>
      <c r="C238" s="5" t="inlineStr">
        <is>
          <t>3726 MARCELO ROCABADO ROJAS</t>
        </is>
      </c>
      <c r="D238" s="10" t="n"/>
      <c r="E238" s="8" t="n"/>
      <c r="F238" s="9" t="n">
        <v>7153.9</v>
      </c>
      <c r="I238" s="10" t="inlineStr">
        <is>
          <t>EFECTIVO</t>
        </is>
      </c>
      <c r="J238" s="5" t="inlineStr">
        <is>
          <t>4771 CHRISTIAN LEDEZMA - T10</t>
        </is>
      </c>
    </row>
    <row r="239">
      <c r="A239" s="18" t="inlineStr">
        <is>
          <t>SAP</t>
        </is>
      </c>
      <c r="B239" s="6" t="n"/>
      <c r="C239" s="5" t="n"/>
      <c r="D239" s="7" t="n"/>
      <c r="E239" s="8" t="n"/>
      <c r="F239" s="12">
        <f>SUM(F223:G238)</f>
        <v/>
      </c>
      <c r="G239" s="9" t="n"/>
      <c r="I239" s="10" t="n"/>
      <c r="J239" s="8" t="n"/>
    </row>
    <row r="240">
      <c r="A240" s="46" t="inlineStr">
        <is>
          <t>RECORTE SAP</t>
        </is>
      </c>
      <c r="B240" s="47" t="n"/>
      <c r="C240" s="48" t="n"/>
      <c r="D240" s="49" t="inlineStr">
        <is>
          <t>COMPROBANTES MN</t>
        </is>
      </c>
      <c r="E240" s="47" t="n"/>
      <c r="F240" s="48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D242" s="24" t="inlineStr">
        <is>
          <t>112963682</t>
        </is>
      </c>
      <c r="E242" s="24" t="n"/>
      <c r="F242" s="14" t="n">
        <v>112964171</v>
      </c>
      <c r="G242" s="9" t="n"/>
      <c r="I242" s="10" t="n"/>
      <c r="J242" s="8" t="n"/>
    </row>
    <row r="243">
      <c r="A243" s="46" t="inlineStr">
        <is>
          <t>RECORTE SAP</t>
        </is>
      </c>
      <c r="B243" s="47" t="n"/>
      <c r="C243" s="48" t="n"/>
      <c r="D243" s="49" t="inlineStr">
        <is>
          <t>COMPROBANTES ME</t>
        </is>
      </c>
      <c r="E243" s="47" t="n"/>
      <c r="F243" s="48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A245" s="17" t="inlineStr">
        <is>
          <t>CCAJ-CB11/66/2023 Se realizó el deposito directo a banco</t>
        </is>
      </c>
      <c r="B245" s="20" t="n"/>
      <c r="C245" s="28" t="n"/>
      <c r="D245" s="24" t="n"/>
      <c r="E245" s="24" t="n"/>
      <c r="F245" s="23" t="n"/>
      <c r="G245" s="9" t="n"/>
      <c r="I245" s="10" t="n"/>
      <c r="J245" s="8" t="n"/>
    </row>
    <row r="246" ht="15.75" customHeight="1">
      <c r="A246" s="18" t="n"/>
      <c r="B246" s="6" t="n"/>
      <c r="C246" s="5" t="n"/>
      <c r="D246" s="24" t="n"/>
      <c r="E246" s="24" t="n"/>
      <c r="F246" s="23" t="n"/>
      <c r="G246" s="9" t="n"/>
      <c r="I246" s="10" t="n"/>
      <c r="J246" s="8" t="n"/>
    </row>
    <row r="247">
      <c r="A247" s="5" t="inlineStr">
        <is>
          <t>CCAJ-CB11/67/2023</t>
        </is>
      </c>
      <c r="B247" s="6" t="n">
        <v>45005.82242306713</v>
      </c>
      <c r="C247" s="5" t="inlineStr">
        <is>
          <t>3726 MARCELO ROCABADO ROJAS</t>
        </is>
      </c>
      <c r="D247" s="7" t="n"/>
      <c r="E247" s="8" t="n"/>
      <c r="G247" s="9" t="n">
        <v>980.63</v>
      </c>
      <c r="I247" s="10" t="inlineStr">
        <is>
          <t>CHEQUE</t>
        </is>
      </c>
      <c r="J247" s="8" t="inlineStr">
        <is>
          <t>4861 BRIAN ABAD FLORES CRUZ</t>
        </is>
      </c>
    </row>
    <row r="248">
      <c r="A248" s="5" t="inlineStr">
        <is>
          <t>CCAJ-CB11/67/202</t>
        </is>
      </c>
      <c r="B248" s="6" t="n">
        <v>45005.82242306713</v>
      </c>
      <c r="C248" s="5" t="inlineStr">
        <is>
          <t>3726 MARCELO ROCABADO ROJAS</t>
        </is>
      </c>
      <c r="D248" s="15" t="n">
        <v>45153264681</v>
      </c>
      <c r="E248" s="8" t="inlineStr">
        <is>
          <t>BISA-100070031</t>
        </is>
      </c>
      <c r="H248" s="9" t="n">
        <v>2705.69</v>
      </c>
      <c r="I248" s="5" t="inlineStr">
        <is>
          <t>DEPÓSITO BANCARIO</t>
        </is>
      </c>
      <c r="J248" s="5" t="inlineStr">
        <is>
          <t>2378 EDDY DAREN JIMENEZ ROJAS</t>
        </is>
      </c>
    </row>
    <row r="249">
      <c r="A249" s="5" t="inlineStr">
        <is>
          <t>CCAJ-CB11/67/2023</t>
        </is>
      </c>
      <c r="B249" s="6" t="n">
        <v>45005.82242306713</v>
      </c>
      <c r="C249" s="5" t="inlineStr">
        <is>
          <t>3726 MARCELO ROCABADO ROJAS</t>
        </is>
      </c>
      <c r="D249" s="15" t="n">
        <v>45113418053</v>
      </c>
      <c r="E249" s="8" t="inlineStr">
        <is>
          <t>BISA-100070031</t>
        </is>
      </c>
      <c r="H249" s="9" t="n">
        <v>24783.6</v>
      </c>
      <c r="I249" s="5" t="inlineStr">
        <is>
          <t>DEPÓSITO BANCARIO</t>
        </is>
      </c>
      <c r="J249" s="5" t="inlineStr">
        <is>
          <t>2378 EDDY DAREN JIMENEZ ROJAS</t>
        </is>
      </c>
    </row>
    <row r="250">
      <c r="A250" s="5" t="inlineStr">
        <is>
          <t>CCAJ-CB11/67/2023</t>
        </is>
      </c>
      <c r="B250" s="6" t="n">
        <v>45005.82242306713</v>
      </c>
      <c r="C250" s="5" t="inlineStr">
        <is>
          <t>3726 MARCELO ROCABADO ROJAS</t>
        </is>
      </c>
      <c r="D250" s="15" t="n">
        <v>45173316984</v>
      </c>
      <c r="E250" s="8" t="inlineStr">
        <is>
          <t>BISA-100070031</t>
        </is>
      </c>
      <c r="H250" s="9" t="n">
        <v>150.53</v>
      </c>
      <c r="I250" s="5" t="inlineStr">
        <is>
          <t>DEPÓSITO BANCARIO</t>
        </is>
      </c>
      <c r="J250" s="5" t="inlineStr">
        <is>
          <t>2276 ESTEBAN MAMANI CATORCENO</t>
        </is>
      </c>
    </row>
    <row r="251">
      <c r="A251" s="5" t="inlineStr">
        <is>
          <t>CCAJ-CB11/67/2023</t>
        </is>
      </c>
      <c r="B251" s="6" t="n">
        <v>45005.82242306713</v>
      </c>
      <c r="C251" s="5" t="inlineStr">
        <is>
          <t>3726 MARCELO ROCABADO ROJAS</t>
        </is>
      </c>
      <c r="D251" s="15" t="n">
        <v>45143626159</v>
      </c>
      <c r="E251" s="8" t="inlineStr">
        <is>
          <t>BISA-100070031</t>
        </is>
      </c>
      <c r="H251" s="9" t="n">
        <v>203.34</v>
      </c>
      <c r="I251" s="5" t="inlineStr">
        <is>
          <t>DEPÓSITO BANCARIO</t>
        </is>
      </c>
      <c r="J251" s="5" t="inlineStr">
        <is>
          <t>2276 ESTEBAN MAMANI CATORCENO</t>
        </is>
      </c>
    </row>
    <row r="252">
      <c r="A252" s="5" t="inlineStr">
        <is>
          <t>CCAJ-CB11/67/2023</t>
        </is>
      </c>
      <c r="B252" s="6" t="n">
        <v>45005.82242306713</v>
      </c>
      <c r="C252" s="5" t="inlineStr">
        <is>
          <t>3726 MARCELO ROCABADO ROJAS</t>
        </is>
      </c>
      <c r="D252" s="15" t="n">
        <v>53512346360</v>
      </c>
      <c r="E252" s="8" t="inlineStr">
        <is>
          <t>BISA-100070031</t>
        </is>
      </c>
      <c r="H252" s="9" t="n">
        <v>222</v>
      </c>
      <c r="I252" s="5" t="inlineStr">
        <is>
          <t>DEPÓSITO BANCARIO</t>
        </is>
      </c>
      <c r="J252" s="5" t="inlineStr">
        <is>
          <t>2276 ESTEBAN MAMANI CATORCENO</t>
        </is>
      </c>
    </row>
    <row r="253">
      <c r="A253" s="5" t="inlineStr">
        <is>
          <t>CCAJ-CB11/67/2023</t>
        </is>
      </c>
      <c r="B253" s="6" t="n">
        <v>45005.82242306713</v>
      </c>
      <c r="C253" s="5" t="inlineStr">
        <is>
          <t>3726 MARCELO ROCABADO ROJAS</t>
        </is>
      </c>
      <c r="D253" s="7" t="n">
        <v>2000335756</v>
      </c>
      <c r="E253" s="5" t="inlineStr">
        <is>
          <t>BANCO INDUSTRIAL-1100070014</t>
        </is>
      </c>
      <c r="H253" s="9" t="n">
        <v>7452</v>
      </c>
      <c r="I253" s="5" t="inlineStr">
        <is>
          <t>DEPÓSITO BANCARIO</t>
        </is>
      </c>
      <c r="J253" s="5" t="inlineStr">
        <is>
          <t>2378 EDDY DAREN JIMENEZ ROJAS</t>
        </is>
      </c>
    </row>
    <row r="254">
      <c r="A254" s="5" t="inlineStr">
        <is>
          <t>CCAJ-CB11/67/2023</t>
        </is>
      </c>
      <c r="B254" s="6" t="n">
        <v>45005.82242306713</v>
      </c>
      <c r="C254" s="5" t="inlineStr">
        <is>
          <t>3726 MARCELO ROCABADO ROJAS</t>
        </is>
      </c>
      <c r="D254" s="15" t="n">
        <v>45143631778</v>
      </c>
      <c r="E254" s="8" t="inlineStr">
        <is>
          <t>BISA-100070031</t>
        </is>
      </c>
      <c r="H254" s="9" t="n">
        <v>3000</v>
      </c>
      <c r="I254" s="5" t="inlineStr">
        <is>
          <t>DEPÓSITO BANCARIO</t>
        </is>
      </c>
      <c r="J254" s="5" t="inlineStr">
        <is>
          <t>2378 EDDY DAREN JIMENEZ ROJAS</t>
        </is>
      </c>
    </row>
    <row r="255">
      <c r="A255" s="5" t="inlineStr">
        <is>
          <t>CCAJ-CB11/67/2023</t>
        </is>
      </c>
      <c r="B255" s="6" t="n">
        <v>45005.82242306713</v>
      </c>
      <c r="C255" s="5" t="inlineStr">
        <is>
          <t>3726 MARCELO ROCABADO ROJAS</t>
        </is>
      </c>
      <c r="D255" s="15" t="n">
        <v>45143632031</v>
      </c>
      <c r="E255" s="8" t="inlineStr">
        <is>
          <t>BISA-100070031</t>
        </is>
      </c>
      <c r="H255" s="9" t="n">
        <v>17443.93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CCAJ-CB11/67/2023</t>
        </is>
      </c>
      <c r="B256" s="6" t="n">
        <v>45005.82242306713</v>
      </c>
      <c r="C256" s="5" t="inlineStr">
        <is>
          <t>3726 MARCELO ROCABADO ROJAS</t>
        </is>
      </c>
      <c r="D256" s="15" t="n">
        <v>45143630905</v>
      </c>
      <c r="E256" s="8" t="inlineStr">
        <is>
          <t>BISA-100070031</t>
        </is>
      </c>
      <c r="H256" s="9" t="n">
        <v>12523</v>
      </c>
      <c r="I256" s="5" t="inlineStr">
        <is>
          <t>DEPÓSITO BANCARIO</t>
        </is>
      </c>
      <c r="J256" s="8" t="inlineStr">
        <is>
          <t>4861 BRIAN ABAD FLORES CRUZ</t>
        </is>
      </c>
    </row>
    <row r="257">
      <c r="A257" s="5" t="inlineStr">
        <is>
          <t>CCAJ-CB11/67/2023</t>
        </is>
      </c>
      <c r="B257" s="6" t="n">
        <v>45005.82242306713</v>
      </c>
      <c r="C257" s="5" t="inlineStr">
        <is>
          <t>3726 MARCELO ROCABADO ROJAS</t>
        </is>
      </c>
      <c r="D257" s="15" t="n">
        <v>45123403526</v>
      </c>
      <c r="E257" s="8" t="inlineStr">
        <is>
          <t>BISA-100070031</t>
        </is>
      </c>
      <c r="H257" s="9" t="n">
        <v>476.17</v>
      </c>
      <c r="I257" s="5" t="inlineStr">
        <is>
          <t>DEPÓSITO BANCARIO</t>
        </is>
      </c>
      <c r="J257" s="5" t="inlineStr">
        <is>
          <t>2276 ESTEBAN MAMANI CATORCENO</t>
        </is>
      </c>
    </row>
    <row r="258">
      <c r="A258" s="5" t="inlineStr">
        <is>
          <t>CCAJ-CB11/67/2023</t>
        </is>
      </c>
      <c r="B258" s="6" t="n">
        <v>45005.82242306713</v>
      </c>
      <c r="C258" s="5" t="inlineStr">
        <is>
          <t>3726 MARCELO ROCABADO ROJAS</t>
        </is>
      </c>
      <c r="D258" s="15" t="n">
        <v>45163356920</v>
      </c>
      <c r="E258" s="8" t="inlineStr">
        <is>
          <t>BISA-100070031</t>
        </is>
      </c>
      <c r="H258" s="9" t="n">
        <v>800</v>
      </c>
      <c r="I258" s="5" t="inlineStr">
        <is>
          <t>DEPÓSITO BANCARIO</t>
        </is>
      </c>
      <c r="J258" s="5" t="inlineStr">
        <is>
          <t>2276 ESTEBAN MAMANI CATORCENO</t>
        </is>
      </c>
    </row>
    <row r="259">
      <c r="A259" s="5" t="inlineStr">
        <is>
          <t>CCAJ-CB11/67/2023</t>
        </is>
      </c>
      <c r="B259" s="6" t="n">
        <v>45005.82242306713</v>
      </c>
      <c r="C259" s="5" t="inlineStr">
        <is>
          <t>3726 MARCELO ROCABADO ROJAS</t>
        </is>
      </c>
      <c r="D259" s="15" t="n">
        <v>45133268113</v>
      </c>
      <c r="E259" s="8" t="inlineStr">
        <is>
          <t>BISA-100070031</t>
        </is>
      </c>
      <c r="H259" s="9" t="n">
        <v>1484.1</v>
      </c>
      <c r="I259" s="5" t="inlineStr">
        <is>
          <t>DEPÓSITO BANCARIO</t>
        </is>
      </c>
      <c r="J259" s="5" t="inlineStr">
        <is>
          <t>2276 ESTEBAN MAMANI CATORCENO</t>
        </is>
      </c>
    </row>
    <row r="260">
      <c r="A260" s="5" t="inlineStr">
        <is>
          <t>CCAJ-CB11/67/2023</t>
        </is>
      </c>
      <c r="B260" s="6" t="n">
        <v>45005.82242306713</v>
      </c>
      <c r="C260" s="5" t="inlineStr">
        <is>
          <t>3726 MARCELO ROCABADO ROJAS</t>
        </is>
      </c>
      <c r="D260" s="7" t="n">
        <v>42362545</v>
      </c>
      <c r="E260" s="8" t="inlineStr">
        <is>
          <t>BANCO UNION-120271437</t>
        </is>
      </c>
      <c r="H260" s="9" t="n">
        <v>6610.64</v>
      </c>
      <c r="I260" s="5" t="inlineStr">
        <is>
          <t>DEPÓSITO BANCARIO</t>
        </is>
      </c>
      <c r="J260" s="5" t="inlineStr">
        <is>
          <t>2276 ESTEBAN MAMANI CATORCENO</t>
        </is>
      </c>
    </row>
    <row r="261">
      <c r="A261" s="5" t="inlineStr">
        <is>
          <t>CCAJ-CB11/67/2023</t>
        </is>
      </c>
      <c r="B261" s="6" t="n">
        <v>45005.82242306713</v>
      </c>
      <c r="C261" s="5" t="inlineStr">
        <is>
          <t>3726 MARCELO ROCABADO ROJAS</t>
        </is>
      </c>
      <c r="D261" s="15" t="n">
        <v>83710285823</v>
      </c>
      <c r="E261" s="8" t="inlineStr">
        <is>
          <t>BISA-100070031</t>
        </is>
      </c>
      <c r="H261" s="9" t="n">
        <v>8521.799999999999</v>
      </c>
      <c r="I261" s="5" t="inlineStr">
        <is>
          <t>DEPÓSITO BANCARIO</t>
        </is>
      </c>
      <c r="J261" s="8" t="inlineStr">
        <is>
          <t>4861 BRIAN ABAD FLORES CRUZ</t>
        </is>
      </c>
    </row>
    <row r="262">
      <c r="A262" s="5" t="inlineStr">
        <is>
          <t>CCAJ-CB11/67/2023</t>
        </is>
      </c>
      <c r="B262" s="6" t="n">
        <v>45005.82242306713</v>
      </c>
      <c r="C262" s="5" t="inlineStr">
        <is>
          <t>3726 MARCELO ROCABADO ROJAS</t>
        </is>
      </c>
      <c r="D262" s="7" t="n">
        <v>423625451</v>
      </c>
      <c r="E262" s="8" t="inlineStr">
        <is>
          <t>BANCO UNION-120271437</t>
        </is>
      </c>
      <c r="H262" s="9" t="n">
        <v>3581.37</v>
      </c>
      <c r="I262" s="5" t="inlineStr">
        <is>
          <t>DEPÓSITO BANCARIO</t>
        </is>
      </c>
      <c r="J262" s="5" t="inlineStr">
        <is>
          <t>2276 ESTEBAN MAMANI CATORCENO</t>
        </is>
      </c>
    </row>
    <row r="263">
      <c r="A263" s="5" t="inlineStr">
        <is>
          <t>CCAJ-CB11/67/2023</t>
        </is>
      </c>
      <c r="B263" s="6" t="n">
        <v>45005.82242306713</v>
      </c>
      <c r="C263" s="5" t="inlineStr">
        <is>
          <t>3726 MARCELO ROCABADO ROJAS</t>
        </is>
      </c>
      <c r="D263" s="7" t="n"/>
      <c r="E263" s="8" t="n"/>
      <c r="F263" s="9" t="n">
        <v>9781</v>
      </c>
      <c r="I263" s="10" t="inlineStr">
        <is>
          <t>EFECTIVO</t>
        </is>
      </c>
      <c r="J263" s="5" t="inlineStr">
        <is>
          <t>2276 ESTEBAN MAMANI CATORCENO</t>
        </is>
      </c>
    </row>
    <row r="264">
      <c r="A264" s="5" t="inlineStr">
        <is>
          <t>CCAJ-CB11/67/2023</t>
        </is>
      </c>
      <c r="B264" s="6" t="n">
        <v>45005.82242306713</v>
      </c>
      <c r="C264" s="5" t="inlineStr">
        <is>
          <t>3726 MARCELO ROCABADO ROJAS</t>
        </is>
      </c>
      <c r="D264" s="7" t="n"/>
      <c r="E264" s="8" t="n"/>
      <c r="F264" s="9" t="n">
        <v>6317.4</v>
      </c>
      <c r="I264" s="10" t="inlineStr">
        <is>
          <t>EFECTIVO</t>
        </is>
      </c>
      <c r="J264" s="5" t="inlineStr">
        <is>
          <t>2281 ANGEL DONATO GONZALES CONDORI</t>
        </is>
      </c>
    </row>
    <row r="265">
      <c r="A265" s="5" t="inlineStr">
        <is>
          <t>CCAJ-CB11/67/2023</t>
        </is>
      </c>
      <c r="B265" s="6" t="n">
        <v>45005.82242306713</v>
      </c>
      <c r="C265" s="5" t="inlineStr">
        <is>
          <t>3726 MARCELO ROCABADO ROJAS</t>
        </is>
      </c>
      <c r="D265" s="7" t="n"/>
      <c r="E265" s="8" t="n"/>
      <c r="F265" s="9" t="n">
        <v>16592.1</v>
      </c>
      <c r="I265" s="10" t="inlineStr">
        <is>
          <t>EFECTIVO</t>
        </is>
      </c>
      <c r="J265" s="8" t="inlineStr">
        <is>
          <t>2340 NAIN QUIÑONES TIPA</t>
        </is>
      </c>
    </row>
    <row r="266">
      <c r="A266" s="5" t="inlineStr">
        <is>
          <t>CCAJ-CB11/67/2023</t>
        </is>
      </c>
      <c r="B266" s="6" t="n">
        <v>45005.82242306713</v>
      </c>
      <c r="C266" s="5" t="inlineStr">
        <is>
          <t>3726 MARCELO ROCABADO ROJAS</t>
        </is>
      </c>
      <c r="D266" s="7" t="n"/>
      <c r="E266" s="8" t="n"/>
      <c r="F266" s="9" t="n">
        <v>51615.2</v>
      </c>
      <c r="I266" s="10" t="inlineStr">
        <is>
          <t>EFECTIVO</t>
        </is>
      </c>
      <c r="J266" s="5" t="inlineStr">
        <is>
          <t>2378 EDDY DAREN JIMENEZ ROJAS</t>
        </is>
      </c>
    </row>
    <row r="267">
      <c r="A267" s="5" t="inlineStr">
        <is>
          <t>CCAJ-CB11/67/2023</t>
        </is>
      </c>
      <c r="B267" s="6" t="n">
        <v>45005.82242306713</v>
      </c>
      <c r="C267" s="5" t="inlineStr">
        <is>
          <t>3726 MARCELO ROCABADO ROJAS</t>
        </is>
      </c>
      <c r="D267" s="7" t="n"/>
      <c r="E267" s="8" t="n"/>
      <c r="F267" s="9" t="n">
        <v>2873.7</v>
      </c>
      <c r="I267" s="10" t="inlineStr">
        <is>
          <t>EFECTIVO</t>
        </is>
      </c>
      <c r="J267" s="5" t="inlineStr">
        <is>
          <t>2537 JUAN CARLOS REVOLLO RODRIGUEZ</t>
        </is>
      </c>
    </row>
    <row r="268">
      <c r="A268" s="5" t="inlineStr">
        <is>
          <t>CCAJ-CB11/67/2023</t>
        </is>
      </c>
      <c r="B268" s="6" t="n">
        <v>45005.82242306713</v>
      </c>
      <c r="C268" s="5" t="inlineStr">
        <is>
          <t>3726 MARCELO ROCABADO ROJAS</t>
        </is>
      </c>
      <c r="D268" s="7" t="n"/>
      <c r="E268" s="8" t="n"/>
      <c r="F268" s="9" t="n">
        <v>3861.8</v>
      </c>
      <c r="I268" s="10" t="inlineStr">
        <is>
          <t>EFECTIVO</t>
        </is>
      </c>
      <c r="J268" s="5" t="inlineStr">
        <is>
          <t>2539 JUAN CARLOS ANGULO ROJAS</t>
        </is>
      </c>
    </row>
    <row r="269">
      <c r="A269" s="5" t="inlineStr">
        <is>
          <t>CCAJ-CB11/67/2023</t>
        </is>
      </c>
      <c r="B269" s="6" t="n">
        <v>45005.82242306713</v>
      </c>
      <c r="C269" s="5" t="inlineStr">
        <is>
          <t>3726 MARCELO ROCABADO ROJAS</t>
        </is>
      </c>
      <c r="D269" s="7" t="n"/>
      <c r="E269" s="8" t="n"/>
      <c r="F269" s="9" t="n">
        <v>6813.4</v>
      </c>
      <c r="I269" s="10" t="inlineStr">
        <is>
          <t>EFECTIVO</t>
        </is>
      </c>
      <c r="J269" s="5" t="inlineStr">
        <is>
          <t>2676 RUDDY AUGUSTO BASTO ZURITA</t>
        </is>
      </c>
    </row>
    <row r="270">
      <c r="A270" s="5" t="inlineStr">
        <is>
          <t>CCAJ-CB11/67/2023</t>
        </is>
      </c>
      <c r="B270" s="6" t="n">
        <v>45005.82242306713</v>
      </c>
      <c r="C270" s="5" t="inlineStr">
        <is>
          <t>3726 MARCELO ROCABADO ROJAS</t>
        </is>
      </c>
      <c r="D270" s="7" t="n"/>
      <c r="E270" s="8" t="n"/>
      <c r="F270" s="9" t="n">
        <v>7072.3</v>
      </c>
      <c r="I270" s="10" t="inlineStr">
        <is>
          <t>EFECTIVO</t>
        </is>
      </c>
      <c r="J270" s="8" t="inlineStr">
        <is>
          <t>2941 EFRAIN MAMANI CAMIÑO</t>
        </is>
      </c>
    </row>
    <row r="271">
      <c r="A271" s="5" t="inlineStr">
        <is>
          <t>CCAJ-CB11/67/2023</t>
        </is>
      </c>
      <c r="B271" s="6" t="n">
        <v>45005.82242306713</v>
      </c>
      <c r="C271" s="5" t="inlineStr">
        <is>
          <t>3726 MARCELO ROCABADO ROJAS</t>
        </is>
      </c>
      <c r="D271" s="7" t="n"/>
      <c r="E271" s="8" t="n"/>
      <c r="F271" s="9" t="n">
        <v>3038.9</v>
      </c>
      <c r="I271" s="10" t="inlineStr">
        <is>
          <t>EFECTIVO</t>
        </is>
      </c>
      <c r="J271" s="5" t="inlineStr">
        <is>
          <t>2979 ROBERTO CARLOS QUINTEROS FLORES</t>
        </is>
      </c>
    </row>
    <row r="272">
      <c r="A272" s="5" t="inlineStr">
        <is>
          <t>CCAJ-CB11/67/2023</t>
        </is>
      </c>
      <c r="B272" s="6" t="n">
        <v>45005.82242306713</v>
      </c>
      <c r="C272" s="5" t="inlineStr">
        <is>
          <t>3726 MARCELO ROCABADO ROJAS</t>
        </is>
      </c>
      <c r="D272" s="7" t="n"/>
      <c r="E272" s="8" t="n"/>
      <c r="F272" s="9" t="n">
        <v>7075.4</v>
      </c>
      <c r="I272" s="10" t="inlineStr">
        <is>
          <t>EFECTIVO</t>
        </is>
      </c>
      <c r="J272" s="5" t="inlineStr">
        <is>
          <t>3791 LIMBERT SALAZAR MALDONADO</t>
        </is>
      </c>
    </row>
    <row r="273">
      <c r="A273" s="5" t="inlineStr">
        <is>
          <t>CCAJ-CB11/67/2023</t>
        </is>
      </c>
      <c r="B273" s="6" t="n">
        <v>45005.82242306713</v>
      </c>
      <c r="C273" s="5" t="inlineStr">
        <is>
          <t>3726 MARCELO ROCABADO ROJAS</t>
        </is>
      </c>
      <c r="D273" s="7" t="n"/>
      <c r="E273" s="8" t="n"/>
      <c r="F273" s="9" t="n">
        <v>10751.9</v>
      </c>
      <c r="I273" s="10" t="inlineStr">
        <is>
          <t>EFECTIVO</t>
        </is>
      </c>
      <c r="J273" s="8" t="inlineStr">
        <is>
          <t>4269 JULY GONZALES - T01</t>
        </is>
      </c>
    </row>
    <row r="274">
      <c r="A274" s="5" t="inlineStr">
        <is>
          <t>CCAJ-CB11/67/2023</t>
        </is>
      </c>
      <c r="B274" s="6" t="n">
        <v>45005.82242306713</v>
      </c>
      <c r="C274" s="5" t="inlineStr">
        <is>
          <t>3726 MARCELO ROCABADO ROJAS</t>
        </is>
      </c>
      <c r="D274" s="7" t="n"/>
      <c r="E274" s="8" t="n"/>
      <c r="F274" s="9" t="n">
        <v>9609</v>
      </c>
      <c r="I274" s="10" t="inlineStr">
        <is>
          <t>EFECTIVO</t>
        </is>
      </c>
      <c r="J274" s="8" t="inlineStr">
        <is>
          <t>4269 JULY GONZALES - T02</t>
        </is>
      </c>
    </row>
    <row r="275">
      <c r="A275" s="5" t="inlineStr">
        <is>
          <t>CCAJ-CB11/67/2023</t>
        </is>
      </c>
      <c r="B275" s="6" t="n">
        <v>45005.82242306713</v>
      </c>
      <c r="C275" s="5" t="inlineStr">
        <is>
          <t>3726 MARCELO ROCABADO ROJAS</t>
        </is>
      </c>
      <c r="D275" s="7" t="n"/>
      <c r="E275" s="8" t="n"/>
      <c r="F275" s="9" t="n">
        <v>20272.5</v>
      </c>
      <c r="I275" s="10" t="inlineStr">
        <is>
          <t>EFECTIVO</t>
        </is>
      </c>
      <c r="J275" s="8" t="inlineStr">
        <is>
          <t>4269 JULY GONZALES - T06</t>
        </is>
      </c>
    </row>
    <row r="276">
      <c r="A276" s="5" t="inlineStr">
        <is>
          <t>CCAJ-CB11/67/2023</t>
        </is>
      </c>
      <c r="B276" s="6" t="n">
        <v>45005.82242306713</v>
      </c>
      <c r="C276" s="5" t="inlineStr">
        <is>
          <t>3726 MARCELO ROCABADO ROJAS</t>
        </is>
      </c>
      <c r="D276" s="7" t="n"/>
      <c r="E276" s="8" t="n"/>
      <c r="F276" s="9" t="n">
        <v>87265.3</v>
      </c>
      <c r="I276" s="10" t="inlineStr">
        <is>
          <t>EFECTIVO</t>
        </is>
      </c>
      <c r="J276" s="8" t="inlineStr">
        <is>
          <t>4861 BRIAN ABAD FLORES CRUZ</t>
        </is>
      </c>
    </row>
    <row r="277">
      <c r="A277" s="5" t="inlineStr">
        <is>
          <t>CCAJ-CB11/67/2023</t>
        </is>
      </c>
      <c r="B277" s="6" t="n">
        <v>45005.82242306713</v>
      </c>
      <c r="C277" s="5" t="inlineStr">
        <is>
          <t>3726 MARCELO ROCABADO ROJAS</t>
        </is>
      </c>
      <c r="D277" s="7" t="n"/>
      <c r="E277" s="8" t="n"/>
      <c r="F277" s="9" t="n">
        <v>6030.4</v>
      </c>
      <c r="I277" s="10" t="inlineStr">
        <is>
          <t>EFECTIVO</t>
        </is>
      </c>
      <c r="J277" s="5" t="inlineStr">
        <is>
          <t>4771 CHRISTIAN LEDEZMA - T10</t>
        </is>
      </c>
    </row>
    <row r="278">
      <c r="A278" s="18" t="inlineStr">
        <is>
          <t>SAP</t>
        </is>
      </c>
      <c r="B278" s="6" t="n"/>
      <c r="C278" s="5" t="n"/>
      <c r="D278" s="16">
        <f>248558.93+1392</f>
        <v/>
      </c>
      <c r="E278" s="8" t="n"/>
      <c r="F278" s="12">
        <f>SUM(F247:G277)</f>
        <v/>
      </c>
      <c r="G278" s="9" t="n"/>
      <c r="I278" s="10" t="n"/>
      <c r="J278" s="8" t="n"/>
    </row>
    <row r="279">
      <c r="A279" s="46" t="inlineStr">
        <is>
          <t>RECORTE SAP</t>
        </is>
      </c>
      <c r="B279" s="47" t="n"/>
      <c r="C279" s="48" t="n"/>
      <c r="D279" s="49" t="inlineStr">
        <is>
          <t>COMPROBANTES MN</t>
        </is>
      </c>
      <c r="E279" s="47" t="n"/>
      <c r="F279" s="48" t="n"/>
      <c r="G279" s="9" t="n"/>
      <c r="I279" s="10" t="n"/>
      <c r="J279" s="8" t="n"/>
    </row>
    <row r="280">
      <c r="A280" s="13" t="inlineStr">
        <is>
          <t>CIERRE DE CAJA</t>
        </is>
      </c>
      <c r="B280" s="13" t="inlineStr">
        <is>
          <t>FECHA</t>
        </is>
      </c>
      <c r="C280" s="13" t="inlineStr">
        <is>
          <t>IMPORTE</t>
        </is>
      </c>
      <c r="D280" s="13" t="inlineStr">
        <is>
          <t>DOC CAJA-ETV</t>
        </is>
      </c>
      <c r="E280" s="13" t="inlineStr">
        <is>
          <t>DOC ETV-BANCO</t>
        </is>
      </c>
      <c r="F280" s="13" t="inlineStr">
        <is>
          <t>COMPENSACION</t>
        </is>
      </c>
      <c r="G280" s="9" t="n"/>
      <c r="I280" s="10" t="n"/>
      <c r="J280" s="8" t="n"/>
    </row>
    <row r="281" ht="15.75" customHeight="1">
      <c r="D281" s="24" t="inlineStr">
        <is>
          <t>112970386</t>
        </is>
      </c>
      <c r="E281" s="24" t="inlineStr">
        <is>
          <t>112970396</t>
        </is>
      </c>
      <c r="F281" s="23" t="n"/>
      <c r="G281" s="9" t="n"/>
      <c r="I281" s="10" t="n"/>
      <c r="J281" s="8" t="n"/>
    </row>
    <row r="282">
      <c r="A282" s="46" t="inlineStr">
        <is>
          <t>RECORTE SAP</t>
        </is>
      </c>
      <c r="B282" s="47" t="n"/>
      <c r="C282" s="48" t="n"/>
      <c r="D282" s="49" t="inlineStr">
        <is>
          <t>COMPROBANTES ME</t>
        </is>
      </c>
      <c r="E282" s="47" t="n"/>
      <c r="F282" s="48" t="n"/>
      <c r="G282" s="9" t="n"/>
      <c r="I282" s="10" t="n"/>
      <c r="J282" s="8" t="n"/>
    </row>
    <row r="283">
      <c r="A283" s="13" t="inlineStr">
        <is>
          <t>CIERRE DE CAJA</t>
        </is>
      </c>
      <c r="B283" s="13" t="inlineStr">
        <is>
          <t>FECHA</t>
        </is>
      </c>
      <c r="C283" s="13" t="inlineStr">
        <is>
          <t>IMPORTE</t>
        </is>
      </c>
      <c r="D283" s="13" t="inlineStr">
        <is>
          <t>DOC CAJA-ETV</t>
        </is>
      </c>
      <c r="E283" s="13" t="inlineStr">
        <is>
          <t>DOC ETV-BANCO</t>
        </is>
      </c>
      <c r="F283" s="13" t="inlineStr">
        <is>
          <t>COMPENSACION</t>
        </is>
      </c>
      <c r="G283" s="9" t="n"/>
      <c r="I283" s="10" t="n"/>
      <c r="J283" s="8" t="n"/>
    </row>
    <row r="284" ht="15.75" customHeight="1">
      <c r="A284" s="18" t="n"/>
      <c r="B284" s="6" t="n"/>
      <c r="C284" s="5" t="n"/>
      <c r="D284" s="24" t="inlineStr">
        <is>
          <t>112970388</t>
        </is>
      </c>
      <c r="E284" s="24" t="inlineStr">
        <is>
          <t>112970398</t>
        </is>
      </c>
      <c r="F284" s="23" t="n"/>
      <c r="G284" s="9" t="n"/>
      <c r="I284" s="10" t="n"/>
      <c r="J284" s="8" t="n"/>
    </row>
    <row r="285"/>
    <row r="286">
      <c r="A286" s="1" t="inlineStr">
        <is>
          <t>Cierre Caja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3" t="inlineStr">
        <is>
          <t>Del 21/03/2023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44" t="inlineStr">
        <is>
          <t>Cierre Caja</t>
        </is>
      </c>
      <c r="B288" s="44" t="inlineStr">
        <is>
          <t>Fecha</t>
        </is>
      </c>
      <c r="C288" s="44" t="inlineStr">
        <is>
          <t>Cajero</t>
        </is>
      </c>
      <c r="D288" s="44" t="inlineStr">
        <is>
          <t>Nro Voucher</t>
        </is>
      </c>
      <c r="E288" s="44" t="inlineStr">
        <is>
          <t>Nro Cuenta</t>
        </is>
      </c>
      <c r="F288" s="44" t="inlineStr">
        <is>
          <t>Tipo Ingreso</t>
        </is>
      </c>
      <c r="G288" s="47" t="n"/>
      <c r="H288" s="48" t="n"/>
      <c r="I288" s="44" t="inlineStr">
        <is>
          <t>TIPO DE INGRESO</t>
        </is>
      </c>
      <c r="J288" s="44" t="inlineStr">
        <is>
          <t>Cobrador</t>
        </is>
      </c>
    </row>
    <row r="289">
      <c r="A289" s="45" t="n"/>
      <c r="B289" s="45" t="n"/>
      <c r="C289" s="45" t="n"/>
      <c r="D289" s="45" t="n"/>
      <c r="E289" s="45" t="n"/>
      <c r="F289" s="4" t="inlineStr">
        <is>
          <t>EFECTIVO</t>
        </is>
      </c>
      <c r="G289" s="4" t="inlineStr">
        <is>
          <t>CHEQUE</t>
        </is>
      </c>
      <c r="H289" s="4" t="inlineStr">
        <is>
          <t>TRANSFERENCIA</t>
        </is>
      </c>
      <c r="I289" s="45" t="n"/>
      <c r="J289" s="45" t="n"/>
    </row>
    <row r="290">
      <c r="A290" s="5" t="inlineStr">
        <is>
          <t>CCAJ-CB11/68/2023</t>
        </is>
      </c>
      <c r="B290" s="6" t="n">
        <v>45006.78571829861</v>
      </c>
      <c r="C290" s="5" t="inlineStr">
        <is>
          <t>3726 MARCELO ROCABADO ROJAS</t>
        </is>
      </c>
      <c r="D290" s="7" t="n"/>
      <c r="E290" s="8" t="n"/>
      <c r="G290" s="9" t="n">
        <v>3390</v>
      </c>
      <c r="I290" s="10" t="inlineStr">
        <is>
          <t>CHEQUE</t>
        </is>
      </c>
      <c r="J290" s="8" t="inlineStr">
        <is>
          <t>4861 BRIAN ABAD FLORES CRUZ</t>
        </is>
      </c>
    </row>
    <row r="291">
      <c r="A291" s="5" t="inlineStr">
        <is>
          <t>CCAJ-CB11/68/2023</t>
        </is>
      </c>
      <c r="B291" s="6" t="n">
        <v>45006.78571829861</v>
      </c>
      <c r="C291" s="5" t="inlineStr">
        <is>
          <t>3726 MARCELO ROCABADO ROJAS</t>
        </is>
      </c>
      <c r="D291" s="15" t="n">
        <v>45123405666</v>
      </c>
      <c r="E291" s="8" t="inlineStr">
        <is>
          <t>BISA-100070031</t>
        </is>
      </c>
      <c r="H291" s="9" t="n">
        <v>872.8200000000001</v>
      </c>
      <c r="I291" s="5" t="inlineStr">
        <is>
          <t>DEPÓSITO BANCARIO</t>
        </is>
      </c>
      <c r="J291" s="5" t="inlineStr">
        <is>
          <t>2276 ESTEBAN MAMANI CATORCENO</t>
        </is>
      </c>
    </row>
    <row r="292">
      <c r="A292" s="5" t="inlineStr">
        <is>
          <t>CCAJ-CB11/68/2023</t>
        </is>
      </c>
      <c r="B292" s="6" t="n">
        <v>45006.78571829861</v>
      </c>
      <c r="C292" s="5" t="inlineStr">
        <is>
          <t>3726 MARCELO ROCABADO ROJAS</t>
        </is>
      </c>
      <c r="D292" s="15" t="n">
        <v>56210242388</v>
      </c>
      <c r="E292" s="8" t="inlineStr">
        <is>
          <t>BISA-100070031</t>
        </is>
      </c>
      <c r="H292" s="9" t="n">
        <v>210</v>
      </c>
      <c r="I292" s="5" t="inlineStr">
        <is>
          <t>DEPÓSITO BANCARIO</t>
        </is>
      </c>
      <c r="J292" s="5" t="inlineStr">
        <is>
          <t>2276 ESTEBAN MAMANI CATORCENO</t>
        </is>
      </c>
    </row>
    <row r="293">
      <c r="A293" s="5" t="inlineStr">
        <is>
          <t>CCAJ-CB11/68/2023</t>
        </is>
      </c>
      <c r="B293" s="6" t="n">
        <v>45006.78571829861</v>
      </c>
      <c r="C293" s="5" t="inlineStr">
        <is>
          <t>3726 MARCELO ROCABADO ROJAS</t>
        </is>
      </c>
      <c r="D293" s="15" t="n">
        <v>53712357974</v>
      </c>
      <c r="E293" s="8" t="inlineStr">
        <is>
          <t>BISA-100070031</t>
        </is>
      </c>
      <c r="H293" s="9" t="n">
        <v>325.92</v>
      </c>
      <c r="I293" s="5" t="inlineStr">
        <is>
          <t>DEPÓSITO BANCARIO</t>
        </is>
      </c>
      <c r="J293" s="5" t="inlineStr">
        <is>
          <t>2378 EDDY DAREN JIMENEZ ROJAS</t>
        </is>
      </c>
    </row>
    <row r="294">
      <c r="A294" s="5" t="inlineStr">
        <is>
          <t>CCAJ-CB11/68/2023</t>
        </is>
      </c>
      <c r="B294" s="6" t="n">
        <v>45006.78571829861</v>
      </c>
      <c r="C294" s="5" t="inlineStr">
        <is>
          <t>3726 MARCELO ROCABADO ROJAS</t>
        </is>
      </c>
      <c r="D294" s="15" t="n">
        <v>45133271658</v>
      </c>
      <c r="E294" s="8" t="inlineStr">
        <is>
          <t>BISA-100070031</t>
        </is>
      </c>
      <c r="H294" s="9" t="n">
        <v>3014.1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CCAJ-CB11/68/2023</t>
        </is>
      </c>
      <c r="B295" s="6" t="n">
        <v>45006.78571829861</v>
      </c>
      <c r="C295" s="5" t="inlineStr">
        <is>
          <t>3726 MARCELO ROCABADO ROJAS</t>
        </is>
      </c>
      <c r="D295" s="15" t="n">
        <v>45113423147</v>
      </c>
      <c r="E295" s="8" t="inlineStr">
        <is>
          <t>BISA-100070031</t>
        </is>
      </c>
      <c r="H295" s="9" t="n">
        <v>311.95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CCAJ-CB11/68/2023</t>
        </is>
      </c>
      <c r="B296" s="6" t="n">
        <v>45006.78571829861</v>
      </c>
      <c r="C296" s="5" t="inlineStr">
        <is>
          <t>3726 MARCELO ROCABADO ROJAS</t>
        </is>
      </c>
      <c r="D296" s="7" t="n">
        <v>372553</v>
      </c>
      <c r="E296" s="5" t="inlineStr">
        <is>
          <t>BANCO DE CREDITO-7015054675359</t>
        </is>
      </c>
      <c r="H296" s="9" t="n">
        <v>5100</v>
      </c>
      <c r="I296" s="5" t="inlineStr">
        <is>
          <t>DEPÓSITO BANCARIO</t>
        </is>
      </c>
      <c r="J296" s="5" t="inlineStr">
        <is>
          <t>2378 EDDY DAREN JIMENEZ ROJAS</t>
        </is>
      </c>
    </row>
    <row r="297">
      <c r="A297" s="5" t="inlineStr">
        <is>
          <t>CCAJ-CB11/68/2023</t>
        </is>
      </c>
      <c r="B297" s="6" t="n">
        <v>45006.78571829861</v>
      </c>
      <c r="C297" s="5" t="inlineStr">
        <is>
          <t>3726 MARCELO ROCABADO ROJAS</t>
        </is>
      </c>
      <c r="D297" s="15" t="n">
        <v>15970333249</v>
      </c>
      <c r="E297" s="8" t="inlineStr">
        <is>
          <t>BISA-100070031</t>
        </is>
      </c>
      <c r="H297" s="9" t="n">
        <v>7460</v>
      </c>
      <c r="I297" s="5" t="inlineStr">
        <is>
          <t>DEPÓSITO BANCARIO</t>
        </is>
      </c>
      <c r="J297" s="5" t="inlineStr">
        <is>
          <t>2378 EDDY DAREN JIMENEZ ROJAS</t>
        </is>
      </c>
    </row>
    <row r="298">
      <c r="A298" s="5" t="inlineStr">
        <is>
          <t>CCAJ-CB11/68/2023</t>
        </is>
      </c>
      <c r="B298" s="6" t="n">
        <v>45006.78571829861</v>
      </c>
      <c r="C298" s="5" t="inlineStr">
        <is>
          <t>3726 MARCELO ROCABADO ROJAS</t>
        </is>
      </c>
      <c r="D298" s="15" t="n">
        <v>45143636099</v>
      </c>
      <c r="E298" s="8" t="inlineStr">
        <is>
          <t>BISA-100070031</t>
        </is>
      </c>
      <c r="H298" s="9" t="n">
        <v>268.31</v>
      </c>
      <c r="I298" s="5" t="inlineStr">
        <is>
          <t>DEPÓSITO BANCARIO</t>
        </is>
      </c>
      <c r="J298" s="5" t="inlineStr">
        <is>
          <t>2276 ESTEBAN MAMANI CATORCENO</t>
        </is>
      </c>
    </row>
    <row r="299">
      <c r="A299" s="5" t="inlineStr">
        <is>
          <t>CCAJ-CB11/68/2023</t>
        </is>
      </c>
      <c r="B299" s="6" t="n">
        <v>45006.78571829861</v>
      </c>
      <c r="C299" s="5" t="inlineStr">
        <is>
          <t>3726 MARCELO ROCABADO ROJAS</t>
        </is>
      </c>
      <c r="D299" s="15" t="n">
        <v>45173329497</v>
      </c>
      <c r="E299" s="8" t="inlineStr">
        <is>
          <t>BISA-100070031</t>
        </is>
      </c>
      <c r="H299" s="9" t="n">
        <v>336.01</v>
      </c>
      <c r="I299" s="5" t="inlineStr">
        <is>
          <t>DEPÓSITO BANCARIO</t>
        </is>
      </c>
      <c r="J299" s="5" t="inlineStr">
        <is>
          <t>2276 ESTEBAN MAMANI CATORCENO</t>
        </is>
      </c>
    </row>
    <row r="300">
      <c r="A300" s="5" t="inlineStr">
        <is>
          <t>CCAJ-CB11/68/202</t>
        </is>
      </c>
      <c r="B300" s="6" t="n">
        <v>45006.78571829861</v>
      </c>
      <c r="C300" s="5" t="inlineStr">
        <is>
          <t>3726 MARCELO ROCABADO ROJAS</t>
        </is>
      </c>
      <c r="D300" s="7" t="n"/>
      <c r="E300" s="8" t="n"/>
      <c r="F300" s="9" t="n">
        <v>121854.5</v>
      </c>
      <c r="I300" s="10" t="inlineStr">
        <is>
          <t>EFECTIVO</t>
        </is>
      </c>
      <c r="J300" s="8" t="inlineStr">
        <is>
          <t>4861 BRIAN ABAD FLORES CRUZ</t>
        </is>
      </c>
    </row>
    <row r="301">
      <c r="A301" s="5" t="inlineStr">
        <is>
          <t>CCAJ-CB11/68/2023</t>
        </is>
      </c>
      <c r="B301" s="6" t="n">
        <v>45006.78571829861</v>
      </c>
      <c r="C301" s="5" t="inlineStr">
        <is>
          <t>3726 MARCELO ROCABADO ROJAS</t>
        </is>
      </c>
      <c r="D301" s="7" t="n"/>
      <c r="E301" s="8" t="n"/>
      <c r="F301" s="9" t="n">
        <v>6866.2</v>
      </c>
      <c r="I301" s="10" t="inlineStr">
        <is>
          <t>EFECTIVO</t>
        </is>
      </c>
      <c r="J301" s="5" t="inlineStr">
        <is>
          <t>2281 ANGEL DONATO GONZALES CONDORI</t>
        </is>
      </c>
    </row>
    <row r="302">
      <c r="A302" s="5" t="inlineStr">
        <is>
          <t>CCAJ-CB11/68/2023</t>
        </is>
      </c>
      <c r="B302" s="6" t="n">
        <v>45006.78571829861</v>
      </c>
      <c r="C302" s="5" t="inlineStr">
        <is>
          <t>3726 MARCELO ROCABADO ROJAS</t>
        </is>
      </c>
      <c r="D302" s="7" t="n"/>
      <c r="E302" s="8" t="n"/>
      <c r="F302" s="9" t="n">
        <v>7752</v>
      </c>
      <c r="I302" s="10" t="inlineStr">
        <is>
          <t>EFECTIVO</t>
        </is>
      </c>
      <c r="J302" s="5" t="inlineStr">
        <is>
          <t>2286 JOSE MARCELO NOGALES SUAREZ</t>
        </is>
      </c>
    </row>
    <row r="303">
      <c r="A303" s="5" t="inlineStr">
        <is>
          <t>CCAJ-CB11/68/2023</t>
        </is>
      </c>
      <c r="B303" s="6" t="n">
        <v>45006.78571829861</v>
      </c>
      <c r="C303" s="5" t="inlineStr">
        <is>
          <t>3726 MARCELO ROCABADO ROJAS</t>
        </is>
      </c>
      <c r="D303" s="7" t="n"/>
      <c r="E303" s="8" t="n"/>
      <c r="F303" s="9" t="n">
        <v>28420</v>
      </c>
      <c r="I303" s="10" t="inlineStr">
        <is>
          <t>EFECTIVO</t>
        </is>
      </c>
      <c r="J303" s="8" t="inlineStr">
        <is>
          <t>2287 OLVER VACA ARCHONDO</t>
        </is>
      </c>
    </row>
    <row r="304">
      <c r="A304" s="5" t="inlineStr">
        <is>
          <t>CCAJ-CB11/68/2023</t>
        </is>
      </c>
      <c r="B304" s="6" t="n">
        <v>45006.78571829861</v>
      </c>
      <c r="C304" s="5" t="inlineStr">
        <is>
          <t>3726 MARCELO ROCABADO ROJAS</t>
        </is>
      </c>
      <c r="D304" s="7" t="n"/>
      <c r="E304" s="8" t="n"/>
      <c r="F304" s="9" t="n">
        <v>13126.2</v>
      </c>
      <c r="I304" s="10" t="inlineStr">
        <is>
          <t>EFECTIVO</t>
        </is>
      </c>
      <c r="J304" s="8" t="inlineStr">
        <is>
          <t>2340 NAIN QUIÑONES TIPA</t>
        </is>
      </c>
    </row>
    <row r="305">
      <c r="A305" s="5" t="inlineStr">
        <is>
          <t>CCAJ-CB11/68/2023</t>
        </is>
      </c>
      <c r="B305" s="6" t="n">
        <v>45006.78571829861</v>
      </c>
      <c r="C305" s="5" t="inlineStr">
        <is>
          <t>3726 MARCELO ROCABADO ROJAS</t>
        </is>
      </c>
      <c r="D305" s="7" t="n"/>
      <c r="E305" s="8" t="n"/>
      <c r="F305" s="9" t="n">
        <v>60478.7</v>
      </c>
      <c r="I305" s="10" t="inlineStr">
        <is>
          <t>EFECTIVO</t>
        </is>
      </c>
      <c r="J305" s="5" t="inlineStr">
        <is>
          <t>2378 EDDY DAREN JIMENEZ ROJAS</t>
        </is>
      </c>
    </row>
    <row r="306">
      <c r="A306" s="5" t="inlineStr">
        <is>
          <t>CCAJ-CB11/68/2023</t>
        </is>
      </c>
      <c r="B306" s="6" t="n">
        <v>45006.78571829861</v>
      </c>
      <c r="C306" s="5" t="inlineStr">
        <is>
          <t>3726 MARCELO ROCABADO ROJAS</t>
        </is>
      </c>
      <c r="D306" s="7" t="n"/>
      <c r="E306" s="8" t="n"/>
      <c r="F306" s="9" t="n">
        <v>22759.2</v>
      </c>
      <c r="I306" s="10" t="inlineStr">
        <is>
          <t>EFECTIVO</t>
        </is>
      </c>
      <c r="J306" s="5" t="inlineStr">
        <is>
          <t>2539 JUAN CARLOS ANGULO ROJAS</t>
        </is>
      </c>
    </row>
    <row r="307">
      <c r="A307" s="5" t="inlineStr">
        <is>
          <t>CCAJ-CB11/68/2023</t>
        </is>
      </c>
      <c r="B307" s="6" t="n">
        <v>45006.78571829861</v>
      </c>
      <c r="C307" s="5" t="inlineStr">
        <is>
          <t>3726 MARCELO ROCABADO ROJAS</t>
        </is>
      </c>
      <c r="D307" s="7" t="n"/>
      <c r="E307" s="8" t="n"/>
      <c r="F307" s="9" t="n">
        <v>8267.1</v>
      </c>
      <c r="I307" s="10" t="inlineStr">
        <is>
          <t>EFECTIVO</t>
        </is>
      </c>
      <c r="J307" s="5" t="inlineStr">
        <is>
          <t>2676 RUDDY AUGUSTO BASTO ZURITA</t>
        </is>
      </c>
    </row>
    <row r="308">
      <c r="A308" s="5" t="inlineStr">
        <is>
          <t>CCAJ-CB11/68/2023</t>
        </is>
      </c>
      <c r="B308" s="6" t="n">
        <v>45006.78571829861</v>
      </c>
      <c r="C308" s="5" t="inlineStr">
        <is>
          <t>3726 MARCELO ROCABADO ROJAS</t>
        </is>
      </c>
      <c r="D308" s="7" t="n"/>
      <c r="E308" s="8" t="n"/>
      <c r="F308" s="9" t="n">
        <v>12305</v>
      </c>
      <c r="I308" s="10" t="inlineStr">
        <is>
          <t>EFECTIVO</t>
        </is>
      </c>
      <c r="J308" s="8" t="inlineStr">
        <is>
          <t>2941 EFRAIN MAMANI CAMIÑO</t>
        </is>
      </c>
    </row>
    <row r="309">
      <c r="A309" s="5" t="inlineStr">
        <is>
          <t>CCAJ-CB11/68/2023</t>
        </is>
      </c>
      <c r="B309" s="6" t="n">
        <v>45006.78571829861</v>
      </c>
      <c r="C309" s="5" t="inlineStr">
        <is>
          <t>3726 MARCELO ROCABADO ROJAS</t>
        </is>
      </c>
      <c r="D309" s="7" t="n"/>
      <c r="E309" s="8" t="n"/>
      <c r="F309" s="9" t="n">
        <v>10061.1</v>
      </c>
      <c r="I309" s="10" t="inlineStr">
        <is>
          <t>EFECTIVO</t>
        </is>
      </c>
      <c r="J309" s="5" t="inlineStr">
        <is>
          <t>2979 ROBERTO CARLOS QUINTEROS FLORES</t>
        </is>
      </c>
    </row>
    <row r="310">
      <c r="A310" s="5" t="inlineStr">
        <is>
          <t>CCAJ-CB11/68/2023</t>
        </is>
      </c>
      <c r="B310" s="6" t="n">
        <v>45006.78571829861</v>
      </c>
      <c r="C310" s="5" t="inlineStr">
        <is>
          <t>3726 MARCELO ROCABADO ROJAS</t>
        </is>
      </c>
      <c r="D310" s="7" t="n"/>
      <c r="E310" s="8" t="n"/>
      <c r="F310" s="9" t="n">
        <v>7387.2</v>
      </c>
      <c r="I310" s="10" t="inlineStr">
        <is>
          <t>EFECTIVO</t>
        </is>
      </c>
      <c r="J310" s="8" t="inlineStr">
        <is>
          <t>4269 JULY GONZALES - T01</t>
        </is>
      </c>
    </row>
    <row r="311">
      <c r="A311" s="5" t="inlineStr">
        <is>
          <t>CCAJ-CB11/68/2023</t>
        </is>
      </c>
      <c r="B311" s="6" t="n">
        <v>45006.78571829861</v>
      </c>
      <c r="C311" s="5" t="inlineStr">
        <is>
          <t>3726 MARCELO ROCABADO ROJAS</t>
        </is>
      </c>
      <c r="D311" s="7" t="n"/>
      <c r="E311" s="8" t="n"/>
      <c r="F311" s="9" t="n">
        <v>10349.5</v>
      </c>
      <c r="I311" s="10" t="inlineStr">
        <is>
          <t>EFECTIVO</t>
        </is>
      </c>
      <c r="J311" s="8" t="inlineStr">
        <is>
          <t>4269 JULY GONZALES - T02</t>
        </is>
      </c>
    </row>
    <row r="312">
      <c r="A312" s="5" t="inlineStr">
        <is>
          <t>CCAJ-CB11/68/2023</t>
        </is>
      </c>
      <c r="B312" s="6" t="n">
        <v>45006.78571829861</v>
      </c>
      <c r="C312" s="5" t="inlineStr">
        <is>
          <t>3726 MARCELO ROCABADO ROJAS</t>
        </is>
      </c>
      <c r="D312" s="7" t="n"/>
      <c r="E312" s="8" t="n"/>
      <c r="F312" s="9" t="n">
        <v>3297.8</v>
      </c>
      <c r="I312" s="10" t="inlineStr">
        <is>
          <t>EFECTIVO</t>
        </is>
      </c>
      <c r="J312" s="8" t="inlineStr">
        <is>
          <t>4269 JULY GONZALES - T04</t>
        </is>
      </c>
    </row>
    <row r="313">
      <c r="A313" s="5" t="inlineStr">
        <is>
          <t>CCAJ-CB11/68/2023</t>
        </is>
      </c>
      <c r="B313" s="6" t="n">
        <v>45006.78571829861</v>
      </c>
      <c r="C313" s="5" t="inlineStr">
        <is>
          <t>3726 MARCELO ROCABADO ROJAS</t>
        </is>
      </c>
      <c r="D313" s="7" t="n"/>
      <c r="E313" s="8" t="n"/>
      <c r="F313" s="9" t="n">
        <v>9650.200000000001</v>
      </c>
      <c r="I313" s="10" t="inlineStr">
        <is>
          <t>EFECTIVO</t>
        </is>
      </c>
      <c r="J313" s="8" t="inlineStr">
        <is>
          <t>4269 JULY GONZALES - T05</t>
        </is>
      </c>
    </row>
    <row r="314">
      <c r="A314" s="5" t="inlineStr">
        <is>
          <t>CCAJ-CB11/68/2023</t>
        </is>
      </c>
      <c r="B314" s="6" t="n">
        <v>45006.78571829861</v>
      </c>
      <c r="C314" s="5" t="inlineStr">
        <is>
          <t>3726 MARCELO ROCABADO ROJAS</t>
        </is>
      </c>
      <c r="D314" s="7" t="n"/>
      <c r="E314" s="8" t="n"/>
      <c r="F314" s="9" t="n">
        <v>12192.3</v>
      </c>
      <c r="I314" s="10" t="inlineStr">
        <is>
          <t>EFECTIVO</t>
        </is>
      </c>
      <c r="J314" s="8" t="inlineStr">
        <is>
          <t>4269 JULY GONZALES - T06</t>
        </is>
      </c>
    </row>
    <row r="315">
      <c r="A315" s="5" t="inlineStr">
        <is>
          <t>CCAJ-CB11/68/2023</t>
        </is>
      </c>
      <c r="B315" s="6" t="n">
        <v>45006.78571829861</v>
      </c>
      <c r="C315" s="5" t="inlineStr">
        <is>
          <t>3726 MARCELO ROCABADO ROJAS</t>
        </is>
      </c>
      <c r="D315" s="7" t="n"/>
      <c r="E315" s="8" t="n"/>
      <c r="F315" s="9" t="n">
        <v>17119.8</v>
      </c>
      <c r="I315" s="10" t="inlineStr">
        <is>
          <t>EFECTIVO</t>
        </is>
      </c>
      <c r="J315" s="8" t="inlineStr">
        <is>
          <t>4269 JULY GONZALES - T07</t>
        </is>
      </c>
    </row>
    <row r="316">
      <c r="A316" s="5" t="inlineStr">
        <is>
          <t>CCAJ-CB11/68/2023</t>
        </is>
      </c>
      <c r="B316" s="6" t="n">
        <v>45006.78571829861</v>
      </c>
      <c r="C316" s="5" t="inlineStr">
        <is>
          <t>3726 MARCELO ROCABADO ROJAS</t>
        </is>
      </c>
      <c r="D316" s="7" t="n"/>
      <c r="E316" s="8" t="n"/>
      <c r="F316" s="9" t="n">
        <v>6903.5</v>
      </c>
      <c r="I316" s="10" t="inlineStr">
        <is>
          <t>EFECTIVO</t>
        </is>
      </c>
      <c r="J316" s="5" t="inlineStr">
        <is>
          <t>4771 CHRISTIAN LEDEZMA - T08</t>
        </is>
      </c>
    </row>
    <row r="317">
      <c r="A317" s="5" t="inlineStr">
        <is>
          <t>CCAJ-CB11/68/2023</t>
        </is>
      </c>
      <c r="B317" s="6" t="n">
        <v>45006.78571829861</v>
      </c>
      <c r="C317" s="5" t="inlineStr">
        <is>
          <t>3726 MARCELO ROCABADO ROJAS</t>
        </is>
      </c>
      <c r="D317" s="7" t="n"/>
      <c r="E317" s="8" t="n"/>
      <c r="F317" s="9" t="n">
        <v>8937.4</v>
      </c>
      <c r="I317" s="10" t="inlineStr">
        <is>
          <t>EFECTIVO</t>
        </is>
      </c>
      <c r="J317" s="5" t="inlineStr">
        <is>
          <t>4771 CHRISTIAN LEDEZMA - T09</t>
        </is>
      </c>
    </row>
    <row r="318">
      <c r="A318" s="5" t="inlineStr">
        <is>
          <t>CCAJ-CB11/68/2023</t>
        </is>
      </c>
      <c r="B318" s="6" t="n">
        <v>45006.78571829861</v>
      </c>
      <c r="C318" s="5" t="inlineStr">
        <is>
          <t>3726 MARCELO ROCABADO ROJAS</t>
        </is>
      </c>
      <c r="D318" s="7" t="n"/>
      <c r="E318" s="8" t="n"/>
      <c r="F318" s="9" t="n">
        <v>7287.6</v>
      </c>
      <c r="I318" s="10" t="inlineStr">
        <is>
          <t>EFECTIVO</t>
        </is>
      </c>
      <c r="J318" s="5" t="inlineStr">
        <is>
          <t>4771 CHRISTIAN LEDEZMA - T10</t>
        </is>
      </c>
    </row>
    <row r="319">
      <c r="A319" s="5" t="inlineStr">
        <is>
          <t>CCAJ-CB11/68/2023</t>
        </is>
      </c>
      <c r="B319" s="6" t="n">
        <v>45006.78571829861</v>
      </c>
      <c r="C319" s="5" t="inlineStr">
        <is>
          <t>3726 MARCELO ROCABADO ROJAS</t>
        </is>
      </c>
      <c r="D319" s="7" t="n"/>
      <c r="E319" s="8" t="n"/>
      <c r="F319" s="9" t="n">
        <v>7325.3</v>
      </c>
      <c r="I319" s="10" t="inlineStr">
        <is>
          <t>EFECTIVO</t>
        </is>
      </c>
      <c r="J319" s="5" t="inlineStr">
        <is>
          <t>4771 CHRISTIAN LEDEZMA - T11</t>
        </is>
      </c>
    </row>
    <row r="320">
      <c r="A320" s="18" t="inlineStr">
        <is>
          <t>SAP</t>
        </is>
      </c>
      <c r="B320" s="6" t="n"/>
      <c r="C320" s="5" t="n"/>
      <c r="D320" s="16">
        <f>385034.6+696</f>
        <v/>
      </c>
      <c r="E320" s="8" t="n"/>
      <c r="F320" s="12">
        <f>SUM(F290:G319)</f>
        <v/>
      </c>
      <c r="G320" s="9" t="n"/>
      <c r="I320" s="10" t="n"/>
      <c r="J320" s="8" t="n"/>
    </row>
    <row r="321">
      <c r="A321" s="46" t="inlineStr">
        <is>
          <t>RECORTE SAP</t>
        </is>
      </c>
      <c r="B321" s="47" t="n"/>
      <c r="C321" s="48" t="n"/>
      <c r="D321" s="49" t="inlineStr">
        <is>
          <t>COMPROBANTES MN</t>
        </is>
      </c>
      <c r="E321" s="47" t="n"/>
      <c r="F321" s="48" t="n"/>
      <c r="G321" s="9" t="n"/>
      <c r="I321" s="10" t="n"/>
      <c r="J321" s="8" t="n"/>
    </row>
    <row r="322">
      <c r="A322" s="13" t="inlineStr">
        <is>
          <t>CIERRE DE CAJA</t>
        </is>
      </c>
      <c r="B322" s="13" t="inlineStr">
        <is>
          <t>FECHA</t>
        </is>
      </c>
      <c r="C322" s="13" t="inlineStr">
        <is>
          <t>IMPORTE</t>
        </is>
      </c>
      <c r="D322" s="13" t="inlineStr">
        <is>
          <t>DOC CAJA-ETV</t>
        </is>
      </c>
      <c r="E322" s="13" t="inlineStr">
        <is>
          <t>DOC ETV-BANCO</t>
        </is>
      </c>
      <c r="F322" s="13" t="inlineStr">
        <is>
          <t>COMPENSACION</t>
        </is>
      </c>
      <c r="G322" s="9" t="n"/>
      <c r="I322" s="10" t="n"/>
      <c r="J322" s="8" t="n"/>
    </row>
    <row r="323" ht="15.75" customHeight="1">
      <c r="D323" s="24" t="n"/>
      <c r="E323" s="24" t="n"/>
      <c r="F323" s="23" t="n"/>
      <c r="G323" s="9" t="n"/>
      <c r="I323" s="10" t="n"/>
      <c r="J323" s="8" t="n"/>
    </row>
    <row r="324">
      <c r="A324" s="46" t="inlineStr">
        <is>
          <t>RECORTE SAP</t>
        </is>
      </c>
      <c r="B324" s="47" t="n"/>
      <c r="C324" s="48" t="n"/>
      <c r="D324" s="49" t="inlineStr">
        <is>
          <t>COMPROBANTES ME</t>
        </is>
      </c>
      <c r="E324" s="47" t="n"/>
      <c r="F324" s="48" t="n"/>
      <c r="G324" s="9" t="n"/>
      <c r="I324" s="10" t="n"/>
      <c r="J324" s="8" t="n"/>
    </row>
    <row r="325">
      <c r="A325" s="13" t="inlineStr">
        <is>
          <t>CIERRE DE CAJA</t>
        </is>
      </c>
      <c r="B325" s="13" t="inlineStr">
        <is>
          <t>FECHA</t>
        </is>
      </c>
      <c r="C325" s="13" t="inlineStr">
        <is>
          <t>IMPORTE</t>
        </is>
      </c>
      <c r="D325" s="13" t="inlineStr">
        <is>
          <t>DOC CAJA-ETV</t>
        </is>
      </c>
      <c r="E325" s="13" t="inlineStr">
        <is>
          <t>DOC ETV-BANCO</t>
        </is>
      </c>
      <c r="F325" s="13" t="inlineStr">
        <is>
          <t>COMPENSACION</t>
        </is>
      </c>
      <c r="G325" s="9" t="n"/>
      <c r="I325" s="10" t="n"/>
      <c r="J325" s="8" t="n"/>
    </row>
    <row r="326" ht="15.75" customHeight="1">
      <c r="A326" s="18" t="n"/>
      <c r="B326" s="6" t="n"/>
      <c r="C326" s="5" t="n"/>
      <c r="D326" s="24" t="n"/>
      <c r="E326" s="24" t="n"/>
      <c r="F326" s="23" t="n"/>
      <c r="G326" s="9" t="n"/>
      <c r="I326" s="10" t="n"/>
      <c r="J326" s="8" t="n"/>
    </row>
  </sheetData>
  <mergeCells count="88">
    <mergeCell ref="I154:I155"/>
    <mergeCell ref="J154:J155"/>
    <mergeCell ref="A185:C185"/>
    <mergeCell ref="D185:F185"/>
    <mergeCell ref="A188:C188"/>
    <mergeCell ref="D188:F188"/>
    <mergeCell ref="A154:A155"/>
    <mergeCell ref="B154:B155"/>
    <mergeCell ref="C154:C155"/>
    <mergeCell ref="D154:D155"/>
    <mergeCell ref="E154:E155"/>
    <mergeCell ref="F154:H154"/>
    <mergeCell ref="I194:I195"/>
    <mergeCell ref="J194:J195"/>
    <mergeCell ref="A212:C212"/>
    <mergeCell ref="D212:F212"/>
    <mergeCell ref="A215:C215"/>
    <mergeCell ref="D215:F215"/>
    <mergeCell ref="A194:A195"/>
    <mergeCell ref="B194:B195"/>
    <mergeCell ref="C194:C195"/>
    <mergeCell ref="D194:D195"/>
    <mergeCell ref="E194:E195"/>
    <mergeCell ref="F194:H194"/>
    <mergeCell ref="A46:C46"/>
    <mergeCell ref="D46:F46"/>
    <mergeCell ref="I3:I4"/>
    <mergeCell ref="J3:J4"/>
    <mergeCell ref="A3:A4"/>
    <mergeCell ref="B3:B4"/>
    <mergeCell ref="C3:C4"/>
    <mergeCell ref="D3:D4"/>
    <mergeCell ref="E3:E4"/>
    <mergeCell ref="F3:H3"/>
    <mergeCell ref="A43:C43"/>
    <mergeCell ref="D43:F43"/>
    <mergeCell ref="A95:C95"/>
    <mergeCell ref="D95:F95"/>
    <mergeCell ref="I52:I53"/>
    <mergeCell ref="J52:J53"/>
    <mergeCell ref="A52:A53"/>
    <mergeCell ref="B52:B53"/>
    <mergeCell ref="C52:C53"/>
    <mergeCell ref="D52:D53"/>
    <mergeCell ref="E52:E53"/>
    <mergeCell ref="F52:H52"/>
    <mergeCell ref="A92:C92"/>
    <mergeCell ref="D92:F92"/>
    <mergeCell ref="I101:I102"/>
    <mergeCell ref="J101:J102"/>
    <mergeCell ref="A145:C145"/>
    <mergeCell ref="D145:F145"/>
    <mergeCell ref="A148:C148"/>
    <mergeCell ref="D148:F148"/>
    <mergeCell ref="A101:A102"/>
    <mergeCell ref="B101:B102"/>
    <mergeCell ref="C101:C102"/>
    <mergeCell ref="D101:D102"/>
    <mergeCell ref="E101:E102"/>
    <mergeCell ref="F101:H101"/>
    <mergeCell ref="I221:I222"/>
    <mergeCell ref="J221:J222"/>
    <mergeCell ref="A279:C279"/>
    <mergeCell ref="D279:F279"/>
    <mergeCell ref="A282:C282"/>
    <mergeCell ref="D282:F282"/>
    <mergeCell ref="A240:C240"/>
    <mergeCell ref="D240:F240"/>
    <mergeCell ref="A243:C243"/>
    <mergeCell ref="D243:F243"/>
    <mergeCell ref="A221:A222"/>
    <mergeCell ref="B221:B222"/>
    <mergeCell ref="C221:C222"/>
    <mergeCell ref="D221:D222"/>
    <mergeCell ref="E221:E222"/>
    <mergeCell ref="F221:H221"/>
    <mergeCell ref="I288:I289"/>
    <mergeCell ref="J288:J289"/>
    <mergeCell ref="A321:C321"/>
    <mergeCell ref="D321:F321"/>
    <mergeCell ref="A324:C324"/>
    <mergeCell ref="D324:F324"/>
    <mergeCell ref="A288:A289"/>
    <mergeCell ref="B288:B289"/>
    <mergeCell ref="C288:C289"/>
    <mergeCell ref="D288:D289"/>
    <mergeCell ref="E288:E289"/>
    <mergeCell ref="F288:H288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1"/>
  <sheetViews>
    <sheetView topLeftCell="A145" workbookViewId="0">
      <selection activeCell="C163" sqref="C163:C16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CCAJ-CB12/94/23</t>
        </is>
      </c>
      <c r="B5" s="6" t="n">
        <v>44999.67599737269</v>
      </c>
      <c r="C5" s="5" t="inlineStr">
        <is>
          <t>2279 GIOVANNA ALCOCER PEREDO</t>
        </is>
      </c>
      <c r="D5" s="7" t="n"/>
      <c r="E5" s="8" t="n"/>
      <c r="F5" s="9" t="n">
        <v>6121.91</v>
      </c>
      <c r="I5" s="10" t="inlineStr">
        <is>
          <t>EFECTIVO</t>
        </is>
      </c>
      <c r="J5" s="5" t="inlineStr">
        <is>
          <t>2279 GIOVANNA ALCOCER PEREDO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46" t="inlineStr">
        <is>
          <t>RECORTE SAP</t>
        </is>
      </c>
      <c r="B7" s="47" t="n"/>
      <c r="C7" s="48" t="n"/>
      <c r="D7" s="49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112938570</v>
      </c>
      <c r="E9" s="14" t="n">
        <v>112938701</v>
      </c>
      <c r="F9" s="23" t="n"/>
    </row>
    <row r="10">
      <c r="A10" s="46" t="inlineStr">
        <is>
          <t>RECORTE SAP</t>
        </is>
      </c>
      <c r="B10" s="47" t="n"/>
      <c r="C10" s="48" t="n"/>
      <c r="D10" s="49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CCAJ-CB12/95/23</t>
        </is>
      </c>
      <c r="B14" s="6" t="n">
        <v>44999.79746780093</v>
      </c>
      <c r="C14" s="5" t="inlineStr">
        <is>
          <t>2362 MARILYN LESLIE VIDAL RIOS</t>
        </is>
      </c>
      <c r="D14" s="7" t="n"/>
      <c r="E14" s="8" t="n"/>
      <c r="F14" s="9" t="n">
        <v>5473.66</v>
      </c>
      <c r="I14" s="10" t="inlineStr">
        <is>
          <t>EFECTIVO</t>
        </is>
      </c>
      <c r="J14" s="5" t="inlineStr">
        <is>
          <t>2362 MARILYN LESLIE VIDAL RIOS</t>
        </is>
      </c>
    </row>
    <row r="15">
      <c r="A15" s="5" t="inlineStr">
        <is>
          <t>CCAJ-CB12/95/23</t>
        </is>
      </c>
      <c r="B15" s="6" t="n">
        <v>44999.79746780093</v>
      </c>
      <c r="C15" s="5" t="inlineStr">
        <is>
          <t>2362 MARILYN LESLIE VIDAL RIOS</t>
        </is>
      </c>
      <c r="D15" s="7" t="n"/>
      <c r="E15" s="8" t="n"/>
      <c r="H15" s="9" t="n">
        <v>13.8</v>
      </c>
      <c r="I15" s="5" t="inlineStr">
        <is>
          <t>TARJETA DE DÉBITO/CRÉDITO</t>
        </is>
      </c>
      <c r="J15" s="5" t="inlineStr">
        <is>
          <t>2362 MARILYN LESLIE VIDAL RIOS</t>
        </is>
      </c>
    </row>
    <row r="16">
      <c r="A16" s="11" t="inlineStr">
        <is>
          <t>SAP</t>
        </is>
      </c>
      <c r="B16" s="6" t="n"/>
      <c r="C16" s="5" t="n"/>
      <c r="D16" s="7" t="n"/>
      <c r="E16" s="8" t="n"/>
      <c r="F16" s="9" t="n"/>
      <c r="I16" s="10" t="n"/>
      <c r="J16" s="5" t="n"/>
    </row>
    <row r="17">
      <c r="A17" s="46" t="inlineStr">
        <is>
          <t>RECORTE SAP</t>
        </is>
      </c>
      <c r="B17" s="47" t="n"/>
      <c r="C17" s="48" t="n"/>
      <c r="D17" s="49" t="inlineStr">
        <is>
          <t>COMPROBANTES MN</t>
        </is>
      </c>
      <c r="E17" s="48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112938571</v>
      </c>
      <c r="E19" s="14" t="n">
        <v>112938702</v>
      </c>
      <c r="F19" s="23" t="n"/>
    </row>
    <row r="20">
      <c r="A20" s="46" t="inlineStr">
        <is>
          <t>RECORTE SAP</t>
        </is>
      </c>
      <c r="B20" s="47" t="n"/>
      <c r="C20" s="48" t="n"/>
      <c r="D20" s="49" t="inlineStr">
        <is>
          <t>COMPROBANTES ME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4" t="inlineStr">
        <is>
          <t>Cierre Caja</t>
        </is>
      </c>
      <c r="B26" s="44" t="inlineStr">
        <is>
          <t>Fecha</t>
        </is>
      </c>
      <c r="C26" s="44" t="inlineStr">
        <is>
          <t>Cajero</t>
        </is>
      </c>
      <c r="D26" s="44" t="inlineStr">
        <is>
          <t>Nro Voucher</t>
        </is>
      </c>
      <c r="E26" s="44" t="inlineStr">
        <is>
          <t>Nro Cuenta</t>
        </is>
      </c>
      <c r="F26" s="44" t="inlineStr">
        <is>
          <t>Tipo Ingreso</t>
        </is>
      </c>
      <c r="G26" s="47" t="n"/>
      <c r="H26" s="48" t="n"/>
      <c r="I26" s="44" t="inlineStr">
        <is>
          <t>TIPO DE INGRESO</t>
        </is>
      </c>
      <c r="J26" s="44" t="inlineStr">
        <is>
          <t>Cobrador</t>
        </is>
      </c>
    </row>
    <row r="27">
      <c r="A27" s="45" t="n"/>
      <c r="B27" s="45" t="n"/>
      <c r="C27" s="45" t="n"/>
      <c r="D27" s="45" t="n"/>
      <c r="E27" s="45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5" t="n"/>
      <c r="J27" s="45" t="n"/>
    </row>
    <row r="28">
      <c r="A28" s="5" t="inlineStr">
        <is>
          <t>CCAJ-CB12/96/23</t>
        </is>
      </c>
      <c r="B28" s="6" t="n">
        <v>45000.67427813658</v>
      </c>
      <c r="C28" s="5" t="inlineStr">
        <is>
          <t>2279 GIOVANNA ALCOCER PEREDO</t>
        </is>
      </c>
      <c r="D28" s="7" t="n"/>
      <c r="E28" s="8" t="n"/>
      <c r="F28" s="9" t="n">
        <v>8228.780000000001</v>
      </c>
      <c r="I28" s="10" t="inlineStr">
        <is>
          <t>EFECTIVO</t>
        </is>
      </c>
      <c r="J28" s="5" t="inlineStr">
        <is>
          <t>2279 GIOVANNA ALCOCER PEREDO</t>
        </is>
      </c>
    </row>
    <row r="29">
      <c r="A29" s="11" t="inlineStr">
        <is>
          <t>SAP</t>
        </is>
      </c>
      <c r="B29" s="6" t="n"/>
      <c r="C29" s="5" t="n"/>
      <c r="D29" s="7" t="n"/>
      <c r="E29" s="8" t="n"/>
      <c r="F29" s="9" t="n"/>
      <c r="I29" s="10" t="n"/>
      <c r="J29" s="5" t="n"/>
    </row>
    <row r="30">
      <c r="A30" s="46" t="inlineStr">
        <is>
          <t>RECORTE SAP</t>
        </is>
      </c>
      <c r="B30" s="47" t="n"/>
      <c r="C30" s="48" t="n"/>
      <c r="D30" s="49" t="inlineStr">
        <is>
          <t>COMPROBANTES MN</t>
        </is>
      </c>
      <c r="E30" s="48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112945969</v>
      </c>
      <c r="E32" s="14" t="n">
        <v>112946214</v>
      </c>
      <c r="F32" s="23" t="n"/>
    </row>
    <row r="33">
      <c r="A33" s="46" t="inlineStr">
        <is>
          <t>RECORTE SAP</t>
        </is>
      </c>
      <c r="B33" s="47" t="n"/>
      <c r="C33" s="48" t="n"/>
      <c r="D33" s="49" t="inlineStr">
        <is>
          <t>COMPROBANTES ME</t>
        </is>
      </c>
      <c r="E33" s="48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CCAJ-CB12/97/23</t>
        </is>
      </c>
      <c r="B37" s="6" t="n">
        <v>45000.80954636574</v>
      </c>
      <c r="C37" s="5" t="inlineStr">
        <is>
          <t>2362 MARILYN LESLIE VIDAL RIOS</t>
        </is>
      </c>
      <c r="D37" s="7" t="n"/>
      <c r="E37" s="8" t="n"/>
      <c r="F37" s="9" t="n">
        <v>4784.58</v>
      </c>
      <c r="I37" s="10" t="inlineStr">
        <is>
          <t>EFECTIVO</t>
        </is>
      </c>
      <c r="J37" s="5" t="inlineStr">
        <is>
          <t>2362 MARILYN LESLIE VIDAL RIOS</t>
        </is>
      </c>
    </row>
    <row r="38">
      <c r="A38" s="5" t="inlineStr">
        <is>
          <t>CCAJ-CB12/97/23</t>
        </is>
      </c>
      <c r="B38" s="6" t="n">
        <v>45000.80954636574</v>
      </c>
      <c r="C38" s="5" t="inlineStr">
        <is>
          <t>2362 MARILYN LESLIE VIDAL RIOS</t>
        </is>
      </c>
      <c r="D38" s="7" t="n"/>
      <c r="E38" s="8" t="n"/>
      <c r="H38" s="9" t="n">
        <v>5.25</v>
      </c>
      <c r="I38" s="5" t="inlineStr">
        <is>
          <t>TARJETA DE DÉBITO/CRÉDITO</t>
        </is>
      </c>
      <c r="J38" s="5" t="inlineStr">
        <is>
          <t>2362 MARILYN LESLIE VIDAL RIOS</t>
        </is>
      </c>
    </row>
    <row r="39">
      <c r="A39" s="11" t="inlineStr">
        <is>
          <t>SAP</t>
        </is>
      </c>
      <c r="B39" s="6" t="n"/>
      <c r="C39" s="5" t="n"/>
      <c r="D39" s="7" t="n"/>
      <c r="E39" s="8" t="n"/>
      <c r="F39" s="9" t="n"/>
      <c r="I39" s="10" t="n"/>
      <c r="J39" s="5" t="n"/>
    </row>
    <row r="40">
      <c r="A40" s="46" t="inlineStr">
        <is>
          <t>RECORTE SAP</t>
        </is>
      </c>
      <c r="B40" s="47" t="n"/>
      <c r="C40" s="48" t="n"/>
      <c r="D40" s="49" t="inlineStr">
        <is>
          <t>COMPROBANTES MN</t>
        </is>
      </c>
      <c r="E40" s="48" t="n"/>
      <c r="F40" s="30" t="n"/>
    </row>
    <row r="4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1" t="n"/>
    </row>
    <row r="42" ht="15.75" customHeight="1">
      <c r="D42" s="24" t="n">
        <v>112945970</v>
      </c>
      <c r="E42" s="14" t="n">
        <v>112946215</v>
      </c>
      <c r="F42" s="23" t="n"/>
    </row>
    <row r="43">
      <c r="A43" s="46" t="inlineStr">
        <is>
          <t>RECORTE SAP</t>
        </is>
      </c>
      <c r="B43" s="47" t="n"/>
      <c r="C43" s="48" t="n"/>
      <c r="D43" s="49" t="inlineStr">
        <is>
          <t>COMPROBANTES ME</t>
        </is>
      </c>
      <c r="E43" s="48" t="n"/>
      <c r="F43" s="30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CAJA-BANCO</t>
        </is>
      </c>
      <c r="E44" s="13" t="inlineStr">
        <is>
          <t>COMPENSACION</t>
        </is>
      </c>
      <c r="F44" s="21" t="n"/>
    </row>
    <row r="45" ht="15.75" customHeight="1">
      <c r="A45" s="18" t="n"/>
      <c r="B45" s="6" t="n"/>
      <c r="C45" s="5" t="n"/>
      <c r="D45" s="24" t="n"/>
      <c r="E45" s="23" t="n"/>
      <c r="F45" s="23" t="n"/>
      <c r="I45" s="10" t="n"/>
      <c r="J45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16/03/2023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4" t="inlineStr">
        <is>
          <t>Cierre Caja</t>
        </is>
      </c>
      <c r="B49" s="44" t="inlineStr">
        <is>
          <t>Fecha</t>
        </is>
      </c>
      <c r="C49" s="44" t="inlineStr">
        <is>
          <t>Cajero</t>
        </is>
      </c>
      <c r="D49" s="44" t="inlineStr">
        <is>
          <t>Nro Voucher</t>
        </is>
      </c>
      <c r="E49" s="44" t="inlineStr">
        <is>
          <t>Nro Cuenta</t>
        </is>
      </c>
      <c r="F49" s="44" t="inlineStr">
        <is>
          <t>Tipo Ingreso</t>
        </is>
      </c>
      <c r="G49" s="47" t="n"/>
      <c r="H49" s="48" t="n"/>
      <c r="I49" s="44" t="inlineStr">
        <is>
          <t>TIPO DE INGRESO</t>
        </is>
      </c>
      <c r="J49" s="44" t="inlineStr">
        <is>
          <t>Cobrador</t>
        </is>
      </c>
    </row>
    <row r="50">
      <c r="A50" s="45" t="n"/>
      <c r="B50" s="45" t="n"/>
      <c r="C50" s="45" t="n"/>
      <c r="D50" s="45" t="n"/>
      <c r="E50" s="45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5" t="n"/>
      <c r="J50" s="45" t="n"/>
    </row>
    <row r="51">
      <c r="A51" s="5" t="inlineStr">
        <is>
          <t>CCAJ-CB12/98/23</t>
        </is>
      </c>
      <c r="B51" s="6" t="n">
        <v>45001.68059266204</v>
      </c>
      <c r="C51" s="5" t="inlineStr">
        <is>
          <t>2279 GIOVANNA ALCOCER PEREDO</t>
        </is>
      </c>
      <c r="D51" s="7" t="n"/>
      <c r="E51" s="8" t="n"/>
      <c r="F51" s="9" t="n">
        <v>7657.55</v>
      </c>
      <c r="I51" s="10" t="inlineStr">
        <is>
          <t>EFECTIVO</t>
        </is>
      </c>
      <c r="J51" s="5" t="inlineStr">
        <is>
          <t>2279 GIOVANNA ALCOCER PEREDO</t>
        </is>
      </c>
    </row>
    <row r="52" ht="15.75" customHeight="1">
      <c r="A52" s="18" t="inlineStr">
        <is>
          <t>SAP</t>
        </is>
      </c>
      <c r="B52" s="6" t="n"/>
      <c r="C52" s="5" t="n"/>
      <c r="D52" s="7" t="n"/>
      <c r="E52" s="8" t="n"/>
      <c r="F52" s="23" t="n"/>
      <c r="G52" s="9" t="n"/>
      <c r="I52" s="10" t="n"/>
      <c r="J52" s="8" t="n"/>
    </row>
    <row r="53" ht="15.75" customHeight="1">
      <c r="A53" s="46" t="inlineStr">
        <is>
          <t>RECORTE SAP</t>
        </is>
      </c>
      <c r="B53" s="47" t="n"/>
      <c r="C53" s="48" t="n"/>
      <c r="D53" s="49" t="inlineStr">
        <is>
          <t>COMPROBANTES MN</t>
        </is>
      </c>
      <c r="E53" s="48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D55" s="24" t="inlineStr">
        <is>
          <t>112948658</t>
        </is>
      </c>
      <c r="E55" s="14" t="n">
        <v>112948827</v>
      </c>
      <c r="F55" s="23" t="n"/>
      <c r="G55" s="9" t="n"/>
      <c r="I55" s="10" t="n"/>
      <c r="J55" s="8" t="n"/>
    </row>
    <row r="56" ht="15.75" customHeight="1">
      <c r="A56" s="46" t="inlineStr">
        <is>
          <t>RECORTE SAP</t>
        </is>
      </c>
      <c r="B56" s="47" t="n"/>
      <c r="C56" s="48" t="n"/>
      <c r="D56" s="49" t="inlineStr">
        <is>
          <t>COMPROBANTES ME</t>
        </is>
      </c>
      <c r="E56" s="48" t="n"/>
      <c r="F56" s="23" t="n"/>
      <c r="G56" s="9" t="n"/>
      <c r="I56" s="10" t="n"/>
      <c r="J56" s="8" t="n"/>
    </row>
    <row r="57" ht="15.75" customHeight="1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CAJA-BANCO</t>
        </is>
      </c>
      <c r="E57" s="13" t="inlineStr">
        <is>
          <t>COMPENSACION</t>
        </is>
      </c>
      <c r="F57" s="23" t="n"/>
      <c r="G57" s="9" t="n"/>
      <c r="I57" s="10" t="n"/>
      <c r="J57" s="8" t="n"/>
    </row>
    <row r="58" ht="15.75" customHeight="1">
      <c r="A58" s="18" t="n"/>
      <c r="B58" s="6" t="n"/>
      <c r="C58" s="5" t="n"/>
      <c r="D58" s="24" t="n"/>
      <c r="E58" s="23" t="n"/>
      <c r="F58" s="23" t="n"/>
      <c r="G58" s="9" t="n"/>
      <c r="I58" s="10" t="n"/>
      <c r="J58" s="8" t="n"/>
    </row>
    <row r="59" ht="15.75" customHeight="1">
      <c r="A59" s="18" t="n"/>
      <c r="B59" s="6" t="n"/>
      <c r="C59" s="5" t="n"/>
      <c r="D59" s="24" t="n"/>
      <c r="E59" s="24" t="n"/>
      <c r="F59" s="23" t="n"/>
      <c r="G59" s="9" t="n"/>
      <c r="I59" s="10" t="n"/>
      <c r="J59" s="8" t="n"/>
    </row>
    <row r="60">
      <c r="A60" s="5" t="inlineStr">
        <is>
          <t>CCAJ-CB12/99/23</t>
        </is>
      </c>
      <c r="B60" s="6" t="n">
        <v>45001.78164173611</v>
      </c>
      <c r="C60" s="5" t="inlineStr">
        <is>
          <t>2362 MARILYN LESLIE VIDAL RIOS</t>
        </is>
      </c>
      <c r="D60" s="7" t="n"/>
      <c r="E60" s="8" t="n"/>
      <c r="F60" s="9" t="n">
        <v>6638.8</v>
      </c>
      <c r="I60" s="10" t="inlineStr">
        <is>
          <t>EFECTIVO</t>
        </is>
      </c>
      <c r="J60" s="5" t="inlineStr">
        <is>
          <t>2362 MARILYN LESLIE VIDAL RIOS</t>
        </is>
      </c>
    </row>
    <row r="61">
      <c r="A61" s="5" t="inlineStr">
        <is>
          <t>CCAJ-CB12/99/23</t>
        </is>
      </c>
      <c r="B61" s="6" t="n">
        <v>45001.78164173611</v>
      </c>
      <c r="C61" s="5" t="inlineStr">
        <is>
          <t>2362 MARILYN LESLIE VIDAL RIOS</t>
        </is>
      </c>
      <c r="D61" s="7" t="n"/>
      <c r="E61" s="8" t="n"/>
      <c r="H61" s="9" t="n">
        <v>57.8</v>
      </c>
      <c r="I61" s="5" t="inlineStr">
        <is>
          <t>TARJETA DE DÉBITO/CRÉDITO</t>
        </is>
      </c>
      <c r="J61" s="5" t="inlineStr">
        <is>
          <t>2362 MARILYN LESLIE VIDAL RIOS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6" t="inlineStr">
        <is>
          <t>RECORTE SAP</t>
        </is>
      </c>
      <c r="B63" s="47" t="n"/>
      <c r="C63" s="48" t="n"/>
      <c r="D63" s="49" t="inlineStr">
        <is>
          <t>COMPROBANTES MN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112948659</t>
        </is>
      </c>
      <c r="E65" s="14" t="n">
        <v>112948829</v>
      </c>
      <c r="F65" s="23" t="n"/>
      <c r="G65" s="9" t="n"/>
      <c r="I65" s="10" t="n"/>
      <c r="J65" s="8" t="n"/>
    </row>
    <row r="66" ht="15.75" customHeight="1">
      <c r="A66" s="46" t="inlineStr">
        <is>
          <t>RECORTE SAP</t>
        </is>
      </c>
      <c r="B66" s="47" t="n"/>
      <c r="C66" s="48" t="n"/>
      <c r="D66" s="49" t="inlineStr">
        <is>
          <t>COMPROBANTES ME</t>
        </is>
      </c>
      <c r="E66" s="48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4" t="inlineStr">
        <is>
          <t>Cierre Caja</t>
        </is>
      </c>
      <c r="B72" s="44" t="inlineStr">
        <is>
          <t>Fecha</t>
        </is>
      </c>
      <c r="C72" s="44" t="inlineStr">
        <is>
          <t>Cajero</t>
        </is>
      </c>
      <c r="D72" s="44" t="inlineStr">
        <is>
          <t>Nro Voucher</t>
        </is>
      </c>
      <c r="E72" s="44" t="inlineStr">
        <is>
          <t>Nro Cuenta</t>
        </is>
      </c>
      <c r="F72" s="44" t="inlineStr">
        <is>
          <t>Tipo Ingreso</t>
        </is>
      </c>
      <c r="G72" s="47" t="n"/>
      <c r="H72" s="48" t="n"/>
      <c r="I72" s="44" t="inlineStr">
        <is>
          <t>TIPO DE INGRESO</t>
        </is>
      </c>
      <c r="J72" s="44" t="inlineStr">
        <is>
          <t>Cobrador</t>
        </is>
      </c>
    </row>
    <row r="73">
      <c r="A73" s="45" t="n"/>
      <c r="B73" s="45" t="n"/>
      <c r="C73" s="45" t="n"/>
      <c r="D73" s="45" t="n"/>
      <c r="E73" s="45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5" t="n"/>
      <c r="J73" s="45" t="n"/>
    </row>
    <row r="74">
      <c r="A74" s="5" t="inlineStr">
        <is>
          <t>CCAJ-CB12/100/23</t>
        </is>
      </c>
      <c r="B74" s="6" t="n">
        <v>45002.67901945602</v>
      </c>
      <c r="C74" s="5" t="inlineStr">
        <is>
          <t>2279 GIOVANNA ALCOCER PEREDO</t>
        </is>
      </c>
      <c r="D74" s="7" t="n"/>
      <c r="E74" s="8" t="n"/>
      <c r="F74" s="9" t="n">
        <v>5613.9</v>
      </c>
      <c r="I74" s="10" t="inlineStr">
        <is>
          <t>EFECTIVO</t>
        </is>
      </c>
      <c r="J74" s="5" t="inlineStr">
        <is>
          <t>2279 GIOVANNA ALCOCER PEREDO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8" t="n"/>
    </row>
    <row r="76" ht="15.75" customHeight="1">
      <c r="A76" s="46" t="inlineStr">
        <is>
          <t>RECORTE SAP</t>
        </is>
      </c>
      <c r="B76" s="47" t="n"/>
      <c r="C76" s="48" t="n"/>
      <c r="D76" s="49" t="inlineStr">
        <is>
          <t>COMPROBANTES MN</t>
        </is>
      </c>
      <c r="E76" s="48" t="n"/>
      <c r="F76" s="23" t="n"/>
      <c r="G76" s="9" t="n"/>
      <c r="I76" s="10" t="n"/>
      <c r="J76" s="8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8" t="n"/>
    </row>
    <row r="78" ht="15.75" customHeight="1">
      <c r="D78" s="24" t="inlineStr">
        <is>
          <t>112948656</t>
        </is>
      </c>
      <c r="E78" s="14" t="n">
        <v>112948830</v>
      </c>
      <c r="F78" s="23" t="n"/>
      <c r="G78" s="9" t="n"/>
      <c r="I78" s="10" t="n"/>
      <c r="J78" s="8" t="n"/>
    </row>
    <row r="79" ht="15.75" customHeight="1">
      <c r="A79" s="46" t="inlineStr">
        <is>
          <t>RECORTE SAP</t>
        </is>
      </c>
      <c r="B79" s="47" t="n"/>
      <c r="C79" s="48" t="n"/>
      <c r="D79" s="49" t="inlineStr">
        <is>
          <t>COMPROBANTES ME</t>
        </is>
      </c>
      <c r="E79" s="48" t="n"/>
      <c r="F79" s="23" t="n"/>
      <c r="G79" s="9" t="n"/>
      <c r="I79" s="10" t="n"/>
      <c r="J79" s="8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8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8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8" t="n"/>
    </row>
    <row r="83">
      <c r="A83" s="5" t="inlineStr">
        <is>
          <t>CCAJ-CB12/101/23</t>
        </is>
      </c>
      <c r="B83" s="6" t="n">
        <v>45002.79831247685</v>
      </c>
      <c r="C83" s="5" t="inlineStr">
        <is>
          <t>2362 MARILYN LESLIE VIDAL RIOS</t>
        </is>
      </c>
      <c r="D83" s="7" t="n"/>
      <c r="E83" s="8" t="n"/>
      <c r="F83" s="9" t="n">
        <v>4343.73</v>
      </c>
      <c r="I83" s="10" t="inlineStr">
        <is>
          <t>EFECTIVO</t>
        </is>
      </c>
      <c r="J83" s="5" t="inlineStr">
        <is>
          <t>2362 MARILYN LESLIE VIDAL RIOS</t>
        </is>
      </c>
    </row>
    <row r="84">
      <c r="A84" s="5" t="inlineStr">
        <is>
          <t>CCAJ-CB12/101/23</t>
        </is>
      </c>
      <c r="B84" s="6" t="n">
        <v>45002.79831247685</v>
      </c>
      <c r="C84" s="5" t="inlineStr">
        <is>
          <t>2362 MARILYN LESLIE VIDAL RIOS</t>
        </is>
      </c>
      <c r="D84" s="7" t="n"/>
      <c r="E84" s="8" t="n"/>
      <c r="H84" s="9" t="n">
        <v>83.5</v>
      </c>
      <c r="I84" s="5" t="inlineStr">
        <is>
          <t>TARJETA DE DÉBITO/CRÉDITO</t>
        </is>
      </c>
      <c r="J84" s="5" t="inlineStr">
        <is>
          <t>2362 MARILYN LESLIE VIDAL RIOS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8" t="n"/>
    </row>
    <row r="86" ht="15.75" customHeight="1">
      <c r="A86" s="46" t="inlineStr">
        <is>
          <t>RECORTE SAP</t>
        </is>
      </c>
      <c r="B86" s="47" t="n"/>
      <c r="C86" s="48" t="n"/>
      <c r="D86" s="49" t="inlineStr">
        <is>
          <t>COMPROBANTES MN</t>
        </is>
      </c>
      <c r="E86" s="48" t="n"/>
      <c r="F86" s="23" t="n"/>
      <c r="G86" s="9" t="n"/>
      <c r="I86" s="10" t="n"/>
      <c r="J86" s="8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8" t="n"/>
    </row>
    <row r="88" ht="15.75" customHeight="1">
      <c r="D88" s="24" t="inlineStr">
        <is>
          <t>112948657</t>
        </is>
      </c>
      <c r="E88" s="14" t="n">
        <v>112948831</v>
      </c>
      <c r="F88" s="23" t="n"/>
      <c r="G88" s="9" t="n"/>
      <c r="I88" s="10" t="n"/>
      <c r="J88" s="8" t="n"/>
    </row>
    <row r="89" ht="15.75" customHeight="1">
      <c r="A89" s="46" t="inlineStr">
        <is>
          <t>RECORTE SAP</t>
        </is>
      </c>
      <c r="B89" s="47" t="n"/>
      <c r="C89" s="48" t="n"/>
      <c r="D89" s="49" t="inlineStr">
        <is>
          <t>COMPROBANTES ME</t>
        </is>
      </c>
      <c r="E89" s="48" t="n"/>
      <c r="F89" s="23" t="n"/>
      <c r="G89" s="9" t="n"/>
      <c r="I89" s="10" t="n"/>
      <c r="J89" s="8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8" t="n"/>
    </row>
    <row r="92">
      <c r="A92" s="5" t="n"/>
      <c r="B92" s="6" t="n"/>
      <c r="C92" s="5" t="n"/>
      <c r="D92" s="7" t="n"/>
      <c r="E92" s="8" t="n"/>
      <c r="H92" s="9" t="n"/>
      <c r="I92" s="5" t="n"/>
      <c r="J92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4" t="inlineStr">
        <is>
          <t>Cierre Caja</t>
        </is>
      </c>
      <c r="B95" s="44" t="inlineStr">
        <is>
          <t>Fecha</t>
        </is>
      </c>
      <c r="C95" s="44" t="inlineStr">
        <is>
          <t>Cajero</t>
        </is>
      </c>
      <c r="D95" s="44" t="inlineStr">
        <is>
          <t>Nro Voucher</t>
        </is>
      </c>
      <c r="E95" s="44" t="inlineStr">
        <is>
          <t>Nro Cuenta</t>
        </is>
      </c>
      <c r="F95" s="44" t="inlineStr">
        <is>
          <t>Tipo Ingreso</t>
        </is>
      </c>
      <c r="G95" s="47" t="n"/>
      <c r="H95" s="48" t="n"/>
      <c r="I95" s="44" t="inlineStr">
        <is>
          <t>TIPO DE INGRESO</t>
        </is>
      </c>
      <c r="J95" s="44" t="inlineStr">
        <is>
          <t>Cobrador</t>
        </is>
      </c>
    </row>
    <row r="96">
      <c r="A96" s="45" t="n"/>
      <c r="B96" s="45" t="n"/>
      <c r="C96" s="45" t="n"/>
      <c r="D96" s="45" t="n"/>
      <c r="E96" s="45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5" t="n"/>
      <c r="J96" s="45" t="n"/>
    </row>
    <row r="97">
      <c r="A97" s="5" t="inlineStr">
        <is>
          <t>CCAJ-CB12/102/23</t>
        </is>
      </c>
      <c r="B97" s="6" t="n">
        <v>45003.58800803241</v>
      </c>
      <c r="C97" s="5" t="inlineStr">
        <is>
          <t>2279 GIOVANNA ALCOCER PEREDO</t>
        </is>
      </c>
      <c r="D97" s="7" t="n"/>
      <c r="E97" s="8" t="n"/>
      <c r="F97" s="9" t="n">
        <v>7197.06</v>
      </c>
      <c r="I97" s="10" t="inlineStr">
        <is>
          <t>EFECTIVO</t>
        </is>
      </c>
      <c r="J97" s="5" t="inlineStr">
        <is>
          <t>2279 GIOVANNA ALCOCER PEREDO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46" t="inlineStr">
        <is>
          <t>RECORTE SAP</t>
        </is>
      </c>
      <c r="B99" s="47" t="n"/>
      <c r="C99" s="48" t="n"/>
      <c r="D99" s="49" t="inlineStr">
        <is>
          <t>COMPROBANTES MN</t>
        </is>
      </c>
      <c r="E99" s="48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112963604</t>
        </is>
      </c>
      <c r="E101" s="14" t="n">
        <v>112964173</v>
      </c>
      <c r="F101" s="23" t="n"/>
      <c r="G101" s="9" t="n"/>
      <c r="I101" s="10" t="n"/>
      <c r="J101" s="8" t="n"/>
    </row>
    <row r="102" ht="15.75" customHeight="1">
      <c r="A102" s="46" t="inlineStr">
        <is>
          <t>RECORTE SAP</t>
        </is>
      </c>
      <c r="B102" s="47" t="n"/>
      <c r="C102" s="48" t="n"/>
      <c r="D102" s="49" t="inlineStr">
        <is>
          <t>COMPROBANTES ME</t>
        </is>
      </c>
      <c r="E102" s="48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CCAJ-CB12/103/23</t>
        </is>
      </c>
      <c r="B106" s="6" t="n">
        <v>45003.60730199074</v>
      </c>
      <c r="C106" s="5" t="inlineStr">
        <is>
          <t>2362 MARILYN LESLIE VIDAL RIOS</t>
        </is>
      </c>
      <c r="D106" s="7" t="n"/>
      <c r="E106" s="8" t="n"/>
      <c r="F106" s="9" t="n">
        <v>5253.33</v>
      </c>
      <c r="I106" s="10" t="inlineStr">
        <is>
          <t>EFECTIVO</t>
        </is>
      </c>
      <c r="J106" s="5" t="inlineStr">
        <is>
          <t>2362 MARILYN LESLIE VIDAL RIOS</t>
        </is>
      </c>
    </row>
    <row r="107">
      <c r="A107" s="5" t="inlineStr">
        <is>
          <t>CCAJ-CB12/103/23</t>
        </is>
      </c>
      <c r="B107" s="6" t="n">
        <v>45003.60730199074</v>
      </c>
      <c r="C107" s="5" t="inlineStr">
        <is>
          <t>2362 MARILYN LESLIE VIDAL RIOS</t>
        </is>
      </c>
      <c r="D107" s="7" t="n"/>
      <c r="E107" s="8" t="n"/>
      <c r="H107" s="9" t="n">
        <v>126.31</v>
      </c>
      <c r="I107" s="5" t="inlineStr">
        <is>
          <t>TARJETA DE DÉBITO/CRÉDITO</t>
        </is>
      </c>
      <c r="J107" s="5" t="inlineStr">
        <is>
          <t>2362 MARILYN LESLIE VIDAL RIOS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8" t="n"/>
    </row>
    <row r="109" ht="15.75" customHeight="1">
      <c r="A109" s="46" t="inlineStr">
        <is>
          <t>RECORTE SAP</t>
        </is>
      </c>
      <c r="B109" s="47" t="n"/>
      <c r="C109" s="48" t="n"/>
      <c r="D109" s="49" t="inlineStr">
        <is>
          <t>COMPROBANTES MN</t>
        </is>
      </c>
      <c r="E109" s="48" t="n"/>
      <c r="F109" s="23" t="n"/>
      <c r="G109" s="9" t="n"/>
      <c r="I109" s="10" t="n"/>
      <c r="J109" s="8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8" t="n"/>
    </row>
    <row r="111" ht="15.75" customHeight="1">
      <c r="D111" s="24" t="inlineStr">
        <is>
          <t>112963605</t>
        </is>
      </c>
      <c r="E111" s="14" t="n">
        <v>112964174</v>
      </c>
      <c r="F111" s="23" t="n"/>
      <c r="G111" s="9" t="n"/>
      <c r="I111" s="10" t="n"/>
      <c r="J111" s="8" t="n"/>
    </row>
    <row r="112" ht="15.75" customHeight="1">
      <c r="A112" s="46" t="inlineStr">
        <is>
          <t>RECORTE SAP</t>
        </is>
      </c>
      <c r="B112" s="47" t="n"/>
      <c r="C112" s="48" t="n"/>
      <c r="D112" s="49" t="inlineStr">
        <is>
          <t>COMPROBANTES ME</t>
        </is>
      </c>
      <c r="E112" s="48" t="n"/>
      <c r="F112" s="23" t="n"/>
      <c r="G112" s="9" t="n"/>
      <c r="I112" s="10" t="n"/>
      <c r="J112" s="8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44" t="inlineStr">
        <is>
          <t>Cierre Caja</t>
        </is>
      </c>
      <c r="B118" s="44" t="inlineStr">
        <is>
          <t>Fecha</t>
        </is>
      </c>
      <c r="C118" s="44" t="inlineStr">
        <is>
          <t>Cajero</t>
        </is>
      </c>
      <c r="D118" s="44" t="inlineStr">
        <is>
          <t>Nro Voucher</t>
        </is>
      </c>
      <c r="E118" s="44" t="inlineStr">
        <is>
          <t>Nro Cuenta</t>
        </is>
      </c>
      <c r="F118" s="44" t="inlineStr">
        <is>
          <t>Tipo Ingreso</t>
        </is>
      </c>
      <c r="G118" s="47" t="n"/>
      <c r="H118" s="48" t="n"/>
      <c r="I118" s="44" t="inlineStr">
        <is>
          <t>TIPO DE INGRESO</t>
        </is>
      </c>
      <c r="J118" s="44" t="inlineStr">
        <is>
          <t>Cobrador</t>
        </is>
      </c>
    </row>
    <row r="119">
      <c r="A119" s="45" t="n"/>
      <c r="B119" s="45" t="n"/>
      <c r="C119" s="45" t="n"/>
      <c r="D119" s="45" t="n"/>
      <c r="E119" s="45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45" t="n"/>
      <c r="J119" s="45" t="n"/>
    </row>
    <row r="120">
      <c r="A120" s="5" t="inlineStr">
        <is>
          <t>CCAJ-CB12/104/23</t>
        </is>
      </c>
      <c r="B120" s="6" t="n">
        <v>45005.68247234954</v>
      </c>
      <c r="C120" s="5" t="inlineStr">
        <is>
          <t>2279 GIOVANNA ALCOCER PEREDO</t>
        </is>
      </c>
      <c r="D120" s="10" t="n"/>
      <c r="E120" s="8" t="n"/>
      <c r="F120" s="9" t="n">
        <v>3575.23</v>
      </c>
      <c r="I120" s="10" t="inlineStr">
        <is>
          <t>EFECTIVO</t>
        </is>
      </c>
      <c r="J120" s="5" t="inlineStr">
        <is>
          <t>2279 GIOVANNA ALCOCER PEREDO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46" t="inlineStr">
        <is>
          <t>RECORTE SAP</t>
        </is>
      </c>
      <c r="B122" s="47" t="n"/>
      <c r="C122" s="48" t="n"/>
      <c r="D122" s="49" t="inlineStr">
        <is>
          <t>COMPROBANTES MN</t>
        </is>
      </c>
      <c r="E122" s="48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112970371</t>
        </is>
      </c>
      <c r="E124" s="23" t="n"/>
      <c r="F124" s="23" t="n"/>
      <c r="G124" s="9" t="n"/>
      <c r="I124" s="10" t="n"/>
      <c r="J124" s="5" t="n"/>
    </row>
    <row r="125" ht="15.75" customHeight="1">
      <c r="A125" s="46" t="inlineStr">
        <is>
          <t>RECORTE SAP</t>
        </is>
      </c>
      <c r="B125" s="47" t="n"/>
      <c r="C125" s="48" t="n"/>
      <c r="D125" s="49" t="inlineStr">
        <is>
          <t>COMPROBANTES ME</t>
        </is>
      </c>
      <c r="E125" s="48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8">
      <c r="A128" s="5" t="n"/>
      <c r="B128" s="6" t="n"/>
      <c r="C128" s="5" t="n"/>
      <c r="D128" s="10" t="n"/>
      <c r="E128" s="8" t="n"/>
      <c r="F128" s="9" t="n"/>
      <c r="I128" s="10" t="n"/>
      <c r="J128" s="5" t="n"/>
    </row>
    <row r="129">
      <c r="A129" s="5" t="inlineStr">
        <is>
          <t>CCAJ-CB12/105/23</t>
        </is>
      </c>
      <c r="B129" s="6" t="n">
        <v>45005.79444767361</v>
      </c>
      <c r="C129" s="5" t="inlineStr">
        <is>
          <t>2362 MARILYN LESLIE VIDAL RIOS</t>
        </is>
      </c>
      <c r="D129" s="7" t="n"/>
      <c r="E129" s="8" t="n"/>
      <c r="F129" s="9" t="n">
        <v>2146.59</v>
      </c>
      <c r="I129" s="10" t="inlineStr">
        <is>
          <t>EFECTIVO</t>
        </is>
      </c>
      <c r="J129" s="5" t="inlineStr">
        <is>
          <t>2362 MARILYN LESLIE VIDAL RIOS</t>
        </is>
      </c>
    </row>
    <row r="130">
      <c r="A130" s="5" t="inlineStr">
        <is>
          <t>CCAJ-CB12/105/23</t>
        </is>
      </c>
      <c r="B130" s="6" t="n">
        <v>45005.79444767361</v>
      </c>
      <c r="C130" s="5" t="inlineStr">
        <is>
          <t>2362 MARILYN LESLIE VIDAL RIOS</t>
        </is>
      </c>
      <c r="D130" s="7" t="n"/>
      <c r="E130" s="8" t="n"/>
      <c r="H130" s="9" t="n">
        <v>110.6</v>
      </c>
      <c r="I130" s="5" t="inlineStr">
        <is>
          <t>TARJETA DE DÉBITO/CRÉDITO</t>
        </is>
      </c>
      <c r="J130" s="5" t="inlineStr">
        <is>
          <t>2362 MARILYN LESLIE VIDAL RIOS</t>
        </is>
      </c>
    </row>
    <row r="131">
      <c r="A131" s="5" t="inlineStr">
        <is>
          <t>CCAJ-CB12/105/23</t>
        </is>
      </c>
      <c r="B131" s="6" t="n">
        <v>45005.79444767361</v>
      </c>
      <c r="C131" s="5" t="inlineStr">
        <is>
          <t>2362 MARILYN LESLIE VIDAL RIOS</t>
        </is>
      </c>
      <c r="D131" s="7" t="n"/>
      <c r="E131" s="8" t="n"/>
      <c r="H131" s="9" t="n">
        <v>150.3</v>
      </c>
      <c r="I131" s="10" t="inlineStr">
        <is>
          <t>CÓDIGO QR</t>
        </is>
      </c>
      <c r="J131" s="5" t="inlineStr">
        <is>
          <t>2362 MARILYN LESLIE VIDAL RIOS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46" t="inlineStr">
        <is>
          <t>RECORTE SAP</t>
        </is>
      </c>
      <c r="B133" s="47" t="n"/>
      <c r="C133" s="48" t="n"/>
      <c r="D133" s="49" t="inlineStr">
        <is>
          <t>COMPROBANTES MN</t>
        </is>
      </c>
      <c r="E133" s="48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112970372</t>
        </is>
      </c>
      <c r="E135" s="23" t="n"/>
      <c r="F135" s="23" t="n"/>
      <c r="G135" s="9" t="n"/>
      <c r="I135" s="10" t="n"/>
      <c r="J135" s="5" t="n"/>
    </row>
    <row r="136" ht="15.75" customHeight="1">
      <c r="A136" s="46" t="inlineStr">
        <is>
          <t>RECORTE SAP</t>
        </is>
      </c>
      <c r="B136" s="47" t="n"/>
      <c r="C136" s="48" t="n"/>
      <c r="D136" s="49" t="inlineStr">
        <is>
          <t>COMPROBANTES ME</t>
        </is>
      </c>
      <c r="E136" s="48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/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21/03/2023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44" t="inlineStr">
        <is>
          <t>Cierre Caja</t>
        </is>
      </c>
      <c r="B142" s="44" t="inlineStr">
        <is>
          <t>Fecha</t>
        </is>
      </c>
      <c r="C142" s="44" t="inlineStr">
        <is>
          <t>Cajero</t>
        </is>
      </c>
      <c r="D142" s="44" t="inlineStr">
        <is>
          <t>Nro Voucher</t>
        </is>
      </c>
      <c r="E142" s="44" t="inlineStr">
        <is>
          <t>Nro Cuenta</t>
        </is>
      </c>
      <c r="F142" s="44" t="inlineStr">
        <is>
          <t>Tipo Ingreso</t>
        </is>
      </c>
      <c r="G142" s="47" t="n"/>
      <c r="H142" s="48" t="n"/>
      <c r="I142" s="44" t="inlineStr">
        <is>
          <t>TIPO DE INGRESO</t>
        </is>
      </c>
      <c r="J142" s="44" t="inlineStr">
        <is>
          <t>Cobrador</t>
        </is>
      </c>
    </row>
    <row r="143">
      <c r="A143" s="45" t="n"/>
      <c r="B143" s="45" t="n"/>
      <c r="C143" s="45" t="n"/>
      <c r="D143" s="45" t="n"/>
      <c r="E143" s="45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45" t="n"/>
      <c r="J143" s="45" t="n"/>
    </row>
    <row r="144">
      <c r="A144" s="5" t="inlineStr">
        <is>
          <t>CCAJ-CB12/106/23</t>
        </is>
      </c>
      <c r="B144" s="6" t="n">
        <v>45006.67979484954</v>
      </c>
      <c r="C144" s="5" t="inlineStr">
        <is>
          <t>2279 GIOVANNA ALCOCER PEREDO</t>
        </is>
      </c>
      <c r="D144" s="7" t="n"/>
      <c r="E144" s="8" t="n"/>
      <c r="F144" s="9" t="n">
        <v>8307.950000000001</v>
      </c>
      <c r="I144" s="10" t="inlineStr">
        <is>
          <t>EFECTIVO</t>
        </is>
      </c>
      <c r="J144" s="5" t="inlineStr">
        <is>
          <t>2279 GIOVANNA ALCOCER PEREDO</t>
        </is>
      </c>
    </row>
    <row r="145" ht="15.75" customHeight="1">
      <c r="A145" s="18" t="inlineStr">
        <is>
          <t>SAP</t>
        </is>
      </c>
      <c r="B145" s="6" t="n"/>
      <c r="C145" s="5" t="n"/>
      <c r="D145" s="7" t="n"/>
      <c r="E145" s="8" t="n"/>
      <c r="F145" s="23" t="n"/>
      <c r="G145" s="9" t="n"/>
      <c r="I145" s="10" t="n"/>
      <c r="J145" s="5" t="n"/>
    </row>
    <row r="146" ht="15.75" customHeight="1">
      <c r="A146" s="46" t="inlineStr">
        <is>
          <t>RECORTE SAP</t>
        </is>
      </c>
      <c r="B146" s="47" t="n"/>
      <c r="C146" s="48" t="n"/>
      <c r="D146" s="49" t="inlineStr">
        <is>
          <t>COMPROBANTES MN</t>
        </is>
      </c>
      <c r="E146" s="48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D148" s="24" t="n"/>
      <c r="E148" s="23" t="n"/>
      <c r="F148" s="23" t="n"/>
      <c r="G148" s="9" t="n"/>
      <c r="I148" s="10" t="n"/>
      <c r="J148" s="5" t="n"/>
    </row>
    <row r="149" ht="15.75" customHeight="1">
      <c r="A149" s="46" t="inlineStr">
        <is>
          <t>RECORTE SAP</t>
        </is>
      </c>
      <c r="B149" s="47" t="n"/>
      <c r="C149" s="48" t="n"/>
      <c r="D149" s="49" t="inlineStr">
        <is>
          <t>COMPROBANTES ME</t>
        </is>
      </c>
      <c r="E149" s="48" t="n"/>
      <c r="F149" s="23" t="n"/>
      <c r="G149" s="9" t="n"/>
      <c r="I149" s="10" t="n"/>
      <c r="J149" s="5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5" t="n"/>
    </row>
    <row r="151" ht="15.75" customHeight="1">
      <c r="A151" s="18" t="n"/>
      <c r="B151" s="6" t="n"/>
      <c r="C151" s="5" t="n"/>
      <c r="D151" s="24" t="n"/>
      <c r="E151" s="23" t="n"/>
      <c r="F151" s="23" t="n"/>
      <c r="G151" s="9" t="n"/>
      <c r="I151" s="10" t="n"/>
      <c r="J151" s="5" t="n"/>
    </row>
    <row r="152">
      <c r="A152" s="5" t="n"/>
      <c r="B152" s="6" t="n"/>
      <c r="C152" s="5" t="n"/>
      <c r="D152" s="7" t="n"/>
      <c r="E152" s="8" t="n"/>
      <c r="F152" s="9" t="n"/>
      <c r="I152" s="10" t="n"/>
      <c r="J152" s="5" t="n"/>
    </row>
    <row r="153">
      <c r="A153" s="5" t="inlineStr">
        <is>
          <t>CCAJ-CB12/107/23</t>
        </is>
      </c>
      <c r="B153" s="6" t="n">
        <v>45006.79844622685</v>
      </c>
      <c r="C153" s="5" t="inlineStr">
        <is>
          <t>2362 MARILYN LESLIE VIDAL RIOS</t>
        </is>
      </c>
      <c r="D153" s="7" t="n"/>
      <c r="E153" s="8" t="n"/>
      <c r="F153" s="9" t="n">
        <v>2981.06</v>
      </c>
      <c r="I153" s="10" t="inlineStr">
        <is>
          <t>EFECTIVO</t>
        </is>
      </c>
      <c r="J153" s="5" t="inlineStr">
        <is>
          <t>2362 MARILYN LESLIE VIDAL RIOS</t>
        </is>
      </c>
    </row>
    <row r="154">
      <c r="A154" s="5" t="inlineStr">
        <is>
          <t>CCAJ-CB12/107/23</t>
        </is>
      </c>
      <c r="B154" s="6" t="n">
        <v>45006.79844622685</v>
      </c>
      <c r="C154" s="5" t="inlineStr">
        <is>
          <t>2362 MARILYN LESLIE VIDAL RIOS</t>
        </is>
      </c>
      <c r="D154" s="7" t="n"/>
      <c r="E154" s="8" t="n"/>
      <c r="H154" s="9" t="n">
        <v>73.93000000000001</v>
      </c>
      <c r="I154" s="5" t="inlineStr">
        <is>
          <t>TARJETA DE DÉBITO/CRÉDITO</t>
        </is>
      </c>
      <c r="J154" s="5" t="inlineStr">
        <is>
          <t>2362 MARILYN LESLIE VIDAL RIOS</t>
        </is>
      </c>
    </row>
    <row r="155" ht="15.75" customHeight="1">
      <c r="A155" s="18" t="inlineStr">
        <is>
          <t>SAP</t>
        </is>
      </c>
      <c r="B155" s="6" t="n"/>
      <c r="C155" s="5" t="n"/>
      <c r="D155" s="7" t="n"/>
      <c r="E155" s="8" t="n"/>
      <c r="F155" s="23" t="n"/>
      <c r="G155" s="9" t="n"/>
      <c r="I155" s="10" t="n"/>
      <c r="J155" s="5" t="n"/>
    </row>
    <row r="156" ht="15.75" customHeight="1">
      <c r="A156" s="46" t="inlineStr">
        <is>
          <t>RECORTE SAP</t>
        </is>
      </c>
      <c r="B156" s="47" t="n"/>
      <c r="C156" s="48" t="n"/>
      <c r="D156" s="49" t="inlineStr">
        <is>
          <t>COMPROBANTES MN</t>
        </is>
      </c>
      <c r="E156" s="48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D158" s="24" t="n"/>
      <c r="E158" s="23" t="n"/>
      <c r="F158" s="23" t="n"/>
      <c r="G158" s="9" t="n"/>
      <c r="I158" s="10" t="n"/>
      <c r="J158" s="5" t="n"/>
    </row>
    <row r="159" ht="15.75" customHeight="1">
      <c r="A159" s="46" t="inlineStr">
        <is>
          <t>RECORTE SAP</t>
        </is>
      </c>
      <c r="B159" s="47" t="n"/>
      <c r="C159" s="48" t="n"/>
      <c r="D159" s="49" t="inlineStr">
        <is>
          <t>COMPROBANTES ME</t>
        </is>
      </c>
      <c r="E159" s="48" t="n"/>
      <c r="F159" s="23" t="n"/>
      <c r="G159" s="9" t="n"/>
      <c r="I159" s="10" t="n"/>
      <c r="J159" s="5" t="n"/>
    </row>
    <row r="160" ht="15.75" customHeight="1">
      <c r="A160" s="13" t="inlineStr">
        <is>
          <t>CIERRE DE CAJA</t>
        </is>
      </c>
      <c r="B160" s="13" t="inlineStr">
        <is>
          <t>FECHA</t>
        </is>
      </c>
      <c r="C160" s="13" t="inlineStr">
        <is>
          <t>IMPORTE</t>
        </is>
      </c>
      <c r="D160" s="13" t="inlineStr">
        <is>
          <t>DOC CAJA-BANCO</t>
        </is>
      </c>
      <c r="E160" s="13" t="inlineStr">
        <is>
          <t>COMPENSACION</t>
        </is>
      </c>
      <c r="F160" s="23" t="n"/>
      <c r="G160" s="9" t="n"/>
      <c r="I160" s="10" t="n"/>
      <c r="J160" s="5" t="n"/>
    </row>
    <row r="161" ht="15.75" customHeight="1">
      <c r="A161" s="18" t="n"/>
      <c r="B161" s="6" t="n"/>
      <c r="C161" s="5" t="n"/>
      <c r="D161" s="24" t="n"/>
      <c r="E161" s="23" t="n"/>
      <c r="F161" s="23" t="n"/>
      <c r="G161" s="9" t="n"/>
      <c r="I161" s="10" t="n"/>
      <c r="J161" s="5" t="n"/>
    </row>
  </sheetData>
  <mergeCells count="112">
    <mergeCell ref="I72:I73"/>
    <mergeCell ref="J72:J73"/>
    <mergeCell ref="A72:A73"/>
    <mergeCell ref="B72:B73"/>
    <mergeCell ref="C72:C73"/>
    <mergeCell ref="D72:D73"/>
    <mergeCell ref="E72:E73"/>
    <mergeCell ref="F72:H72"/>
    <mergeCell ref="D112:E112"/>
    <mergeCell ref="I95:I96"/>
    <mergeCell ref="J95:J96"/>
    <mergeCell ref="A95:A96"/>
    <mergeCell ref="B95:B96"/>
    <mergeCell ref="C95:C96"/>
    <mergeCell ref="D95:D96"/>
    <mergeCell ref="E95:E96"/>
    <mergeCell ref="F95:H95"/>
    <mergeCell ref="A10:C10"/>
    <mergeCell ref="D10:E10"/>
    <mergeCell ref="A17:C17"/>
    <mergeCell ref="D17:E17"/>
    <mergeCell ref="A20:C20"/>
    <mergeCell ref="D20:E20"/>
    <mergeCell ref="A99:C99"/>
    <mergeCell ref="D99:E99"/>
    <mergeCell ref="A102:C102"/>
    <mergeCell ref="D102:E102"/>
    <mergeCell ref="A86:C86"/>
    <mergeCell ref="D86:E86"/>
    <mergeCell ref="A89:C89"/>
    <mergeCell ref="D89:E89"/>
    <mergeCell ref="A76:C76"/>
    <mergeCell ref="D76:E76"/>
    <mergeCell ref="A79:C79"/>
    <mergeCell ref="D79:E79"/>
    <mergeCell ref="A30:C30"/>
    <mergeCell ref="D30:E30"/>
    <mergeCell ref="F3:H3"/>
    <mergeCell ref="I3:I4"/>
    <mergeCell ref="J3:J4"/>
    <mergeCell ref="A3:A4"/>
    <mergeCell ref="B3:B4"/>
    <mergeCell ref="C3:C4"/>
    <mergeCell ref="D3:D4"/>
    <mergeCell ref="E3:E4"/>
    <mergeCell ref="A7:C7"/>
    <mergeCell ref="D7:E7"/>
    <mergeCell ref="A33:C33"/>
    <mergeCell ref="D33:E33"/>
    <mergeCell ref="A40:C40"/>
    <mergeCell ref="D40:E40"/>
    <mergeCell ref="A43:C43"/>
    <mergeCell ref="D43:E43"/>
    <mergeCell ref="F26:H26"/>
    <mergeCell ref="I26:I27"/>
    <mergeCell ref="J26:J27"/>
    <mergeCell ref="A26:A27"/>
    <mergeCell ref="B26:B27"/>
    <mergeCell ref="C26:C27"/>
    <mergeCell ref="D26:D27"/>
    <mergeCell ref="E26:E27"/>
    <mergeCell ref="A133:C133"/>
    <mergeCell ref="D133:E133"/>
    <mergeCell ref="A136:C136"/>
    <mergeCell ref="D136:E136"/>
    <mergeCell ref="I118:I119"/>
    <mergeCell ref="J49:J50"/>
    <mergeCell ref="A49:A50"/>
    <mergeCell ref="B49:B50"/>
    <mergeCell ref="C49:C50"/>
    <mergeCell ref="D49:D50"/>
    <mergeCell ref="E49:E50"/>
    <mergeCell ref="F49:H49"/>
    <mergeCell ref="I49:I50"/>
    <mergeCell ref="D66:E66"/>
    <mergeCell ref="A66:C66"/>
    <mergeCell ref="A53:C53"/>
    <mergeCell ref="D53:E53"/>
    <mergeCell ref="A56:C56"/>
    <mergeCell ref="D56:E56"/>
    <mergeCell ref="A63:C63"/>
    <mergeCell ref="D63:E63"/>
    <mergeCell ref="A109:C109"/>
    <mergeCell ref="D109:E109"/>
    <mergeCell ref="A112:C112"/>
    <mergeCell ref="J118:J119"/>
    <mergeCell ref="A122:C122"/>
    <mergeCell ref="D122:E122"/>
    <mergeCell ref="A125:C125"/>
    <mergeCell ref="D125:E125"/>
    <mergeCell ref="A118:A119"/>
    <mergeCell ref="B118:B119"/>
    <mergeCell ref="C118:C119"/>
    <mergeCell ref="D118:D119"/>
    <mergeCell ref="E118:E119"/>
    <mergeCell ref="F118:H118"/>
    <mergeCell ref="F142:H142"/>
    <mergeCell ref="I142:I143"/>
    <mergeCell ref="J142:J143"/>
    <mergeCell ref="A142:A143"/>
    <mergeCell ref="B142:B143"/>
    <mergeCell ref="C142:C143"/>
    <mergeCell ref="D142:D143"/>
    <mergeCell ref="E142:E143"/>
    <mergeCell ref="A159:C159"/>
    <mergeCell ref="D159:E159"/>
    <mergeCell ref="A146:C146"/>
    <mergeCell ref="D146:E146"/>
    <mergeCell ref="A149:C149"/>
    <mergeCell ref="D149:E149"/>
    <mergeCell ref="A156:C156"/>
    <mergeCell ref="D156:E156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7"/>
  <sheetViews>
    <sheetView topLeftCell="A73" workbookViewId="0">
      <selection activeCell="C91" sqref="C91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CCAJ-CB13/58/23</t>
        </is>
      </c>
      <c r="B5" s="6" t="n">
        <v>44999.77473395834</v>
      </c>
      <c r="C5" s="5" t="inlineStr">
        <is>
          <t>2274 CELMI RIVERA CORDOVA</t>
        </is>
      </c>
      <c r="D5" s="7" t="n"/>
      <c r="E5" s="8" t="n"/>
      <c r="F5" s="9" t="n">
        <v>5058.72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46" t="inlineStr">
        <is>
          <t>RECORTE SAP</t>
        </is>
      </c>
      <c r="B7" s="47" t="n"/>
      <c r="C7" s="48" t="n"/>
      <c r="D7" s="49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112938572</v>
      </c>
      <c r="E9" s="14" t="n">
        <v>112938705</v>
      </c>
      <c r="F9" s="23" t="n"/>
    </row>
    <row r="10">
      <c r="A10" s="46" t="inlineStr">
        <is>
          <t>RECORTE SAP</t>
        </is>
      </c>
      <c r="B10" s="47" t="n"/>
      <c r="C10" s="48" t="n"/>
      <c r="D10" s="49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4" t="inlineStr">
        <is>
          <t>Cierre Caja</t>
        </is>
      </c>
      <c r="B16" s="44" t="inlineStr">
        <is>
          <t>Fecha</t>
        </is>
      </c>
      <c r="C16" s="44" t="inlineStr">
        <is>
          <t>Cajero</t>
        </is>
      </c>
      <c r="D16" s="44" t="inlineStr">
        <is>
          <t>Nro Voucher</t>
        </is>
      </c>
      <c r="E16" s="44" t="inlineStr">
        <is>
          <t>Nro Cuenta</t>
        </is>
      </c>
      <c r="F16" s="44" t="inlineStr">
        <is>
          <t>Tipo Ingreso</t>
        </is>
      </c>
      <c r="G16" s="47" t="n"/>
      <c r="H16" s="48" t="n"/>
      <c r="I16" s="44" t="inlineStr">
        <is>
          <t>TIPO DE INGRESO</t>
        </is>
      </c>
      <c r="J16" s="44" t="inlineStr">
        <is>
          <t>Cobrador</t>
        </is>
      </c>
    </row>
    <row r="17">
      <c r="A17" s="45" t="n"/>
      <c r="B17" s="45" t="n"/>
      <c r="C17" s="45" t="n"/>
      <c r="D17" s="45" t="n"/>
      <c r="E17" s="4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5" t="n"/>
      <c r="J17" s="45" t="n"/>
    </row>
    <row r="18">
      <c r="A18" s="5" t="inlineStr">
        <is>
          <t>CCAJ-CB13/59/23</t>
        </is>
      </c>
      <c r="B18" s="6" t="n">
        <v>45000.79851986111</v>
      </c>
      <c r="C18" s="5" t="inlineStr">
        <is>
          <t>2274 CELMI RIVERA CORDOVA</t>
        </is>
      </c>
      <c r="D18" s="7" t="n"/>
      <c r="E18" s="8" t="n"/>
      <c r="F18" s="9" t="n">
        <v>8394.93</v>
      </c>
      <c r="I18" s="10" t="inlineStr">
        <is>
          <t>EFECTIVO</t>
        </is>
      </c>
      <c r="J18" s="8" t="inlineStr">
        <is>
          <t>2274 CELMI RIVERA CORDOVA</t>
        </is>
      </c>
    </row>
    <row r="19">
      <c r="A19" s="5" t="inlineStr">
        <is>
          <t>CCAJ-CB13/59/23</t>
        </is>
      </c>
      <c r="B19" s="6" t="n">
        <v>45000.79851986111</v>
      </c>
      <c r="C19" s="5" t="inlineStr">
        <is>
          <t>2274 CELMI RIVERA CORDOVA</t>
        </is>
      </c>
      <c r="D19" s="7" t="n"/>
      <c r="E19" s="8" t="n"/>
      <c r="H19" s="9" t="n">
        <v>163.3</v>
      </c>
      <c r="I19" s="5" t="inlineStr">
        <is>
          <t>TARJETA DE DÉBITO/CRÉDITO</t>
        </is>
      </c>
      <c r="J19" s="8" t="inlineStr">
        <is>
          <t>2274 CELMI RIVERA CORDOVA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5" t="n"/>
    </row>
    <row r="21">
      <c r="A21" s="46" t="inlineStr">
        <is>
          <t>RECORTE SAP</t>
        </is>
      </c>
      <c r="B21" s="47" t="n"/>
      <c r="C21" s="48" t="n"/>
      <c r="D21" s="49" t="inlineStr">
        <is>
          <t>COMPROBANTES MN</t>
        </is>
      </c>
      <c r="E21" s="48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112945971</v>
      </c>
      <c r="E23" s="14" t="n">
        <v>112946216</v>
      </c>
      <c r="F23" s="23" t="n"/>
    </row>
    <row r="24">
      <c r="A24" s="46" t="inlineStr">
        <is>
          <t>RECORTE SAP</t>
        </is>
      </c>
      <c r="B24" s="47" t="n"/>
      <c r="C24" s="48" t="n"/>
      <c r="D24" s="49" t="inlineStr">
        <is>
          <t>COMPROBANTES ME</t>
        </is>
      </c>
      <c r="E24" s="48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4" t="inlineStr">
        <is>
          <t>Cierre Caja</t>
        </is>
      </c>
      <c r="B30" s="44" t="inlineStr">
        <is>
          <t>Fecha</t>
        </is>
      </c>
      <c r="C30" s="44" t="inlineStr">
        <is>
          <t>Cajero</t>
        </is>
      </c>
      <c r="D30" s="44" t="inlineStr">
        <is>
          <t>Nro Voucher</t>
        </is>
      </c>
      <c r="E30" s="44" t="inlineStr">
        <is>
          <t>Nro Cuenta</t>
        </is>
      </c>
      <c r="F30" s="44" t="inlineStr">
        <is>
          <t>Tipo Ingreso</t>
        </is>
      </c>
      <c r="G30" s="47" t="n"/>
      <c r="H30" s="48" t="n"/>
      <c r="I30" s="44" t="inlineStr">
        <is>
          <t>TIPO DE INGRESO</t>
        </is>
      </c>
      <c r="J30" s="44" t="inlineStr">
        <is>
          <t>Cobrador</t>
        </is>
      </c>
    </row>
    <row r="31">
      <c r="A31" s="45" t="n"/>
      <c r="B31" s="45" t="n"/>
      <c r="C31" s="45" t="n"/>
      <c r="D31" s="45" t="n"/>
      <c r="E31" s="45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5" t="n"/>
      <c r="J31" s="45" t="n"/>
    </row>
    <row r="32">
      <c r="A32" s="5" t="inlineStr">
        <is>
          <t>CCAJ-CB13/60/23</t>
        </is>
      </c>
      <c r="B32" s="6" t="n">
        <v>45001.78813498843</v>
      </c>
      <c r="C32" s="5" t="inlineStr">
        <is>
          <t>2274 CELMI RIVERA CORDOVA</t>
        </is>
      </c>
      <c r="D32" s="7" t="n"/>
      <c r="E32" s="8" t="n"/>
      <c r="F32" s="9" t="n">
        <v>8732.76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CCAJ-CB13/60/23</t>
        </is>
      </c>
      <c r="B33" s="6" t="n">
        <v>45001.78813498843</v>
      </c>
      <c r="C33" s="5" t="inlineStr">
        <is>
          <t>2274 CELMI RIVERA CORDOVA</t>
        </is>
      </c>
      <c r="D33" s="7" t="n"/>
      <c r="E33" s="8" t="n"/>
      <c r="H33" s="9" t="n">
        <v>686.35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46" t="inlineStr">
        <is>
          <t>RECORTE SAP</t>
        </is>
      </c>
      <c r="B35" s="47" t="n"/>
      <c r="C35" s="48" t="n"/>
      <c r="D35" s="49" t="inlineStr">
        <is>
          <t>COMPROBANTES MN</t>
        </is>
      </c>
      <c r="E35" s="48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112948661</t>
        </is>
      </c>
      <c r="E37" s="14" t="n">
        <v>112948832</v>
      </c>
      <c r="F37" s="23" t="n"/>
      <c r="G37" s="9" t="n"/>
      <c r="I37" s="10" t="n"/>
      <c r="J37" s="8" t="n"/>
    </row>
    <row r="38" ht="15.75" customHeight="1">
      <c r="A38" s="46" t="inlineStr">
        <is>
          <t>RECORTE SAP</t>
        </is>
      </c>
      <c r="B38" s="47" t="n"/>
      <c r="C38" s="48" t="n"/>
      <c r="D38" s="49" t="inlineStr">
        <is>
          <t>COMPROBANTES ME</t>
        </is>
      </c>
      <c r="E38" s="48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1">
      <c r="A41" s="5" t="n"/>
      <c r="B41" s="6" t="n"/>
      <c r="C41" s="5" t="n"/>
      <c r="D41" s="7" t="n"/>
      <c r="E41" s="8" t="n"/>
      <c r="G41" s="9" t="n"/>
      <c r="I41" s="10" t="n"/>
      <c r="J41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4" t="inlineStr">
        <is>
          <t>Cierre Caja</t>
        </is>
      </c>
      <c r="B44" s="44" t="inlineStr">
        <is>
          <t>Fecha</t>
        </is>
      </c>
      <c r="C44" s="44" t="inlineStr">
        <is>
          <t>Cajero</t>
        </is>
      </c>
      <c r="D44" s="44" t="inlineStr">
        <is>
          <t>Nro Voucher</t>
        </is>
      </c>
      <c r="E44" s="44" t="inlineStr">
        <is>
          <t>Nro Cuenta</t>
        </is>
      </c>
      <c r="F44" s="44" t="inlineStr">
        <is>
          <t>Tipo Ingreso</t>
        </is>
      </c>
      <c r="G44" s="47" t="n"/>
      <c r="H44" s="48" t="n"/>
      <c r="I44" s="44" t="inlineStr">
        <is>
          <t>TIPO DE INGRESO</t>
        </is>
      </c>
      <c r="J44" s="44" t="inlineStr">
        <is>
          <t>Cobrador</t>
        </is>
      </c>
    </row>
    <row r="45">
      <c r="A45" s="45" t="n"/>
      <c r="B45" s="45" t="n"/>
      <c r="C45" s="45" t="n"/>
      <c r="D45" s="45" t="n"/>
      <c r="E45" s="45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5" t="n"/>
      <c r="J45" s="45" t="n"/>
    </row>
    <row r="46">
      <c r="A46" s="5" t="inlineStr">
        <is>
          <t>CCAJ-CB13/61/23</t>
        </is>
      </c>
      <c r="B46" s="6" t="n">
        <v>45002.79414028935</v>
      </c>
      <c r="C46" s="5" t="inlineStr">
        <is>
          <t>2274 CELMI RIVERA CORDOVA</t>
        </is>
      </c>
      <c r="D46" s="7" t="n"/>
      <c r="E46" s="8" t="n"/>
      <c r="F46" s="9" t="n">
        <v>5747.85</v>
      </c>
      <c r="I46" s="10" t="inlineStr">
        <is>
          <t>EFECTIVO</t>
        </is>
      </c>
      <c r="J46" s="8" t="inlineStr">
        <is>
          <t>2274 CELMI RIVERA CORDOVA</t>
        </is>
      </c>
    </row>
    <row r="47">
      <c r="A47" s="5" t="inlineStr">
        <is>
          <t>CCAJ-CB13/61/23</t>
        </is>
      </c>
      <c r="B47" s="6" t="n">
        <v>45002.79414028935</v>
      </c>
      <c r="C47" s="5" t="inlineStr">
        <is>
          <t>2274 CELMI RIVERA CORDOVA</t>
        </is>
      </c>
      <c r="D47" s="7" t="n"/>
      <c r="E47" s="8" t="n"/>
      <c r="H47" s="9" t="n">
        <v>49</v>
      </c>
      <c r="I47" s="5" t="inlineStr">
        <is>
          <t>TARJETA DE DÉBITO/CRÉDITO</t>
        </is>
      </c>
      <c r="J47" s="8" t="inlineStr">
        <is>
          <t>2274 CELMI RIVERA CORDOVA</t>
        </is>
      </c>
    </row>
    <row r="48">
      <c r="A48" s="5" t="inlineStr">
        <is>
          <t>CCAJ-CB13/61/23</t>
        </is>
      </c>
      <c r="B48" s="6" t="n">
        <v>45002.79414028935</v>
      </c>
      <c r="C48" s="5" t="inlineStr">
        <is>
          <t>2274 CELMI RIVERA CORDOVA</t>
        </is>
      </c>
      <c r="D48" s="7" t="n"/>
      <c r="E48" s="8" t="n"/>
      <c r="H48" s="9" t="n">
        <v>11</v>
      </c>
      <c r="I48" s="10" t="inlineStr">
        <is>
          <t>CÓDIGO QR</t>
        </is>
      </c>
      <c r="J48" s="8" t="inlineStr">
        <is>
          <t>2274 CELMI RIVERA CORDOVA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6" t="inlineStr">
        <is>
          <t>RECORTE SAP</t>
        </is>
      </c>
      <c r="B50" s="47" t="n"/>
      <c r="C50" s="48" t="n"/>
      <c r="D50" s="49" t="inlineStr">
        <is>
          <t>COMPROBANTES MN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112948660</t>
        </is>
      </c>
      <c r="E52" s="14" t="n">
        <v>112948833</v>
      </c>
      <c r="F52" s="23" t="n"/>
      <c r="G52" s="9" t="n"/>
      <c r="I52" s="10" t="n"/>
      <c r="J52" s="8" t="n"/>
    </row>
    <row r="53" ht="15.75" customHeight="1">
      <c r="A53" s="46" t="inlineStr">
        <is>
          <t>RECORTE SAP</t>
        </is>
      </c>
      <c r="B53" s="47" t="n"/>
      <c r="C53" s="48" t="n"/>
      <c r="D53" s="49" t="inlineStr">
        <is>
          <t>COMPROBANTES ME</t>
        </is>
      </c>
      <c r="E53" s="48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4" t="inlineStr">
        <is>
          <t>Cierre Caja</t>
        </is>
      </c>
      <c r="B59" s="44" t="inlineStr">
        <is>
          <t>Fecha</t>
        </is>
      </c>
      <c r="C59" s="44" t="inlineStr">
        <is>
          <t>Cajero</t>
        </is>
      </c>
      <c r="D59" s="44" t="inlineStr">
        <is>
          <t>Nro Voucher</t>
        </is>
      </c>
      <c r="E59" s="44" t="inlineStr">
        <is>
          <t>Nro Cuenta</t>
        </is>
      </c>
      <c r="F59" s="44" t="inlineStr">
        <is>
          <t>Tipo Ingreso</t>
        </is>
      </c>
      <c r="G59" s="47" t="n"/>
      <c r="H59" s="48" t="n"/>
      <c r="I59" s="44" t="inlineStr">
        <is>
          <t>TIPO DE INGRESO</t>
        </is>
      </c>
      <c r="J59" s="44" t="inlineStr">
        <is>
          <t>Cobrador</t>
        </is>
      </c>
    </row>
    <row r="60">
      <c r="A60" s="45" t="n"/>
      <c r="B60" s="45" t="n"/>
      <c r="C60" s="45" t="n"/>
      <c r="D60" s="45" t="n"/>
      <c r="E60" s="45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5" t="n"/>
      <c r="J60" s="45" t="n"/>
    </row>
    <row r="61">
      <c r="A61" s="5" t="inlineStr">
        <is>
          <t>CCAJ-CB13/62/23</t>
        </is>
      </c>
      <c r="B61" s="6" t="n">
        <v>45003.54566747685</v>
      </c>
      <c r="C61" s="5" t="inlineStr">
        <is>
          <t>2274 CELMI RIVERA CORDOVA</t>
        </is>
      </c>
      <c r="D61" s="7" t="n"/>
      <c r="E61" s="8" t="n"/>
      <c r="F61" s="9" t="n">
        <v>4446.12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CCAJ-CB13/62/23</t>
        </is>
      </c>
      <c r="B62" s="6" t="n">
        <v>45003.54566747685</v>
      </c>
      <c r="C62" s="5" t="inlineStr">
        <is>
          <t>2274 CELMI RIVERA CORDOVA</t>
        </is>
      </c>
      <c r="D62" s="7" t="n"/>
      <c r="E62" s="8" t="n"/>
      <c r="H62" s="9" t="n">
        <v>66</v>
      </c>
      <c r="I62" s="10" t="inlineStr">
        <is>
          <t>CÓDIGO QR</t>
        </is>
      </c>
      <c r="J62" s="8" t="inlineStr">
        <is>
          <t>2274 CELMI RIVERA CORDOVA</t>
        </is>
      </c>
    </row>
    <row r="63" ht="15.75" customHeight="1">
      <c r="A63" s="18" t="inlineStr">
        <is>
          <t>SAP</t>
        </is>
      </c>
      <c r="B63" s="6" t="n"/>
      <c r="C63" s="5" t="n"/>
      <c r="D63" s="7" t="n"/>
      <c r="E63" s="8" t="n"/>
      <c r="F63" s="23" t="n"/>
      <c r="G63" s="9" t="n"/>
      <c r="I63" s="10" t="n"/>
      <c r="J63" s="8" t="n"/>
    </row>
    <row r="64" ht="15.75" customHeight="1">
      <c r="A64" s="46" t="inlineStr">
        <is>
          <t>RECORTE SAP</t>
        </is>
      </c>
      <c r="B64" s="47" t="n"/>
      <c r="C64" s="48" t="n"/>
      <c r="D64" s="49" t="inlineStr">
        <is>
          <t>COMPROBANTES MN</t>
        </is>
      </c>
      <c r="E64" s="48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D66" s="24" t="inlineStr">
        <is>
          <t>112963607</t>
        </is>
      </c>
      <c r="E66" s="14" t="n">
        <v>112964176</v>
      </c>
      <c r="F66" s="23" t="n"/>
      <c r="G66" s="9" t="n"/>
      <c r="I66" s="10" t="n"/>
      <c r="J66" s="8" t="n"/>
    </row>
    <row r="67" ht="15.75" customHeight="1">
      <c r="A67" s="46" t="inlineStr">
        <is>
          <t>RECORTE SAP</t>
        </is>
      </c>
      <c r="B67" s="47" t="n"/>
      <c r="C67" s="48" t="n"/>
      <c r="D67" s="49" t="inlineStr">
        <is>
          <t>COMPROBANTES ME</t>
        </is>
      </c>
      <c r="E67" s="48" t="n"/>
      <c r="F67" s="23" t="n"/>
      <c r="G67" s="9" t="n"/>
      <c r="I67" s="10" t="n"/>
      <c r="J67" s="8" t="n"/>
    </row>
    <row r="68" ht="15.75" customHeight="1">
      <c r="A68" s="13" t="inlineStr">
        <is>
          <t>CIERRE DE CAJA</t>
        </is>
      </c>
      <c r="B68" s="13" t="inlineStr">
        <is>
          <t>FECHA</t>
        </is>
      </c>
      <c r="C68" s="13" t="inlineStr">
        <is>
          <t>IMPORTE</t>
        </is>
      </c>
      <c r="D68" s="13" t="inlineStr">
        <is>
          <t>DOC CAJA-BANCO</t>
        </is>
      </c>
      <c r="E68" s="13" t="inlineStr">
        <is>
          <t>COMPENSACION</t>
        </is>
      </c>
      <c r="F68" s="23" t="n"/>
      <c r="G68" s="9" t="n"/>
      <c r="I68" s="10" t="n"/>
      <c r="J68" s="8" t="n"/>
    </row>
    <row r="69" ht="15.75" customHeight="1">
      <c r="A69" s="18" t="n"/>
      <c r="B69" s="6" t="n"/>
      <c r="C69" s="5" t="n"/>
      <c r="D69" s="24" t="n"/>
      <c r="E69" s="23" t="n"/>
      <c r="F69" s="23" t="n"/>
      <c r="G69" s="9" t="n"/>
      <c r="I69" s="10" t="n"/>
      <c r="J69" s="8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20/03/2023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4" t="inlineStr">
        <is>
          <t>Cierre Caja</t>
        </is>
      </c>
      <c r="B73" s="44" t="inlineStr">
        <is>
          <t>Fecha</t>
        </is>
      </c>
      <c r="C73" s="44" t="inlineStr">
        <is>
          <t>Cajero</t>
        </is>
      </c>
      <c r="D73" s="44" t="inlineStr">
        <is>
          <t>Nro Voucher</t>
        </is>
      </c>
      <c r="E73" s="44" t="inlineStr">
        <is>
          <t>Nro Cuenta</t>
        </is>
      </c>
      <c r="F73" s="44" t="inlineStr">
        <is>
          <t>Tipo Ingreso</t>
        </is>
      </c>
      <c r="G73" s="47" t="n"/>
      <c r="H73" s="48" t="n"/>
      <c r="I73" s="44" t="inlineStr">
        <is>
          <t>TIPO DE INGRESO</t>
        </is>
      </c>
      <c r="J73" s="44" t="inlineStr">
        <is>
          <t>Cobrador</t>
        </is>
      </c>
    </row>
    <row r="74">
      <c r="A74" s="45" t="n"/>
      <c r="B74" s="45" t="n"/>
      <c r="C74" s="45" t="n"/>
      <c r="D74" s="45" t="n"/>
      <c r="E74" s="45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5" t="n"/>
      <c r="J74" s="45" t="n"/>
    </row>
    <row r="75">
      <c r="A75" s="5" t="inlineStr">
        <is>
          <t>CCAJ-CB13/63/23</t>
        </is>
      </c>
      <c r="B75" s="6" t="n">
        <v>45005.79380038194</v>
      </c>
      <c r="C75" s="5" t="inlineStr">
        <is>
          <t>2274 CELMI RIVERA CORDOVA</t>
        </is>
      </c>
      <c r="D75" s="7" t="n"/>
      <c r="E75" s="8" t="n"/>
      <c r="F75" s="9" t="n">
        <v>3406.61</v>
      </c>
      <c r="I75" s="10" t="inlineStr">
        <is>
          <t>EFECTIVO</t>
        </is>
      </c>
      <c r="J75" s="8" t="inlineStr">
        <is>
          <t>2274 CELMI RIVERA CORDOVA</t>
        </is>
      </c>
    </row>
    <row r="76">
      <c r="A76" s="5" t="inlineStr">
        <is>
          <t>CCAJ-CB13/63/23</t>
        </is>
      </c>
      <c r="B76" s="6" t="n">
        <v>45005.79380038194</v>
      </c>
      <c r="C76" s="5" t="inlineStr">
        <is>
          <t>2274 CELMI RIVERA CORDOVA</t>
        </is>
      </c>
      <c r="D76" s="7" t="n"/>
      <c r="E76" s="8" t="n"/>
      <c r="H76" s="9" t="n">
        <v>352.5</v>
      </c>
      <c r="I76" s="5" t="inlineStr">
        <is>
          <t>TARJETA DE DÉBITO/CRÉDITO</t>
        </is>
      </c>
      <c r="J76" s="8" t="inlineStr">
        <is>
          <t>2274 CELMI RIVERA CORDOVA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46" t="inlineStr">
        <is>
          <t>RECORTE SAP</t>
        </is>
      </c>
      <c r="B78" s="47" t="n"/>
      <c r="C78" s="48" t="n"/>
      <c r="D78" s="49" t="inlineStr">
        <is>
          <t>COMPROBANTES MN</t>
        </is>
      </c>
      <c r="E78" s="48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112970373</t>
        </is>
      </c>
      <c r="E80" s="23" t="n"/>
      <c r="F80" s="23" t="n"/>
      <c r="G80" s="9" t="n"/>
      <c r="I80" s="10" t="n"/>
      <c r="J80" s="5" t="n"/>
    </row>
    <row r="81" ht="15.75" customHeight="1">
      <c r="A81" s="46" t="inlineStr">
        <is>
          <t>RECORTE SAP</t>
        </is>
      </c>
      <c r="B81" s="47" t="n"/>
      <c r="C81" s="48" t="n"/>
      <c r="D81" s="49" t="inlineStr">
        <is>
          <t>COMPROBANTES ME</t>
        </is>
      </c>
      <c r="E81" s="48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4"/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4" t="inlineStr">
        <is>
          <t>Cierre Caja</t>
        </is>
      </c>
      <c r="B87" s="44" t="inlineStr">
        <is>
          <t>Fecha</t>
        </is>
      </c>
      <c r="C87" s="44" t="inlineStr">
        <is>
          <t>Cajero</t>
        </is>
      </c>
      <c r="D87" s="44" t="inlineStr">
        <is>
          <t>Nro Voucher</t>
        </is>
      </c>
      <c r="E87" s="44" t="inlineStr">
        <is>
          <t>Nro Cuenta</t>
        </is>
      </c>
      <c r="F87" s="44" t="inlineStr">
        <is>
          <t>Tipo Ingreso</t>
        </is>
      </c>
      <c r="G87" s="47" t="n"/>
      <c r="H87" s="48" t="n"/>
      <c r="I87" s="44" t="inlineStr">
        <is>
          <t>TIPO DE INGRESO</t>
        </is>
      </c>
      <c r="J87" s="44" t="inlineStr">
        <is>
          <t>Cobrador</t>
        </is>
      </c>
    </row>
    <row r="88">
      <c r="A88" s="45" t="n"/>
      <c r="B88" s="45" t="n"/>
      <c r="C88" s="45" t="n"/>
      <c r="D88" s="45" t="n"/>
      <c r="E88" s="45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45" t="n"/>
      <c r="J88" s="45" t="n"/>
    </row>
    <row r="89">
      <c r="A89" s="5" t="inlineStr">
        <is>
          <t>CCAJ-CB13/64/23</t>
        </is>
      </c>
      <c r="B89" s="6" t="n">
        <v>45006.78921396991</v>
      </c>
      <c r="C89" s="5" t="inlineStr">
        <is>
          <t>2274 CELMI RIVERA CORDOVA</t>
        </is>
      </c>
      <c r="D89" s="7" t="n"/>
      <c r="E89" s="8" t="n"/>
      <c r="F89" s="9" t="n">
        <v>5840.83</v>
      </c>
      <c r="I89" s="10" t="inlineStr">
        <is>
          <t>EFECTIVO</t>
        </is>
      </c>
      <c r="J89" s="8" t="inlineStr">
        <is>
          <t>2274 CELMI RIVERA CORDOVA</t>
        </is>
      </c>
    </row>
    <row r="90">
      <c r="A90" s="5" t="inlineStr">
        <is>
          <t>CCAJ-CB13/64/23</t>
        </is>
      </c>
      <c r="B90" s="6" t="n">
        <v>45006.78921396991</v>
      </c>
      <c r="C90" s="5" t="inlineStr">
        <is>
          <t>2274 CELMI RIVERA CORDOVA</t>
        </is>
      </c>
      <c r="D90" s="7" t="n"/>
      <c r="E90" s="8" t="n"/>
      <c r="H90" s="9" t="n">
        <v>109.65</v>
      </c>
      <c r="I90" s="5" t="inlineStr">
        <is>
          <t>TARJETA DE DÉBITO/CRÉDITO</t>
        </is>
      </c>
      <c r="J90" s="8" t="inlineStr">
        <is>
          <t>2274 CELMI RIVERA CORDOVA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23" t="n"/>
      <c r="G91" s="9" t="n"/>
      <c r="I91" s="10" t="n"/>
      <c r="J91" s="5" t="n"/>
    </row>
    <row r="92" ht="15.75" customHeight="1">
      <c r="A92" s="46" t="inlineStr">
        <is>
          <t>RECORTE SAP</t>
        </is>
      </c>
      <c r="B92" s="47" t="n"/>
      <c r="C92" s="48" t="n"/>
      <c r="D92" s="49" t="inlineStr">
        <is>
          <t>COMPROBANTES MN</t>
        </is>
      </c>
      <c r="E92" s="48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n"/>
      <c r="E94" s="23" t="n"/>
      <c r="F94" s="23" t="n"/>
      <c r="G94" s="9" t="n"/>
      <c r="I94" s="10" t="n"/>
      <c r="J94" s="5" t="n"/>
    </row>
    <row r="95" ht="15.75" customHeight="1">
      <c r="A95" s="46" t="inlineStr">
        <is>
          <t>RECORTE SAP</t>
        </is>
      </c>
      <c r="B95" s="47" t="n"/>
      <c r="C95" s="48" t="n"/>
      <c r="D95" s="49" t="inlineStr">
        <is>
          <t>COMPROBANTES ME</t>
        </is>
      </c>
      <c r="E95" s="48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</sheetData>
  <mergeCells count="84">
    <mergeCell ref="I44:I45"/>
    <mergeCell ref="J44:J45"/>
    <mergeCell ref="A44:A45"/>
    <mergeCell ref="B44:B45"/>
    <mergeCell ref="C44:C45"/>
    <mergeCell ref="D44:D45"/>
    <mergeCell ref="E44:E45"/>
    <mergeCell ref="F44:H44"/>
    <mergeCell ref="I59:I60"/>
    <mergeCell ref="J59:J60"/>
    <mergeCell ref="A64:C64"/>
    <mergeCell ref="D64:E64"/>
    <mergeCell ref="A67:C67"/>
    <mergeCell ref="D67:E67"/>
    <mergeCell ref="A59:A60"/>
    <mergeCell ref="B59:B60"/>
    <mergeCell ref="C59:C60"/>
    <mergeCell ref="D59:D60"/>
    <mergeCell ref="E59:E60"/>
    <mergeCell ref="A7:C7"/>
    <mergeCell ref="D7:E7"/>
    <mergeCell ref="A10:C10"/>
    <mergeCell ref="D10:E10"/>
    <mergeCell ref="F59:H59"/>
    <mergeCell ref="A53:C53"/>
    <mergeCell ref="D53:E53"/>
    <mergeCell ref="A50:C50"/>
    <mergeCell ref="D50:E50"/>
    <mergeCell ref="A35:C35"/>
    <mergeCell ref="D35:E35"/>
    <mergeCell ref="A38:C38"/>
    <mergeCell ref="D38:E38"/>
    <mergeCell ref="A21:C21"/>
    <mergeCell ref="D21:E21"/>
    <mergeCell ref="A24:C24"/>
    <mergeCell ref="I3:I4"/>
    <mergeCell ref="J3:J4"/>
    <mergeCell ref="A3:A4"/>
    <mergeCell ref="B3:B4"/>
    <mergeCell ref="C3:C4"/>
    <mergeCell ref="D3:D4"/>
    <mergeCell ref="E3:E4"/>
    <mergeCell ref="F3:H3"/>
    <mergeCell ref="J30:J31"/>
    <mergeCell ref="A30:A31"/>
    <mergeCell ref="B30:B31"/>
    <mergeCell ref="C30:C31"/>
    <mergeCell ref="D30:D31"/>
    <mergeCell ref="E30:E31"/>
    <mergeCell ref="F30:H30"/>
    <mergeCell ref="I30:I31"/>
    <mergeCell ref="D24:E24"/>
    <mergeCell ref="J16:J17"/>
    <mergeCell ref="A16:A17"/>
    <mergeCell ref="B16:B17"/>
    <mergeCell ref="C16:C17"/>
    <mergeCell ref="D16:D17"/>
    <mergeCell ref="E16:E17"/>
    <mergeCell ref="F16:H16"/>
    <mergeCell ref="I16:I17"/>
    <mergeCell ref="F73:H73"/>
    <mergeCell ref="I73:I74"/>
    <mergeCell ref="J73:J74"/>
    <mergeCell ref="A78:C78"/>
    <mergeCell ref="D78:E78"/>
    <mergeCell ref="A81:C81"/>
    <mergeCell ref="D81:E81"/>
    <mergeCell ref="A73:A74"/>
    <mergeCell ref="B73:B74"/>
    <mergeCell ref="C73:C74"/>
    <mergeCell ref="D73:D74"/>
    <mergeCell ref="E73:E74"/>
    <mergeCell ref="F87:H87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64"/>
  <sheetViews>
    <sheetView topLeftCell="A143" workbookViewId="0">
      <selection activeCell="F158" sqref="F15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3.140625" customWidth="1" min="5" max="5"/>
    <col width="14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CCAJ-SR27/48/2023</t>
        </is>
      </c>
      <c r="B5" s="6" t="n">
        <v>44998.71682211805</v>
      </c>
      <c r="C5" s="5" t="inlineStr">
        <is>
          <t>3106 FABIOLA NAVA - CAJA</t>
        </is>
      </c>
      <c r="D5" s="7" t="n"/>
      <c r="E5" s="8" t="n"/>
      <c r="G5" s="9" t="n">
        <v>1341.72</v>
      </c>
      <c r="I5" s="10" t="inlineStr">
        <is>
          <t>CHEQUE</t>
        </is>
      </c>
      <c r="J5" s="8" t="inlineStr">
        <is>
          <t>3365 FELIX VILLCA VILLCA</t>
        </is>
      </c>
    </row>
    <row r="6">
      <c r="A6" s="5" t="inlineStr">
        <is>
          <t>CCAJ-SR27/48/2023</t>
        </is>
      </c>
      <c r="B6" s="6" t="n">
        <v>44998.71682211805</v>
      </c>
      <c r="C6" s="5" t="inlineStr">
        <is>
          <t>3106 FABIOLA NAVA - CAJA</t>
        </is>
      </c>
      <c r="D6" s="15" t="n">
        <v>45133243789</v>
      </c>
      <c r="E6" s="8" t="inlineStr">
        <is>
          <t>BISA-100070065</t>
        </is>
      </c>
      <c r="H6" s="9" t="n">
        <v>691.2</v>
      </c>
      <c r="I6" s="5" t="inlineStr">
        <is>
          <t>DEPÓSITO BANCARIO</t>
        </is>
      </c>
      <c r="J6" s="5" t="inlineStr">
        <is>
          <t>3118 PAOLA LESLY CARMONA GARCIA</t>
        </is>
      </c>
    </row>
    <row r="7">
      <c r="A7" s="5" t="inlineStr">
        <is>
          <t>CCAJ-SR27/48/2023</t>
        </is>
      </c>
      <c r="B7" s="6" t="n">
        <v>44998.71682211805</v>
      </c>
      <c r="C7" s="5" t="inlineStr">
        <is>
          <t>3106 FABIOLA NAVA - CAJA</t>
        </is>
      </c>
      <c r="D7" s="15" t="n">
        <v>54710691944</v>
      </c>
      <c r="E7" s="8" t="inlineStr">
        <is>
          <t>BISA-100070065</t>
        </is>
      </c>
      <c r="H7" s="9" t="n">
        <v>7276.14</v>
      </c>
      <c r="I7" s="5" t="inlineStr">
        <is>
          <t>DEPÓSITO BANCARIO</t>
        </is>
      </c>
      <c r="J7" s="5" t="inlineStr">
        <is>
          <t>3144 WILSON ORLANDO CASILLAS ROBLES</t>
        </is>
      </c>
    </row>
    <row r="8">
      <c r="A8" s="5" t="inlineStr">
        <is>
          <t>CCAJ-SR27/48/2023</t>
        </is>
      </c>
      <c r="B8" s="6" t="n">
        <v>44998.71682211805</v>
      </c>
      <c r="C8" s="5" t="inlineStr">
        <is>
          <t>3106 FABIOLA NAVA - CAJA</t>
        </is>
      </c>
      <c r="D8" s="15" t="n">
        <v>45133245453</v>
      </c>
      <c r="E8" s="8" t="inlineStr">
        <is>
          <t>BISA-100070065</t>
        </is>
      </c>
      <c r="H8" s="9" t="n">
        <v>7607.7</v>
      </c>
      <c r="I8" s="5" t="inlineStr">
        <is>
          <t>DEPÓSITO BANCARIO</t>
        </is>
      </c>
      <c r="J8" s="5" t="inlineStr">
        <is>
          <t>3144 WILSON ORLANDO CASILLAS ROBLES</t>
        </is>
      </c>
    </row>
    <row r="9">
      <c r="A9" s="5" t="inlineStr">
        <is>
          <t>CCAJ-SR27/48/2023</t>
        </is>
      </c>
      <c r="B9" s="6" t="n">
        <v>44998.71682211805</v>
      </c>
      <c r="C9" s="5" t="inlineStr">
        <is>
          <t>3106 FABIOLA NAVA - CAJA</t>
        </is>
      </c>
      <c r="D9" s="15" t="n">
        <v>45113394798</v>
      </c>
      <c r="E9" s="8" t="inlineStr">
        <is>
          <t>BISA-100070065</t>
        </is>
      </c>
      <c r="H9" s="9" t="n">
        <v>17299.5</v>
      </c>
      <c r="I9" s="5" t="inlineStr">
        <is>
          <t>DEPÓSITO BANCARIO</t>
        </is>
      </c>
      <c r="J9" s="5" t="inlineStr">
        <is>
          <t>4219 HUMBERTO HURTADO - T01</t>
        </is>
      </c>
    </row>
    <row r="10">
      <c r="A10" s="5" t="inlineStr">
        <is>
          <t>CCAJ-SR27/48/2023</t>
        </is>
      </c>
      <c r="B10" s="6" t="n">
        <v>44998.71682211805</v>
      </c>
      <c r="C10" s="5" t="inlineStr">
        <is>
          <t>3106 FABIOLA NAVA - CAJA</t>
        </is>
      </c>
      <c r="D10" s="15" t="n">
        <v>45133245518</v>
      </c>
      <c r="E10" s="8" t="inlineStr">
        <is>
          <t>BISA-100070065</t>
        </is>
      </c>
      <c r="H10" s="9" t="n">
        <v>747.4299999999999</v>
      </c>
      <c r="I10" s="5" t="inlineStr">
        <is>
          <t>DEPÓSITO BANCARIO</t>
        </is>
      </c>
      <c r="J10" s="5" t="inlineStr">
        <is>
          <t>4219 HUMBERTO HURTADO - T01</t>
        </is>
      </c>
    </row>
    <row r="11">
      <c r="A11" s="5" t="inlineStr">
        <is>
          <t>CCAJ-SR27/48/2023</t>
        </is>
      </c>
      <c r="B11" s="6" t="n">
        <v>44998.71682211805</v>
      </c>
      <c r="C11" s="5" t="inlineStr">
        <is>
          <t>3106 FABIOLA NAVA - CAJA</t>
        </is>
      </c>
      <c r="D11" s="15" t="n">
        <v>45163337730</v>
      </c>
      <c r="E11" s="8" t="inlineStr">
        <is>
          <t>BISA-100070065</t>
        </is>
      </c>
      <c r="H11" s="9" t="n">
        <v>720</v>
      </c>
      <c r="I11" s="5" t="inlineStr">
        <is>
          <t>DEPÓSITO BANCARIO</t>
        </is>
      </c>
      <c r="J11" s="8" t="inlineStr">
        <is>
          <t>4099 MANUEL SANCHEZ</t>
        </is>
      </c>
    </row>
    <row r="12">
      <c r="A12" s="5" t="inlineStr">
        <is>
          <t>CCAJ-SR27/48/2023</t>
        </is>
      </c>
      <c r="B12" s="6" t="n">
        <v>44998.71682211805</v>
      </c>
      <c r="C12" s="5" t="inlineStr">
        <is>
          <t>3106 FABIOLA NAVA - CAJA</t>
        </is>
      </c>
      <c r="D12" s="15" t="n">
        <v>45163337730</v>
      </c>
      <c r="E12" s="8" t="inlineStr">
        <is>
          <t>BISA-100070065</t>
        </is>
      </c>
      <c r="H12" s="9" t="n">
        <v>195</v>
      </c>
      <c r="I12" s="5" t="inlineStr">
        <is>
          <t>DEPÓSITO BANCARIO</t>
        </is>
      </c>
      <c r="J12" s="8" t="inlineStr">
        <is>
          <t>4099 MANUEL SANCHEZ</t>
        </is>
      </c>
    </row>
    <row r="13">
      <c r="A13" s="5" t="inlineStr">
        <is>
          <t>CCAJ-SR27/48/2023</t>
        </is>
      </c>
      <c r="B13" s="6" t="n">
        <v>44998.71682211805</v>
      </c>
      <c r="C13" s="5" t="inlineStr">
        <is>
          <t>3106 FABIOLA NAVA - CAJA</t>
        </is>
      </c>
      <c r="D13" s="15" t="n">
        <v>54210711038</v>
      </c>
      <c r="E13" s="8" t="inlineStr">
        <is>
          <t>BISA-100070065</t>
        </is>
      </c>
      <c r="H13" s="9" t="n">
        <v>7816.49</v>
      </c>
      <c r="I13" s="5" t="inlineStr">
        <is>
          <t>DEPÓSITO BANCARIO</t>
        </is>
      </c>
      <c r="J13" s="5" t="inlineStr">
        <is>
          <t>3144 WILSON ORLANDO CASILLAS ROBLES</t>
        </is>
      </c>
    </row>
    <row r="14">
      <c r="A14" s="5" t="inlineStr">
        <is>
          <t>CCAJ-SR27/48/2023</t>
        </is>
      </c>
      <c r="B14" s="6" t="n">
        <v>44998.71682211805</v>
      </c>
      <c r="C14" s="5" t="inlineStr">
        <is>
          <t>3106 FABIOLA NAVA - CAJA</t>
        </is>
      </c>
      <c r="D14" s="7" t="n"/>
      <c r="E14" s="8" t="n"/>
      <c r="F14" s="9" t="n">
        <v>161796.5</v>
      </c>
      <c r="I14" s="10" t="inlineStr">
        <is>
          <t>EFECTIVO</t>
        </is>
      </c>
      <c r="J14" s="5" t="inlineStr">
        <is>
          <t>3118 PAOLA LESLY CARMONA GARCIA</t>
        </is>
      </c>
    </row>
    <row r="15">
      <c r="A15" s="5" t="inlineStr">
        <is>
          <t>CCAJ-SR27/48/2023</t>
        </is>
      </c>
      <c r="B15" s="6" t="n">
        <v>44998.71682211805</v>
      </c>
      <c r="C15" s="5" t="inlineStr">
        <is>
          <t>3106 FABIOLA NAVA - CAJA</t>
        </is>
      </c>
      <c r="D15" s="7" t="n"/>
      <c r="E15" s="8" t="n"/>
      <c r="F15" s="9" t="n">
        <v>20327</v>
      </c>
      <c r="I15" s="10" t="inlineStr">
        <is>
          <t>EFECTIVO</t>
        </is>
      </c>
      <c r="J15" s="8" t="inlineStr">
        <is>
          <t>3140 JUAN MAMANI MERMA</t>
        </is>
      </c>
    </row>
    <row r="16">
      <c r="A16" s="5" t="inlineStr">
        <is>
          <t>CCAJ-SR27/48/2023</t>
        </is>
      </c>
      <c r="B16" s="6" t="n">
        <v>44998.71682211805</v>
      </c>
      <c r="C16" s="5" t="inlineStr">
        <is>
          <t>3106 FABIOLA NAVA - CAJA</t>
        </is>
      </c>
      <c r="D16" s="7" t="n"/>
      <c r="E16" s="8" t="n"/>
      <c r="F16" s="9" t="n">
        <v>29075.1</v>
      </c>
      <c r="I16" s="10" t="inlineStr">
        <is>
          <t>EFECTIVO</t>
        </is>
      </c>
      <c r="J16" s="5" t="inlineStr">
        <is>
          <t>3144 WILSON ORLANDO CASILLAS ROBLES</t>
        </is>
      </c>
    </row>
    <row r="17">
      <c r="A17" s="5" t="inlineStr">
        <is>
          <t>CCAJ-SR27/48/2023</t>
        </is>
      </c>
      <c r="B17" s="6" t="n">
        <v>44998.71682211805</v>
      </c>
      <c r="C17" s="5" t="inlineStr">
        <is>
          <t>3106 FABIOLA NAVA - CAJA</t>
        </is>
      </c>
      <c r="D17" s="7" t="n"/>
      <c r="E17" s="8" t="n"/>
      <c r="F17" s="9" t="n">
        <v>8232.4</v>
      </c>
      <c r="I17" s="10" t="inlineStr">
        <is>
          <t>EFECTIVO</t>
        </is>
      </c>
      <c r="J17" s="8" t="inlineStr">
        <is>
          <t>3365 FELIX VILLCA VILLCA</t>
        </is>
      </c>
    </row>
    <row r="18">
      <c r="A18" s="5" t="inlineStr">
        <is>
          <t>CCAJ-SR27/48/2023</t>
        </is>
      </c>
      <c r="B18" s="6" t="n">
        <v>44998.71682211805</v>
      </c>
      <c r="C18" s="5" t="inlineStr">
        <is>
          <t>3106 FABIOLA NAVA - CAJA</t>
        </is>
      </c>
      <c r="D18" s="7" t="n"/>
      <c r="E18" s="8" t="n"/>
      <c r="F18" s="9" t="n">
        <v>56358.4</v>
      </c>
      <c r="I18" s="10" t="inlineStr">
        <is>
          <t>EFECTIVO</t>
        </is>
      </c>
      <c r="J18" s="8" t="inlineStr">
        <is>
          <t>4099 MANUEL SANCHEZ</t>
        </is>
      </c>
    </row>
    <row r="19">
      <c r="A19" s="5" t="inlineStr">
        <is>
          <t>CCAJ-SR27/48/2023</t>
        </is>
      </c>
      <c r="B19" s="6" t="n">
        <v>44998.71682211805</v>
      </c>
      <c r="C19" s="5" t="inlineStr">
        <is>
          <t>3106 FABIOLA NAVA - CAJA</t>
        </is>
      </c>
      <c r="D19" s="7" t="n"/>
      <c r="E19" s="8" t="n"/>
      <c r="F19" s="9" t="n">
        <v>27929.9</v>
      </c>
      <c r="I19" s="10" t="inlineStr">
        <is>
          <t>EFECTIVO</t>
        </is>
      </c>
      <c r="J19" s="5" t="inlineStr">
        <is>
          <t>4219 HUMBERTO HURTADO - T01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46" t="inlineStr">
        <is>
          <t>RECORTE SAP</t>
        </is>
      </c>
      <c r="B21" s="47" t="n"/>
      <c r="C21" s="48" t="n"/>
      <c r="D21" s="49" t="inlineStr">
        <is>
          <t>COMPROBANTES MN</t>
        </is>
      </c>
      <c r="E21" s="47" t="n"/>
      <c r="F21" s="48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D23" s="32" t="n">
        <v>112938587</v>
      </c>
      <c r="E23" s="32" t="n">
        <v>112938628</v>
      </c>
      <c r="F23" s="14" t="n">
        <v>112938708</v>
      </c>
    </row>
    <row r="24">
      <c r="A24" s="46" t="inlineStr">
        <is>
          <t>RECORTE SAP</t>
        </is>
      </c>
      <c r="B24" s="47" t="n"/>
      <c r="C24" s="48" t="n"/>
      <c r="D24" s="49" t="inlineStr">
        <is>
          <t>COMPROBANTES ME</t>
        </is>
      </c>
      <c r="E24" s="47" t="n"/>
      <c r="F24" s="48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14/03/2023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4" t="inlineStr">
        <is>
          <t>Cierre Caja</t>
        </is>
      </c>
      <c r="B30" s="44" t="inlineStr">
        <is>
          <t>Fecha</t>
        </is>
      </c>
      <c r="C30" s="44" t="inlineStr">
        <is>
          <t>Cajero</t>
        </is>
      </c>
      <c r="D30" s="44" t="inlineStr">
        <is>
          <t>Nro Voucher</t>
        </is>
      </c>
      <c r="E30" s="44" t="inlineStr">
        <is>
          <t>Nro Cuenta</t>
        </is>
      </c>
      <c r="F30" s="44" t="inlineStr">
        <is>
          <t>Tipo Ingreso</t>
        </is>
      </c>
      <c r="G30" s="47" t="n"/>
      <c r="H30" s="48" t="n"/>
      <c r="I30" s="44" t="inlineStr">
        <is>
          <t>TIPO DE INGRESO</t>
        </is>
      </c>
      <c r="J30" s="44" t="inlineStr">
        <is>
          <t>Cobrador</t>
        </is>
      </c>
    </row>
    <row r="31">
      <c r="A31" s="45" t="n"/>
      <c r="B31" s="45" t="n"/>
      <c r="C31" s="45" t="n"/>
      <c r="D31" s="45" t="n"/>
      <c r="E31" s="45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5" t="n"/>
      <c r="J31" s="45" t="n"/>
    </row>
    <row r="32">
      <c r="A32" s="5" t="inlineStr">
        <is>
          <t>CCAJ-SR27/49/2023</t>
        </is>
      </c>
      <c r="B32" s="6" t="n">
        <v>44999.71294075232</v>
      </c>
      <c r="C32" s="5" t="inlineStr">
        <is>
          <t>3106 FABIOLA NAVA - CAJA</t>
        </is>
      </c>
      <c r="D32" s="15" t="n">
        <v>45113401002</v>
      </c>
      <c r="E32" s="8" t="inlineStr">
        <is>
          <t>BISA-100070065</t>
        </is>
      </c>
      <c r="H32" s="9" t="n">
        <v>34451.52</v>
      </c>
      <c r="I32" s="5" t="inlineStr">
        <is>
          <t>DEPÓSITO BANCARIO</t>
        </is>
      </c>
      <c r="J32" s="5" t="inlineStr">
        <is>
          <t>3144 WILSON ORLANDO CASILLAS ROBLES</t>
        </is>
      </c>
    </row>
    <row r="33">
      <c r="A33" s="5" t="inlineStr">
        <is>
          <t>CCAJ-SR27/49/2023</t>
        </is>
      </c>
      <c r="B33" s="6" t="n">
        <v>44999.71294075232</v>
      </c>
      <c r="C33" s="5" t="inlineStr">
        <is>
          <t>3106 FABIOLA NAVA - CAJA</t>
        </is>
      </c>
      <c r="D33" s="15" t="n">
        <v>54110706314</v>
      </c>
      <c r="E33" s="8" t="inlineStr">
        <is>
          <t>BISA-100070065</t>
        </is>
      </c>
      <c r="H33" s="9" t="n">
        <v>4350</v>
      </c>
      <c r="I33" s="5" t="inlineStr">
        <is>
          <t>DEPÓSITO BANCARIO</t>
        </is>
      </c>
      <c r="J33" s="5" t="inlineStr">
        <is>
          <t>3144 WILSON ORLANDO CASILLAS ROBLES</t>
        </is>
      </c>
    </row>
    <row r="34">
      <c r="A34" s="5" t="inlineStr">
        <is>
          <t>CCAJ-SR27/49/2023</t>
        </is>
      </c>
      <c r="B34" s="6" t="n">
        <v>44999.71294075232</v>
      </c>
      <c r="C34" s="5" t="inlineStr">
        <is>
          <t>3106 FABIOLA NAVA - CAJA</t>
        </is>
      </c>
      <c r="D34" s="15" t="n">
        <v>45133249998</v>
      </c>
      <c r="E34" s="8" t="inlineStr">
        <is>
          <t>BISA-100070065</t>
        </is>
      </c>
      <c r="H34" s="9" t="n">
        <v>119.66</v>
      </c>
      <c r="I34" s="5" t="inlineStr">
        <is>
          <t>DEPÓSITO BANCARIO</t>
        </is>
      </c>
      <c r="J34" s="5" t="inlineStr">
        <is>
          <t>3144 WILSON ORLANDO CASILLAS ROBLES</t>
        </is>
      </c>
    </row>
    <row r="35">
      <c r="A35" s="5" t="inlineStr">
        <is>
          <t>CCAJ-SR27/49/2023</t>
        </is>
      </c>
      <c r="B35" s="6" t="n">
        <v>44999.71294075232</v>
      </c>
      <c r="C35" s="5" t="inlineStr">
        <is>
          <t>3106 FABIOLA NAVA - CAJA</t>
        </is>
      </c>
      <c r="D35" s="15" t="n">
        <v>45173307749</v>
      </c>
      <c r="E35" s="8" t="inlineStr">
        <is>
          <t>BISA-100070065</t>
        </is>
      </c>
      <c r="H35" s="9" t="n">
        <v>9078</v>
      </c>
      <c r="I35" s="5" t="inlineStr">
        <is>
          <t>DEPÓSITO BANCARIO</t>
        </is>
      </c>
      <c r="J35" s="8" t="inlineStr">
        <is>
          <t>4099 MANUEL SANCHEZ</t>
        </is>
      </c>
    </row>
    <row r="36">
      <c r="A36" s="5" t="inlineStr">
        <is>
          <t>CCAJ-SR27/49/2023</t>
        </is>
      </c>
      <c r="B36" s="6" t="n">
        <v>44999.71294075232</v>
      </c>
      <c r="C36" s="5" t="inlineStr">
        <is>
          <t>3106 FABIOLA NAVA - CAJA</t>
        </is>
      </c>
      <c r="D36" s="15" t="n">
        <v>45123387487</v>
      </c>
      <c r="E36" s="8" t="inlineStr">
        <is>
          <t>BISA-100070065</t>
        </is>
      </c>
      <c r="H36" s="9" t="n">
        <v>284.4</v>
      </c>
      <c r="I36" s="5" t="inlineStr">
        <is>
          <t>DEPÓSITO BANCARIO</t>
        </is>
      </c>
      <c r="J36" s="5" t="inlineStr">
        <is>
          <t>3118 PAOLA LESLY CARMONA GARCIA</t>
        </is>
      </c>
    </row>
    <row r="37">
      <c r="A37" s="5" t="inlineStr">
        <is>
          <t>CCAJ-SR27/49/2023</t>
        </is>
      </c>
      <c r="B37" s="6" t="n">
        <v>44999.71294075232</v>
      </c>
      <c r="C37" s="5" t="inlineStr">
        <is>
          <t>3106 FABIOLA NAVA - CAJA</t>
        </is>
      </c>
      <c r="D37" s="7" t="n"/>
      <c r="E37" s="8" t="n"/>
      <c r="F37" s="9" t="n">
        <v>20560.2</v>
      </c>
      <c r="I37" s="10" t="inlineStr">
        <is>
          <t>EFECTIVO</t>
        </is>
      </c>
      <c r="J37" s="5" t="inlineStr">
        <is>
          <t>3118 PAOLA LESLY CARMONA GARCIA</t>
        </is>
      </c>
    </row>
    <row r="38">
      <c r="A38" s="5" t="inlineStr">
        <is>
          <t>CCAJ-SR27/49/2023</t>
        </is>
      </c>
      <c r="B38" s="6" t="n">
        <v>44999.71294075232</v>
      </c>
      <c r="C38" s="5" t="inlineStr">
        <is>
          <t>3106 FABIOLA NAVA - CAJA</t>
        </is>
      </c>
      <c r="D38" s="7" t="n"/>
      <c r="E38" s="8" t="n"/>
      <c r="F38" s="9" t="n">
        <v>12138.8</v>
      </c>
      <c r="I38" s="10" t="inlineStr">
        <is>
          <t>EFECTIVO</t>
        </is>
      </c>
      <c r="J38" s="5" t="inlineStr">
        <is>
          <t>3144 WILSON ORLANDO CASILLAS ROBLES</t>
        </is>
      </c>
    </row>
    <row r="39">
      <c r="A39" s="5" t="inlineStr">
        <is>
          <t>CCAJ-SR27/49/2023</t>
        </is>
      </c>
      <c r="B39" s="6" t="n">
        <v>44999.71294075232</v>
      </c>
      <c r="C39" s="5" t="inlineStr">
        <is>
          <t>3106 FABIOLA NAVA - CAJA</t>
        </is>
      </c>
      <c r="D39" s="7" t="n"/>
      <c r="E39" s="8" t="n"/>
      <c r="F39" s="9" t="n">
        <v>3426.1</v>
      </c>
      <c r="I39" s="10" t="inlineStr">
        <is>
          <t>EFECTIVO</t>
        </is>
      </c>
      <c r="J39" s="8" t="inlineStr">
        <is>
          <t>3365 FELIX VILLCA VILLCA</t>
        </is>
      </c>
    </row>
    <row r="40">
      <c r="A40" s="5" t="inlineStr">
        <is>
          <t>CCAJ-SR27/49/2023</t>
        </is>
      </c>
      <c r="B40" s="6" t="n">
        <v>44999.71294075232</v>
      </c>
      <c r="C40" s="5" t="inlineStr">
        <is>
          <t>3106 FABIOLA NAVA - CAJA</t>
        </is>
      </c>
      <c r="D40" s="7" t="n"/>
      <c r="E40" s="8" t="n"/>
      <c r="F40" s="9" t="n">
        <v>19533.6</v>
      </c>
      <c r="I40" s="10" t="inlineStr">
        <is>
          <t>EFECTIVO</t>
        </is>
      </c>
      <c r="J40" s="8" t="inlineStr">
        <is>
          <t>4099 MANUEL SANCHEZ</t>
        </is>
      </c>
    </row>
    <row r="41">
      <c r="A41" s="11" t="inlineStr">
        <is>
          <t>SAP</t>
        </is>
      </c>
      <c r="B41" s="3" t="n"/>
      <c r="C41" s="3" t="n"/>
      <c r="D41" s="7" t="n"/>
      <c r="E41" s="8" t="n"/>
      <c r="F41" s="25">
        <f>SUM(F32:G40)</f>
        <v/>
      </c>
      <c r="I41" s="10" t="n"/>
      <c r="J41" s="5" t="n"/>
    </row>
    <row r="42">
      <c r="A42" s="46" t="inlineStr">
        <is>
          <t>RECORTE SAP</t>
        </is>
      </c>
      <c r="B42" s="47" t="n"/>
      <c r="C42" s="48" t="n"/>
      <c r="D42" s="49" t="inlineStr">
        <is>
          <t>COMPROBANTES MN</t>
        </is>
      </c>
      <c r="E42" s="47" t="n"/>
      <c r="F42" s="48" t="n"/>
      <c r="H42" s="9" t="n"/>
      <c r="I42" s="10" t="n"/>
      <c r="J42" s="5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CAJA-ETV</t>
        </is>
      </c>
      <c r="E43" s="13" t="inlineStr">
        <is>
          <t>DOC ETV-BANCO</t>
        </is>
      </c>
      <c r="F43" s="13" t="inlineStr">
        <is>
          <t>COMPENSACION</t>
        </is>
      </c>
      <c r="H43" s="9" t="n"/>
      <c r="I43" s="10" t="n"/>
      <c r="J43" s="5" t="n"/>
    </row>
    <row r="44" ht="15.75" customHeight="1">
      <c r="D44" s="32" t="n">
        <v>112938586</v>
      </c>
      <c r="E44" s="32" t="n">
        <v>112938626</v>
      </c>
      <c r="F44" s="14" t="n">
        <v>112938710</v>
      </c>
    </row>
    <row r="45">
      <c r="A45" s="46" t="inlineStr">
        <is>
          <t>RECORTE SAP</t>
        </is>
      </c>
      <c r="B45" s="47" t="n"/>
      <c r="C45" s="48" t="n"/>
      <c r="D45" s="49" t="inlineStr">
        <is>
          <t>COMPROBANTES ME</t>
        </is>
      </c>
      <c r="E45" s="47" t="n"/>
      <c r="F45" s="48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5" t="n"/>
      <c r="B47" s="6" t="n"/>
      <c r="C47" s="5" t="n"/>
      <c r="D47" s="24" t="n"/>
      <c r="E47" s="24" t="n"/>
      <c r="F47" s="23" t="n"/>
      <c r="H47" s="9" t="n"/>
      <c r="I47" s="10" t="n"/>
      <c r="J47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15/03/2023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4" t="inlineStr">
        <is>
          <t>Cierre Caja</t>
        </is>
      </c>
      <c r="B51" s="44" t="inlineStr">
        <is>
          <t>Fecha</t>
        </is>
      </c>
      <c r="C51" s="44" t="inlineStr">
        <is>
          <t>Cajero</t>
        </is>
      </c>
      <c r="D51" s="44" t="inlineStr">
        <is>
          <t>Nro Voucher</t>
        </is>
      </c>
      <c r="E51" s="44" t="inlineStr">
        <is>
          <t>Nro Cuenta</t>
        </is>
      </c>
      <c r="F51" s="44" t="inlineStr">
        <is>
          <t>Tipo Ingreso</t>
        </is>
      </c>
      <c r="G51" s="47" t="n"/>
      <c r="H51" s="48" t="n"/>
      <c r="I51" s="44" t="inlineStr">
        <is>
          <t>TIPO DE INGRESO</t>
        </is>
      </c>
      <c r="J51" s="44" t="inlineStr">
        <is>
          <t>Cobrador</t>
        </is>
      </c>
    </row>
    <row r="52">
      <c r="A52" s="45" t="n"/>
      <c r="B52" s="45" t="n"/>
      <c r="C52" s="45" t="n"/>
      <c r="D52" s="45" t="n"/>
      <c r="E52" s="45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5" t="n"/>
      <c r="J52" s="45" t="n"/>
    </row>
    <row r="53">
      <c r="A53" s="5" t="inlineStr">
        <is>
          <t>CCAJ-SR27/50/2023</t>
        </is>
      </c>
      <c r="B53" s="6" t="n">
        <v>45000.73616952547</v>
      </c>
      <c r="C53" s="5" t="inlineStr">
        <is>
          <t>3106 FABIOLA NAVA - CAJA</t>
        </is>
      </c>
      <c r="D53" s="15" t="n">
        <v>54110706625</v>
      </c>
      <c r="E53" s="8" t="inlineStr">
        <is>
          <t>BISA-100070065</t>
        </is>
      </c>
      <c r="H53" s="9" t="n">
        <v>370.57</v>
      </c>
      <c r="I53" s="5" t="inlineStr">
        <is>
          <t>DEPÓSITO BANCARIO</t>
        </is>
      </c>
      <c r="J53" s="8" t="inlineStr">
        <is>
          <t>3365 FELIX VILLCA VILLCA</t>
        </is>
      </c>
    </row>
    <row r="54">
      <c r="A54" s="5" t="inlineStr">
        <is>
          <t>CCAJ-SR27/50/2023</t>
        </is>
      </c>
      <c r="B54" s="6" t="n">
        <v>45000.73616952547</v>
      </c>
      <c r="C54" s="5" t="inlineStr">
        <is>
          <t>3106 FABIOLA NAVA - CAJA</t>
        </is>
      </c>
      <c r="D54" s="15" t="n">
        <v>54210712155</v>
      </c>
      <c r="E54" s="8" t="inlineStr">
        <is>
          <t>BISA-100070065</t>
        </is>
      </c>
      <c r="H54" s="9" t="n">
        <v>4065.74</v>
      </c>
      <c r="I54" s="5" t="inlineStr">
        <is>
          <t>DEPÓSITO BANCARIO</t>
        </is>
      </c>
      <c r="J54" s="5" t="inlineStr">
        <is>
          <t>3118 PAOLA LESLY CARMONA GARCIA</t>
        </is>
      </c>
    </row>
    <row r="55">
      <c r="A55" s="5" t="inlineStr">
        <is>
          <t>CCAJ-SR27/50/2023</t>
        </is>
      </c>
      <c r="B55" s="6" t="n">
        <v>45000.73616952547</v>
      </c>
      <c r="C55" s="5" t="inlineStr">
        <is>
          <t>3106 FABIOLA NAVA - CAJA</t>
        </is>
      </c>
      <c r="D55" s="15" t="n">
        <v>54110707020</v>
      </c>
      <c r="E55" s="8" t="inlineStr">
        <is>
          <t>BISA-100070065</t>
        </is>
      </c>
      <c r="H55" s="9" t="n">
        <v>3640.66</v>
      </c>
      <c r="I55" s="5" t="inlineStr">
        <is>
          <t>DEPÓSITO BANCARIO</t>
        </is>
      </c>
      <c r="J55" s="5" t="inlineStr">
        <is>
          <t>3144 WILSON ORLANDO CASILLAS ROBLES</t>
        </is>
      </c>
    </row>
    <row r="56">
      <c r="A56" s="5" t="inlineStr">
        <is>
          <t>CCAJ-SR27/50/2023</t>
        </is>
      </c>
      <c r="B56" s="6" t="n">
        <v>45000.73616952547</v>
      </c>
      <c r="C56" s="5" t="inlineStr">
        <is>
          <t>3106 FABIOLA NAVA - CAJA</t>
        </is>
      </c>
      <c r="D56" s="15" t="n">
        <v>45123387948</v>
      </c>
      <c r="E56" s="8" t="inlineStr">
        <is>
          <t>BISA-100070065</t>
        </is>
      </c>
      <c r="H56" s="9" t="n">
        <v>3437</v>
      </c>
      <c r="I56" s="5" t="inlineStr">
        <is>
          <t>DEPÓSITO BANCARIO</t>
        </is>
      </c>
      <c r="J56" s="5" t="inlineStr">
        <is>
          <t>3144 WILSON ORLANDO CASILLAS ROBLES</t>
        </is>
      </c>
    </row>
    <row r="57">
      <c r="A57" s="5" t="inlineStr">
        <is>
          <t>CCAJ-SR27/50/2023</t>
        </is>
      </c>
      <c r="B57" s="6" t="n">
        <v>45000.73616952547</v>
      </c>
      <c r="C57" s="5" t="inlineStr">
        <is>
          <t>3106 FABIOLA NAVA - CAJA</t>
        </is>
      </c>
      <c r="D57" s="15" t="n">
        <v>54610699159</v>
      </c>
      <c r="E57" s="8" t="inlineStr">
        <is>
          <t>BISA-100070065</t>
        </is>
      </c>
      <c r="H57" s="9" t="n">
        <v>7836.33</v>
      </c>
      <c r="I57" s="5" t="inlineStr">
        <is>
          <t>DEPÓSITO BANCARIO</t>
        </is>
      </c>
      <c r="J57" s="5" t="inlineStr">
        <is>
          <t>3144 WILSON ORLANDO CASILLAS ROBLES</t>
        </is>
      </c>
    </row>
    <row r="58">
      <c r="A58" s="5" t="inlineStr">
        <is>
          <t>CCAJ-SR27/50/2023</t>
        </is>
      </c>
      <c r="B58" s="6" t="n">
        <v>45000.73616952547</v>
      </c>
      <c r="C58" s="5" t="inlineStr">
        <is>
          <t>3106 FABIOLA NAVA - CAJA</t>
        </is>
      </c>
      <c r="D58" s="7" t="n"/>
      <c r="E58" s="8" t="n"/>
      <c r="F58" s="9" t="n">
        <v>18719.5</v>
      </c>
      <c r="I58" s="10" t="inlineStr">
        <is>
          <t>EFECTIVO</t>
        </is>
      </c>
      <c r="J58" s="5" t="inlineStr">
        <is>
          <t>3118 PAOLA LESLY CARMONA GARCIA</t>
        </is>
      </c>
    </row>
    <row r="59">
      <c r="A59" s="5" t="inlineStr">
        <is>
          <t>CCAJ-SR27/50/2023</t>
        </is>
      </c>
      <c r="B59" s="6" t="n">
        <v>45000.73616952547</v>
      </c>
      <c r="C59" s="5" t="inlineStr">
        <is>
          <t>3106 FABIOLA NAVA - CAJA</t>
        </is>
      </c>
      <c r="D59" s="7" t="n"/>
      <c r="E59" s="8" t="n"/>
      <c r="F59" s="9" t="n">
        <v>25256</v>
      </c>
      <c r="I59" s="10" t="inlineStr">
        <is>
          <t>EFECTIVO</t>
        </is>
      </c>
      <c r="J59" s="5" t="inlineStr">
        <is>
          <t>3144 WILSON ORLANDO CASILLAS ROBLES</t>
        </is>
      </c>
    </row>
    <row r="60">
      <c r="A60" s="5" t="inlineStr">
        <is>
          <t>CCAJ-SR27/50/2023</t>
        </is>
      </c>
      <c r="B60" s="6" t="n">
        <v>45000.73616952547</v>
      </c>
      <c r="C60" s="5" t="inlineStr">
        <is>
          <t>3106 FABIOLA NAVA - CAJA</t>
        </is>
      </c>
      <c r="D60" s="7" t="n"/>
      <c r="E60" s="8" t="n"/>
      <c r="F60" s="9" t="n">
        <v>17230.7</v>
      </c>
      <c r="I60" s="10" t="inlineStr">
        <is>
          <t>EFECTIVO</t>
        </is>
      </c>
      <c r="J60" s="8" t="inlineStr">
        <is>
          <t>3365 FELIX VILLCA VILLCA</t>
        </is>
      </c>
    </row>
    <row r="61">
      <c r="A61" s="5" t="inlineStr">
        <is>
          <t>CCAJ-SR27/50/2023</t>
        </is>
      </c>
      <c r="B61" s="6" t="n">
        <v>45000.73616952547</v>
      </c>
      <c r="C61" s="5" t="inlineStr">
        <is>
          <t>3106 FABIOLA NAVA - CAJA</t>
        </is>
      </c>
      <c r="D61" s="7" t="n"/>
      <c r="E61" s="8" t="n"/>
      <c r="F61" s="9" t="n">
        <v>33317.3</v>
      </c>
      <c r="I61" s="10" t="inlineStr">
        <is>
          <t>EFECTIVO</t>
        </is>
      </c>
      <c r="J61" s="5" t="inlineStr">
        <is>
          <t>4219 HUMBERTO HURTADO - T02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19">
        <f>SUM(F53:G61)</f>
        <v/>
      </c>
      <c r="H62" s="9" t="n"/>
      <c r="I62" s="10" t="n"/>
      <c r="J62" s="5" t="n"/>
    </row>
    <row r="63">
      <c r="A63" s="46" t="inlineStr">
        <is>
          <t>RECORTE SAP</t>
        </is>
      </c>
      <c r="B63" s="47" t="n"/>
      <c r="C63" s="48" t="n"/>
      <c r="D63" s="49" t="inlineStr">
        <is>
          <t>COMPROBANTES MN</t>
        </is>
      </c>
      <c r="E63" s="47" t="n"/>
      <c r="F63" s="48" t="n"/>
      <c r="H63" s="9" t="n"/>
      <c r="I63" s="10" t="n"/>
      <c r="J63" s="5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H64" s="9" t="n"/>
      <c r="I64" s="10" t="n"/>
      <c r="J64" s="5" t="n"/>
    </row>
    <row r="65" ht="15.75" customHeight="1">
      <c r="D65" s="24" t="inlineStr">
        <is>
          <t>112948683</t>
        </is>
      </c>
      <c r="E65" s="24" t="inlineStr">
        <is>
          <t>112948709</t>
        </is>
      </c>
      <c r="F65" s="14" t="n">
        <v>112948835</v>
      </c>
    </row>
    <row r="66">
      <c r="A66" s="46" t="inlineStr">
        <is>
          <t>RECORTE SAP</t>
        </is>
      </c>
      <c r="B66" s="47" t="n"/>
      <c r="C66" s="48" t="n"/>
      <c r="D66" s="49" t="inlineStr">
        <is>
          <t>COMPROBANTES ME</t>
        </is>
      </c>
      <c r="E66" s="47" t="n"/>
      <c r="F66" s="48" t="n"/>
      <c r="H66" s="9" t="n"/>
      <c r="I66" s="10" t="n"/>
      <c r="J66" s="5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H67" s="9" t="n"/>
      <c r="I67" s="10" t="n"/>
      <c r="J67" s="5" t="n"/>
    </row>
    <row r="68" ht="15.75" customHeight="1">
      <c r="A68" s="5" t="n"/>
      <c r="B68" s="6" t="n"/>
      <c r="C68" s="5" t="n"/>
      <c r="D68" s="24" t="n"/>
      <c r="E68" s="24" t="n"/>
      <c r="F68" s="23" t="n"/>
      <c r="H68" s="9" t="n"/>
      <c r="I68" s="10" t="n"/>
      <c r="J68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16/03/2023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4" t="inlineStr">
        <is>
          <t>Cierre Caja</t>
        </is>
      </c>
      <c r="B72" s="44" t="inlineStr">
        <is>
          <t>Fecha</t>
        </is>
      </c>
      <c r="C72" s="44" t="inlineStr">
        <is>
          <t>Cajero</t>
        </is>
      </c>
      <c r="D72" s="44" t="inlineStr">
        <is>
          <t>Nro Voucher</t>
        </is>
      </c>
      <c r="E72" s="44" t="inlineStr">
        <is>
          <t>Nro Cuenta</t>
        </is>
      </c>
      <c r="F72" s="44" t="inlineStr">
        <is>
          <t>Tipo Ingreso</t>
        </is>
      </c>
      <c r="G72" s="47" t="n"/>
      <c r="H72" s="48" t="n"/>
      <c r="I72" s="44" t="inlineStr">
        <is>
          <t>TIPO DE INGRESO</t>
        </is>
      </c>
      <c r="J72" s="44" t="inlineStr">
        <is>
          <t>Cobrador</t>
        </is>
      </c>
    </row>
    <row r="73">
      <c r="A73" s="45" t="n"/>
      <c r="B73" s="45" t="n"/>
      <c r="C73" s="45" t="n"/>
      <c r="D73" s="45" t="n"/>
      <c r="E73" s="45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5" t="n"/>
      <c r="J73" s="45" t="n"/>
    </row>
    <row r="74">
      <c r="A74" s="5" t="inlineStr">
        <is>
          <t>CCAJ-SR27/51/2023</t>
        </is>
      </c>
      <c r="B74" s="6" t="n">
        <v>45001.68940664352</v>
      </c>
      <c r="C74" s="5" t="inlineStr">
        <is>
          <t>3106 FABIOLA NAVA - CAJA</t>
        </is>
      </c>
      <c r="D74" s="15" t="n">
        <v>45163343695</v>
      </c>
      <c r="E74" s="8" t="inlineStr">
        <is>
          <t>BISA-100070065</t>
        </is>
      </c>
      <c r="H74" s="9" t="n">
        <v>7852.61</v>
      </c>
      <c r="I74" s="5" t="inlineStr">
        <is>
          <t>DEPÓSITO BANCARIO</t>
        </is>
      </c>
      <c r="J74" s="5" t="inlineStr">
        <is>
          <t>3144 WILSON ORLANDO CASILLAS ROBLES</t>
        </is>
      </c>
    </row>
    <row r="75">
      <c r="A75" s="5" t="inlineStr">
        <is>
          <t>CCAJ-SR27/51/2023</t>
        </is>
      </c>
      <c r="B75" s="6" t="n">
        <v>45001.68940664352</v>
      </c>
      <c r="C75" s="5" t="inlineStr">
        <is>
          <t>3106 FABIOLA NAVA - CAJA</t>
        </is>
      </c>
      <c r="D75" s="15" t="n">
        <v>45153251519</v>
      </c>
      <c r="E75" s="8" t="inlineStr">
        <is>
          <t>BISA-100070065</t>
        </is>
      </c>
      <c r="H75" s="9" t="n">
        <v>540</v>
      </c>
      <c r="I75" s="5" t="inlineStr">
        <is>
          <t>DEPÓSITO BANCARIO</t>
        </is>
      </c>
      <c r="J75" s="5" t="inlineStr">
        <is>
          <t>4219 HUMBERTO HURTADO - T01</t>
        </is>
      </c>
    </row>
    <row r="76">
      <c r="A76" s="5" t="inlineStr">
        <is>
          <t>CCAJ-SR27/51/2023</t>
        </is>
      </c>
      <c r="B76" s="6" t="n">
        <v>45001.68940664352</v>
      </c>
      <c r="C76" s="5" t="inlineStr">
        <is>
          <t>3106 FABIOLA NAVA - CAJA</t>
        </is>
      </c>
      <c r="D76" s="15" t="n">
        <v>45133255730</v>
      </c>
      <c r="E76" s="8" t="inlineStr">
        <is>
          <t>BISA-100070065</t>
        </is>
      </c>
      <c r="H76" s="9" t="n">
        <v>1000</v>
      </c>
      <c r="I76" s="5" t="inlineStr">
        <is>
          <t>DEPÓSITO BANCARIO</t>
        </is>
      </c>
      <c r="J76" s="5" t="inlineStr">
        <is>
          <t>3118 PAOLA LESLY CARMONA GARCIA</t>
        </is>
      </c>
    </row>
    <row r="77">
      <c r="A77" s="5" t="inlineStr">
        <is>
          <t>CCAJ-SR27/51/2023</t>
        </is>
      </c>
      <c r="B77" s="6" t="n">
        <v>45001.68940664352</v>
      </c>
      <c r="C77" s="5" t="inlineStr">
        <is>
          <t>3106 FABIOLA NAVA - CAJA</t>
        </is>
      </c>
      <c r="D77" s="15" t="n">
        <v>45113407118</v>
      </c>
      <c r="E77" s="8" t="inlineStr">
        <is>
          <t>BISA-100070065</t>
        </is>
      </c>
      <c r="H77" s="9" t="n">
        <v>1000</v>
      </c>
      <c r="I77" s="5" t="inlineStr">
        <is>
          <t>DEPÓSITO BANCARIO</t>
        </is>
      </c>
      <c r="J77" s="5" t="inlineStr">
        <is>
          <t>3118 PAOLA LESLY CARMONA GARCIA</t>
        </is>
      </c>
    </row>
    <row r="78">
      <c r="A78" s="5" t="inlineStr">
        <is>
          <t>CCAJ-SR27/51/2023</t>
        </is>
      </c>
      <c r="B78" s="6" t="n">
        <v>45001.68940664352</v>
      </c>
      <c r="C78" s="5" t="inlineStr">
        <is>
          <t>3106 FABIOLA NAVA - CAJA</t>
        </is>
      </c>
      <c r="D78" s="15" t="n">
        <v>45113407126</v>
      </c>
      <c r="E78" s="8" t="inlineStr">
        <is>
          <t>BISA-100070065</t>
        </is>
      </c>
      <c r="H78" s="9" t="n">
        <v>816.51</v>
      </c>
      <c r="I78" s="5" t="inlineStr">
        <is>
          <t>DEPÓSITO BANCARIO</t>
        </is>
      </c>
      <c r="J78" s="5" t="inlineStr">
        <is>
          <t>3118 PAOLA LESLY CARMONA GARCIA</t>
        </is>
      </c>
    </row>
    <row r="79">
      <c r="A79" s="5" t="inlineStr">
        <is>
          <t>CCAJ-SR27/51/2023</t>
        </is>
      </c>
      <c r="B79" s="6" t="n">
        <v>45001.68940664352</v>
      </c>
      <c r="C79" s="5" t="inlineStr">
        <is>
          <t>3106 FABIOLA NAVA - CAJA</t>
        </is>
      </c>
      <c r="D79" s="7" t="n"/>
      <c r="E79" s="8" t="n"/>
      <c r="F79" s="9" t="n">
        <v>16759.6</v>
      </c>
      <c r="I79" s="10" t="inlineStr">
        <is>
          <t>EFECTIVO</t>
        </is>
      </c>
      <c r="J79" s="5" t="inlineStr">
        <is>
          <t>3118 PAOLA LESLY CARMONA GARCIA</t>
        </is>
      </c>
    </row>
    <row r="80">
      <c r="A80" s="5" t="inlineStr">
        <is>
          <t>CCAJ-SR27/51/2023</t>
        </is>
      </c>
      <c r="B80" s="6" t="n">
        <v>45001.68940664352</v>
      </c>
      <c r="C80" s="5" t="inlineStr">
        <is>
          <t>3106 FABIOLA NAVA - CAJA</t>
        </is>
      </c>
      <c r="D80" s="7" t="n"/>
      <c r="E80" s="8" t="n"/>
      <c r="F80" s="9" t="n">
        <v>2223.1</v>
      </c>
      <c r="I80" s="10" t="inlineStr">
        <is>
          <t>EFECTIVO</t>
        </is>
      </c>
      <c r="J80" s="8" t="inlineStr">
        <is>
          <t>3140 JUAN MAMANI MERMA</t>
        </is>
      </c>
    </row>
    <row r="81">
      <c r="A81" s="5" t="inlineStr">
        <is>
          <t>CCAJ-SR27/51/2023</t>
        </is>
      </c>
      <c r="B81" s="6" t="n">
        <v>45001.68940664352</v>
      </c>
      <c r="C81" s="5" t="inlineStr">
        <is>
          <t>3106 FABIOLA NAVA - CAJA</t>
        </is>
      </c>
      <c r="D81" s="7" t="n"/>
      <c r="E81" s="8" t="n"/>
      <c r="F81" s="9" t="n">
        <v>8799.799999999999</v>
      </c>
      <c r="I81" s="10" t="inlineStr">
        <is>
          <t>EFECTIVO</t>
        </is>
      </c>
      <c r="J81" s="5" t="inlineStr">
        <is>
          <t>3144 WILSON ORLANDO CASILLAS ROBLES</t>
        </is>
      </c>
    </row>
    <row r="82">
      <c r="A82" s="5" t="inlineStr">
        <is>
          <t>CCAJ-SR27/51/2023</t>
        </is>
      </c>
      <c r="B82" s="6" t="n">
        <v>45001.68940664352</v>
      </c>
      <c r="C82" s="5" t="inlineStr">
        <is>
          <t>3106 FABIOLA NAVA - CAJA</t>
        </is>
      </c>
      <c r="D82" s="7" t="n"/>
      <c r="E82" s="8" t="n"/>
      <c r="F82" s="9" t="n">
        <v>9615.4</v>
      </c>
      <c r="I82" s="10" t="inlineStr">
        <is>
          <t>EFECTIVO</t>
        </is>
      </c>
      <c r="J82" s="8" t="inlineStr">
        <is>
          <t>3365 FELIX VILLCA VILLCA</t>
        </is>
      </c>
    </row>
    <row r="83">
      <c r="A83" s="5" t="inlineStr">
        <is>
          <t>CCAJ-SR27/51/2023</t>
        </is>
      </c>
      <c r="B83" s="6" t="n">
        <v>45001.68940664352</v>
      </c>
      <c r="C83" s="5" t="inlineStr">
        <is>
          <t>3106 FABIOLA NAVA - CAJA</t>
        </is>
      </c>
      <c r="D83" s="7" t="n"/>
      <c r="E83" s="8" t="n"/>
      <c r="F83" s="9" t="n">
        <v>30096</v>
      </c>
      <c r="I83" s="10" t="inlineStr">
        <is>
          <t>EFECTIVO</t>
        </is>
      </c>
      <c r="J83" s="8" t="inlineStr">
        <is>
          <t>4099 MANUEL SANCHEZ</t>
        </is>
      </c>
    </row>
    <row r="84">
      <c r="A84" s="18" t="inlineStr">
        <is>
          <t>SAP</t>
        </is>
      </c>
      <c r="B84" s="6" t="n"/>
      <c r="C84" s="5" t="n"/>
      <c r="D84" s="7" t="n"/>
      <c r="E84" s="8" t="n"/>
      <c r="F84" s="12">
        <f>SUM(F74:G83)</f>
        <v/>
      </c>
      <c r="G84" s="9" t="n"/>
      <c r="I84" s="10" t="n"/>
      <c r="J84" s="8" t="n"/>
    </row>
    <row r="85">
      <c r="A85" s="46" t="inlineStr">
        <is>
          <t>RECORTE SAP</t>
        </is>
      </c>
      <c r="B85" s="47" t="n"/>
      <c r="C85" s="48" t="n"/>
      <c r="D85" s="49" t="inlineStr">
        <is>
          <t>COMPROBANTES MN</t>
        </is>
      </c>
      <c r="E85" s="47" t="n"/>
      <c r="F85" s="48" t="n"/>
      <c r="G85" s="9" t="n"/>
      <c r="I85" s="10" t="n"/>
      <c r="J85" s="8" t="n"/>
    </row>
    <row r="86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CAJA-ETV</t>
        </is>
      </c>
      <c r="E86" s="13" t="inlineStr">
        <is>
          <t>DOC ETV-BANCO</t>
        </is>
      </c>
      <c r="F86" s="13" t="inlineStr">
        <is>
          <t>COMPENSACION</t>
        </is>
      </c>
      <c r="G86" s="9" t="n"/>
      <c r="I86" s="10" t="n"/>
      <c r="J86" s="8" t="n"/>
    </row>
    <row r="87" ht="15.75" customHeight="1">
      <c r="D87" s="24" t="inlineStr">
        <is>
          <t>112948682</t>
        </is>
      </c>
      <c r="E87" s="24" t="inlineStr">
        <is>
          <t>112948708</t>
        </is>
      </c>
      <c r="F87" s="14" t="n">
        <v>112948837</v>
      </c>
      <c r="G87" s="9" t="n"/>
      <c r="I87" s="10" t="n"/>
      <c r="J87" s="8" t="n"/>
    </row>
    <row r="88">
      <c r="A88" s="46" t="inlineStr">
        <is>
          <t>RECORTE SAP</t>
        </is>
      </c>
      <c r="B88" s="47" t="n"/>
      <c r="C88" s="48" t="n"/>
      <c r="D88" s="49" t="inlineStr">
        <is>
          <t>COMPROBANTES ME</t>
        </is>
      </c>
      <c r="E88" s="47" t="n"/>
      <c r="F88" s="48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4" t="n"/>
      <c r="F90" s="23" t="n"/>
      <c r="G90" s="9" t="n"/>
      <c r="I90" s="10" t="n"/>
      <c r="J90" s="8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17/03/2023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4" t="inlineStr">
        <is>
          <t>Cierre Caja</t>
        </is>
      </c>
      <c r="B94" s="44" t="inlineStr">
        <is>
          <t>Fecha</t>
        </is>
      </c>
      <c r="C94" s="44" t="inlineStr">
        <is>
          <t>Cajero</t>
        </is>
      </c>
      <c r="D94" s="44" t="inlineStr">
        <is>
          <t>Nro Voucher</t>
        </is>
      </c>
      <c r="E94" s="44" t="inlineStr">
        <is>
          <t>Nro Cuenta</t>
        </is>
      </c>
      <c r="F94" s="44" t="inlineStr">
        <is>
          <t>Tipo Ingreso</t>
        </is>
      </c>
      <c r="G94" s="47" t="n"/>
      <c r="H94" s="48" t="n"/>
      <c r="I94" s="44" t="inlineStr">
        <is>
          <t>TIPO DE INGRESO</t>
        </is>
      </c>
      <c r="J94" s="44" t="inlineStr">
        <is>
          <t>Cobrador</t>
        </is>
      </c>
    </row>
    <row r="95">
      <c r="A95" s="45" t="n"/>
      <c r="B95" s="45" t="n"/>
      <c r="C95" s="45" t="n"/>
      <c r="D95" s="45" t="n"/>
      <c r="E95" s="45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5" t="n"/>
      <c r="J95" s="45" t="n"/>
    </row>
    <row r="96">
      <c r="A96" s="5" t="inlineStr">
        <is>
          <t>CCAJ-SR27/52/2023</t>
        </is>
      </c>
      <c r="B96" s="6" t="n">
        <v>45002.81221847222</v>
      </c>
      <c r="C96" s="5" t="inlineStr">
        <is>
          <t>3106 FABIOLA NAVA - CAJA</t>
        </is>
      </c>
      <c r="D96" s="15" t="n">
        <v>45133255539</v>
      </c>
      <c r="E96" s="8" t="inlineStr">
        <is>
          <t>BISA-100070065</t>
        </is>
      </c>
      <c r="H96" s="9" t="n">
        <v>583.2</v>
      </c>
      <c r="I96" s="5" t="inlineStr">
        <is>
          <t>DEPÓSITO BANCARIO</t>
        </is>
      </c>
      <c r="J96" s="8" t="inlineStr">
        <is>
          <t>3365 FELIX VILLCA VILLCA</t>
        </is>
      </c>
    </row>
    <row r="97">
      <c r="A97" s="5" t="inlineStr">
        <is>
          <t>CCAJ-SR27/52/2023</t>
        </is>
      </c>
      <c r="B97" s="6" t="n">
        <v>45002.81221847222</v>
      </c>
      <c r="C97" s="5" t="inlineStr">
        <is>
          <t>3106 FABIOLA NAVA - CAJA</t>
        </is>
      </c>
      <c r="D97" s="15" t="n">
        <v>54110708223</v>
      </c>
      <c r="E97" s="8" t="inlineStr">
        <is>
          <t>BISA-100070065</t>
        </is>
      </c>
      <c r="H97" s="9" t="n">
        <v>4578.61</v>
      </c>
      <c r="I97" s="5" t="inlineStr">
        <is>
          <t>DEPÓSITO BANCARIO</t>
        </is>
      </c>
      <c r="J97" s="5" t="inlineStr">
        <is>
          <t>3144 WILSON ORLANDO CASILLAS ROBLES</t>
        </is>
      </c>
    </row>
    <row r="98">
      <c r="A98" s="5" t="inlineStr">
        <is>
          <t>CCAJ-SR27/52/2023</t>
        </is>
      </c>
      <c r="B98" s="6" t="n">
        <v>45002.81221847222</v>
      </c>
      <c r="C98" s="5" t="inlineStr">
        <is>
          <t>3106 FABIOLA NAVA - CAJA</t>
        </is>
      </c>
      <c r="D98" s="15" t="n">
        <v>57610347236</v>
      </c>
      <c r="E98" s="8" t="inlineStr">
        <is>
          <t>BISA-100070065</t>
        </is>
      </c>
      <c r="H98" s="9" t="n">
        <v>283.93</v>
      </c>
      <c r="I98" s="5" t="inlineStr">
        <is>
          <t>DEPÓSITO BANCARIO</t>
        </is>
      </c>
      <c r="J98" s="5" t="inlineStr">
        <is>
          <t>3144 WILSON ORLANDO CASILLAS ROBLES</t>
        </is>
      </c>
    </row>
    <row r="99">
      <c r="A99" s="5" t="inlineStr">
        <is>
          <t>CCAJ-SR27/52/2023</t>
        </is>
      </c>
      <c r="B99" s="6" t="n">
        <v>45002.81221847222</v>
      </c>
      <c r="C99" s="5" t="inlineStr">
        <is>
          <t>3106 FABIOLA NAVA - CAJA</t>
        </is>
      </c>
      <c r="D99" s="15" t="n">
        <v>45133259557</v>
      </c>
      <c r="E99" s="8" t="inlineStr">
        <is>
          <t>BISA-100070065</t>
        </is>
      </c>
      <c r="H99" s="9" t="n">
        <v>4866</v>
      </c>
      <c r="I99" s="5" t="inlineStr">
        <is>
          <t>DEPÓSITO BANCARIO</t>
        </is>
      </c>
      <c r="J99" s="5" t="inlineStr">
        <is>
          <t>3144 WILSON ORLANDO CASILLAS ROBLES</t>
        </is>
      </c>
    </row>
    <row r="100">
      <c r="A100" s="5" t="inlineStr">
        <is>
          <t>CCAJ-SR27/52/2023</t>
        </is>
      </c>
      <c r="B100" s="6" t="n">
        <v>45002.81221847222</v>
      </c>
      <c r="C100" s="5" t="inlineStr">
        <is>
          <t>3106 FABIOLA NAVA - CAJA</t>
        </is>
      </c>
      <c r="D100" s="15" t="n">
        <v>54210714271</v>
      </c>
      <c r="E100" s="8" t="inlineStr">
        <is>
          <t>BISA-100070065</t>
        </is>
      </c>
      <c r="H100" s="9" t="n">
        <v>6772.94</v>
      </c>
      <c r="I100" s="5" t="inlineStr">
        <is>
          <t>DEPÓSITO BANCARIO</t>
        </is>
      </c>
      <c r="J100" s="5" t="inlineStr">
        <is>
          <t>3144 WILSON ORLANDO CASILLAS ROBLES</t>
        </is>
      </c>
    </row>
    <row r="101">
      <c r="A101" s="5" t="inlineStr">
        <is>
          <t>CCAJ-SR27/52/2023</t>
        </is>
      </c>
      <c r="B101" s="6" t="n">
        <v>45002.81221847222</v>
      </c>
      <c r="C101" s="5" t="inlineStr">
        <is>
          <t>3106 FABIOLA NAVA - CAJA</t>
        </is>
      </c>
      <c r="D101" s="7" t="n"/>
      <c r="E101" s="8" t="n"/>
      <c r="F101" s="9" t="n">
        <v>20108.9</v>
      </c>
      <c r="I101" s="10" t="inlineStr">
        <is>
          <t>EFECTIVO</t>
        </is>
      </c>
      <c r="J101" s="5" t="inlineStr">
        <is>
          <t>3118 PAOLA LESLY CARMONA GARCIA</t>
        </is>
      </c>
    </row>
    <row r="102">
      <c r="A102" s="5" t="inlineStr">
        <is>
          <t>CCAJ-SR27/52/2023</t>
        </is>
      </c>
      <c r="B102" s="6" t="n">
        <v>45002.81221847222</v>
      </c>
      <c r="C102" s="5" t="inlineStr">
        <is>
          <t>3106 FABIOLA NAVA - CAJA</t>
        </is>
      </c>
      <c r="D102" s="7" t="n"/>
      <c r="E102" s="8" t="n"/>
      <c r="F102" s="9" t="n">
        <v>17984.3</v>
      </c>
      <c r="I102" s="10" t="inlineStr">
        <is>
          <t>EFECTIVO</t>
        </is>
      </c>
      <c r="J102" s="5" t="inlineStr">
        <is>
          <t>3144 WILSON ORLANDO CASILLAS ROBLES</t>
        </is>
      </c>
    </row>
    <row r="103">
      <c r="A103" s="5" t="inlineStr">
        <is>
          <t>CCAJ-SR27/52/2023</t>
        </is>
      </c>
      <c r="B103" s="6" t="n">
        <v>45002.81221847222</v>
      </c>
      <c r="C103" s="5" t="inlineStr">
        <is>
          <t>3106 FABIOLA NAVA - CAJA</t>
        </is>
      </c>
      <c r="D103" s="7" t="n"/>
      <c r="E103" s="8" t="n"/>
      <c r="F103" s="9" t="n">
        <v>14862.1</v>
      </c>
      <c r="I103" s="10" t="inlineStr">
        <is>
          <t>EFECTIVO</t>
        </is>
      </c>
      <c r="J103" s="8" t="inlineStr">
        <is>
          <t>3365 FELIX VILLCA VILLCA</t>
        </is>
      </c>
    </row>
    <row r="104">
      <c r="A104" s="18" t="inlineStr">
        <is>
          <t>SAP</t>
        </is>
      </c>
      <c r="B104" s="6" t="n"/>
      <c r="C104" s="5" t="n"/>
      <c r="D104" s="7" t="n"/>
      <c r="E104" s="8" t="n"/>
      <c r="F104" s="12">
        <f>SUM(F96:G103)</f>
        <v/>
      </c>
      <c r="G104" s="9" t="n"/>
      <c r="I104" s="10" t="n"/>
      <c r="J104" s="8" t="n"/>
    </row>
    <row r="105">
      <c r="A105" s="46" t="inlineStr">
        <is>
          <t>RECORTE SAP</t>
        </is>
      </c>
      <c r="B105" s="47" t="n"/>
      <c r="C105" s="48" t="n"/>
      <c r="D105" s="49" t="inlineStr">
        <is>
          <t>COMPROBANTES MN</t>
        </is>
      </c>
      <c r="E105" s="47" t="n"/>
      <c r="F105" s="48" t="n"/>
      <c r="G105" s="9" t="n"/>
      <c r="I105" s="10" t="n"/>
      <c r="J105" s="8" t="n"/>
    </row>
    <row r="106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CAJA-ETV</t>
        </is>
      </c>
      <c r="E106" s="13" t="inlineStr">
        <is>
          <t>DOC ETV-BANCO</t>
        </is>
      </c>
      <c r="F106" s="13" t="inlineStr">
        <is>
          <t>COMPENSACION</t>
        </is>
      </c>
      <c r="G106" s="9" t="n"/>
      <c r="I106" s="10" t="n"/>
      <c r="J106" s="8" t="n"/>
    </row>
    <row r="107" ht="15.75" customHeight="1">
      <c r="D107" s="24" t="inlineStr">
        <is>
          <t>112963621</t>
        </is>
      </c>
      <c r="E107" s="24" t="inlineStr">
        <is>
          <t>112963651</t>
        </is>
      </c>
      <c r="F107" s="14" t="n">
        <v>112964185</v>
      </c>
      <c r="G107" s="9" t="n"/>
      <c r="I107" s="10" t="n"/>
      <c r="J107" s="8" t="n"/>
    </row>
    <row r="108">
      <c r="A108" s="46" t="inlineStr">
        <is>
          <t>RECORTE SAP</t>
        </is>
      </c>
      <c r="B108" s="47" t="n"/>
      <c r="C108" s="48" t="n"/>
      <c r="D108" s="49" t="inlineStr">
        <is>
          <t>COMPROBANTES ME</t>
        </is>
      </c>
      <c r="E108" s="47" t="n"/>
      <c r="F108" s="48" t="n"/>
      <c r="G108" s="9" t="n"/>
      <c r="I108" s="10" t="n"/>
      <c r="J108" s="8" t="n"/>
    </row>
    <row r="109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CAJA-ETV</t>
        </is>
      </c>
      <c r="E109" s="13" t="inlineStr">
        <is>
          <t>DOC ETV-BANCO</t>
        </is>
      </c>
      <c r="F109" s="13" t="inlineStr">
        <is>
          <t>COMPENSACION</t>
        </is>
      </c>
      <c r="G109" s="9" t="n"/>
      <c r="I109" s="10" t="n"/>
      <c r="J109" s="8" t="n"/>
    </row>
    <row r="110" ht="15.75" customHeight="1">
      <c r="A110" s="18" t="n"/>
      <c r="B110" s="6" t="n"/>
      <c r="C110" s="5" t="n"/>
      <c r="D110" s="24" t="n"/>
      <c r="E110" s="24" t="n"/>
      <c r="F110" s="23" t="n"/>
      <c r="G110" s="9" t="n"/>
      <c r="I110" s="10" t="n"/>
      <c r="J110" s="8" t="n"/>
    </row>
    <row r="111">
      <c r="A111" s="5" t="n"/>
      <c r="B111" s="6" t="n"/>
      <c r="C111" s="5" t="n"/>
      <c r="D111" s="7" t="n"/>
      <c r="E111" s="8" t="n"/>
      <c r="G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18/03/2023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44" t="inlineStr">
        <is>
          <t>Cierre Caja</t>
        </is>
      </c>
      <c r="B114" s="44" t="inlineStr">
        <is>
          <t>Fecha</t>
        </is>
      </c>
      <c r="C114" s="44" t="inlineStr">
        <is>
          <t>Cajero</t>
        </is>
      </c>
      <c r="D114" s="44" t="inlineStr">
        <is>
          <t>Nro Voucher</t>
        </is>
      </c>
      <c r="E114" s="44" t="inlineStr">
        <is>
          <t>Nro Cuenta</t>
        </is>
      </c>
      <c r="F114" s="44" t="inlineStr">
        <is>
          <t>Tipo Ingreso</t>
        </is>
      </c>
      <c r="G114" s="47" t="n"/>
      <c r="H114" s="48" t="n"/>
      <c r="I114" s="44" t="inlineStr">
        <is>
          <t>TIPO DE INGRESO</t>
        </is>
      </c>
      <c r="J114" s="44" t="inlineStr">
        <is>
          <t>Cobrador</t>
        </is>
      </c>
    </row>
    <row r="115">
      <c r="A115" s="45" t="n"/>
      <c r="B115" s="45" t="n"/>
      <c r="C115" s="45" t="n"/>
      <c r="D115" s="45" t="n"/>
      <c r="E115" s="45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45" t="n"/>
      <c r="J115" s="45" t="n"/>
    </row>
    <row r="116">
      <c r="A116" s="18" t="inlineStr">
        <is>
          <t>SAP</t>
        </is>
      </c>
      <c r="B116" s="6" t="n"/>
      <c r="C116" s="5" t="n"/>
      <c r="D116" s="7" t="n"/>
      <c r="E116" s="8" t="n"/>
      <c r="F116" s="12">
        <f>SUM(F108:G115)</f>
        <v/>
      </c>
      <c r="G116" s="9" t="n"/>
      <c r="I116" s="10" t="n"/>
      <c r="J116" s="8" t="n"/>
    </row>
    <row r="117">
      <c r="A117" s="46" t="inlineStr">
        <is>
          <t>RECORTE SAP</t>
        </is>
      </c>
      <c r="B117" s="47" t="n"/>
      <c r="C117" s="48" t="n"/>
      <c r="D117" s="49" t="inlineStr">
        <is>
          <t>COMPROBANTES MN</t>
        </is>
      </c>
      <c r="E117" s="47" t="n"/>
      <c r="F117" s="48" t="n"/>
      <c r="G117" s="9" t="n"/>
      <c r="I117" s="10" t="n"/>
      <c r="J117" s="8" t="n"/>
    </row>
    <row r="118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CAJA-ETV</t>
        </is>
      </c>
      <c r="E118" s="13" t="inlineStr">
        <is>
          <t>DOC ETV-BANCO</t>
        </is>
      </c>
      <c r="F118" s="13" t="inlineStr">
        <is>
          <t>COMPENSACION</t>
        </is>
      </c>
      <c r="G118" s="9" t="n"/>
      <c r="I118" s="10" t="n"/>
      <c r="J118" s="8" t="n"/>
    </row>
    <row r="119" ht="15.75" customHeight="1">
      <c r="A119" s="17" t="inlineStr">
        <is>
          <t>NO HUBO CIERRES DE CAJA, SABADO</t>
        </is>
      </c>
      <c r="B119" s="20" t="n"/>
      <c r="C119" s="28" t="n"/>
      <c r="D119" s="24" t="n"/>
      <c r="E119" s="24" t="n"/>
      <c r="F119" s="23" t="n"/>
      <c r="G119" s="9" t="n"/>
      <c r="I119" s="10" t="n"/>
      <c r="J119" s="8" t="n"/>
    </row>
    <row r="120">
      <c r="A120" s="46" t="inlineStr">
        <is>
          <t>RECORTE SAP</t>
        </is>
      </c>
      <c r="B120" s="47" t="n"/>
      <c r="C120" s="48" t="n"/>
      <c r="D120" s="49" t="inlineStr">
        <is>
          <t>COMPROBANTES ME</t>
        </is>
      </c>
      <c r="E120" s="47" t="n"/>
      <c r="F120" s="48" t="n"/>
      <c r="G120" s="9" t="n"/>
      <c r="I120" s="10" t="n"/>
      <c r="J120" s="8" t="n"/>
    </row>
    <row r="121">
      <c r="A121" s="13" t="inlineStr">
        <is>
          <t>CIERRE DE CAJA</t>
        </is>
      </c>
      <c r="B121" s="13" t="inlineStr">
        <is>
          <t>FECHA</t>
        </is>
      </c>
      <c r="C121" s="13" t="inlineStr">
        <is>
          <t>IMPORTE</t>
        </is>
      </c>
      <c r="D121" s="13" t="inlineStr">
        <is>
          <t>DOC CAJA-ETV</t>
        </is>
      </c>
      <c r="E121" s="13" t="inlineStr">
        <is>
          <t>DOC ETV-BANCO</t>
        </is>
      </c>
      <c r="F121" s="13" t="inlineStr">
        <is>
          <t>COMPENSACION</t>
        </is>
      </c>
      <c r="G121" s="9" t="n"/>
      <c r="I121" s="10" t="n"/>
      <c r="J121" s="8" t="n"/>
    </row>
    <row r="122" ht="15.75" customHeight="1">
      <c r="A122" s="17" t="inlineStr">
        <is>
          <t>NO HUBO CIERRES DE CAJA, SABADO</t>
        </is>
      </c>
      <c r="B122" s="20" t="n"/>
      <c r="C122" s="28" t="n"/>
      <c r="D122" s="24" t="n"/>
      <c r="E122" s="24" t="n"/>
      <c r="F122" s="23" t="n"/>
      <c r="G122" s="9" t="n"/>
      <c r="I122" s="10" t="n"/>
      <c r="J122" s="8" t="n"/>
    </row>
    <row r="124">
      <c r="A124" s="1" t="inlineStr">
        <is>
          <t>Cierre Caja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3" t="inlineStr">
        <is>
          <t>Del 20/03/2023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44" t="inlineStr">
        <is>
          <t>Cierre Caja</t>
        </is>
      </c>
      <c r="B126" s="44" t="inlineStr">
        <is>
          <t>Fecha</t>
        </is>
      </c>
      <c r="C126" s="44" t="inlineStr">
        <is>
          <t>Cajero</t>
        </is>
      </c>
      <c r="D126" s="44" t="inlineStr">
        <is>
          <t>Nro Voucher</t>
        </is>
      </c>
      <c r="E126" s="44" t="inlineStr">
        <is>
          <t>Nro Cuenta</t>
        </is>
      </c>
      <c r="F126" s="44" t="inlineStr">
        <is>
          <t>Tipo Ingreso</t>
        </is>
      </c>
      <c r="G126" s="47" t="n"/>
      <c r="H126" s="48" t="n"/>
      <c r="I126" s="44" t="inlineStr">
        <is>
          <t>TIPO DE INGRESO</t>
        </is>
      </c>
      <c r="J126" s="44" t="inlineStr">
        <is>
          <t>Cobrador</t>
        </is>
      </c>
    </row>
    <row r="127">
      <c r="A127" s="45" t="n"/>
      <c r="B127" s="45" t="n"/>
      <c r="C127" s="45" t="n"/>
      <c r="D127" s="45" t="n"/>
      <c r="E127" s="45" t="n"/>
      <c r="F127" s="4" t="inlineStr">
        <is>
          <t>EFECTIVO</t>
        </is>
      </c>
      <c r="G127" s="4" t="inlineStr">
        <is>
          <t>CHEQUE</t>
        </is>
      </c>
      <c r="H127" s="4" t="inlineStr">
        <is>
          <t>TRANSFERENCIA</t>
        </is>
      </c>
      <c r="I127" s="45" t="n"/>
      <c r="J127" s="45" t="n"/>
    </row>
    <row r="128">
      <c r="A128" s="5" t="inlineStr">
        <is>
          <t>CCAJ-SR27/53/2023</t>
        </is>
      </c>
      <c r="B128" s="6" t="n">
        <v>45005.70258525463</v>
      </c>
      <c r="C128" s="5" t="inlineStr">
        <is>
          <t>3106 FABIOLA NAVA - CAJA</t>
        </is>
      </c>
      <c r="D128" s="7" t="n"/>
      <c r="E128" s="8" t="n"/>
      <c r="G128" s="9" t="n">
        <v>4940.05</v>
      </c>
      <c r="I128" s="10" t="inlineStr">
        <is>
          <t>CHEQUE</t>
        </is>
      </c>
      <c r="J128" s="5" t="inlineStr">
        <is>
          <t>3144 WILSON ORLANDO CASILLAS ROBLES</t>
        </is>
      </c>
    </row>
    <row r="129">
      <c r="A129" s="5" t="inlineStr">
        <is>
          <t>CCAJ-SR27/53/2023</t>
        </is>
      </c>
      <c r="B129" s="6" t="n">
        <v>45005.70258525463</v>
      </c>
      <c r="C129" s="5" t="inlineStr">
        <is>
          <t>3106 FABIOLA NAVA - CAJA</t>
        </is>
      </c>
      <c r="D129" s="15" t="n">
        <v>45113411247</v>
      </c>
      <c r="E129" s="8" t="inlineStr">
        <is>
          <t>BISA-100070065</t>
        </is>
      </c>
      <c r="H129" s="9" t="n">
        <v>20802.6</v>
      </c>
      <c r="I129" s="5" t="inlineStr">
        <is>
          <t>DEPÓSITO BANCARIO</t>
        </is>
      </c>
      <c r="J129" s="8" t="inlineStr">
        <is>
          <t>3140 JUAN MAMANI MERMA</t>
        </is>
      </c>
    </row>
    <row r="130">
      <c r="A130" s="5" t="inlineStr">
        <is>
          <t>CCAJ-SR27/53/2023</t>
        </is>
      </c>
      <c r="B130" s="6" t="n">
        <v>45005.70258525463</v>
      </c>
      <c r="C130" s="5" t="inlineStr">
        <is>
          <t>3106 FABIOLA NAVA - CAJA</t>
        </is>
      </c>
      <c r="D130" s="15" t="n">
        <v>45113413520</v>
      </c>
      <c r="E130" s="8" t="inlineStr">
        <is>
          <t>BISA-100070065</t>
        </is>
      </c>
      <c r="H130" s="9" t="n">
        <v>300</v>
      </c>
      <c r="I130" s="5" t="inlineStr">
        <is>
          <t>DEPÓSITO BANCARIO</t>
        </is>
      </c>
      <c r="J130" s="8" t="inlineStr">
        <is>
          <t>3365 FELIX VILLCA VILLCA</t>
        </is>
      </c>
    </row>
    <row r="131">
      <c r="A131" s="5" t="inlineStr">
        <is>
          <t>CCAJ-SR27/53/2023</t>
        </is>
      </c>
      <c r="B131" s="6" t="n">
        <v>45005.70258525463</v>
      </c>
      <c r="C131" s="5" t="inlineStr">
        <is>
          <t>3106 FABIOLA NAVA - CAJA</t>
        </is>
      </c>
      <c r="D131" s="15" t="n">
        <v>45153259056</v>
      </c>
      <c r="E131" s="8" t="inlineStr">
        <is>
          <t>BISA-100070065</t>
        </is>
      </c>
      <c r="H131" s="9" t="n">
        <v>10415.2</v>
      </c>
      <c r="I131" s="5" t="inlineStr">
        <is>
          <t>DEPÓSITO BANCARIO</t>
        </is>
      </c>
      <c r="J131" s="5" t="inlineStr">
        <is>
          <t>3118 PAOLA LESLY CARMONA GARCIA</t>
        </is>
      </c>
    </row>
    <row r="132">
      <c r="A132" s="5" t="inlineStr">
        <is>
          <t>CCAJ-SR27/53/2023</t>
        </is>
      </c>
      <c r="B132" s="6" t="n">
        <v>45005.70258525463</v>
      </c>
      <c r="C132" s="5" t="inlineStr">
        <is>
          <t>3106 FABIOLA NAVA - CAJA</t>
        </is>
      </c>
      <c r="D132" s="15" t="n">
        <v>54310697132</v>
      </c>
      <c r="E132" s="8" t="inlineStr">
        <is>
          <t>BISA-100070065</t>
        </is>
      </c>
      <c r="H132" s="9" t="n">
        <v>5780.83</v>
      </c>
      <c r="I132" s="5" t="inlineStr">
        <is>
          <t>DEPÓSITO BANCARIO</t>
        </is>
      </c>
      <c r="J132" s="5" t="inlineStr">
        <is>
          <t>3144 WILSON ORLANDO CASILLAS ROBLES</t>
        </is>
      </c>
    </row>
    <row r="133">
      <c r="A133" s="5" t="inlineStr">
        <is>
          <t>CCAJ-SR27/53/2023</t>
        </is>
      </c>
      <c r="B133" s="6" t="n">
        <v>45005.70258525463</v>
      </c>
      <c r="C133" s="5" t="inlineStr">
        <is>
          <t>3106 FABIOLA NAVA - CAJA</t>
        </is>
      </c>
      <c r="D133" s="15" t="n">
        <v>45163357648</v>
      </c>
      <c r="E133" s="8" t="inlineStr">
        <is>
          <t>BISA-100070065</t>
        </is>
      </c>
      <c r="H133" s="9" t="n">
        <v>910</v>
      </c>
      <c r="I133" s="5" t="inlineStr">
        <is>
          <t>DEPÓSITO BANCARIO</t>
        </is>
      </c>
      <c r="J133" s="5" t="inlineStr">
        <is>
          <t>3144 WILSON ORLANDO CASILLAS ROBLES</t>
        </is>
      </c>
    </row>
    <row r="134">
      <c r="A134" s="5" t="inlineStr">
        <is>
          <t>CCAJ-SR27/53/2023</t>
        </is>
      </c>
      <c r="B134" s="6" t="n">
        <v>45005.70258525463</v>
      </c>
      <c r="C134" s="5" t="inlineStr">
        <is>
          <t>3106 FABIOLA NAVA - CAJA</t>
        </is>
      </c>
      <c r="D134" s="15" t="n">
        <v>45143631603</v>
      </c>
      <c r="E134" s="8" t="inlineStr">
        <is>
          <t>BISA-100070065</t>
        </is>
      </c>
      <c r="H134" s="9" t="n">
        <v>5958.88</v>
      </c>
      <c r="I134" s="5" t="inlineStr">
        <is>
          <t>DEPÓSITO BANCARIO</t>
        </is>
      </c>
      <c r="J134" s="5" t="inlineStr">
        <is>
          <t>3144 WILSON ORLANDO CASILLAS ROBLES</t>
        </is>
      </c>
    </row>
    <row r="135">
      <c r="A135" s="5" t="inlineStr">
        <is>
          <t>CCAJ-SR27/53/2023</t>
        </is>
      </c>
      <c r="B135" s="6" t="n">
        <v>45005.70258525463</v>
      </c>
      <c r="C135" s="5" t="inlineStr">
        <is>
          <t>3106 FABIOLA NAVA - CAJA</t>
        </is>
      </c>
      <c r="D135" s="7" t="n"/>
      <c r="E135" s="8" t="n"/>
      <c r="F135" s="9" t="n">
        <v>63872.9</v>
      </c>
      <c r="I135" s="10" t="inlineStr">
        <is>
          <t>EFECTIVO</t>
        </is>
      </c>
      <c r="J135" s="5" t="inlineStr">
        <is>
          <t>3118 PAOLA LESLY CARMONA GARCIA</t>
        </is>
      </c>
    </row>
    <row r="136">
      <c r="A136" s="5" t="inlineStr">
        <is>
          <t>CCAJ-SR27/53/2023</t>
        </is>
      </c>
      <c r="B136" s="6" t="n">
        <v>45005.70258525463</v>
      </c>
      <c r="C136" s="5" t="inlineStr">
        <is>
          <t>3106 FABIOLA NAVA - CAJA</t>
        </is>
      </c>
      <c r="D136" s="7" t="n"/>
      <c r="E136" s="8" t="n"/>
      <c r="F136" s="9" t="n">
        <v>4450.5</v>
      </c>
      <c r="I136" s="10" t="inlineStr">
        <is>
          <t>EFECTIVO</t>
        </is>
      </c>
      <c r="J136" s="8" t="inlineStr">
        <is>
          <t>3140 JUAN MAMANI MERMA</t>
        </is>
      </c>
    </row>
    <row r="137">
      <c r="A137" s="5" t="inlineStr">
        <is>
          <t>CCAJ-SR27/53/2023</t>
        </is>
      </c>
      <c r="B137" s="6" t="n">
        <v>45005.70258525463</v>
      </c>
      <c r="C137" s="5" t="inlineStr">
        <is>
          <t>3106 FABIOLA NAVA - CAJA</t>
        </is>
      </c>
      <c r="D137" s="7" t="n"/>
      <c r="E137" s="8" t="n"/>
      <c r="F137" s="9" t="n">
        <v>53780.8</v>
      </c>
      <c r="I137" s="10" t="inlineStr">
        <is>
          <t>EFECTIVO</t>
        </is>
      </c>
      <c r="J137" s="5" t="inlineStr">
        <is>
          <t>3144 WILSON ORLANDO CASILLAS ROBLES</t>
        </is>
      </c>
    </row>
    <row r="138">
      <c r="A138" s="5" t="inlineStr">
        <is>
          <t>CCAJ-SR27/53/2023</t>
        </is>
      </c>
      <c r="B138" s="6" t="n">
        <v>45005.70258525463</v>
      </c>
      <c r="C138" s="5" t="inlineStr">
        <is>
          <t>3106 FABIOLA NAVA - CAJA</t>
        </is>
      </c>
      <c r="D138" s="7" t="n"/>
      <c r="E138" s="8" t="n"/>
      <c r="F138" s="9" t="n">
        <v>17666.2</v>
      </c>
      <c r="I138" s="10" t="inlineStr">
        <is>
          <t>EFECTIVO</t>
        </is>
      </c>
      <c r="J138" s="8" t="inlineStr">
        <is>
          <t>3365 FELIX VILLCA VILLCA</t>
        </is>
      </c>
    </row>
    <row r="139">
      <c r="A139" s="5" t="inlineStr">
        <is>
          <t>CCAJ-SR27/53/2023</t>
        </is>
      </c>
      <c r="B139" s="6" t="n">
        <v>45005.70258525463</v>
      </c>
      <c r="C139" s="5" t="inlineStr">
        <is>
          <t>3106 FABIOLA NAVA - CAJA</t>
        </is>
      </c>
      <c r="D139" s="7" t="n"/>
      <c r="E139" s="8" t="n"/>
      <c r="F139" s="9" t="n">
        <v>2839.5</v>
      </c>
      <c r="I139" s="10" t="inlineStr">
        <is>
          <t>EFECTIVO</t>
        </is>
      </c>
      <c r="J139" s="8" t="inlineStr">
        <is>
          <t>4099 MANUEL SANCHEZ</t>
        </is>
      </c>
    </row>
    <row r="140">
      <c r="A140" s="5" t="inlineStr">
        <is>
          <t>CCAJ-SR27/53/2023</t>
        </is>
      </c>
      <c r="B140" s="6" t="n">
        <v>45005.70258525463</v>
      </c>
      <c r="C140" s="5" t="inlineStr">
        <is>
          <t>3106 FABIOLA NAVA - CAJA</t>
        </is>
      </c>
      <c r="D140" s="7" t="n"/>
      <c r="E140" s="8" t="n"/>
      <c r="F140" s="9" t="n">
        <v>784.8</v>
      </c>
      <c r="I140" s="10" t="inlineStr">
        <is>
          <t>EFECTIVO</t>
        </is>
      </c>
      <c r="J140" s="5" t="inlineStr">
        <is>
          <t>4219 HUMBERTO HURTADO - T01</t>
        </is>
      </c>
    </row>
    <row r="141">
      <c r="A141" s="18" t="inlineStr">
        <is>
          <t>SAP</t>
        </is>
      </c>
      <c r="B141" s="6" t="n"/>
      <c r="C141" s="5" t="n"/>
      <c r="D141" s="7" t="n"/>
      <c r="E141" s="8" t="n"/>
      <c r="F141" s="12">
        <f>SUM(F128:G140)</f>
        <v/>
      </c>
      <c r="G141" s="9" t="n"/>
      <c r="I141" s="10" t="n"/>
      <c r="J141" s="8" t="n"/>
    </row>
    <row r="142">
      <c r="A142" s="46" t="inlineStr">
        <is>
          <t>RECORTE SAP</t>
        </is>
      </c>
      <c r="B142" s="47" t="n"/>
      <c r="C142" s="48" t="n"/>
      <c r="D142" s="49" t="inlineStr">
        <is>
          <t>COMPROBANTES MN</t>
        </is>
      </c>
      <c r="E142" s="47" t="n"/>
      <c r="F142" s="48" t="n"/>
      <c r="G142" s="9" t="n"/>
      <c r="I142" s="10" t="n"/>
      <c r="J142" s="8" t="n"/>
    </row>
    <row r="143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CAJA-ETV</t>
        </is>
      </c>
      <c r="E143" s="13" t="inlineStr">
        <is>
          <t>DOC ETV-BANCO</t>
        </is>
      </c>
      <c r="F143" s="13" t="inlineStr">
        <is>
          <t>COMPENSACION</t>
        </is>
      </c>
      <c r="G143" s="9" t="n"/>
      <c r="I143" s="10" t="n"/>
      <c r="J143" s="8" t="n"/>
    </row>
    <row r="144" ht="15.75" customHeight="1">
      <c r="D144" s="24" t="n"/>
      <c r="E144" s="24" t="n"/>
      <c r="F144" s="23" t="n"/>
      <c r="G144" s="9" t="n"/>
      <c r="I144" s="10" t="n"/>
      <c r="J144" s="8" t="n"/>
    </row>
    <row r="145">
      <c r="A145" s="46" t="inlineStr">
        <is>
          <t>RECORTE SAP</t>
        </is>
      </c>
      <c r="B145" s="47" t="n"/>
      <c r="C145" s="48" t="n"/>
      <c r="D145" s="49" t="inlineStr">
        <is>
          <t>COMPROBANTES ME</t>
        </is>
      </c>
      <c r="E145" s="47" t="n"/>
      <c r="F145" s="48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A147" s="18" t="n"/>
      <c r="B147" s="6" t="n"/>
      <c r="C147" s="5" t="n"/>
      <c r="D147" s="24" t="n"/>
      <c r="E147" s="24" t="n"/>
      <c r="F147" s="23" t="n"/>
      <c r="G147" s="9" t="n"/>
      <c r="I147" s="10" t="n"/>
      <c r="J147" s="8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21/03/2023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44" t="inlineStr">
        <is>
          <t>Cierre Caja</t>
        </is>
      </c>
      <c r="B151" s="44" t="inlineStr">
        <is>
          <t>Fecha</t>
        </is>
      </c>
      <c r="C151" s="44" t="inlineStr">
        <is>
          <t>Cajero</t>
        </is>
      </c>
      <c r="D151" s="44" t="inlineStr">
        <is>
          <t>Nro Voucher</t>
        </is>
      </c>
      <c r="E151" s="44" t="inlineStr">
        <is>
          <t>Nro Cuenta</t>
        </is>
      </c>
      <c r="F151" s="44" t="inlineStr">
        <is>
          <t>Tipo Ingreso</t>
        </is>
      </c>
      <c r="G151" s="47" t="n"/>
      <c r="H151" s="48" t="n"/>
      <c r="I151" s="44" t="inlineStr">
        <is>
          <t>TIPO DE INGRESO</t>
        </is>
      </c>
      <c r="J151" s="44" t="inlineStr">
        <is>
          <t>Cobrador</t>
        </is>
      </c>
    </row>
    <row r="152">
      <c r="A152" s="45" t="n"/>
      <c r="B152" s="45" t="n"/>
      <c r="C152" s="45" t="n"/>
      <c r="D152" s="45" t="n"/>
      <c r="E152" s="45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45" t="n"/>
      <c r="J152" s="45" t="n"/>
    </row>
    <row r="153">
      <c r="A153" s="5" t="inlineStr">
        <is>
          <t>CCAJ-SR27/54/2023</t>
        </is>
      </c>
      <c r="B153" s="6" t="n">
        <v>45006.7277703588</v>
      </c>
      <c r="C153" s="5" t="inlineStr">
        <is>
          <t>3106 FABIOLA NAVA - CAJA</t>
        </is>
      </c>
      <c r="D153" s="15" t="n">
        <v>54510699906</v>
      </c>
      <c r="E153" s="8" t="inlineStr">
        <is>
          <t>BISA-100070065</t>
        </is>
      </c>
      <c r="H153" s="9" t="n">
        <v>6791.39</v>
      </c>
      <c r="I153" s="5" t="inlineStr">
        <is>
          <t>DEPÓSITO BANCARIO</t>
        </is>
      </c>
      <c r="J153" s="5" t="inlineStr">
        <is>
          <t>3144 WILSON ORLANDO CASILLAS ROBLES</t>
        </is>
      </c>
    </row>
    <row r="154">
      <c r="A154" s="5" t="inlineStr">
        <is>
          <t>CCAJ-SR27/54/2023</t>
        </is>
      </c>
      <c r="B154" s="6" t="n">
        <v>45006.7277703588</v>
      </c>
      <c r="C154" s="5" t="inlineStr">
        <is>
          <t>3106 FABIOLA NAVA - CAJA</t>
        </is>
      </c>
      <c r="D154" s="7" t="n"/>
      <c r="E154" s="8" t="n"/>
      <c r="F154" s="9" t="n">
        <v>61613</v>
      </c>
      <c r="I154" s="10" t="inlineStr">
        <is>
          <t>EFECTIVO</t>
        </is>
      </c>
      <c r="J154" s="5" t="inlineStr">
        <is>
          <t>3118 PAOLA LESLY CARMONA GARCIA</t>
        </is>
      </c>
    </row>
    <row r="155">
      <c r="A155" s="5" t="inlineStr">
        <is>
          <t>CCAJ-SR27/54/2023</t>
        </is>
      </c>
      <c r="B155" s="6" t="n">
        <v>45006.7277703588</v>
      </c>
      <c r="C155" s="5" t="inlineStr">
        <is>
          <t>3106 FABIOLA NAVA - CAJA</t>
        </is>
      </c>
      <c r="D155" s="7" t="n"/>
      <c r="E155" s="8" t="n"/>
      <c r="F155" s="9" t="n">
        <v>15930.8</v>
      </c>
      <c r="I155" s="10" t="inlineStr">
        <is>
          <t>EFECTIVO</t>
        </is>
      </c>
      <c r="J155" s="5" t="inlineStr">
        <is>
          <t>3144 WILSON ORLANDO CASILLAS ROBLES</t>
        </is>
      </c>
    </row>
    <row r="156">
      <c r="A156" s="5" t="inlineStr">
        <is>
          <t>CCAJ-SR27/54/2023</t>
        </is>
      </c>
      <c r="B156" s="6" t="n">
        <v>45006.7277703588</v>
      </c>
      <c r="C156" s="5" t="inlineStr">
        <is>
          <t>3106 FABIOLA NAVA - CAJA</t>
        </is>
      </c>
      <c r="D156" s="7" t="n"/>
      <c r="E156" s="8" t="n"/>
      <c r="F156" s="9" t="n">
        <v>6994.7</v>
      </c>
      <c r="I156" s="10" t="inlineStr">
        <is>
          <t>EFECTIVO</t>
        </is>
      </c>
      <c r="J156" s="8" t="inlineStr">
        <is>
          <t>3365 FELIX VILLCA VILLCA</t>
        </is>
      </c>
    </row>
    <row r="157">
      <c r="A157" s="5" t="inlineStr">
        <is>
          <t>CCAJ-SR27/54/2023</t>
        </is>
      </c>
      <c r="B157" s="6" t="n">
        <v>45006.7277703588</v>
      </c>
      <c r="C157" s="5" t="inlineStr">
        <is>
          <t>3106 FABIOLA NAVA - CAJA</t>
        </is>
      </c>
      <c r="D157" s="7" t="n"/>
      <c r="E157" s="8" t="n"/>
      <c r="F157" s="9" t="n">
        <v>5846.8</v>
      </c>
      <c r="I157" s="10" t="inlineStr">
        <is>
          <t>EFECTIVO</t>
        </is>
      </c>
      <c r="J157" s="5" t="inlineStr">
        <is>
          <t>4219 HUMBERTO HURTADO - T01</t>
        </is>
      </c>
    </row>
    <row r="158">
      <c r="A158" s="18" t="inlineStr">
        <is>
          <t>SAP</t>
        </is>
      </c>
      <c r="B158" s="6" t="n"/>
      <c r="C158" s="5" t="n"/>
      <c r="D158" s="7" t="n"/>
      <c r="E158" s="8" t="n"/>
      <c r="F158" s="12">
        <f>SUM(F153:G157)</f>
        <v/>
      </c>
      <c r="G158" s="9" t="n"/>
      <c r="I158" s="10" t="n"/>
      <c r="J158" s="8" t="n"/>
    </row>
    <row r="159">
      <c r="A159" s="46" t="inlineStr">
        <is>
          <t>RECORTE SAP</t>
        </is>
      </c>
      <c r="B159" s="47" t="n"/>
      <c r="C159" s="48" t="n"/>
      <c r="D159" s="49" t="inlineStr">
        <is>
          <t>COMPROBANTES MN</t>
        </is>
      </c>
      <c r="E159" s="47" t="n"/>
      <c r="F159" s="48" t="n"/>
      <c r="G159" s="9" t="n"/>
      <c r="I159" s="10" t="n"/>
      <c r="J159" s="8" t="n"/>
    </row>
    <row r="160">
      <c r="A160" s="13" t="inlineStr">
        <is>
          <t>CIERRE DE CAJA</t>
        </is>
      </c>
      <c r="B160" s="13" t="inlineStr">
        <is>
          <t>FECHA</t>
        </is>
      </c>
      <c r="C160" s="13" t="inlineStr">
        <is>
          <t>IMPORTE</t>
        </is>
      </c>
      <c r="D160" s="13" t="inlineStr">
        <is>
          <t>DOC CAJA-ETV</t>
        </is>
      </c>
      <c r="E160" s="13" t="inlineStr">
        <is>
          <t>DOC ETV-BANCO</t>
        </is>
      </c>
      <c r="F160" s="13" t="inlineStr">
        <is>
          <t>COMPENSACION</t>
        </is>
      </c>
      <c r="G160" s="9" t="n"/>
      <c r="I160" s="10" t="n"/>
      <c r="J160" s="8" t="n"/>
    </row>
    <row r="161" ht="15.75" customHeight="1">
      <c r="D161" s="24" t="n"/>
      <c r="E161" s="24" t="n"/>
      <c r="F161" s="23" t="n"/>
      <c r="G161" s="9" t="n"/>
      <c r="I161" s="10" t="n"/>
      <c r="J161" s="8" t="n"/>
    </row>
    <row r="162">
      <c r="A162" s="46" t="inlineStr">
        <is>
          <t>RECORTE SAP</t>
        </is>
      </c>
      <c r="B162" s="47" t="n"/>
      <c r="C162" s="48" t="n"/>
      <c r="D162" s="49" t="inlineStr">
        <is>
          <t>COMPROBANTES ME</t>
        </is>
      </c>
      <c r="E162" s="47" t="n"/>
      <c r="F162" s="48" t="n"/>
      <c r="G162" s="9" t="n"/>
      <c r="I162" s="10" t="n"/>
      <c r="J162" s="8" t="n"/>
    </row>
    <row r="163">
      <c r="A163" s="13" t="inlineStr">
        <is>
          <t>CIERRE DE CAJA</t>
        </is>
      </c>
      <c r="B163" s="13" t="inlineStr">
        <is>
          <t>FECHA</t>
        </is>
      </c>
      <c r="C163" s="13" t="inlineStr">
        <is>
          <t>IMPORTE</t>
        </is>
      </c>
      <c r="D163" s="13" t="inlineStr">
        <is>
          <t>DOC CAJA-ETV</t>
        </is>
      </c>
      <c r="E163" s="13" t="inlineStr">
        <is>
          <t>DOC ETV-BANCO</t>
        </is>
      </c>
      <c r="F163" s="13" t="inlineStr">
        <is>
          <t>COMPENSACION</t>
        </is>
      </c>
      <c r="G163" s="9" t="n"/>
      <c r="I163" s="10" t="n"/>
      <c r="J163" s="8" t="n"/>
    </row>
    <row r="164" ht="15.75" customHeight="1">
      <c r="A164" s="18" t="n"/>
      <c r="B164" s="6" t="n"/>
      <c r="C164" s="5" t="n"/>
      <c r="D164" s="24" t="n"/>
      <c r="E164" s="24" t="n"/>
      <c r="F164" s="23" t="n"/>
      <c r="G164" s="9" t="n"/>
      <c r="I164" s="10" t="n"/>
      <c r="J164" s="8" t="n"/>
    </row>
  </sheetData>
  <mergeCells count="96">
    <mergeCell ref="A120:C120"/>
    <mergeCell ref="D120:F120"/>
    <mergeCell ref="F114:H114"/>
    <mergeCell ref="I114:I115"/>
    <mergeCell ref="J114:J115"/>
    <mergeCell ref="A117:C117"/>
    <mergeCell ref="D117:F117"/>
    <mergeCell ref="A114:A115"/>
    <mergeCell ref="B114:B115"/>
    <mergeCell ref="C114:C115"/>
    <mergeCell ref="D114:D115"/>
    <mergeCell ref="E114:E115"/>
    <mergeCell ref="I94:I95"/>
    <mergeCell ref="J94:J95"/>
    <mergeCell ref="A105:C105"/>
    <mergeCell ref="D105:F105"/>
    <mergeCell ref="A108:C108"/>
    <mergeCell ref="D108:F108"/>
    <mergeCell ref="A94:A95"/>
    <mergeCell ref="B94:B95"/>
    <mergeCell ref="C94:C95"/>
    <mergeCell ref="D94:D95"/>
    <mergeCell ref="E94:E95"/>
    <mergeCell ref="F94:H94"/>
    <mergeCell ref="I3:I4"/>
    <mergeCell ref="J3:J4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I51:I52"/>
    <mergeCell ref="J51:J52"/>
    <mergeCell ref="A51:A52"/>
    <mergeCell ref="B51:B52"/>
    <mergeCell ref="C51:C52"/>
    <mergeCell ref="D51:D52"/>
    <mergeCell ref="E51:E52"/>
    <mergeCell ref="F51:H51"/>
    <mergeCell ref="A66:C66"/>
    <mergeCell ref="D66:F66"/>
    <mergeCell ref="A45:C45"/>
    <mergeCell ref="D45:F45"/>
    <mergeCell ref="A24:C24"/>
    <mergeCell ref="D24:F24"/>
    <mergeCell ref="A21:C21"/>
    <mergeCell ref="D21:F21"/>
    <mergeCell ref="A42:C42"/>
    <mergeCell ref="D42:F42"/>
    <mergeCell ref="A63:C63"/>
    <mergeCell ref="D63:F63"/>
    <mergeCell ref="I72:I73"/>
    <mergeCell ref="J72:J73"/>
    <mergeCell ref="A85:C85"/>
    <mergeCell ref="D85:F85"/>
    <mergeCell ref="A88:C88"/>
    <mergeCell ref="D88:F88"/>
    <mergeCell ref="A72:A73"/>
    <mergeCell ref="B72:B73"/>
    <mergeCell ref="C72:C73"/>
    <mergeCell ref="D72:D73"/>
    <mergeCell ref="E72:E73"/>
    <mergeCell ref="F72:H72"/>
    <mergeCell ref="I126:I127"/>
    <mergeCell ref="J126:J127"/>
    <mergeCell ref="A142:C142"/>
    <mergeCell ref="D142:F142"/>
    <mergeCell ref="A145:C145"/>
    <mergeCell ref="D145:F145"/>
    <mergeCell ref="A126:A127"/>
    <mergeCell ref="B126:B127"/>
    <mergeCell ref="C126:C127"/>
    <mergeCell ref="D126:D127"/>
    <mergeCell ref="E126:E127"/>
    <mergeCell ref="F126:H126"/>
    <mergeCell ref="I151:I152"/>
    <mergeCell ref="J151:J152"/>
    <mergeCell ref="A159:C159"/>
    <mergeCell ref="D159:F159"/>
    <mergeCell ref="A162:C162"/>
    <mergeCell ref="D162:F162"/>
    <mergeCell ref="A151:A152"/>
    <mergeCell ref="B151:B152"/>
    <mergeCell ref="C151:C152"/>
    <mergeCell ref="D151:D152"/>
    <mergeCell ref="E151:E152"/>
    <mergeCell ref="F151:H151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3"/>
  <sheetViews>
    <sheetView topLeftCell="A76" workbookViewId="0">
      <selection activeCell="C87" sqref="C87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CCAJ-SR54/58/23</t>
        </is>
      </c>
      <c r="B5" s="6" t="n">
        <v>44999.76408962963</v>
      </c>
      <c r="C5" s="5" t="inlineStr">
        <is>
          <t>3107 ANA MARIA VEGA PEREYRA</t>
        </is>
      </c>
      <c r="D5" s="7" t="n"/>
      <c r="E5" s="8" t="n"/>
      <c r="F5" s="9" t="n">
        <v>1403.78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6" t="inlineStr">
        <is>
          <t>RECORTE SAP</t>
        </is>
      </c>
      <c r="B7" s="47" t="n"/>
      <c r="C7" s="48" t="n"/>
      <c r="D7" s="49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112938573</v>
      </c>
      <c r="E9" s="14" t="n">
        <v>112946217</v>
      </c>
      <c r="F9" s="23" t="n"/>
    </row>
    <row r="10">
      <c r="A10" s="46" t="inlineStr">
        <is>
          <t>RECORTE SAP</t>
        </is>
      </c>
      <c r="B10" s="47" t="n"/>
      <c r="C10" s="48" t="n"/>
      <c r="D10" s="49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4" t="inlineStr">
        <is>
          <t>Cierre Caja</t>
        </is>
      </c>
      <c r="B16" s="44" t="inlineStr">
        <is>
          <t>Fecha</t>
        </is>
      </c>
      <c r="C16" s="44" t="inlineStr">
        <is>
          <t>Cajero</t>
        </is>
      </c>
      <c r="D16" s="44" t="inlineStr">
        <is>
          <t>Nro Voucher</t>
        </is>
      </c>
      <c r="E16" s="44" t="inlineStr">
        <is>
          <t>Nro Cuenta</t>
        </is>
      </c>
      <c r="F16" s="44" t="inlineStr">
        <is>
          <t>Tipo Ingreso</t>
        </is>
      </c>
      <c r="G16" s="47" t="n"/>
      <c r="H16" s="48" t="n"/>
      <c r="I16" s="44" t="inlineStr">
        <is>
          <t>TIPO DE INGRESO</t>
        </is>
      </c>
      <c r="J16" s="44" t="inlineStr">
        <is>
          <t>Cobrador</t>
        </is>
      </c>
    </row>
    <row r="17">
      <c r="A17" s="45" t="n"/>
      <c r="B17" s="45" t="n"/>
      <c r="C17" s="45" t="n"/>
      <c r="D17" s="45" t="n"/>
      <c r="E17" s="4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5" t="n"/>
      <c r="J17" s="45" t="n"/>
    </row>
    <row r="18">
      <c r="A18" s="5" t="inlineStr">
        <is>
          <t>CCAJ-SR54/59/23</t>
        </is>
      </c>
      <c r="B18" s="6" t="n">
        <v>45000.75267055556</v>
      </c>
      <c r="C18" s="5" t="inlineStr">
        <is>
          <t>3107 ANA MARIA VEGA PEREYRA</t>
        </is>
      </c>
      <c r="D18" s="7" t="n"/>
      <c r="E18" s="8" t="n"/>
      <c r="F18" s="9" t="n">
        <v>1083.28</v>
      </c>
      <c r="I18" s="10" t="inlineStr">
        <is>
          <t>EFECTIVO</t>
        </is>
      </c>
      <c r="J18" s="8" t="inlineStr">
        <is>
          <t>3107 ANA MARIA VEGA PEREYRA</t>
        </is>
      </c>
    </row>
    <row r="19">
      <c r="A19" s="11" t="inlineStr">
        <is>
          <t>SAP</t>
        </is>
      </c>
      <c r="B19" s="6" t="n"/>
      <c r="C19" s="5" t="n"/>
      <c r="D19" s="7" t="n"/>
      <c r="E19" s="8" t="n"/>
      <c r="F19" s="9" t="n"/>
      <c r="I19" s="10" t="n"/>
      <c r="J19" s="8" t="n"/>
    </row>
    <row r="20">
      <c r="A20" s="46" t="inlineStr">
        <is>
          <t>RECORTE SAP</t>
        </is>
      </c>
      <c r="B20" s="47" t="n"/>
      <c r="C20" s="48" t="n"/>
      <c r="D20" s="49" t="inlineStr">
        <is>
          <t>COMPROBANTES MN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112945972</v>
      </c>
      <c r="E22" s="14" t="n">
        <v>112946218</v>
      </c>
      <c r="F22" s="23" t="n"/>
    </row>
    <row r="23">
      <c r="A23" s="46" t="inlineStr">
        <is>
          <t>RECORTE SAP</t>
        </is>
      </c>
      <c r="B23" s="47" t="n"/>
      <c r="C23" s="48" t="n"/>
      <c r="D23" s="49" t="inlineStr">
        <is>
          <t>COMPROBANTES ME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4" t="inlineStr">
        <is>
          <t>Cierre Caja</t>
        </is>
      </c>
      <c r="B29" s="44" t="inlineStr">
        <is>
          <t>Fecha</t>
        </is>
      </c>
      <c r="C29" s="44" t="inlineStr">
        <is>
          <t>Cajero</t>
        </is>
      </c>
      <c r="D29" s="44" t="inlineStr">
        <is>
          <t>Nro Voucher</t>
        </is>
      </c>
      <c r="E29" s="44" t="inlineStr">
        <is>
          <t>Nro Cuenta</t>
        </is>
      </c>
      <c r="F29" s="44" t="inlineStr">
        <is>
          <t>Tipo Ingreso</t>
        </is>
      </c>
      <c r="G29" s="47" t="n"/>
      <c r="H29" s="48" t="n"/>
      <c r="I29" s="44" t="inlineStr">
        <is>
          <t>TIPO DE INGRESO</t>
        </is>
      </c>
      <c r="J29" s="44" t="inlineStr">
        <is>
          <t>Cobrador</t>
        </is>
      </c>
    </row>
    <row r="30">
      <c r="A30" s="45" t="n"/>
      <c r="B30" s="45" t="n"/>
      <c r="C30" s="45" t="n"/>
      <c r="D30" s="45" t="n"/>
      <c r="E30" s="45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5" t="n"/>
      <c r="J30" s="45" t="n"/>
    </row>
    <row r="31">
      <c r="A31" s="5" t="inlineStr">
        <is>
          <t>CCAJ-SR54/60/23</t>
        </is>
      </c>
      <c r="B31" s="6" t="n">
        <v>45001.75645983796</v>
      </c>
      <c r="C31" s="5" t="inlineStr">
        <is>
          <t>3107 ANA MARIA VEGA PEREYRA</t>
        </is>
      </c>
      <c r="D31" s="7" t="n"/>
      <c r="E31" s="8" t="n"/>
      <c r="F31" s="9" t="n">
        <v>2629.74</v>
      </c>
      <c r="I31" s="10" t="inlineStr">
        <is>
          <t>EFECTIVO</t>
        </is>
      </c>
      <c r="J31" s="8" t="inlineStr">
        <is>
          <t>3107 ANA MARIA VEGA PEREYRA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6" t="inlineStr">
        <is>
          <t>RECORTE SAP</t>
        </is>
      </c>
      <c r="B33" s="47" t="n"/>
      <c r="C33" s="48" t="n"/>
      <c r="D33" s="49" t="inlineStr">
        <is>
          <t>COMPROBANTES MN</t>
        </is>
      </c>
      <c r="E33" s="48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112948663</t>
        </is>
      </c>
      <c r="E35" s="14" t="n">
        <v>112948838</v>
      </c>
      <c r="F35" s="23" t="n"/>
      <c r="G35" s="9" t="n"/>
      <c r="I35" s="10" t="n"/>
      <c r="J35" s="8" t="n"/>
    </row>
    <row r="36" ht="15.75" customHeight="1">
      <c r="A36" s="46" t="inlineStr">
        <is>
          <t>RECORTE SAP</t>
        </is>
      </c>
      <c r="B36" s="47" t="n"/>
      <c r="C36" s="48" t="n"/>
      <c r="D36" s="49" t="inlineStr">
        <is>
          <t>COMPROBANTES ME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4" t="inlineStr">
        <is>
          <t>Cierre Caja</t>
        </is>
      </c>
      <c r="B42" s="44" t="inlineStr">
        <is>
          <t>Fecha</t>
        </is>
      </c>
      <c r="C42" s="44" t="inlineStr">
        <is>
          <t>Cajero</t>
        </is>
      </c>
      <c r="D42" s="44" t="inlineStr">
        <is>
          <t>Nro Voucher</t>
        </is>
      </c>
      <c r="E42" s="44" t="inlineStr">
        <is>
          <t>Nro Cuenta</t>
        </is>
      </c>
      <c r="F42" s="44" t="inlineStr">
        <is>
          <t>Tipo Ingreso</t>
        </is>
      </c>
      <c r="G42" s="47" t="n"/>
      <c r="H42" s="48" t="n"/>
      <c r="I42" s="44" t="inlineStr">
        <is>
          <t>TIPO DE INGRESO</t>
        </is>
      </c>
      <c r="J42" s="44" t="inlineStr">
        <is>
          <t>Cobrador</t>
        </is>
      </c>
    </row>
    <row r="43">
      <c r="A43" s="45" t="n"/>
      <c r="B43" s="45" t="n"/>
      <c r="C43" s="45" t="n"/>
      <c r="D43" s="45" t="n"/>
      <c r="E43" s="45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5" t="n"/>
      <c r="J43" s="45" t="n"/>
    </row>
    <row r="44">
      <c r="A44" s="5" t="inlineStr">
        <is>
          <t>CCAJ-SR54/61/23</t>
        </is>
      </c>
      <c r="B44" s="6" t="n">
        <v>45002.75126560185</v>
      </c>
      <c r="C44" s="5" t="inlineStr">
        <is>
          <t>3107 ANA MARIA VEGA PEREYRA</t>
        </is>
      </c>
      <c r="D44" s="7" t="n"/>
      <c r="E44" s="8" t="n"/>
      <c r="F44" s="9" t="n">
        <v>1755.81</v>
      </c>
      <c r="I44" s="10" t="inlineStr">
        <is>
          <t>EFECTIVO</t>
        </is>
      </c>
      <c r="J44" s="8" t="inlineStr">
        <is>
          <t>3107 ANA MARIA VEGA PEREYRA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6" t="inlineStr">
        <is>
          <t>RECORTE SAP</t>
        </is>
      </c>
      <c r="B46" s="47" t="n"/>
      <c r="C46" s="48" t="n"/>
      <c r="D46" s="49" t="inlineStr">
        <is>
          <t>COMPROBANTES MN</t>
        </is>
      </c>
      <c r="E46" s="48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112948662</t>
        </is>
      </c>
      <c r="E48" s="14" t="n">
        <v>112948839</v>
      </c>
      <c r="F48" s="23" t="n"/>
      <c r="G48" s="9" t="n"/>
      <c r="I48" s="10" t="n"/>
      <c r="J48" s="8" t="n"/>
    </row>
    <row r="49" ht="15.75" customHeight="1">
      <c r="A49" s="46" t="inlineStr">
        <is>
          <t>RECORTE SAP</t>
        </is>
      </c>
      <c r="B49" s="47" t="n"/>
      <c r="C49" s="48" t="n"/>
      <c r="D49" s="49" t="inlineStr">
        <is>
          <t>COMPROBANTES ME</t>
        </is>
      </c>
      <c r="E49" s="48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4" t="inlineStr">
        <is>
          <t>Cierre Caja</t>
        </is>
      </c>
      <c r="B55" s="44" t="inlineStr">
        <is>
          <t>Fecha</t>
        </is>
      </c>
      <c r="C55" s="44" t="inlineStr">
        <is>
          <t>Cajero</t>
        </is>
      </c>
      <c r="D55" s="44" t="inlineStr">
        <is>
          <t>Nro Voucher</t>
        </is>
      </c>
      <c r="E55" s="44" t="inlineStr">
        <is>
          <t>Nro Cuenta</t>
        </is>
      </c>
      <c r="F55" s="44" t="inlineStr">
        <is>
          <t>Tipo Ingreso</t>
        </is>
      </c>
      <c r="G55" s="47" t="n"/>
      <c r="H55" s="48" t="n"/>
      <c r="I55" s="44" t="inlineStr">
        <is>
          <t>TIPO DE INGRESO</t>
        </is>
      </c>
      <c r="J55" s="44" t="inlineStr">
        <is>
          <t>Cobrador</t>
        </is>
      </c>
    </row>
    <row r="56">
      <c r="A56" s="45" t="n"/>
      <c r="B56" s="45" t="n"/>
      <c r="C56" s="45" t="n"/>
      <c r="D56" s="45" t="n"/>
      <c r="E56" s="45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5" t="n"/>
      <c r="J56" s="45" t="n"/>
    </row>
    <row r="57">
      <c r="A57" s="5" t="inlineStr">
        <is>
          <t>CCAJ-SR54/62/23</t>
        </is>
      </c>
      <c r="B57" s="6" t="n">
        <v>45003.58836981482</v>
      </c>
      <c r="C57" s="5" t="inlineStr">
        <is>
          <t>3107 ANA MARIA VEGA PEREYRA</t>
        </is>
      </c>
      <c r="D57" s="7" t="n"/>
      <c r="E57" s="8" t="n"/>
      <c r="F57" s="9" t="n">
        <v>2631.95</v>
      </c>
      <c r="I57" s="10" t="inlineStr">
        <is>
          <t>EFECTIVO</t>
        </is>
      </c>
      <c r="J57" s="8" t="inlineStr">
        <is>
          <t>3107 ANA MARIA VEGA PEREYRA</t>
        </is>
      </c>
    </row>
    <row r="58">
      <c r="A58" s="5" t="inlineStr">
        <is>
          <t>CCAJ-SR54/62/23</t>
        </is>
      </c>
      <c r="B58" s="6" t="n">
        <v>45003.58836981482</v>
      </c>
      <c r="C58" s="5" t="inlineStr">
        <is>
          <t>3107 ANA MARIA VEGA PEREYRA</t>
        </is>
      </c>
      <c r="D58" s="7" t="n"/>
      <c r="E58" s="8" t="n"/>
      <c r="H58" s="9" t="n">
        <v>92.8</v>
      </c>
      <c r="I58" s="10" t="inlineStr">
        <is>
          <t>CÓDIGO QR</t>
        </is>
      </c>
      <c r="J58" s="8" t="inlineStr">
        <is>
          <t>3107 ANA MARIA VEGA PEREYRA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6" t="inlineStr">
        <is>
          <t>RECORTE SAP</t>
        </is>
      </c>
      <c r="B60" s="47" t="n"/>
      <c r="C60" s="48" t="n"/>
      <c r="D60" s="49" t="inlineStr">
        <is>
          <t>COMPROBANTES MN</t>
        </is>
      </c>
      <c r="E60" s="48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112963608</t>
        </is>
      </c>
      <c r="E62" s="14" t="n">
        <v>112964190</v>
      </c>
      <c r="F62" s="23" t="n"/>
      <c r="G62" s="9" t="n"/>
      <c r="I62" s="10" t="n"/>
      <c r="J62" s="8" t="n"/>
    </row>
    <row r="63" ht="15.75" customHeight="1">
      <c r="A63" s="46" t="inlineStr">
        <is>
          <t>RECORTE SAP</t>
        </is>
      </c>
      <c r="B63" s="47" t="n"/>
      <c r="C63" s="48" t="n"/>
      <c r="D63" s="49" t="inlineStr">
        <is>
          <t>COMPROBANTES ME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6">
      <c r="A66" s="5" t="n"/>
      <c r="B66" s="6" t="n"/>
      <c r="C66" s="5" t="n"/>
      <c r="D66" s="7" t="n"/>
      <c r="E66" s="8" t="n"/>
      <c r="H66" s="9" t="n"/>
      <c r="I66" s="5" t="n"/>
      <c r="J66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4" t="inlineStr">
        <is>
          <t>Cierre Caja</t>
        </is>
      </c>
      <c r="B69" s="44" t="inlineStr">
        <is>
          <t>Fecha</t>
        </is>
      </c>
      <c r="C69" s="44" t="inlineStr">
        <is>
          <t>Cajero</t>
        </is>
      </c>
      <c r="D69" s="44" t="inlineStr">
        <is>
          <t>Nro Voucher</t>
        </is>
      </c>
      <c r="E69" s="44" t="inlineStr">
        <is>
          <t>Nro Cuenta</t>
        </is>
      </c>
      <c r="F69" s="44" t="inlineStr">
        <is>
          <t>Tipo Ingreso</t>
        </is>
      </c>
      <c r="G69" s="47" t="n"/>
      <c r="H69" s="48" t="n"/>
      <c r="I69" s="44" t="inlineStr">
        <is>
          <t>TIPO DE INGRESO</t>
        </is>
      </c>
      <c r="J69" s="44" t="inlineStr">
        <is>
          <t>Cobrador</t>
        </is>
      </c>
    </row>
    <row r="70">
      <c r="A70" s="45" t="n"/>
      <c r="B70" s="45" t="n"/>
      <c r="C70" s="45" t="n"/>
      <c r="D70" s="45" t="n"/>
      <c r="E70" s="45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5" t="n"/>
      <c r="J70" s="45" t="n"/>
    </row>
    <row r="71">
      <c r="A71" s="5" t="inlineStr">
        <is>
          <t>CCAJ-SR54/63/23</t>
        </is>
      </c>
      <c r="B71" s="6" t="n">
        <v>45005.7617062037</v>
      </c>
      <c r="C71" s="5" t="inlineStr">
        <is>
          <t>3107 ANA MARIA VEGA PEREYRA</t>
        </is>
      </c>
      <c r="D71" s="7" t="n"/>
      <c r="E71" s="8" t="n"/>
      <c r="F71" s="9" t="n">
        <v>2111.76</v>
      </c>
      <c r="I71" s="10" t="inlineStr">
        <is>
          <t>EFECTIVO</t>
        </is>
      </c>
      <c r="J71" s="8" t="inlineStr">
        <is>
          <t>3107 ANA MARIA VEGA PEREYRA</t>
        </is>
      </c>
    </row>
    <row r="72">
      <c r="A72" s="5" t="inlineStr">
        <is>
          <t>CCAJ-SR54/63/23</t>
        </is>
      </c>
      <c r="B72" s="6" t="n">
        <v>45005.7617062037</v>
      </c>
      <c r="C72" s="5" t="inlineStr">
        <is>
          <t>3107 ANA MARIA VEGA PEREYRA</t>
        </is>
      </c>
      <c r="D72" s="7" t="n"/>
      <c r="E72" s="8" t="n"/>
      <c r="H72" s="9" t="n">
        <v>210.56</v>
      </c>
      <c r="I72" s="10" t="inlineStr">
        <is>
          <t>CÓDIGO QR</t>
        </is>
      </c>
      <c r="J72" s="8" t="inlineStr">
        <is>
          <t>3107 ANA MARIA VEGA PEREYRA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6" t="inlineStr">
        <is>
          <t>RECORTE SAP</t>
        </is>
      </c>
      <c r="B74" s="47" t="n"/>
      <c r="C74" s="48" t="n"/>
      <c r="D74" s="49" t="inlineStr">
        <is>
          <t>COMPROBANTES MN</t>
        </is>
      </c>
      <c r="E74" s="48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112970374</t>
        </is>
      </c>
      <c r="E76" s="23" t="n"/>
      <c r="F76" s="23" t="n"/>
      <c r="G76" s="9" t="n"/>
      <c r="I76" s="10" t="n"/>
      <c r="J76" s="5" t="n"/>
    </row>
    <row r="77" ht="15.75" customHeight="1">
      <c r="A77" s="46" t="inlineStr">
        <is>
          <t>RECORTE SAP</t>
        </is>
      </c>
      <c r="B77" s="47" t="n"/>
      <c r="C77" s="48" t="n"/>
      <c r="D77" s="49" t="inlineStr">
        <is>
          <t>COMPROBANTES ME</t>
        </is>
      </c>
      <c r="E77" s="48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0"/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4" t="inlineStr">
        <is>
          <t>Cierre Caja</t>
        </is>
      </c>
      <c r="B83" s="44" t="inlineStr">
        <is>
          <t>Fecha</t>
        </is>
      </c>
      <c r="C83" s="44" t="inlineStr">
        <is>
          <t>Cajero</t>
        </is>
      </c>
      <c r="D83" s="44" t="inlineStr">
        <is>
          <t>Nro Voucher</t>
        </is>
      </c>
      <c r="E83" s="44" t="inlineStr">
        <is>
          <t>Nro Cuenta</t>
        </is>
      </c>
      <c r="F83" s="44" t="inlineStr">
        <is>
          <t>Tipo Ingreso</t>
        </is>
      </c>
      <c r="G83" s="47" t="n"/>
      <c r="H83" s="48" t="n"/>
      <c r="I83" s="44" t="inlineStr">
        <is>
          <t>TIPO DE INGRESO</t>
        </is>
      </c>
      <c r="J83" s="44" t="inlineStr">
        <is>
          <t>Cobrador</t>
        </is>
      </c>
    </row>
    <row r="84">
      <c r="A84" s="45" t="n"/>
      <c r="B84" s="45" t="n"/>
      <c r="C84" s="45" t="n"/>
      <c r="D84" s="45" t="n"/>
      <c r="E84" s="45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5" t="n"/>
      <c r="J84" s="45" t="n"/>
    </row>
    <row r="85">
      <c r="A85" s="5" t="inlineStr">
        <is>
          <t>CCAJ-SR54/64/23</t>
        </is>
      </c>
      <c r="B85" s="6" t="n">
        <v>45006.75710342592</v>
      </c>
      <c r="C85" s="5" t="inlineStr">
        <is>
          <t>3107 ANA MARIA VEGA PEREYRA</t>
        </is>
      </c>
      <c r="D85" s="7" t="n"/>
      <c r="E85" s="8" t="n"/>
      <c r="F85" s="9" t="n">
        <v>966.28</v>
      </c>
      <c r="I85" s="10" t="inlineStr">
        <is>
          <t>EFECTIVO</t>
        </is>
      </c>
      <c r="J85" s="8" t="inlineStr">
        <is>
          <t>3107 ANA MARIA VEGA PEREYRA</t>
        </is>
      </c>
    </row>
    <row r="86">
      <c r="A86" s="5" t="inlineStr">
        <is>
          <t>CCAJ-SR54/64/23</t>
        </is>
      </c>
      <c r="B86" s="6" t="n">
        <v>45006.75710342592</v>
      </c>
      <c r="C86" s="5" t="inlineStr">
        <is>
          <t>3107 ANA MARIA VEGA PEREYRA</t>
        </is>
      </c>
      <c r="D86" s="7" t="n"/>
      <c r="E86" s="8" t="n"/>
      <c r="H86" s="9" t="n">
        <v>98.8</v>
      </c>
      <c r="I86" s="5" t="inlineStr">
        <is>
          <t>TARJETA DE DÉBITO/CRÉDITO</t>
        </is>
      </c>
      <c r="J86" s="8" t="inlineStr">
        <is>
          <t>3107 ANA MARIA VEGA PEREYRA</t>
        </is>
      </c>
    </row>
    <row r="87" ht="15.75" customHeight="1">
      <c r="A87" s="18" t="inlineStr">
        <is>
          <t>SAP</t>
        </is>
      </c>
      <c r="B87" s="6" t="n"/>
      <c r="C87" s="5" t="n"/>
      <c r="D87" s="7" t="n"/>
      <c r="E87" s="8" t="n"/>
      <c r="F87" s="23" t="n"/>
      <c r="G87" s="9" t="n"/>
      <c r="I87" s="10" t="n"/>
      <c r="J87" s="5" t="n"/>
    </row>
    <row r="88" ht="15.75" customHeight="1">
      <c r="A88" s="46" t="inlineStr">
        <is>
          <t>RECORTE SAP</t>
        </is>
      </c>
      <c r="B88" s="47" t="n"/>
      <c r="C88" s="48" t="n"/>
      <c r="D88" s="49" t="inlineStr">
        <is>
          <t>COMPROBANTES MN</t>
        </is>
      </c>
      <c r="E88" s="48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D90" s="24" t="n"/>
      <c r="E90" s="23" t="n"/>
      <c r="F90" s="23" t="n"/>
      <c r="G90" s="9" t="n"/>
      <c r="I90" s="10" t="n"/>
      <c r="J90" s="5" t="n"/>
    </row>
    <row r="91" ht="15.75" customHeight="1">
      <c r="A91" s="46" t="inlineStr">
        <is>
          <t>RECORTE SAP</t>
        </is>
      </c>
      <c r="B91" s="47" t="n"/>
      <c r="C91" s="48" t="n"/>
      <c r="D91" s="49" t="inlineStr">
        <is>
          <t>COMPROBANTES ME</t>
        </is>
      </c>
      <c r="E91" s="48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A93" s="18" t="n"/>
      <c r="B93" s="6" t="n"/>
      <c r="C93" s="5" t="n"/>
      <c r="D93" s="24" t="n"/>
      <c r="E93" s="23" t="n"/>
      <c r="F93" s="23" t="n"/>
      <c r="G93" s="9" t="n"/>
      <c r="I93" s="10" t="n"/>
      <c r="J93" s="5" t="n"/>
    </row>
  </sheetData>
  <mergeCells count="84"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  <mergeCell ref="J55:J56"/>
    <mergeCell ref="A60:C60"/>
    <mergeCell ref="D60:E60"/>
    <mergeCell ref="A63:C63"/>
    <mergeCell ref="D63:E63"/>
    <mergeCell ref="A55:A56"/>
    <mergeCell ref="B55:B56"/>
    <mergeCell ref="C55:C56"/>
    <mergeCell ref="D55:D56"/>
    <mergeCell ref="E55:E56"/>
    <mergeCell ref="F55:H55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3:C33"/>
    <mergeCell ref="D33:E33"/>
    <mergeCell ref="A36:C36"/>
    <mergeCell ref="D36:E36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J29:J30"/>
    <mergeCell ref="A29:A30"/>
    <mergeCell ref="B29:B30"/>
    <mergeCell ref="C29:C30"/>
    <mergeCell ref="D29:D30"/>
    <mergeCell ref="E29:E30"/>
    <mergeCell ref="F29:H29"/>
    <mergeCell ref="I29:I30"/>
    <mergeCell ref="I69:I70"/>
    <mergeCell ref="J69:J70"/>
    <mergeCell ref="A74:C74"/>
    <mergeCell ref="D74:E74"/>
    <mergeCell ref="A77:C77"/>
    <mergeCell ref="D77:E77"/>
    <mergeCell ref="A69:A70"/>
    <mergeCell ref="B69:B70"/>
    <mergeCell ref="C69:C70"/>
    <mergeCell ref="D69:D70"/>
    <mergeCell ref="E69:E70"/>
    <mergeCell ref="F69:H69"/>
    <mergeCell ref="I83:I84"/>
    <mergeCell ref="J83:J84"/>
    <mergeCell ref="A88:C88"/>
    <mergeCell ref="D88:E88"/>
    <mergeCell ref="A91:C91"/>
    <mergeCell ref="D91:E91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2"/>
  <sheetViews>
    <sheetView topLeftCell="A73" workbookViewId="0">
      <selection activeCell="C86" sqref="C86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CCAJ-SR24/58/23</t>
        </is>
      </c>
      <c r="B5" s="6" t="n">
        <v>44999.7974494213</v>
      </c>
      <c r="C5" s="5" t="inlineStr">
        <is>
          <t>3406 MARCIAL ZELAYA VARGAS</t>
        </is>
      </c>
      <c r="D5" s="7" t="n"/>
      <c r="E5" s="8" t="n"/>
      <c r="F5" s="9" t="n">
        <v>4084.16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8" t="n"/>
    </row>
    <row r="7">
      <c r="A7" s="46" t="inlineStr">
        <is>
          <t>RECORTE SAP</t>
        </is>
      </c>
      <c r="B7" s="47" t="n"/>
      <c r="C7" s="48" t="n"/>
      <c r="D7" s="49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112938575</v>
      </c>
      <c r="E9" s="14" t="n">
        <v>112946219</v>
      </c>
      <c r="F9" s="23" t="n"/>
    </row>
    <row r="10">
      <c r="A10" s="46" t="inlineStr">
        <is>
          <t>RECORTE SAP</t>
        </is>
      </c>
      <c r="B10" s="47" t="n"/>
      <c r="C10" s="48" t="n"/>
      <c r="D10" s="49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4" t="inlineStr">
        <is>
          <t>Cierre Caja</t>
        </is>
      </c>
      <c r="B16" s="44" t="inlineStr">
        <is>
          <t>Fecha</t>
        </is>
      </c>
      <c r="C16" s="44" t="inlineStr">
        <is>
          <t>Cajero</t>
        </is>
      </c>
      <c r="D16" s="44" t="inlineStr">
        <is>
          <t>Nro Voucher</t>
        </is>
      </c>
      <c r="E16" s="44" t="inlineStr">
        <is>
          <t>Nro Cuenta</t>
        </is>
      </c>
      <c r="F16" s="44" t="inlineStr">
        <is>
          <t>Tipo Ingreso</t>
        </is>
      </c>
      <c r="G16" s="47" t="n"/>
      <c r="H16" s="48" t="n"/>
      <c r="I16" s="44" t="inlineStr">
        <is>
          <t>TIPO DE INGRESO</t>
        </is>
      </c>
      <c r="J16" s="44" t="inlineStr">
        <is>
          <t>Cobrador</t>
        </is>
      </c>
    </row>
    <row r="17">
      <c r="A17" s="45" t="n"/>
      <c r="B17" s="45" t="n"/>
      <c r="C17" s="45" t="n"/>
      <c r="D17" s="45" t="n"/>
      <c r="E17" s="4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5" t="n"/>
      <c r="J17" s="45" t="n"/>
    </row>
    <row r="18">
      <c r="A18" s="5" t="inlineStr">
        <is>
          <t>CCAJ-SR24/59/23</t>
        </is>
      </c>
      <c r="B18" s="6" t="n">
        <v>45000.79604515046</v>
      </c>
      <c r="C18" s="5" t="inlineStr">
        <is>
          <t>3406 MARCIAL ZELAYA VARGAS</t>
        </is>
      </c>
      <c r="D18" s="7" t="n"/>
      <c r="E18" s="8" t="n"/>
      <c r="F18" s="9" t="n">
        <v>2692.44</v>
      </c>
      <c r="I18" s="10" t="inlineStr">
        <is>
          <t>EFECTIVO</t>
        </is>
      </c>
      <c r="J18" s="8" t="inlineStr">
        <is>
          <t>3406 MARCIAL ZELAYA VARGAS</t>
        </is>
      </c>
    </row>
    <row r="19">
      <c r="A19" s="5" t="inlineStr">
        <is>
          <t>CCAJ-SR24/59/23</t>
        </is>
      </c>
      <c r="B19" s="6" t="n">
        <v>45000.79604515046</v>
      </c>
      <c r="C19" s="5" t="inlineStr">
        <is>
          <t>3406 MARCIAL ZELAYA VARGAS</t>
        </is>
      </c>
      <c r="D19" s="7" t="n"/>
      <c r="E19" s="8" t="n"/>
      <c r="H19" s="9" t="n">
        <v>77.8</v>
      </c>
      <c r="I19" s="10" t="inlineStr">
        <is>
          <t>CÓDIGO QR</t>
        </is>
      </c>
      <c r="J19" s="8" t="inlineStr">
        <is>
          <t>3406 MARCIAL ZELAYA VARGAS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8" t="n"/>
    </row>
    <row r="21">
      <c r="A21" s="46" t="inlineStr">
        <is>
          <t>RECORTE SAP</t>
        </is>
      </c>
      <c r="B21" s="47" t="n"/>
      <c r="C21" s="48" t="n"/>
      <c r="D21" s="49" t="inlineStr">
        <is>
          <t>COMPROBANTES MN</t>
        </is>
      </c>
      <c r="E21" s="48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112945973</v>
      </c>
      <c r="E23" s="14" t="n">
        <v>112946220</v>
      </c>
      <c r="F23" s="23" t="n"/>
    </row>
    <row r="24">
      <c r="A24" s="46" t="inlineStr">
        <is>
          <t>RECORTE SAP</t>
        </is>
      </c>
      <c r="B24" s="47" t="n"/>
      <c r="C24" s="48" t="n"/>
      <c r="D24" s="49" t="inlineStr">
        <is>
          <t>COMPROBANTES ME</t>
        </is>
      </c>
      <c r="E24" s="48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 ht="15.75" customHeight="1">
      <c r="A27" s="5" t="n"/>
      <c r="B27" s="6" t="n"/>
      <c r="C27" s="5" t="n"/>
      <c r="D27" s="24" t="n"/>
      <c r="E27" s="24" t="n"/>
      <c r="F27" s="23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4" t="inlineStr">
        <is>
          <t>Cierre Caja</t>
        </is>
      </c>
      <c r="B30" s="44" t="inlineStr">
        <is>
          <t>Fecha</t>
        </is>
      </c>
      <c r="C30" s="44" t="inlineStr">
        <is>
          <t>Cajero</t>
        </is>
      </c>
      <c r="D30" s="44" t="inlineStr">
        <is>
          <t>Nro Voucher</t>
        </is>
      </c>
      <c r="E30" s="44" t="inlineStr">
        <is>
          <t>Nro Cuenta</t>
        </is>
      </c>
      <c r="F30" s="44" t="inlineStr">
        <is>
          <t>Tipo Ingreso</t>
        </is>
      </c>
      <c r="G30" s="47" t="n"/>
      <c r="H30" s="48" t="n"/>
      <c r="I30" s="44" t="inlineStr">
        <is>
          <t>TIPO DE INGRESO</t>
        </is>
      </c>
      <c r="J30" s="44" t="inlineStr">
        <is>
          <t>Cobrador</t>
        </is>
      </c>
    </row>
    <row r="31">
      <c r="A31" s="45" t="n"/>
      <c r="B31" s="45" t="n"/>
      <c r="C31" s="45" t="n"/>
      <c r="D31" s="45" t="n"/>
      <c r="E31" s="45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5" t="n"/>
      <c r="J31" s="45" t="n"/>
    </row>
    <row r="32">
      <c r="A32" s="5" t="inlineStr">
        <is>
          <t>CCAJ-SR24/60/23</t>
        </is>
      </c>
      <c r="B32" s="6" t="n">
        <v>45001.79712532408</v>
      </c>
      <c r="C32" s="5" t="inlineStr">
        <is>
          <t>3406 MARCIAL ZELAYA VARGAS</t>
        </is>
      </c>
      <c r="D32" s="7" t="n"/>
      <c r="E32" s="8" t="n"/>
      <c r="F32" s="9" t="n">
        <v>3837.67</v>
      </c>
      <c r="I32" s="10" t="inlineStr">
        <is>
          <t>EFECTIVO</t>
        </is>
      </c>
      <c r="J32" s="8" t="inlineStr">
        <is>
          <t>3406 MARCIAL ZELAYA VARGAS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46" t="inlineStr">
        <is>
          <t>RECORTE SAP</t>
        </is>
      </c>
      <c r="B34" s="47" t="n"/>
      <c r="C34" s="48" t="n"/>
      <c r="D34" s="49" t="inlineStr">
        <is>
          <t>COMPROBANTES MN</t>
        </is>
      </c>
      <c r="E34" s="48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112948665</t>
        </is>
      </c>
      <c r="E36" s="14" t="n">
        <v>112948843</v>
      </c>
      <c r="F36" s="23" t="n"/>
      <c r="G36" s="9" t="n"/>
      <c r="I36" s="10" t="n"/>
      <c r="J36" s="8" t="n"/>
    </row>
    <row r="37" ht="15.75" customHeight="1">
      <c r="A37" s="46" t="inlineStr">
        <is>
          <t>RECORTE SAP</t>
        </is>
      </c>
      <c r="B37" s="47" t="n"/>
      <c r="C37" s="48" t="n"/>
      <c r="D37" s="49" t="inlineStr">
        <is>
          <t>COMPROBANTES ME</t>
        </is>
      </c>
      <c r="E37" s="48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4" t="inlineStr">
        <is>
          <t>Cierre Caja</t>
        </is>
      </c>
      <c r="B43" s="44" t="inlineStr">
        <is>
          <t>Fecha</t>
        </is>
      </c>
      <c r="C43" s="44" t="inlineStr">
        <is>
          <t>Cajero</t>
        </is>
      </c>
      <c r="D43" s="44" t="inlineStr">
        <is>
          <t>Nro Voucher</t>
        </is>
      </c>
      <c r="E43" s="44" t="inlineStr">
        <is>
          <t>Nro Cuenta</t>
        </is>
      </c>
      <c r="F43" s="44" t="inlineStr">
        <is>
          <t>Tipo Ingreso</t>
        </is>
      </c>
      <c r="G43" s="47" t="n"/>
      <c r="H43" s="48" t="n"/>
      <c r="I43" s="44" t="inlineStr">
        <is>
          <t>TIPO DE INGRESO</t>
        </is>
      </c>
      <c r="J43" s="44" t="inlineStr">
        <is>
          <t>Cobrador</t>
        </is>
      </c>
    </row>
    <row r="44">
      <c r="A44" s="45" t="n"/>
      <c r="B44" s="45" t="n"/>
      <c r="C44" s="45" t="n"/>
      <c r="D44" s="45" t="n"/>
      <c r="E44" s="45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5" t="n"/>
      <c r="J44" s="45" t="n"/>
    </row>
    <row r="45">
      <c r="A45" s="5" t="inlineStr">
        <is>
          <t>CCAJ-SR24/61/23</t>
        </is>
      </c>
      <c r="B45" s="6" t="n">
        <v>45002.79432712963</v>
      </c>
      <c r="C45" s="5" t="inlineStr">
        <is>
          <t>3406 MARCIAL ZELAYA VARGAS</t>
        </is>
      </c>
      <c r="D45" s="7" t="n"/>
      <c r="E45" s="8" t="n"/>
      <c r="F45" s="9" t="n">
        <v>3741.85</v>
      </c>
      <c r="I45" s="10" t="inlineStr">
        <is>
          <t>EFECTIVO</t>
        </is>
      </c>
      <c r="J45" s="8" t="inlineStr">
        <is>
          <t>3406 MARCIAL ZELAYA VARGAS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6" t="inlineStr">
        <is>
          <t>RECORTE SAP</t>
        </is>
      </c>
      <c r="B47" s="47" t="n"/>
      <c r="C47" s="48" t="n"/>
      <c r="D47" s="49" t="inlineStr">
        <is>
          <t>COMPROBANTES MN</t>
        </is>
      </c>
      <c r="E47" s="48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112948664</t>
        </is>
      </c>
      <c r="E49" s="14" t="n">
        <v>112948844</v>
      </c>
      <c r="F49" s="23" t="n"/>
      <c r="G49" s="9" t="n"/>
      <c r="I49" s="10" t="n"/>
      <c r="J49" s="8" t="n"/>
    </row>
    <row r="50" ht="15.75" customHeight="1">
      <c r="A50" s="46" t="inlineStr">
        <is>
          <t>RECORTE SAP</t>
        </is>
      </c>
      <c r="B50" s="47" t="n"/>
      <c r="C50" s="48" t="n"/>
      <c r="D50" s="49" t="inlineStr">
        <is>
          <t>COMPROBANTES ME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4" t="inlineStr">
        <is>
          <t>Cierre Caja</t>
        </is>
      </c>
      <c r="B56" s="44" t="inlineStr">
        <is>
          <t>Fecha</t>
        </is>
      </c>
      <c r="C56" s="44" t="inlineStr">
        <is>
          <t>Cajero</t>
        </is>
      </c>
      <c r="D56" s="44" t="inlineStr">
        <is>
          <t>Nro Voucher</t>
        </is>
      </c>
      <c r="E56" s="44" t="inlineStr">
        <is>
          <t>Nro Cuenta</t>
        </is>
      </c>
      <c r="F56" s="44" t="inlineStr">
        <is>
          <t>Tipo Ingreso</t>
        </is>
      </c>
      <c r="G56" s="47" t="n"/>
      <c r="H56" s="48" t="n"/>
      <c r="I56" s="44" t="inlineStr">
        <is>
          <t>TIPO DE INGRESO</t>
        </is>
      </c>
      <c r="J56" s="44" t="inlineStr">
        <is>
          <t>Cobrador</t>
        </is>
      </c>
    </row>
    <row r="57">
      <c r="A57" s="45" t="n"/>
      <c r="B57" s="45" t="n"/>
      <c r="C57" s="45" t="n"/>
      <c r="D57" s="45" t="n"/>
      <c r="E57" s="45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5" t="n"/>
      <c r="J57" s="45" t="n"/>
    </row>
    <row r="58">
      <c r="A58" s="5" t="inlineStr">
        <is>
          <t>CCAJ-SR24/62/23</t>
        </is>
      </c>
      <c r="B58" s="6" t="n">
        <v>45003.58912221065</v>
      </c>
      <c r="C58" s="5" t="inlineStr">
        <is>
          <t>3406 MARCIAL ZELAYA VARGAS</t>
        </is>
      </c>
      <c r="D58" s="7" t="n"/>
      <c r="E58" s="8" t="n"/>
      <c r="F58" s="9" t="n">
        <v>2458.74</v>
      </c>
      <c r="I58" s="10" t="inlineStr">
        <is>
          <t>EFECTIVO</t>
        </is>
      </c>
      <c r="J58" s="8" t="inlineStr">
        <is>
          <t>3406 MARCIAL ZELAYA VARGAS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6" t="inlineStr">
        <is>
          <t>RECORTE SAP</t>
        </is>
      </c>
      <c r="B60" s="47" t="n"/>
      <c r="C60" s="48" t="n"/>
      <c r="D60" s="49" t="inlineStr">
        <is>
          <t>COMPROBANTES MN</t>
        </is>
      </c>
      <c r="E60" s="48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112963609</t>
        </is>
      </c>
      <c r="E62" s="14" t="n">
        <v>112964222</v>
      </c>
      <c r="F62" s="23" t="n"/>
      <c r="G62" s="9" t="n"/>
      <c r="I62" s="10" t="n"/>
      <c r="J62" s="8" t="n"/>
    </row>
    <row r="63" ht="15.75" customHeight="1">
      <c r="A63" s="46" t="inlineStr">
        <is>
          <t>RECORTE SAP</t>
        </is>
      </c>
      <c r="B63" s="47" t="n"/>
      <c r="C63" s="48" t="n"/>
      <c r="D63" s="49" t="inlineStr">
        <is>
          <t>COMPROBANTES ME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4" t="inlineStr">
        <is>
          <t>Cierre Caja</t>
        </is>
      </c>
      <c r="B69" s="44" t="inlineStr">
        <is>
          <t>Fecha</t>
        </is>
      </c>
      <c r="C69" s="44" t="inlineStr">
        <is>
          <t>Cajero</t>
        </is>
      </c>
      <c r="D69" s="44" t="inlineStr">
        <is>
          <t>Nro Voucher</t>
        </is>
      </c>
      <c r="E69" s="44" t="inlineStr">
        <is>
          <t>Nro Cuenta</t>
        </is>
      </c>
      <c r="F69" s="44" t="inlineStr">
        <is>
          <t>Tipo Ingreso</t>
        </is>
      </c>
      <c r="G69" s="47" t="n"/>
      <c r="H69" s="48" t="n"/>
      <c r="I69" s="44" t="inlineStr">
        <is>
          <t>TIPO DE INGRESO</t>
        </is>
      </c>
      <c r="J69" s="44" t="inlineStr">
        <is>
          <t>Cobrador</t>
        </is>
      </c>
    </row>
    <row r="70">
      <c r="A70" s="45" t="n"/>
      <c r="B70" s="45" t="n"/>
      <c r="C70" s="45" t="n"/>
      <c r="D70" s="45" t="n"/>
      <c r="E70" s="45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5" t="n"/>
      <c r="J70" s="45" t="n"/>
    </row>
    <row r="71">
      <c r="A71" s="5" t="inlineStr">
        <is>
          <t>CCAJ-SR24/63/23</t>
        </is>
      </c>
      <c r="B71" s="6" t="n">
        <v>45005.79809899306</v>
      </c>
      <c r="C71" s="5" t="inlineStr">
        <is>
          <t>3406 MARCIAL ZELAYA VARGAS</t>
        </is>
      </c>
      <c r="D71" s="7" t="n"/>
      <c r="E71" s="8" t="n"/>
      <c r="F71" s="9" t="n">
        <v>2452.92</v>
      </c>
      <c r="I71" s="10" t="inlineStr">
        <is>
          <t>EFECTIVO</t>
        </is>
      </c>
      <c r="J71" s="8" t="inlineStr">
        <is>
          <t>3406 MARCIAL ZELAYA VARGAS</t>
        </is>
      </c>
    </row>
    <row r="72" ht="15.75" customHeight="1">
      <c r="A72" s="18" t="inlineStr">
        <is>
          <t>SAP</t>
        </is>
      </c>
      <c r="B72" s="6" t="n"/>
      <c r="C72" s="5" t="n"/>
      <c r="D72" s="7" t="n"/>
      <c r="E72" s="8" t="n"/>
      <c r="F72" s="23" t="n"/>
      <c r="G72" s="9" t="n"/>
      <c r="I72" s="10" t="n"/>
      <c r="J72" s="5" t="n"/>
    </row>
    <row r="73" ht="15.75" customHeight="1">
      <c r="A73" s="46" t="inlineStr">
        <is>
          <t>RECORTE SAP</t>
        </is>
      </c>
      <c r="B73" s="47" t="n"/>
      <c r="C73" s="48" t="n"/>
      <c r="D73" s="49" t="inlineStr">
        <is>
          <t>COMPROBANTES MN</t>
        </is>
      </c>
      <c r="E73" s="48" t="n"/>
      <c r="F73" s="23" t="n"/>
      <c r="G73" s="9" t="n"/>
      <c r="I73" s="10" t="n"/>
      <c r="J73" s="5" t="n"/>
    </row>
    <row r="74" ht="15.75" customHeight="1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CAJA-BANCO</t>
        </is>
      </c>
      <c r="E74" s="13" t="inlineStr">
        <is>
          <t>COMPENSACION</t>
        </is>
      </c>
      <c r="F74" s="23" t="n"/>
      <c r="G74" s="9" t="n"/>
      <c r="I74" s="10" t="n"/>
      <c r="J74" s="5" t="n"/>
    </row>
    <row r="75" ht="15.75" customHeight="1">
      <c r="D75" s="24" t="inlineStr">
        <is>
          <t>112970375</t>
        </is>
      </c>
      <c r="E75" s="23" t="n"/>
      <c r="F75" s="23" t="n"/>
      <c r="G75" s="9" t="n"/>
      <c r="I75" s="10" t="n"/>
      <c r="J75" s="5" t="n"/>
    </row>
    <row r="76" ht="15.75" customHeight="1">
      <c r="A76" s="46" t="inlineStr">
        <is>
          <t>RECORTE SAP</t>
        </is>
      </c>
      <c r="B76" s="47" t="n"/>
      <c r="C76" s="48" t="n"/>
      <c r="D76" s="49" t="inlineStr">
        <is>
          <t>COMPROBANTES ME</t>
        </is>
      </c>
      <c r="E76" s="48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3" t="n"/>
      <c r="F78" s="23" t="n"/>
      <c r="G78" s="9" t="n"/>
      <c r="I78" s="10" t="n"/>
      <c r="J78" s="5" t="n"/>
    </row>
    <row r="79"/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21/03/2023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4" t="inlineStr">
        <is>
          <t>Cierre Caja</t>
        </is>
      </c>
      <c r="B82" s="44" t="inlineStr">
        <is>
          <t>Fecha</t>
        </is>
      </c>
      <c r="C82" s="44" t="inlineStr">
        <is>
          <t>Cajero</t>
        </is>
      </c>
      <c r="D82" s="44" t="inlineStr">
        <is>
          <t>Nro Voucher</t>
        </is>
      </c>
      <c r="E82" s="44" t="inlineStr">
        <is>
          <t>Nro Cuenta</t>
        </is>
      </c>
      <c r="F82" s="44" t="inlineStr">
        <is>
          <t>Tipo Ingreso</t>
        </is>
      </c>
      <c r="G82" s="47" t="n"/>
      <c r="H82" s="48" t="n"/>
      <c r="I82" s="44" t="inlineStr">
        <is>
          <t>TIPO DE INGRESO</t>
        </is>
      </c>
      <c r="J82" s="44" t="inlineStr">
        <is>
          <t>Cobrador</t>
        </is>
      </c>
    </row>
    <row r="83">
      <c r="A83" s="45" t="n"/>
      <c r="B83" s="45" t="n"/>
      <c r="C83" s="45" t="n"/>
      <c r="D83" s="45" t="n"/>
      <c r="E83" s="45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5" t="n"/>
      <c r="J83" s="45" t="n"/>
    </row>
    <row r="84">
      <c r="A84" s="5" t="inlineStr">
        <is>
          <t>CCAJ-SR24/64/23</t>
        </is>
      </c>
      <c r="B84" s="6" t="n">
        <v>45006.79585039352</v>
      </c>
      <c r="C84" s="5" t="inlineStr">
        <is>
          <t>3406 MARCIAL ZELAYA VARGAS</t>
        </is>
      </c>
      <c r="D84" s="7" t="n"/>
      <c r="E84" s="8" t="n"/>
      <c r="F84" s="9" t="n">
        <v>4121</v>
      </c>
      <c r="I84" s="10" t="inlineStr">
        <is>
          <t>EFECTIVO</t>
        </is>
      </c>
      <c r="J84" s="8" t="inlineStr">
        <is>
          <t>3406 MARCIAL ZELAYA VARGAS</t>
        </is>
      </c>
    </row>
    <row r="85">
      <c r="A85" s="5" t="inlineStr">
        <is>
          <t>CCAJ-SR24/64/23</t>
        </is>
      </c>
      <c r="B85" s="6" t="n">
        <v>45006.79585039352</v>
      </c>
      <c r="C85" s="5" t="inlineStr">
        <is>
          <t>3406 MARCIAL ZELAYA VARGAS</t>
        </is>
      </c>
      <c r="D85" s="7" t="n"/>
      <c r="E85" s="8" t="n"/>
      <c r="H85" s="9" t="n">
        <v>63</v>
      </c>
      <c r="I85" s="10" t="inlineStr">
        <is>
          <t>CÓDIGO QR</t>
        </is>
      </c>
      <c r="J85" s="8" t="inlineStr">
        <is>
          <t>3406 MARCIAL ZELAYA VARGAS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6" t="inlineStr">
        <is>
          <t>RECORTE SAP</t>
        </is>
      </c>
      <c r="B87" s="47" t="n"/>
      <c r="C87" s="48" t="n"/>
      <c r="D87" s="49" t="inlineStr">
        <is>
          <t>COMPROBANTES MN</t>
        </is>
      </c>
      <c r="E87" s="48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n"/>
      <c r="E89" s="23" t="n"/>
      <c r="F89" s="23" t="n"/>
      <c r="G89" s="9" t="n"/>
      <c r="I89" s="10" t="n"/>
      <c r="J89" s="5" t="n"/>
    </row>
    <row r="90" ht="15.75" customHeight="1">
      <c r="A90" s="46" t="inlineStr">
        <is>
          <t>RECORTE SAP</t>
        </is>
      </c>
      <c r="B90" s="47" t="n"/>
      <c r="C90" s="48" t="n"/>
      <c r="D90" s="49" t="inlineStr">
        <is>
          <t>COMPROBANTES ME</t>
        </is>
      </c>
      <c r="E90" s="48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</sheetData>
  <mergeCells count="84"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  <mergeCell ref="J56:J57"/>
    <mergeCell ref="A60:C60"/>
    <mergeCell ref="D60:E60"/>
    <mergeCell ref="A63:C63"/>
    <mergeCell ref="D63:E63"/>
    <mergeCell ref="A56:A57"/>
    <mergeCell ref="B56:B57"/>
    <mergeCell ref="C56:C57"/>
    <mergeCell ref="D56:D57"/>
    <mergeCell ref="E56:E57"/>
    <mergeCell ref="F56:H56"/>
    <mergeCell ref="A7:C7"/>
    <mergeCell ref="D7:E7"/>
    <mergeCell ref="A10:C10"/>
    <mergeCell ref="D10:E10"/>
    <mergeCell ref="I56:I57"/>
    <mergeCell ref="I43:I44"/>
    <mergeCell ref="F16:H16"/>
    <mergeCell ref="I16:I17"/>
    <mergeCell ref="A24:C24"/>
    <mergeCell ref="D24:E24"/>
    <mergeCell ref="A37:C37"/>
    <mergeCell ref="D37:E37"/>
    <mergeCell ref="A34:C34"/>
    <mergeCell ref="D34:E34"/>
    <mergeCell ref="J16:J17"/>
    <mergeCell ref="F3:H3"/>
    <mergeCell ref="I3:I4"/>
    <mergeCell ref="J3:J4"/>
    <mergeCell ref="A21:C21"/>
    <mergeCell ref="D21:E21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J30:J31"/>
    <mergeCell ref="A30:A31"/>
    <mergeCell ref="B30:B31"/>
    <mergeCell ref="C30:C31"/>
    <mergeCell ref="D30:D31"/>
    <mergeCell ref="E30:E31"/>
    <mergeCell ref="F30:H30"/>
    <mergeCell ref="I30:I31"/>
    <mergeCell ref="I69:I70"/>
    <mergeCell ref="J69:J70"/>
    <mergeCell ref="A73:C73"/>
    <mergeCell ref="D73:E73"/>
    <mergeCell ref="A76:C76"/>
    <mergeCell ref="D76:E76"/>
    <mergeCell ref="A69:A70"/>
    <mergeCell ref="B69:B70"/>
    <mergeCell ref="C69:C70"/>
    <mergeCell ref="D69:D70"/>
    <mergeCell ref="E69:E70"/>
    <mergeCell ref="F69:H69"/>
    <mergeCell ref="I82:I83"/>
    <mergeCell ref="J82:J83"/>
    <mergeCell ref="A87:C87"/>
    <mergeCell ref="D87:E87"/>
    <mergeCell ref="A90:C90"/>
    <mergeCell ref="D90:E90"/>
    <mergeCell ref="A82:A83"/>
    <mergeCell ref="B82:B83"/>
    <mergeCell ref="C82:C83"/>
    <mergeCell ref="D82:D83"/>
    <mergeCell ref="E82:E83"/>
    <mergeCell ref="F82:H82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41"/>
  <sheetViews>
    <sheetView topLeftCell="A45" zoomScaleNormal="100" workbookViewId="0">
      <selection activeCell="F135" sqref="F13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6.140625" customWidth="1" min="5" max="5"/>
    <col width="12.85546875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CCAJ-PT53/47/2023</t>
        </is>
      </c>
      <c r="B5" s="6" t="n">
        <v>44998.70898780093</v>
      </c>
      <c r="C5" s="5" t="inlineStr">
        <is>
          <t>4363 BLANCA ROXANA SUBIETA RAMIREZ - CAJA</t>
        </is>
      </c>
      <c r="D5" s="7" t="n">
        <v>866274</v>
      </c>
      <c r="E5" s="8" t="inlineStr">
        <is>
          <t>BISA-100070073</t>
        </is>
      </c>
      <c r="H5" s="9" t="n">
        <v>1512.21</v>
      </c>
      <c r="I5" s="5" t="inlineStr">
        <is>
          <t>DEPÓSITO BANCARIO</t>
        </is>
      </c>
      <c r="J5" s="5" t="inlineStr">
        <is>
          <t>5132 MAURO EZEQUIEL GUTIERREZ PACHECO</t>
        </is>
      </c>
    </row>
    <row r="6">
      <c r="A6" s="5" t="inlineStr">
        <is>
          <t>CCAJ-PT53/47/2023</t>
        </is>
      </c>
      <c r="B6" s="6" t="n">
        <v>44998.70898780093</v>
      </c>
      <c r="C6" s="5" t="inlineStr">
        <is>
          <t>4363 BLANCA ROXANA SUBIETA RAMIREZ - CAJA</t>
        </is>
      </c>
      <c r="D6" s="7" t="n">
        <v>3161528647</v>
      </c>
      <c r="E6" s="5" t="inlineStr">
        <is>
          <t>BANCO UNION-10000020161539</t>
        </is>
      </c>
      <c r="H6" s="9" t="n">
        <v>3824.79</v>
      </c>
      <c r="I6" s="5" t="inlineStr">
        <is>
          <t>DEPÓSITO BANCARIO</t>
        </is>
      </c>
      <c r="J6" s="5" t="inlineStr">
        <is>
          <t>5132 MAURO EZEQUIEL GUTIERREZ PACHECO</t>
        </is>
      </c>
    </row>
    <row r="7">
      <c r="A7" s="5" t="inlineStr">
        <is>
          <t>CCAJ-PT53/47/2023</t>
        </is>
      </c>
      <c r="B7" s="6" t="n">
        <v>44998.70898780093</v>
      </c>
      <c r="C7" s="5" t="inlineStr">
        <is>
          <t>4363 BLANCA ROXANA SUBIETA RAMIREZ - CAJA</t>
        </is>
      </c>
      <c r="D7" s="7" t="n"/>
      <c r="E7" s="8" t="n"/>
      <c r="F7" s="9" t="n">
        <v>2948</v>
      </c>
      <c r="I7" s="10" t="inlineStr">
        <is>
          <t>EFECTIVO</t>
        </is>
      </c>
      <c r="J7" s="5" t="inlineStr">
        <is>
          <t>3203 JOSE ARIEL CHECKA AYAVIRI</t>
        </is>
      </c>
    </row>
    <row r="8">
      <c r="A8" s="5" t="inlineStr">
        <is>
          <t>CCAJ-PT53/47/2023</t>
        </is>
      </c>
      <c r="B8" s="6" t="n">
        <v>44998.70898780093</v>
      </c>
      <c r="C8" s="5" t="inlineStr">
        <is>
          <t>4363 BLANCA ROXANA SUBIETA RAMIREZ - CAJA</t>
        </is>
      </c>
      <c r="D8" s="7" t="n"/>
      <c r="E8" s="8" t="n"/>
      <c r="F8" s="9" t="n">
        <v>56291.4</v>
      </c>
      <c r="I8" s="10" t="inlineStr">
        <is>
          <t>EFECTIVO</t>
        </is>
      </c>
      <c r="J8" s="5" t="inlineStr">
        <is>
          <t>3313 JOSE ADRIAN ORCKO CHECA</t>
        </is>
      </c>
    </row>
    <row r="9">
      <c r="A9" s="5" t="inlineStr">
        <is>
          <t>CCAJ-PT53/47/2023</t>
        </is>
      </c>
      <c r="B9" s="6" t="n">
        <v>44998.70898780093</v>
      </c>
      <c r="C9" s="5" t="inlineStr">
        <is>
          <t>4363 BLANCA ROXANA SUBIETA RAMIREZ - CAJA</t>
        </is>
      </c>
      <c r="D9" s="7" t="n"/>
      <c r="E9" s="8" t="n"/>
      <c r="F9" s="9" t="n">
        <v>41776.9</v>
      </c>
      <c r="I9" s="10" t="inlineStr">
        <is>
          <t>EFECTIVO</t>
        </is>
      </c>
      <c r="J9" s="8" t="inlineStr">
        <is>
          <t>4536 JUAN FELIX ALEJO APAZA</t>
        </is>
      </c>
    </row>
    <row r="10">
      <c r="A10" s="5" t="inlineStr">
        <is>
          <t>CCAJ-PT53/47/2023</t>
        </is>
      </c>
      <c r="B10" s="6" t="n">
        <v>44998.70898780093</v>
      </c>
      <c r="C10" s="5" t="inlineStr">
        <is>
          <t>4363 BLANCA ROXANA SUBIETA RAMIREZ - CAJA</t>
        </is>
      </c>
      <c r="D10" s="7" t="n"/>
      <c r="E10" s="8" t="n"/>
      <c r="F10" s="9" t="n">
        <v>15348.4</v>
      </c>
      <c r="I10" s="10" t="inlineStr">
        <is>
          <t>EFECTIVO</t>
        </is>
      </c>
      <c r="J10" s="8" t="inlineStr">
        <is>
          <t>5117 JIMMY PAXI - T02</t>
        </is>
      </c>
    </row>
    <row r="11">
      <c r="A11" s="5" t="inlineStr">
        <is>
          <t>CCAJ-PT53/47/2023</t>
        </is>
      </c>
      <c r="B11" s="6" t="n">
        <v>44998.70898780093</v>
      </c>
      <c r="C11" s="5" t="inlineStr">
        <is>
          <t>4363 BLANCA ROXANA SUBIETA RAMIREZ - CAJA</t>
        </is>
      </c>
      <c r="D11" s="7" t="n"/>
      <c r="E11" s="8" t="n"/>
      <c r="F11" s="9" t="n">
        <v>64601.8</v>
      </c>
      <c r="I11" s="10" t="inlineStr">
        <is>
          <t>EFECTIVO</t>
        </is>
      </c>
      <c r="J11" s="8" t="inlineStr">
        <is>
          <t>5117 JIMMY PAXI - T03</t>
        </is>
      </c>
    </row>
    <row r="12">
      <c r="A12" s="5" t="inlineStr">
        <is>
          <t>CCAJ-PT53/47/2023</t>
        </is>
      </c>
      <c r="B12" s="6" t="n">
        <v>44998.70898780093</v>
      </c>
      <c r="C12" s="5" t="inlineStr">
        <is>
          <t>4363 BLANCA ROXANA SUBIETA RAMIREZ - CAJA</t>
        </is>
      </c>
      <c r="D12" s="7" t="n"/>
      <c r="E12" s="8" t="n"/>
      <c r="F12" s="9" t="n">
        <v>54582.7</v>
      </c>
      <c r="I12" s="10" t="inlineStr">
        <is>
          <t>EFECTIVO</t>
        </is>
      </c>
      <c r="J12" s="5" t="inlineStr">
        <is>
          <t>5132 MAURO EZEQUIEL GUTIERREZ PACHECO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25">
        <f>SUM(F5:G12)</f>
        <v/>
      </c>
      <c r="I13" s="10" t="n"/>
      <c r="J13" s="5" t="n"/>
    </row>
    <row r="14">
      <c r="A14" s="46" t="inlineStr">
        <is>
          <t>RECORTE SAP</t>
        </is>
      </c>
      <c r="B14" s="47" t="n"/>
      <c r="C14" s="48" t="n"/>
      <c r="D14" s="49" t="inlineStr">
        <is>
          <t>COMPROBANTES MN</t>
        </is>
      </c>
      <c r="E14" s="47" t="n"/>
      <c r="F14" s="48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D16" s="33" t="n">
        <v>112938589</v>
      </c>
      <c r="E16" s="32" t="n">
        <v>112938630</v>
      </c>
      <c r="F16" s="14" t="n">
        <v>112946222</v>
      </c>
    </row>
    <row r="17">
      <c r="A17" s="46" t="inlineStr">
        <is>
          <t>RECORTE SAP</t>
        </is>
      </c>
      <c r="B17" s="47" t="n"/>
      <c r="C17" s="48" t="n"/>
      <c r="D17" s="49" t="inlineStr">
        <is>
          <t>COMPROBANTES ME</t>
        </is>
      </c>
      <c r="E17" s="47" t="n"/>
      <c r="F17" s="48" t="n"/>
      <c r="H17" s="9" t="n"/>
      <c r="I17" s="10" t="n"/>
      <c r="J17" s="5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CAJA-ETV</t>
        </is>
      </c>
      <c r="E18" s="13" t="inlineStr">
        <is>
          <t>DOC ETV-BANCO</t>
        </is>
      </c>
      <c r="F18" s="13" t="inlineStr">
        <is>
          <t>COMPENSACION</t>
        </is>
      </c>
      <c r="H18" s="9" t="n"/>
      <c r="I18" s="10" t="n"/>
      <c r="J18" s="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14/03/2023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4" t="inlineStr">
        <is>
          <t>Cierre Caja</t>
        </is>
      </c>
      <c r="B23" s="44" t="inlineStr">
        <is>
          <t>Fecha</t>
        </is>
      </c>
      <c r="C23" s="44" t="inlineStr">
        <is>
          <t>Cajero</t>
        </is>
      </c>
      <c r="D23" s="44" t="inlineStr">
        <is>
          <t>Nro Voucher</t>
        </is>
      </c>
      <c r="E23" s="44" t="inlineStr">
        <is>
          <t>Nro Cuenta</t>
        </is>
      </c>
      <c r="F23" s="44" t="inlineStr">
        <is>
          <t>Tipo Ingreso</t>
        </is>
      </c>
      <c r="G23" s="47" t="n"/>
      <c r="H23" s="48" t="n"/>
      <c r="I23" s="44" t="inlineStr">
        <is>
          <t>TIPO DE INGRESO</t>
        </is>
      </c>
      <c r="J23" s="44" t="inlineStr">
        <is>
          <t>Cobrador</t>
        </is>
      </c>
    </row>
    <row r="24">
      <c r="A24" s="45" t="n"/>
      <c r="B24" s="45" t="n"/>
      <c r="C24" s="45" t="n"/>
      <c r="D24" s="45" t="n"/>
      <c r="E24" s="45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5" t="n"/>
      <c r="J24" s="45" t="n"/>
    </row>
    <row r="25">
      <c r="A25" s="5" t="inlineStr">
        <is>
          <t>CCAJ-PT53/48/2023</t>
        </is>
      </c>
      <c r="B25" s="6" t="n">
        <v>44999.72653739584</v>
      </c>
      <c r="C25" s="5" t="inlineStr">
        <is>
          <t>4363 BLANCA ROXANA SUBIETA RAMIREZ - CAJA</t>
        </is>
      </c>
      <c r="D25" s="7" t="n">
        <v>16833797</v>
      </c>
      <c r="E25" s="8" t="inlineStr">
        <is>
          <t>BISA-100070073</t>
        </is>
      </c>
      <c r="H25" s="9" t="n">
        <v>13000</v>
      </c>
      <c r="I25" s="5" t="inlineStr">
        <is>
          <t>DEPÓSITO BANCARIO</t>
        </is>
      </c>
      <c r="J25" s="5" t="inlineStr">
        <is>
          <t>5132 MAURO EZEQUIEL GUTIERREZ PACHECO</t>
        </is>
      </c>
    </row>
    <row r="26">
      <c r="A26" s="5" t="inlineStr">
        <is>
          <t>CCAJ-PT53/48/2023</t>
        </is>
      </c>
      <c r="B26" s="6" t="n">
        <v>44999.72653739584</v>
      </c>
      <c r="C26" s="5" t="inlineStr">
        <is>
          <t>4363 BLANCA ROXANA SUBIETA RAMIREZ - CAJA</t>
        </is>
      </c>
      <c r="D26" s="7" t="n"/>
      <c r="E26" s="8" t="n"/>
      <c r="F26" s="9" t="n">
        <v>621</v>
      </c>
      <c r="I26" s="10" t="inlineStr">
        <is>
          <t>EFECTIVO</t>
        </is>
      </c>
      <c r="J26" s="5" t="inlineStr">
        <is>
          <t>3203 JOSE ARIEL CHECKA AYAVIRI</t>
        </is>
      </c>
    </row>
    <row r="27">
      <c r="A27" s="5" t="inlineStr">
        <is>
          <t>CCAJ-PT53/48/2023</t>
        </is>
      </c>
      <c r="B27" s="6" t="n">
        <v>44999.72653739584</v>
      </c>
      <c r="C27" s="5" t="inlineStr">
        <is>
          <t>4363 BLANCA ROXANA SUBIETA RAMIREZ - CAJA</t>
        </is>
      </c>
      <c r="D27" s="7" t="n"/>
      <c r="E27" s="8" t="n"/>
      <c r="F27" s="9" t="n">
        <v>22882.2</v>
      </c>
      <c r="I27" s="10" t="inlineStr">
        <is>
          <t>EFECTIVO</t>
        </is>
      </c>
      <c r="J27" s="5" t="inlineStr">
        <is>
          <t>3313 JOSE ADRIAN ORCKO CHECA</t>
        </is>
      </c>
    </row>
    <row r="28">
      <c r="A28" s="5" t="inlineStr">
        <is>
          <t>CCAJ-PT53/48/2023</t>
        </is>
      </c>
      <c r="B28" s="6" t="n">
        <v>44999.72653739584</v>
      </c>
      <c r="C28" s="5" t="inlineStr">
        <is>
          <t>4363 BLANCA ROXANA SUBIETA RAMIREZ - CAJA</t>
        </is>
      </c>
      <c r="D28" s="7" t="n"/>
      <c r="E28" s="8" t="n"/>
      <c r="F28" s="9" t="n">
        <v>2239.6</v>
      </c>
      <c r="I28" s="10" t="inlineStr">
        <is>
          <t>EFECTIVO</t>
        </is>
      </c>
      <c r="J28" s="8" t="inlineStr">
        <is>
          <t>4536 JUAN FELIX ALEJO APAZA</t>
        </is>
      </c>
    </row>
    <row r="29">
      <c r="A29" s="5" t="inlineStr">
        <is>
          <t>CCAJ-PT53/48/2023</t>
        </is>
      </c>
      <c r="B29" s="6" t="n">
        <v>44999.72653739584</v>
      </c>
      <c r="C29" s="5" t="inlineStr">
        <is>
          <t>4363 BLANCA ROXANA SUBIETA RAMIREZ - CAJA</t>
        </is>
      </c>
      <c r="D29" s="7" t="n"/>
      <c r="E29" s="8" t="n"/>
      <c r="F29" s="9" t="n">
        <v>42732.2</v>
      </c>
      <c r="I29" s="10" t="inlineStr">
        <is>
          <t>EFECTIVO</t>
        </is>
      </c>
      <c r="J29" s="5" t="inlineStr">
        <is>
          <t>5132 MAURO EZEQUIEL GUTIERREZ PACHECO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F30" s="25">
        <f>SUM(F25:G29)</f>
        <v/>
      </c>
      <c r="I30" s="10" t="n"/>
      <c r="J30" s="5" t="n"/>
    </row>
    <row r="31">
      <c r="A31" s="46" t="inlineStr">
        <is>
          <t>RECORTE SAP</t>
        </is>
      </c>
      <c r="B31" s="47" t="n"/>
      <c r="C31" s="48" t="n"/>
      <c r="D31" s="49" t="inlineStr">
        <is>
          <t>COMPROBANTES MN</t>
        </is>
      </c>
      <c r="E31" s="47" t="n"/>
      <c r="F31" s="48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D33" s="33" t="n">
        <v>112938588</v>
      </c>
      <c r="E33" s="32" t="n">
        <v>112938629</v>
      </c>
      <c r="F33" s="14" t="n">
        <v>112946223</v>
      </c>
    </row>
    <row r="34">
      <c r="A34" s="46" t="inlineStr">
        <is>
          <t>RECORTE SAP</t>
        </is>
      </c>
      <c r="B34" s="47" t="n"/>
      <c r="C34" s="48" t="n"/>
      <c r="D34" s="49" t="inlineStr">
        <is>
          <t>COMPROBANTES ME</t>
        </is>
      </c>
      <c r="E34" s="47" t="n"/>
      <c r="F34" s="48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4" t="inlineStr">
        <is>
          <t>Cierre Caja</t>
        </is>
      </c>
      <c r="B40" s="44" t="inlineStr">
        <is>
          <t>Fecha</t>
        </is>
      </c>
      <c r="C40" s="44" t="inlineStr">
        <is>
          <t>Cajero</t>
        </is>
      </c>
      <c r="D40" s="44" t="inlineStr">
        <is>
          <t>Nro Voucher</t>
        </is>
      </c>
      <c r="E40" s="44" t="inlineStr">
        <is>
          <t>Nro Cuenta</t>
        </is>
      </c>
      <c r="F40" s="44" t="inlineStr">
        <is>
          <t>Tipo Ingreso</t>
        </is>
      </c>
      <c r="G40" s="47" t="n"/>
      <c r="H40" s="48" t="n"/>
      <c r="I40" s="44" t="inlineStr">
        <is>
          <t>TIPO DE INGRESO</t>
        </is>
      </c>
      <c r="J40" s="44" t="inlineStr">
        <is>
          <t>Cobrador</t>
        </is>
      </c>
    </row>
    <row r="41">
      <c r="A41" s="45" t="n"/>
      <c r="B41" s="45" t="n"/>
      <c r="C41" s="45" t="n"/>
      <c r="D41" s="45" t="n"/>
      <c r="E41" s="45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5" t="n"/>
      <c r="J41" s="45" t="n"/>
    </row>
    <row r="42">
      <c r="A42" s="5" t="inlineStr">
        <is>
          <t>CCAJ-PT53/49/2023</t>
        </is>
      </c>
      <c r="B42" s="6" t="n">
        <v>45000.69068493055</v>
      </c>
      <c r="C42" s="5" t="inlineStr">
        <is>
          <t>4363 BLANCA ROXANA SUBIETA RAMIREZ - CAJA</t>
        </is>
      </c>
      <c r="D42" s="7" t="n">
        <v>345677</v>
      </c>
      <c r="E42" s="8" t="inlineStr">
        <is>
          <t>BISA-100070073</t>
        </is>
      </c>
      <c r="H42" s="9" t="n">
        <v>1474.36</v>
      </c>
      <c r="I42" s="5" t="inlineStr">
        <is>
          <t>DEPÓSITO BANCARIO</t>
        </is>
      </c>
      <c r="J42" s="5" t="inlineStr">
        <is>
          <t>5132 MAURO EZEQUIEL GUTIERREZ PACHECO</t>
        </is>
      </c>
    </row>
    <row r="43">
      <c r="A43" s="5" t="inlineStr">
        <is>
          <t>CCAJ-PT53/49/2023</t>
        </is>
      </c>
      <c r="B43" s="6" t="n">
        <v>45000.69068493055</v>
      </c>
      <c r="C43" s="5" t="inlineStr">
        <is>
          <t>4363 BLANCA ROXANA SUBIETA RAMIREZ - CAJA</t>
        </is>
      </c>
      <c r="D43" s="7" t="n">
        <v>253732</v>
      </c>
      <c r="E43" s="8" t="inlineStr">
        <is>
          <t>BISA-100070073</t>
        </is>
      </c>
      <c r="H43" s="9" t="n">
        <v>288</v>
      </c>
      <c r="I43" s="5" t="inlineStr">
        <is>
          <t>DEPÓSITO BANCARIO</t>
        </is>
      </c>
      <c r="J43" s="5" t="inlineStr">
        <is>
          <t>5132 MAURO EZEQUIEL GUTIERREZ PACHECO</t>
        </is>
      </c>
    </row>
    <row r="44">
      <c r="A44" s="5" t="inlineStr">
        <is>
          <t>CCAJ-PT53/49/2023</t>
        </is>
      </c>
      <c r="B44" s="6" t="n">
        <v>45000.69068493055</v>
      </c>
      <c r="C44" s="5" t="inlineStr">
        <is>
          <t>4363 BLANCA ROXANA SUBIETA RAMIREZ - CAJA</t>
        </is>
      </c>
      <c r="D44" s="7" t="n"/>
      <c r="E44" s="8" t="n"/>
      <c r="F44" s="9" t="n">
        <v>2327.4</v>
      </c>
      <c r="I44" s="10" t="inlineStr">
        <is>
          <t>EFECTIVO</t>
        </is>
      </c>
      <c r="J44" s="5" t="inlineStr">
        <is>
          <t>3203 JOSE ARIEL CHECKA AYAVIRI</t>
        </is>
      </c>
    </row>
    <row r="45">
      <c r="A45" s="5" t="inlineStr">
        <is>
          <t>CCAJ-PT53/49/2023</t>
        </is>
      </c>
      <c r="B45" s="6" t="n">
        <v>45000.69068493055</v>
      </c>
      <c r="C45" s="5" t="inlineStr">
        <is>
          <t>4363 BLANCA ROXANA SUBIETA RAMIREZ - CAJA</t>
        </is>
      </c>
      <c r="D45" s="7" t="n"/>
      <c r="E45" s="8" t="n"/>
      <c r="F45" s="9" t="n">
        <v>16701</v>
      </c>
      <c r="I45" s="10" t="inlineStr">
        <is>
          <t>EFECTIVO</t>
        </is>
      </c>
      <c r="J45" s="8" t="inlineStr">
        <is>
          <t>4536 JUAN FELIX ALEJO APAZA</t>
        </is>
      </c>
    </row>
    <row r="46">
      <c r="A46" s="5" t="inlineStr">
        <is>
          <t>CCAJ-PT53/49/2023</t>
        </is>
      </c>
      <c r="B46" s="6" t="n">
        <v>45000.69068493055</v>
      </c>
      <c r="C46" s="5" t="inlineStr">
        <is>
          <t>4363 BLANCA ROXANA SUBIETA RAMIREZ - CAJA</t>
        </is>
      </c>
      <c r="D46" s="7" t="n"/>
      <c r="E46" s="8" t="n"/>
      <c r="F46" s="9" t="n">
        <v>26566.3</v>
      </c>
      <c r="I46" s="10" t="inlineStr">
        <is>
          <t>EFECTIVO</t>
        </is>
      </c>
      <c r="J46" s="5" t="inlineStr">
        <is>
          <t>5132 MAURO EZEQUIEL GUTIERREZ PACHECO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F47" s="19">
        <f>SUM(F42:G46)</f>
        <v/>
      </c>
      <c r="H47" s="9" t="n"/>
      <c r="I47" s="10" t="n"/>
      <c r="J47" s="5" t="n"/>
    </row>
    <row r="48">
      <c r="A48" s="46" t="inlineStr">
        <is>
          <t>RECORTE SAP</t>
        </is>
      </c>
      <c r="B48" s="47" t="n"/>
      <c r="C48" s="48" t="n"/>
      <c r="D48" s="49" t="inlineStr">
        <is>
          <t>COMPROBANTES MN</t>
        </is>
      </c>
      <c r="E48" s="47" t="n"/>
      <c r="F48" s="48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D50" s="24" t="inlineStr">
        <is>
          <t>112948685</t>
        </is>
      </c>
      <c r="E50" s="24" t="inlineStr">
        <is>
          <t>112948711</t>
        </is>
      </c>
      <c r="F50" s="14" t="n">
        <v>112948846</v>
      </c>
    </row>
    <row r="51">
      <c r="A51" s="46" t="inlineStr">
        <is>
          <t>RECORTE SAP</t>
        </is>
      </c>
      <c r="B51" s="47" t="n"/>
      <c r="C51" s="48" t="n"/>
      <c r="D51" s="49" t="inlineStr">
        <is>
          <t>COMPROBANTES ME</t>
        </is>
      </c>
      <c r="E51" s="47" t="n"/>
      <c r="F51" s="48" t="n"/>
      <c r="H51" s="9" t="n"/>
      <c r="I51" s="10" t="n"/>
      <c r="J51" s="5" t="n"/>
    </row>
    <row r="52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CAJA-ETV</t>
        </is>
      </c>
      <c r="E52" s="13" t="inlineStr">
        <is>
          <t>DOC ETV-BANCO</t>
        </is>
      </c>
      <c r="F52" s="13" t="inlineStr">
        <is>
          <t>COMPENSACION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24" t="n"/>
      <c r="E53" s="24" t="n"/>
      <c r="F53" s="23" t="n"/>
      <c r="H53" s="9" t="n"/>
      <c r="I53" s="10" t="n"/>
      <c r="J53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16/03/2023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4" t="inlineStr">
        <is>
          <t>Cierre Caja</t>
        </is>
      </c>
      <c r="B57" s="44" t="inlineStr">
        <is>
          <t>Fecha</t>
        </is>
      </c>
      <c r="C57" s="44" t="inlineStr">
        <is>
          <t>Cajero</t>
        </is>
      </c>
      <c r="D57" s="44" t="inlineStr">
        <is>
          <t>Nro Voucher</t>
        </is>
      </c>
      <c r="E57" s="44" t="inlineStr">
        <is>
          <t>Nro Cuenta</t>
        </is>
      </c>
      <c r="F57" s="44" t="inlineStr">
        <is>
          <t>Tipo Ingreso</t>
        </is>
      </c>
      <c r="G57" s="47" t="n"/>
      <c r="H57" s="48" t="n"/>
      <c r="I57" s="44" t="inlineStr">
        <is>
          <t>TIPO DE INGRESO</t>
        </is>
      </c>
      <c r="J57" s="44" t="inlineStr">
        <is>
          <t>Cobrador</t>
        </is>
      </c>
    </row>
    <row r="58">
      <c r="A58" s="45" t="n"/>
      <c r="B58" s="45" t="n"/>
      <c r="C58" s="45" t="n"/>
      <c r="D58" s="45" t="n"/>
      <c r="E58" s="45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5" t="n"/>
      <c r="J58" s="45" t="n"/>
    </row>
    <row r="59">
      <c r="A59" s="5" t="inlineStr">
        <is>
          <t>CCAJ-PT53/50/2023</t>
        </is>
      </c>
      <c r="B59" s="6" t="n">
        <v>45001.71434210648</v>
      </c>
      <c r="C59" s="5" t="inlineStr">
        <is>
          <t>4363 BLANCA ROXANA SUBIETA RAMIREZ - CAJA</t>
        </is>
      </c>
      <c r="D59" s="7" t="n"/>
      <c r="E59" s="8" t="n"/>
      <c r="F59" s="9" t="n">
        <v>10984.6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CCAJ-PT53/50/2023</t>
        </is>
      </c>
      <c r="B60" s="6" t="n">
        <v>45001.71434210648</v>
      </c>
      <c r="C60" s="5" t="inlineStr">
        <is>
          <t>4363 BLANCA ROXANA SUBIETA RAMIREZ - CAJA</t>
        </is>
      </c>
      <c r="D60" s="7" t="n"/>
      <c r="E60" s="8" t="n"/>
      <c r="F60" s="9" t="n">
        <v>33038.2</v>
      </c>
      <c r="I60" s="10" t="inlineStr">
        <is>
          <t>EFECTIVO</t>
        </is>
      </c>
      <c r="J60" s="8" t="inlineStr">
        <is>
          <t>4536 JUAN FELIX ALEJO APAZA</t>
        </is>
      </c>
    </row>
    <row r="61">
      <c r="A61" s="5" t="inlineStr">
        <is>
          <t>CCAJ-PT53/50/2023</t>
        </is>
      </c>
      <c r="B61" s="6" t="n">
        <v>45001.71434210648</v>
      </c>
      <c r="C61" s="5" t="inlineStr">
        <is>
          <t>4363 BLANCA ROXANA SUBIETA RAMIREZ - CAJA</t>
        </is>
      </c>
      <c r="D61" s="7" t="n"/>
      <c r="E61" s="8" t="n"/>
      <c r="F61" s="9" t="n">
        <v>13080.2</v>
      </c>
      <c r="I61" s="10" t="inlineStr">
        <is>
          <t>EFECTIVO</t>
        </is>
      </c>
      <c r="J61" s="5" t="inlineStr">
        <is>
          <t>5132 MAURO EZEQUIEL GUTIERREZ PACHECO</t>
        </is>
      </c>
    </row>
    <row r="62">
      <c r="A62" s="18" t="inlineStr">
        <is>
          <t>SAP</t>
        </is>
      </c>
      <c r="B62" s="6" t="n"/>
      <c r="C62" s="5" t="n"/>
      <c r="D62" s="7" t="n"/>
      <c r="E62" s="8" t="n"/>
      <c r="F62" s="12">
        <f>SUM(F59:G61)</f>
        <v/>
      </c>
      <c r="G62" s="9" t="n"/>
      <c r="I62" s="10" t="n"/>
      <c r="J62" s="8" t="n"/>
    </row>
    <row r="63">
      <c r="A63" s="46" t="inlineStr">
        <is>
          <t>RECORTE SAP</t>
        </is>
      </c>
      <c r="B63" s="47" t="n"/>
      <c r="C63" s="48" t="n"/>
      <c r="D63" s="49" t="inlineStr">
        <is>
          <t>COMPROBANTES MN</t>
        </is>
      </c>
      <c r="E63" s="47" t="n"/>
      <c r="F63" s="48" t="n"/>
      <c r="G63" s="9" t="n"/>
      <c r="I63" s="10" t="n"/>
      <c r="J63" s="8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G64" s="9" t="n"/>
      <c r="I64" s="10" t="n"/>
      <c r="J64" s="8" t="n"/>
    </row>
    <row r="65" ht="15.75" customHeight="1">
      <c r="D65" s="24" t="inlineStr">
        <is>
          <t>112948684</t>
        </is>
      </c>
      <c r="E65" s="24" t="inlineStr">
        <is>
          <t>112948710</t>
        </is>
      </c>
      <c r="F65" s="14" t="n">
        <v>112948848</v>
      </c>
      <c r="G65" s="9" t="n"/>
      <c r="I65" s="10" t="n"/>
      <c r="J65" s="8" t="n"/>
    </row>
    <row r="66">
      <c r="A66" s="46" t="inlineStr">
        <is>
          <t>RECORTE SAP</t>
        </is>
      </c>
      <c r="B66" s="47" t="n"/>
      <c r="C66" s="48" t="n"/>
      <c r="D66" s="49" t="inlineStr">
        <is>
          <t>COMPROBANTES ME</t>
        </is>
      </c>
      <c r="E66" s="47" t="n"/>
      <c r="F66" s="48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4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4" t="inlineStr">
        <is>
          <t>Cierre Caja</t>
        </is>
      </c>
      <c r="B72" s="44" t="inlineStr">
        <is>
          <t>Fecha</t>
        </is>
      </c>
      <c r="C72" s="44" t="inlineStr">
        <is>
          <t>Cajero</t>
        </is>
      </c>
      <c r="D72" s="44" t="inlineStr">
        <is>
          <t>Nro Voucher</t>
        </is>
      </c>
      <c r="E72" s="44" t="inlineStr">
        <is>
          <t>Nro Cuenta</t>
        </is>
      </c>
      <c r="F72" s="44" t="inlineStr">
        <is>
          <t>Tipo Ingreso</t>
        </is>
      </c>
      <c r="G72" s="47" t="n"/>
      <c r="H72" s="48" t="n"/>
      <c r="I72" s="44" t="inlineStr">
        <is>
          <t>TIPO DE INGRESO</t>
        </is>
      </c>
      <c r="J72" s="44" t="inlineStr">
        <is>
          <t>Cobrador</t>
        </is>
      </c>
    </row>
    <row r="73">
      <c r="A73" s="45" t="n"/>
      <c r="B73" s="45" t="n"/>
      <c r="C73" s="45" t="n"/>
      <c r="D73" s="45" t="n"/>
      <c r="E73" s="45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5" t="n"/>
      <c r="J73" s="45" t="n"/>
    </row>
    <row r="74">
      <c r="A74" s="5" t="inlineStr">
        <is>
          <t>CCAJ-PT53/51/2023</t>
        </is>
      </c>
      <c r="B74" s="6" t="n">
        <v>45002.90875671296</v>
      </c>
      <c r="C74" s="5" t="inlineStr">
        <is>
          <t>4363 BLANCA ROXANA SUBIETA RAMIREZ - CAJA</t>
        </is>
      </c>
      <c r="D74" s="7" t="n">
        <v>637416</v>
      </c>
      <c r="E74" s="8" t="inlineStr">
        <is>
          <t>BISA-100070073</t>
        </is>
      </c>
      <c r="H74" s="9" t="n">
        <v>20000</v>
      </c>
      <c r="I74" s="5" t="inlineStr">
        <is>
          <t>DEPÓSITO BANCARIO</t>
        </is>
      </c>
      <c r="J74" s="5" t="inlineStr">
        <is>
          <t>5132 MAURO EZEQUIEL GUTIERREZ PACHECO</t>
        </is>
      </c>
    </row>
    <row r="75">
      <c r="A75" s="5" t="inlineStr">
        <is>
          <t>CCAJ-PT53/51/2023</t>
        </is>
      </c>
      <c r="B75" s="6" t="n">
        <v>45002.90875671296</v>
      </c>
      <c r="C75" s="5" t="inlineStr">
        <is>
          <t>4363 BLANCA ROXANA SUBIETA RAMIREZ - CAJA</t>
        </is>
      </c>
      <c r="D75" s="7" t="n">
        <v>638543</v>
      </c>
      <c r="E75" s="8" t="inlineStr">
        <is>
          <t>BISA-100070073</t>
        </is>
      </c>
      <c r="H75" s="9" t="n">
        <v>20000</v>
      </c>
      <c r="I75" s="5" t="inlineStr">
        <is>
          <t>DEPÓSITO BANCARIO</t>
        </is>
      </c>
      <c r="J75" s="5" t="inlineStr">
        <is>
          <t>5132 MAURO EZEQUIEL GUTIERREZ PACHECO</t>
        </is>
      </c>
    </row>
    <row r="76">
      <c r="A76" s="5" t="inlineStr">
        <is>
          <t>CCAJ-PT53/51/2023</t>
        </is>
      </c>
      <c r="B76" s="6" t="n">
        <v>45002.90875671296</v>
      </c>
      <c r="C76" s="5" t="inlineStr">
        <is>
          <t>4363 BLANCA ROXANA SUBIETA RAMIREZ - CAJA</t>
        </is>
      </c>
      <c r="D76" s="7" t="n">
        <v>3162807170</v>
      </c>
      <c r="E76" s="5" t="inlineStr">
        <is>
          <t>BANCO UNION-10000020161539</t>
        </is>
      </c>
      <c r="H76" s="9" t="n">
        <v>1170</v>
      </c>
      <c r="I76" s="5" t="inlineStr">
        <is>
          <t>DEPÓSITO BANCARIO</t>
        </is>
      </c>
      <c r="J76" s="8" t="inlineStr">
        <is>
          <t>5117 JIMMY PAXI - T02</t>
        </is>
      </c>
    </row>
    <row r="77">
      <c r="A77" s="5" t="inlineStr">
        <is>
          <t>CCAJ-PT53/51/2023</t>
        </is>
      </c>
      <c r="B77" s="6" t="n">
        <v>45002.90875671296</v>
      </c>
      <c r="C77" s="5" t="inlineStr">
        <is>
          <t>4363 BLANCA ROXANA SUBIETA RAMIREZ - CAJA</t>
        </is>
      </c>
      <c r="D77" s="7" t="n">
        <v>3164439705</v>
      </c>
      <c r="E77" s="5" t="inlineStr">
        <is>
          <t>BANCO UNION-10000020161539</t>
        </is>
      </c>
      <c r="H77" s="9" t="n">
        <v>11307.48</v>
      </c>
      <c r="I77" s="5" t="inlineStr">
        <is>
          <t>DEPÓSITO BANCARIO</t>
        </is>
      </c>
      <c r="J77" s="8" t="inlineStr">
        <is>
          <t>5117 JIMMY PAXI - T02</t>
        </is>
      </c>
    </row>
    <row r="78">
      <c r="A78" s="5" t="inlineStr">
        <is>
          <t>CCAJ-PT53/51/2023</t>
        </is>
      </c>
      <c r="B78" s="6" t="n">
        <v>45002.90875671296</v>
      </c>
      <c r="C78" s="5" t="inlineStr">
        <is>
          <t>4363 BLANCA ROXANA SUBIETA RAMIREZ - CAJA</t>
        </is>
      </c>
      <c r="D78" s="7" t="n">
        <v>160049</v>
      </c>
      <c r="E78" s="5" t="inlineStr">
        <is>
          <t>MERCANTIL SANTA CRUZ-4010501329</t>
        </is>
      </c>
      <c r="H78" s="9" t="n">
        <v>7873.87</v>
      </c>
      <c r="I78" s="5" t="inlineStr">
        <is>
          <t>DEPÓSITO BANCARIO</t>
        </is>
      </c>
      <c r="J78" s="8" t="inlineStr">
        <is>
          <t>5117 JIMMY PAXI - T02</t>
        </is>
      </c>
    </row>
    <row r="79">
      <c r="A79" s="5" t="inlineStr">
        <is>
          <t>CCAJ-PT53/51/2023</t>
        </is>
      </c>
      <c r="B79" s="6" t="n">
        <v>45002.90875671296</v>
      </c>
      <c r="C79" s="5" t="inlineStr">
        <is>
          <t>4363 BLANCA ROXANA SUBIETA RAMIREZ - CAJA</t>
        </is>
      </c>
      <c r="D79" s="7" t="n">
        <v>42018653</v>
      </c>
      <c r="E79" s="5" t="inlineStr">
        <is>
          <t>BANCO UNION-10000020161539</t>
        </is>
      </c>
      <c r="H79" s="9" t="n">
        <v>7904</v>
      </c>
      <c r="I79" s="5" t="inlineStr">
        <is>
          <t>DEPÓSITO BANCARIO</t>
        </is>
      </c>
      <c r="J79" s="5" t="inlineStr">
        <is>
          <t>5117 JIMMY JHIOMAR PAXI HUAYTA</t>
        </is>
      </c>
    </row>
    <row r="80">
      <c r="A80" s="5" t="inlineStr">
        <is>
          <t>CCAJ-PT53/51/202</t>
        </is>
      </c>
      <c r="B80" s="6" t="n">
        <v>45002.90875671296</v>
      </c>
      <c r="C80" s="5" t="inlineStr">
        <is>
          <t xml:space="preserve">4363 BLANCA ROXANA SUBIETA </t>
        </is>
      </c>
      <c r="D80" s="7" t="n"/>
      <c r="E80" s="8" t="n"/>
      <c r="F80" s="9" t="n">
        <v>1058.5</v>
      </c>
      <c r="I80" s="10" t="inlineStr">
        <is>
          <t>EFECTIVO</t>
        </is>
      </c>
      <c r="J80" s="5" t="inlineStr">
        <is>
          <t>3203 JOSE ARIEL CHECKA AYAVIRI</t>
        </is>
      </c>
    </row>
    <row r="81">
      <c r="A81" s="5" t="inlineStr">
        <is>
          <t>CCAJ-PT53/51/2023</t>
        </is>
      </c>
      <c r="B81" s="6" t="n">
        <v>45002.90875671296</v>
      </c>
      <c r="C81" s="5" t="inlineStr">
        <is>
          <t>4363 BLANCA ROXANA SUBIETA RAMIREZ - CAJA</t>
        </is>
      </c>
      <c r="D81" s="7" t="n"/>
      <c r="E81" s="8" t="n"/>
      <c r="F81" s="9" t="n">
        <v>13462.2</v>
      </c>
      <c r="I81" s="10" t="inlineStr">
        <is>
          <t>EFECTIVO</t>
        </is>
      </c>
      <c r="J81" s="5" t="inlineStr">
        <is>
          <t>3313 JOSE ADRIAN ORCKO CHECA</t>
        </is>
      </c>
    </row>
    <row r="82">
      <c r="A82" s="5" t="inlineStr">
        <is>
          <t>CCAJ-PT53/51/2023</t>
        </is>
      </c>
      <c r="B82" s="6" t="n">
        <v>45002.90875671296</v>
      </c>
      <c r="C82" s="5" t="inlineStr">
        <is>
          <t>4363 BLANCA ROXANA SUBIETA RAMIREZ - CAJA</t>
        </is>
      </c>
      <c r="D82" s="7" t="n"/>
      <c r="E82" s="8" t="n"/>
      <c r="F82" s="9" t="n">
        <v>98922.3</v>
      </c>
      <c r="I82" s="10" t="inlineStr">
        <is>
          <t>EFECTIVO</t>
        </is>
      </c>
      <c r="J82" s="5" t="inlineStr">
        <is>
          <t>5117 JIMMY JHIOMAR PAXI HUAYTA</t>
        </is>
      </c>
    </row>
    <row r="83">
      <c r="A83" s="5" t="inlineStr">
        <is>
          <t>CCAJ-PT53/51/2023</t>
        </is>
      </c>
      <c r="B83" s="6" t="n">
        <v>45002.90875671296</v>
      </c>
      <c r="C83" s="5" t="inlineStr">
        <is>
          <t>4363 BLANCA ROXANA SUBIETA RAMIREZ - CAJA</t>
        </is>
      </c>
      <c r="D83" s="7" t="n"/>
      <c r="E83" s="8" t="n"/>
      <c r="F83" s="9" t="n">
        <v>76321.39999999999</v>
      </c>
      <c r="I83" s="10" t="inlineStr">
        <is>
          <t>EFECTIVO</t>
        </is>
      </c>
      <c r="J83" s="8" t="inlineStr">
        <is>
          <t>5117 JIMMY PAXI - T02</t>
        </is>
      </c>
    </row>
    <row r="84">
      <c r="A84" s="5" t="inlineStr">
        <is>
          <t>CCAJ-PT53/51/2023</t>
        </is>
      </c>
      <c r="B84" s="6" t="n">
        <v>45002.90875671296</v>
      </c>
      <c r="C84" s="5" t="inlineStr">
        <is>
          <t>4363 BLANCA ROXANA SUBIETA RAMIREZ - CAJA</t>
        </is>
      </c>
      <c r="D84" s="7" t="n"/>
      <c r="E84" s="8" t="n"/>
      <c r="F84" s="9" t="n">
        <v>33296</v>
      </c>
      <c r="I84" s="10" t="inlineStr">
        <is>
          <t>EFECTIVO</t>
        </is>
      </c>
      <c r="J84" s="5" t="inlineStr">
        <is>
          <t>5132 MAURO EZEQUIEL GUTIERREZ PACHECO</t>
        </is>
      </c>
    </row>
    <row r="85">
      <c r="A85" s="18" t="inlineStr">
        <is>
          <t>SAP</t>
        </is>
      </c>
      <c r="B85" s="6" t="n"/>
      <c r="C85" s="5" t="n"/>
      <c r="D85" s="7" t="n"/>
      <c r="E85" s="8" t="n"/>
      <c r="F85" s="12">
        <f>SUM(F74:G84)</f>
        <v/>
      </c>
      <c r="G85" s="9" t="n"/>
      <c r="I85" s="10" t="n"/>
      <c r="J85" s="8" t="n"/>
    </row>
    <row r="86">
      <c r="A86" s="46" t="inlineStr">
        <is>
          <t>RECORTE SAP</t>
        </is>
      </c>
      <c r="B86" s="47" t="n"/>
      <c r="C86" s="48" t="n"/>
      <c r="D86" s="49" t="inlineStr">
        <is>
          <t>COMPROBANTES MN</t>
        </is>
      </c>
      <c r="E86" s="47" t="n"/>
      <c r="F86" s="48" t="n"/>
      <c r="G86" s="9" t="n"/>
      <c r="I86" s="10" t="n"/>
      <c r="J86" s="8" t="n"/>
    </row>
    <row r="87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CAJA-ETV</t>
        </is>
      </c>
      <c r="E87" s="13" t="inlineStr">
        <is>
          <t>DOC ETV-BANCO</t>
        </is>
      </c>
      <c r="F87" s="13" t="inlineStr">
        <is>
          <t>COMPENSACION</t>
        </is>
      </c>
      <c r="G87" s="9" t="n"/>
      <c r="I87" s="10" t="n"/>
      <c r="J87" s="8" t="n"/>
    </row>
    <row r="88" ht="15.75" customHeight="1">
      <c r="D88" s="24" t="inlineStr">
        <is>
          <t>112963622</t>
        </is>
      </c>
      <c r="E88" s="24" t="inlineStr">
        <is>
          <t>112963652</t>
        </is>
      </c>
      <c r="F88" s="14" t="n">
        <v>112964224</v>
      </c>
      <c r="G88" s="9" t="n"/>
      <c r="I88" s="10" t="n"/>
      <c r="J88" s="8" t="n"/>
    </row>
    <row r="89">
      <c r="A89" s="46" t="inlineStr">
        <is>
          <t>RECORTE SAP</t>
        </is>
      </c>
      <c r="B89" s="47" t="n"/>
      <c r="C89" s="48" t="n"/>
      <c r="D89" s="49" t="inlineStr">
        <is>
          <t>COMPROBANTES ME</t>
        </is>
      </c>
      <c r="E89" s="47" t="n"/>
      <c r="F89" s="48" t="n"/>
      <c r="G89" s="9" t="n"/>
      <c r="I89" s="10" t="n"/>
      <c r="J89" s="8" t="n"/>
    </row>
    <row r="90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CAJA-ETV</t>
        </is>
      </c>
      <c r="E90" s="13" t="inlineStr">
        <is>
          <t>DOC ETV-BANCO</t>
        </is>
      </c>
      <c r="F90" s="13" t="inlineStr">
        <is>
          <t>COMPENSACION</t>
        </is>
      </c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4" t="n"/>
      <c r="F91" s="23" t="n"/>
      <c r="G91" s="9" t="n"/>
      <c r="I91" s="10" t="n"/>
      <c r="J91" s="8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4" t="inlineStr">
        <is>
          <t>Cierre Caja</t>
        </is>
      </c>
      <c r="B95" s="44" t="inlineStr">
        <is>
          <t>Fecha</t>
        </is>
      </c>
      <c r="C95" s="44" t="inlineStr">
        <is>
          <t>Cajero</t>
        </is>
      </c>
      <c r="D95" s="44" t="inlineStr">
        <is>
          <t>Nro Voucher</t>
        </is>
      </c>
      <c r="E95" s="44" t="inlineStr">
        <is>
          <t>Nro Cuenta</t>
        </is>
      </c>
      <c r="F95" s="44" t="inlineStr">
        <is>
          <t>Tipo Ingreso</t>
        </is>
      </c>
      <c r="G95" s="47" t="n"/>
      <c r="H95" s="48" t="n"/>
      <c r="I95" s="44" t="inlineStr">
        <is>
          <t>TIPO DE INGRESO</t>
        </is>
      </c>
      <c r="J95" s="44" t="inlineStr">
        <is>
          <t>Cobrador</t>
        </is>
      </c>
    </row>
    <row r="96">
      <c r="A96" s="45" t="n"/>
      <c r="B96" s="45" t="n"/>
      <c r="C96" s="45" t="n"/>
      <c r="D96" s="45" t="n"/>
      <c r="E96" s="45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5" t="n"/>
      <c r="J96" s="45" t="n"/>
    </row>
    <row r="97">
      <c r="A97" s="18" t="inlineStr">
        <is>
          <t>SAP</t>
        </is>
      </c>
      <c r="B97" s="6" t="n"/>
      <c r="C97" s="5" t="n"/>
      <c r="D97" s="7" t="n"/>
      <c r="E97" s="8" t="n"/>
      <c r="F97" s="12" t="n">
        <v>0</v>
      </c>
      <c r="G97" s="9" t="n"/>
      <c r="I97" s="10" t="n"/>
      <c r="J97" s="8" t="n"/>
    </row>
    <row r="98">
      <c r="A98" s="46" t="inlineStr">
        <is>
          <t>RECORTE SAP</t>
        </is>
      </c>
      <c r="B98" s="47" t="n"/>
      <c r="C98" s="48" t="n"/>
      <c r="D98" s="49" t="inlineStr">
        <is>
          <t>COMPROBANTES MN</t>
        </is>
      </c>
      <c r="E98" s="47" t="n"/>
      <c r="F98" s="48" t="n"/>
      <c r="G98" s="9" t="n"/>
      <c r="I98" s="10" t="n"/>
      <c r="J98" s="8" t="n"/>
    </row>
    <row r="99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CAJA-ETV</t>
        </is>
      </c>
      <c r="E99" s="13" t="inlineStr">
        <is>
          <t>DOC ETV-BANCO</t>
        </is>
      </c>
      <c r="F99" s="13" t="inlineStr">
        <is>
          <t>COMPENSACION</t>
        </is>
      </c>
      <c r="G99" s="9" t="n"/>
      <c r="I99" s="10" t="n"/>
      <c r="J99" s="8" t="n"/>
    </row>
    <row r="100" ht="15.75" customHeight="1">
      <c r="A100" s="17" t="inlineStr">
        <is>
          <t>NO HUBO CIERRES DE CAJA, SABADO</t>
        </is>
      </c>
      <c r="B100" s="20" t="n"/>
      <c r="C100" s="28" t="n"/>
      <c r="D100" s="24" t="n"/>
      <c r="E100" s="24" t="n"/>
      <c r="F100" s="23" t="n"/>
      <c r="G100" s="9" t="n"/>
      <c r="I100" s="10" t="n"/>
      <c r="J100" s="8" t="n"/>
    </row>
    <row r="101">
      <c r="A101" s="46" t="inlineStr">
        <is>
          <t>RECORTE SAP</t>
        </is>
      </c>
      <c r="B101" s="47" t="n"/>
      <c r="C101" s="48" t="n"/>
      <c r="D101" s="49" t="inlineStr">
        <is>
          <t>COMPROBANTES ME</t>
        </is>
      </c>
      <c r="E101" s="47" t="n"/>
      <c r="F101" s="48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A103" s="17" t="inlineStr">
        <is>
          <t>NO HUBO CIERRES DE CAJA, SABADO</t>
        </is>
      </c>
      <c r="B103" s="20" t="n"/>
      <c r="C103" s="28" t="n"/>
      <c r="D103" s="24" t="n"/>
      <c r="E103" s="24" t="n"/>
      <c r="F103" s="23" t="n"/>
      <c r="G103" s="9" t="n"/>
      <c r="I103" s="10" t="n"/>
      <c r="J103" s="8" t="n"/>
    </row>
    <row r="105">
      <c r="A105" s="1" t="inlineStr">
        <is>
          <t>Cierre Caja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3" t="inlineStr">
        <is>
          <t>Del 20/03/2023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44" t="inlineStr">
        <is>
          <t>Cierre Caja</t>
        </is>
      </c>
      <c r="B107" s="44" t="inlineStr">
        <is>
          <t>Fecha</t>
        </is>
      </c>
      <c r="C107" s="44" t="inlineStr">
        <is>
          <t>Cajero</t>
        </is>
      </c>
      <c r="D107" s="44" t="inlineStr">
        <is>
          <t>Nro Voucher</t>
        </is>
      </c>
      <c r="E107" s="44" t="inlineStr">
        <is>
          <t>Nro Cuenta</t>
        </is>
      </c>
      <c r="F107" s="44" t="inlineStr">
        <is>
          <t>Tipo Ingreso</t>
        </is>
      </c>
      <c r="G107" s="47" t="n"/>
      <c r="H107" s="48" t="n"/>
      <c r="I107" s="44" t="inlineStr">
        <is>
          <t>TIPO DE INGRESO</t>
        </is>
      </c>
      <c r="J107" s="44" t="inlineStr">
        <is>
          <t>Cobrador</t>
        </is>
      </c>
    </row>
    <row r="108">
      <c r="A108" s="45" t="n"/>
      <c r="B108" s="45" t="n"/>
      <c r="C108" s="45" t="n"/>
      <c r="D108" s="45" t="n"/>
      <c r="E108" s="45" t="n"/>
      <c r="F108" s="4" t="inlineStr">
        <is>
          <t>EFECTIVO</t>
        </is>
      </c>
      <c r="G108" s="4" t="inlineStr">
        <is>
          <t>CHEQUE</t>
        </is>
      </c>
      <c r="H108" s="4" t="inlineStr">
        <is>
          <t>TRANSFERENCIA</t>
        </is>
      </c>
      <c r="I108" s="45" t="n"/>
      <c r="J108" s="45" t="n"/>
    </row>
    <row r="109">
      <c r="A109" s="5" t="inlineStr">
        <is>
          <t>CCAJ-PT53/52/2023</t>
        </is>
      </c>
      <c r="B109" s="6" t="n">
        <v>45005.70583997685</v>
      </c>
      <c r="C109" s="5" t="inlineStr">
        <is>
          <t>4363 BLANCA ROXANA SUBIETA RAMIREZ - CAJA</t>
        </is>
      </c>
      <c r="D109" s="7" t="n">
        <v>3166652862</v>
      </c>
      <c r="E109" s="5" t="inlineStr">
        <is>
          <t>BANCO UNION-10000020161539</t>
        </is>
      </c>
      <c r="H109" s="9" t="n">
        <v>5982.4</v>
      </c>
      <c r="I109" s="5" t="inlineStr">
        <is>
          <t>DEPÓSITO BANCARIO</t>
        </is>
      </c>
      <c r="J109" s="8" t="inlineStr">
        <is>
          <t>4536 JUAN FELIX ALEJO APAZA</t>
        </is>
      </c>
    </row>
    <row r="110">
      <c r="A110" s="5" t="inlineStr">
        <is>
          <t>CCAJ-PT53/52/2023</t>
        </is>
      </c>
      <c r="B110" s="6" t="n">
        <v>45005.70583997685</v>
      </c>
      <c r="C110" s="5" t="inlineStr">
        <is>
          <t>4363 BLANCA ROXANA SUBIETA RAMIREZ - CAJA</t>
        </is>
      </c>
      <c r="D110" s="7" t="n">
        <v>388899</v>
      </c>
      <c r="E110" s="8" t="inlineStr">
        <is>
          <t>BISA-100070073</t>
        </is>
      </c>
      <c r="H110" s="9" t="n">
        <v>21024.53</v>
      </c>
      <c r="I110" s="5" t="inlineStr">
        <is>
          <t>DEPÓSITO BANCARIO</t>
        </is>
      </c>
      <c r="J110" s="5" t="inlineStr">
        <is>
          <t>5132 MAURO EZEQUIEL GUTIERREZ PACHECO</t>
        </is>
      </c>
    </row>
    <row r="111">
      <c r="A111" s="5" t="inlineStr">
        <is>
          <t>CCAJ-PT53/52/2023</t>
        </is>
      </c>
      <c r="B111" s="6" t="n">
        <v>45005.70583997685</v>
      </c>
      <c r="C111" s="5" t="inlineStr">
        <is>
          <t>4363 BLANCA ROXANA SUBIETA RAMIREZ - CAJA</t>
        </is>
      </c>
      <c r="D111" s="7" t="n">
        <v>388900</v>
      </c>
      <c r="E111" s="8" t="inlineStr">
        <is>
          <t>BISA-100070073</t>
        </is>
      </c>
      <c r="H111" s="9" t="n">
        <v>842.1</v>
      </c>
      <c r="I111" s="5" t="inlineStr">
        <is>
          <t>DEPÓSITO BANCARIO</t>
        </is>
      </c>
      <c r="J111" s="5" t="inlineStr">
        <is>
          <t>5132 MAURO EZEQUIEL GUTIERREZ PACHECO</t>
        </is>
      </c>
    </row>
    <row r="112">
      <c r="A112" s="5" t="inlineStr">
        <is>
          <t>CCAJ-PT53/52/2023</t>
        </is>
      </c>
      <c r="B112" s="6" t="n">
        <v>45005.70583997685</v>
      </c>
      <c r="C112" s="5" t="inlineStr">
        <is>
          <t>4363 BLANCA ROXANA SUBIETA RAMIREZ - CAJA</t>
        </is>
      </c>
      <c r="D112" s="7" t="n"/>
      <c r="E112" s="8" t="n"/>
      <c r="F112" s="9" t="n">
        <v>1617</v>
      </c>
      <c r="I112" s="10" t="inlineStr">
        <is>
          <t>EFECTIVO</t>
        </is>
      </c>
      <c r="J112" s="5" t="inlineStr">
        <is>
          <t>3203 JOSE ARIEL CHECKA AYAVIRI</t>
        </is>
      </c>
    </row>
    <row r="113">
      <c r="A113" s="5" t="inlineStr">
        <is>
          <t>CCAJ-PT53/52/2023</t>
        </is>
      </c>
      <c r="B113" s="6" t="n">
        <v>45005.70583997685</v>
      </c>
      <c r="C113" s="5" t="inlineStr">
        <is>
          <t>4363 BLANCA ROXANA SUBIETA RAMIREZ - CAJA</t>
        </is>
      </c>
      <c r="D113" s="7" t="n"/>
      <c r="E113" s="8" t="n"/>
      <c r="F113" s="9" t="n">
        <v>33674.3</v>
      </c>
      <c r="I113" s="10" t="inlineStr">
        <is>
          <t>EFECTIVO</t>
        </is>
      </c>
      <c r="J113" s="5" t="inlineStr">
        <is>
          <t>3313 JOSE ADRIAN ORCKO CHECA</t>
        </is>
      </c>
    </row>
    <row r="114">
      <c r="A114" s="5" t="inlineStr">
        <is>
          <t>CCAJ-PT53/52/2023</t>
        </is>
      </c>
      <c r="B114" s="6" t="n">
        <v>45005.70583997685</v>
      </c>
      <c r="C114" s="5" t="inlineStr">
        <is>
          <t>4363 BLANCA ROXANA SUBIETA RAMIREZ - CAJA</t>
        </is>
      </c>
      <c r="D114" s="7" t="n"/>
      <c r="E114" s="8" t="n"/>
      <c r="F114" s="9" t="n">
        <v>31605.7</v>
      </c>
      <c r="I114" s="10" t="inlineStr">
        <is>
          <t>EFECTIVO</t>
        </is>
      </c>
      <c r="J114" s="5" t="inlineStr">
        <is>
          <t>4363 BLANCA ROXANA SUBIETA RAMIREZ</t>
        </is>
      </c>
    </row>
    <row r="115">
      <c r="A115" s="5" t="inlineStr">
        <is>
          <t>CCAJ-PT53/52/2023</t>
        </is>
      </c>
      <c r="B115" s="6" t="n">
        <v>45005.70583997685</v>
      </c>
      <c r="C115" s="5" t="inlineStr">
        <is>
          <t>4363 BLANCA ROXANA SUBIETA RAMIREZ - CAJA</t>
        </is>
      </c>
      <c r="D115" s="7" t="n"/>
      <c r="E115" s="8" t="n"/>
      <c r="F115" s="9" t="n">
        <v>28258.3</v>
      </c>
      <c r="I115" s="10" t="inlineStr">
        <is>
          <t>EFECTIVO</t>
        </is>
      </c>
      <c r="J115" s="8" t="inlineStr">
        <is>
          <t>4536 JUAN FELIX ALEJO APAZA</t>
        </is>
      </c>
    </row>
    <row r="116">
      <c r="A116" s="5" t="inlineStr">
        <is>
          <t>CCAJ-PT53/52/2023</t>
        </is>
      </c>
      <c r="B116" s="6" t="n">
        <v>45005.70583997685</v>
      </c>
      <c r="C116" s="5" t="inlineStr">
        <is>
          <t>4363 BLANCA ROXANA SUBIETA RAMIREZ - CAJA</t>
        </is>
      </c>
      <c r="D116" s="7" t="n"/>
      <c r="E116" s="8" t="n"/>
      <c r="F116" s="9" t="n">
        <v>62402.1</v>
      </c>
      <c r="I116" s="10" t="inlineStr">
        <is>
          <t>EFECTIVO</t>
        </is>
      </c>
      <c r="J116" s="5" t="inlineStr">
        <is>
          <t>5132 MAURO EZEQUIEL GUTIERREZ PACHECO</t>
        </is>
      </c>
    </row>
    <row r="117">
      <c r="A117" s="18" t="inlineStr">
        <is>
          <t>SAP</t>
        </is>
      </c>
      <c r="B117" s="6" t="n"/>
      <c r="C117" s="5" t="n"/>
      <c r="D117" s="7" t="n"/>
      <c r="E117" s="8" t="n"/>
      <c r="F117" s="12">
        <f>SUM(F109:G116)</f>
        <v/>
      </c>
      <c r="G117" s="9" t="n"/>
      <c r="I117" s="10" t="n"/>
      <c r="J117" s="8" t="n"/>
    </row>
    <row r="118">
      <c r="A118" s="46" t="inlineStr">
        <is>
          <t>RECORTE SAP</t>
        </is>
      </c>
      <c r="B118" s="47" t="n"/>
      <c r="C118" s="48" t="n"/>
      <c r="D118" s="49" t="inlineStr">
        <is>
          <t>COMPROBANTES MN</t>
        </is>
      </c>
      <c r="E118" s="47" t="n"/>
      <c r="F118" s="48" t="n"/>
      <c r="G118" s="9" t="n"/>
      <c r="I118" s="10" t="n"/>
      <c r="J118" s="8" t="n"/>
    </row>
    <row r="119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CAJA-ETV</t>
        </is>
      </c>
      <c r="E119" s="13" t="inlineStr">
        <is>
          <t>DOC ETV-BANCO</t>
        </is>
      </c>
      <c r="F119" s="13" t="inlineStr">
        <is>
          <t>COMPENSACION</t>
        </is>
      </c>
      <c r="G119" s="9" t="n"/>
      <c r="I119" s="10" t="n"/>
      <c r="J119" s="8" t="n"/>
    </row>
    <row r="120" ht="15.75" customHeight="1">
      <c r="D120" s="24" t="n"/>
      <c r="E120" s="24" t="n"/>
      <c r="F120" s="23" t="n"/>
      <c r="G120" s="9" t="n"/>
      <c r="I120" s="10" t="n"/>
      <c r="J120" s="8" t="n"/>
    </row>
    <row r="121">
      <c r="A121" s="46" t="inlineStr">
        <is>
          <t>RECORTE SAP</t>
        </is>
      </c>
      <c r="B121" s="47" t="n"/>
      <c r="C121" s="48" t="n"/>
      <c r="D121" s="49" t="inlineStr">
        <is>
          <t>COMPROBANTES ME</t>
        </is>
      </c>
      <c r="E121" s="47" t="n"/>
      <c r="F121" s="48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A123" s="18" t="n"/>
      <c r="B123" s="6" t="n"/>
      <c r="C123" s="5" t="n"/>
      <c r="D123" s="24" t="n"/>
      <c r="E123" s="24" t="n"/>
      <c r="F123" s="23" t="n"/>
      <c r="G123" s="9" t="n"/>
      <c r="I123" s="10" t="n"/>
      <c r="J123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21/03/2023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4" t="inlineStr">
        <is>
          <t>Cierre Caja</t>
        </is>
      </c>
      <c r="B127" s="44" t="inlineStr">
        <is>
          <t>Fecha</t>
        </is>
      </c>
      <c r="C127" s="44" t="inlineStr">
        <is>
          <t>Cajero</t>
        </is>
      </c>
      <c r="D127" s="44" t="inlineStr">
        <is>
          <t>Nro Voucher</t>
        </is>
      </c>
      <c r="E127" s="44" t="inlineStr">
        <is>
          <t>Nro Cuenta</t>
        </is>
      </c>
      <c r="F127" s="44" t="inlineStr">
        <is>
          <t>Tipo Ingreso</t>
        </is>
      </c>
      <c r="G127" s="47" t="n"/>
      <c r="H127" s="48" t="n"/>
      <c r="I127" s="44" t="inlineStr">
        <is>
          <t>TIPO DE INGRESO</t>
        </is>
      </c>
      <c r="J127" s="44" t="inlineStr">
        <is>
          <t>Cobrador</t>
        </is>
      </c>
    </row>
    <row r="128">
      <c r="A128" s="45" t="n"/>
      <c r="B128" s="45" t="n"/>
      <c r="C128" s="45" t="n"/>
      <c r="D128" s="45" t="n"/>
      <c r="E128" s="45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45" t="n"/>
      <c r="J128" s="45" t="n"/>
    </row>
    <row r="129">
      <c r="A129" s="5" t="inlineStr">
        <is>
          <t>CCAJ-PT53/53/2023</t>
        </is>
      </c>
      <c r="B129" s="6" t="n">
        <v>45006.73569686343</v>
      </c>
      <c r="C129" s="5" t="inlineStr">
        <is>
          <t>4363 BLANCA ROXANA SUBIETA RAMIREZ - CAJA</t>
        </is>
      </c>
      <c r="D129" s="7" t="n">
        <v>3325503</v>
      </c>
      <c r="E129" s="8" t="inlineStr">
        <is>
          <t>BISA-100070073</t>
        </is>
      </c>
      <c r="H129" s="9" t="n">
        <v>20000</v>
      </c>
      <c r="I129" s="5" t="inlineStr">
        <is>
          <t>DEPÓSITO BANCARIO</t>
        </is>
      </c>
      <c r="J129" s="5" t="inlineStr">
        <is>
          <t>5132 MAURO EZEQUIEL GUTIERREZ PACHECO</t>
        </is>
      </c>
    </row>
    <row r="130">
      <c r="A130" s="5" t="inlineStr">
        <is>
          <t>CCAJ-PT53/53/2023</t>
        </is>
      </c>
      <c r="B130" s="6" t="n">
        <v>45006.73569686343</v>
      </c>
      <c r="C130" s="5" t="inlineStr">
        <is>
          <t>4363 BLANCA ROXANA SUBIETA RAMIREZ - CAJA</t>
        </is>
      </c>
      <c r="D130" s="7" t="n">
        <v>42355465</v>
      </c>
      <c r="E130" s="5" t="inlineStr">
        <is>
          <t>BANCO UNION-10000020161539</t>
        </is>
      </c>
      <c r="H130" s="9" t="n">
        <v>4556</v>
      </c>
      <c r="I130" s="5" t="inlineStr">
        <is>
          <t>DEPÓSITO BANCARIO</t>
        </is>
      </c>
      <c r="J130" s="5" t="inlineStr">
        <is>
          <t>4363 BLANCA ROXANA SUBIETA RAMIREZ</t>
        </is>
      </c>
    </row>
    <row r="131">
      <c r="A131" s="5" t="inlineStr">
        <is>
          <t>CCAJ-PT53/53/2023</t>
        </is>
      </c>
      <c r="B131" s="6" t="n">
        <v>45006.73569686343</v>
      </c>
      <c r="C131" s="5" t="inlineStr">
        <is>
          <t>4363 BLANCA ROXANA SUBIETA RAMIREZ - CAJA</t>
        </is>
      </c>
      <c r="D131" s="7" t="n">
        <v>145355</v>
      </c>
      <c r="E131" s="5" t="inlineStr">
        <is>
          <t>MERCANTIL SANTA CRUZ-4010501329</t>
        </is>
      </c>
      <c r="H131" s="9" t="n">
        <v>1642.5</v>
      </c>
      <c r="I131" s="5" t="inlineStr">
        <is>
          <t>DEPÓSITO BANCARIO</t>
        </is>
      </c>
      <c r="J131" s="5" t="inlineStr">
        <is>
          <t>4363 BLANCA ROXANA SUBIETA RAMIREZ</t>
        </is>
      </c>
    </row>
    <row r="132">
      <c r="A132" s="5" t="inlineStr">
        <is>
          <t>CCAJ-PT53/53/2023</t>
        </is>
      </c>
      <c r="B132" s="6" t="n">
        <v>45006.73569686343</v>
      </c>
      <c r="C132" s="5" t="inlineStr">
        <is>
          <t>4363 BLANCA ROXANA SUBIETA RAMIREZ - CAJA</t>
        </is>
      </c>
      <c r="D132" s="7" t="n"/>
      <c r="E132" s="8" t="n"/>
      <c r="F132" s="9" t="n">
        <v>480</v>
      </c>
      <c r="I132" s="10" t="inlineStr">
        <is>
          <t>EFECTIVO</t>
        </is>
      </c>
      <c r="J132" s="5" t="inlineStr">
        <is>
          <t>3203 JOSE ARIEL CHECKA AYAVIRI</t>
        </is>
      </c>
    </row>
    <row r="133">
      <c r="A133" s="5" t="inlineStr">
        <is>
          <t>CCAJ-PT53/53/2023</t>
        </is>
      </c>
      <c r="B133" s="6" t="n">
        <v>45006.73569686343</v>
      </c>
      <c r="C133" s="5" t="inlineStr">
        <is>
          <t>4363 BLANCA ROXANA SUBIETA RAMIREZ - CAJA</t>
        </is>
      </c>
      <c r="D133" s="7" t="n"/>
      <c r="E133" s="8" t="n"/>
      <c r="F133" s="9" t="n">
        <v>95313.8</v>
      </c>
      <c r="I133" s="10" t="inlineStr">
        <is>
          <t>EFECTIVO</t>
        </is>
      </c>
      <c r="J133" s="8" t="inlineStr">
        <is>
          <t>5117 JIMMY PAXI - T03</t>
        </is>
      </c>
    </row>
    <row r="134">
      <c r="A134" s="5" t="inlineStr">
        <is>
          <t>CCAJ-PT53/53/2023</t>
        </is>
      </c>
      <c r="B134" s="6" t="n">
        <v>45006.73569686343</v>
      </c>
      <c r="C134" s="5" t="inlineStr">
        <is>
          <t>4363 BLANCA ROXANA SUBIETA RAMIREZ - CAJA</t>
        </is>
      </c>
      <c r="D134" s="7" t="n"/>
      <c r="E134" s="8" t="n"/>
      <c r="F134" s="9" t="n">
        <v>29127.3</v>
      </c>
      <c r="I134" s="10" t="inlineStr">
        <is>
          <t>EFECTIVO</t>
        </is>
      </c>
      <c r="J134" s="5" t="inlineStr">
        <is>
          <t>5132 MAURO EZEQUIEL GUTIERREZ PACHECO</t>
        </is>
      </c>
    </row>
    <row r="135">
      <c r="A135" s="18" t="inlineStr">
        <is>
          <t>SAP</t>
        </is>
      </c>
      <c r="B135" s="6" t="n"/>
      <c r="C135" s="5" t="n"/>
      <c r="D135" s="7" t="n"/>
      <c r="E135" s="8" t="n"/>
      <c r="F135" s="12">
        <f>SUM(F129:G134)</f>
        <v/>
      </c>
      <c r="G135" s="9" t="n"/>
      <c r="I135" s="10" t="n"/>
      <c r="J135" s="8" t="n"/>
    </row>
    <row r="136">
      <c r="A136" s="46" t="inlineStr">
        <is>
          <t>RECORTE SAP</t>
        </is>
      </c>
      <c r="B136" s="47" t="n"/>
      <c r="C136" s="48" t="n"/>
      <c r="D136" s="49" t="inlineStr">
        <is>
          <t>COMPROBANTES MN</t>
        </is>
      </c>
      <c r="E136" s="47" t="n"/>
      <c r="F136" s="48" t="n"/>
      <c r="G136" s="9" t="n"/>
      <c r="I136" s="10" t="n"/>
      <c r="J136" s="8" t="n"/>
    </row>
    <row r="137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CAJA-ETV</t>
        </is>
      </c>
      <c r="E137" s="13" t="inlineStr">
        <is>
          <t>DOC ETV-BANCO</t>
        </is>
      </c>
      <c r="F137" s="13" t="inlineStr">
        <is>
          <t>COMPENSACION</t>
        </is>
      </c>
      <c r="G137" s="9" t="n"/>
      <c r="I137" s="10" t="n"/>
      <c r="J137" s="8" t="n"/>
    </row>
    <row r="138" ht="15.75" customHeight="1">
      <c r="D138" s="24" t="n"/>
      <c r="E138" s="24" t="n"/>
      <c r="F138" s="23" t="n"/>
      <c r="G138" s="9" t="n"/>
      <c r="I138" s="10" t="n"/>
      <c r="J138" s="8" t="n"/>
    </row>
    <row r="139">
      <c r="A139" s="46" t="inlineStr">
        <is>
          <t>RECORTE SAP</t>
        </is>
      </c>
      <c r="B139" s="47" t="n"/>
      <c r="C139" s="48" t="n"/>
      <c r="D139" s="49" t="inlineStr">
        <is>
          <t>COMPROBANTES ME</t>
        </is>
      </c>
      <c r="E139" s="47" t="n"/>
      <c r="F139" s="48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A141" s="18" t="n"/>
      <c r="B141" s="6" t="n"/>
      <c r="C141" s="5" t="n"/>
      <c r="D141" s="24" t="n"/>
      <c r="E141" s="24" t="n"/>
      <c r="F141" s="23" t="n"/>
      <c r="G141" s="9" t="n"/>
      <c r="I141" s="10" t="n"/>
      <c r="J141" s="8" t="n"/>
    </row>
  </sheetData>
  <mergeCells count="96">
    <mergeCell ref="A101:C101"/>
    <mergeCell ref="D101:F101"/>
    <mergeCell ref="F95:H95"/>
    <mergeCell ref="I95:I96"/>
    <mergeCell ref="J95:J96"/>
    <mergeCell ref="A98:C98"/>
    <mergeCell ref="D98:F98"/>
    <mergeCell ref="A95:A96"/>
    <mergeCell ref="B95:B96"/>
    <mergeCell ref="C95:C96"/>
    <mergeCell ref="D95:D96"/>
    <mergeCell ref="E95:E96"/>
    <mergeCell ref="I72:I73"/>
    <mergeCell ref="J72:J73"/>
    <mergeCell ref="A72:A73"/>
    <mergeCell ref="B72:B73"/>
    <mergeCell ref="C72:C73"/>
    <mergeCell ref="D72:D73"/>
    <mergeCell ref="E72:E73"/>
    <mergeCell ref="A86:C86"/>
    <mergeCell ref="D86:F86"/>
    <mergeCell ref="A89:C89"/>
    <mergeCell ref="D89:F89"/>
    <mergeCell ref="F72:H72"/>
    <mergeCell ref="F3:H3"/>
    <mergeCell ref="I3:I4"/>
    <mergeCell ref="J3:J4"/>
    <mergeCell ref="A3:A4"/>
    <mergeCell ref="B3:B4"/>
    <mergeCell ref="C3:C4"/>
    <mergeCell ref="D3:D4"/>
    <mergeCell ref="E3:E4"/>
    <mergeCell ref="F23:H23"/>
    <mergeCell ref="I23:I24"/>
    <mergeCell ref="J23:J24"/>
    <mergeCell ref="A23:A24"/>
    <mergeCell ref="B23:B24"/>
    <mergeCell ref="C23:C24"/>
    <mergeCell ref="D23:D24"/>
    <mergeCell ref="E23:E24"/>
    <mergeCell ref="D40:D41"/>
    <mergeCell ref="E40:E41"/>
    <mergeCell ref="F40:H40"/>
    <mergeCell ref="I40:I41"/>
    <mergeCell ref="J40:J41"/>
    <mergeCell ref="J57:J58"/>
    <mergeCell ref="A63:C63"/>
    <mergeCell ref="D63:F63"/>
    <mergeCell ref="A66:C66"/>
    <mergeCell ref="D66:F66"/>
    <mergeCell ref="A57:A58"/>
    <mergeCell ref="B57:B58"/>
    <mergeCell ref="C57:C58"/>
    <mergeCell ref="D57:D58"/>
    <mergeCell ref="E57:E58"/>
    <mergeCell ref="F57:H57"/>
    <mergeCell ref="D17:F17"/>
    <mergeCell ref="A17:C17"/>
    <mergeCell ref="D14:F14"/>
    <mergeCell ref="A14:C14"/>
    <mergeCell ref="I57:I58"/>
    <mergeCell ref="A48:C48"/>
    <mergeCell ref="D48:F48"/>
    <mergeCell ref="A51:C51"/>
    <mergeCell ref="D51:F51"/>
    <mergeCell ref="A31:C31"/>
    <mergeCell ref="D31:F31"/>
    <mergeCell ref="A34:C34"/>
    <mergeCell ref="D34:F34"/>
    <mergeCell ref="A40:A41"/>
    <mergeCell ref="B40:B41"/>
    <mergeCell ref="C40:C41"/>
    <mergeCell ref="I107:I108"/>
    <mergeCell ref="J107:J108"/>
    <mergeCell ref="A118:C118"/>
    <mergeCell ref="D118:F118"/>
    <mergeCell ref="A121:C121"/>
    <mergeCell ref="D121:F121"/>
    <mergeCell ref="A107:A108"/>
    <mergeCell ref="B107:B108"/>
    <mergeCell ref="C107:C108"/>
    <mergeCell ref="D107:D108"/>
    <mergeCell ref="E107:E108"/>
    <mergeCell ref="F107:H107"/>
    <mergeCell ref="I127:I128"/>
    <mergeCell ref="J127:J128"/>
    <mergeCell ref="A136:C136"/>
    <mergeCell ref="D136:F136"/>
    <mergeCell ref="A139:C139"/>
    <mergeCell ref="D139:F139"/>
    <mergeCell ref="A127:A128"/>
    <mergeCell ref="B127:B128"/>
    <mergeCell ref="C127:C128"/>
    <mergeCell ref="D127:D128"/>
    <mergeCell ref="E127:E128"/>
    <mergeCell ref="F127:H127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9"/>
  <sheetViews>
    <sheetView topLeftCell="A85" workbookViewId="0">
      <selection activeCell="C93" sqref="C93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CCAJ-LP08/58/23</t>
        </is>
      </c>
      <c r="B5" s="6" t="n">
        <v>44999.79211907407</v>
      </c>
      <c r="C5" s="5" t="inlineStr">
        <is>
          <t>199 IBANA SOLIZ CUENTAS</t>
        </is>
      </c>
      <c r="D5" s="7" t="n"/>
      <c r="E5" s="8" t="n"/>
      <c r="F5" s="9" t="n">
        <v>5180.41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CCAJ-LP08/58/23</t>
        </is>
      </c>
      <c r="B6" s="6" t="n">
        <v>44999.79211907407</v>
      </c>
      <c r="C6" s="5" t="inlineStr">
        <is>
          <t>199 IBANA SOLIZ CUENTAS</t>
        </is>
      </c>
      <c r="D6" s="7" t="n"/>
      <c r="E6" s="8" t="n"/>
      <c r="H6" s="9" t="n">
        <v>1881.26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46" t="inlineStr">
        <is>
          <t>RECORTE SAP</t>
        </is>
      </c>
      <c r="B8" s="47" t="n"/>
      <c r="C8" s="48" t="n"/>
      <c r="D8" s="49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112938547</v>
      </c>
      <c r="E10" s="14" t="n">
        <v>112938659</v>
      </c>
      <c r="F10" s="23" t="n"/>
    </row>
    <row r="11">
      <c r="A11" s="46" t="inlineStr">
        <is>
          <t>RECORTE SAP</t>
        </is>
      </c>
      <c r="B11" s="47" t="n"/>
      <c r="C11" s="48" t="n"/>
      <c r="D11" s="49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4" t="inlineStr">
        <is>
          <t>Cierre Caja</t>
        </is>
      </c>
      <c r="B17" s="44" t="inlineStr">
        <is>
          <t>Fecha</t>
        </is>
      </c>
      <c r="C17" s="44" t="inlineStr">
        <is>
          <t>Cajero</t>
        </is>
      </c>
      <c r="D17" s="44" t="inlineStr">
        <is>
          <t>Nro Voucher</t>
        </is>
      </c>
      <c r="E17" s="44" t="inlineStr">
        <is>
          <t>Nro Cuenta</t>
        </is>
      </c>
      <c r="F17" s="44" t="inlineStr">
        <is>
          <t>Tipo Ingreso</t>
        </is>
      </c>
      <c r="G17" s="47" t="n"/>
      <c r="H17" s="48" t="n"/>
      <c r="I17" s="44" t="inlineStr">
        <is>
          <t>TIPO DE INGRESO</t>
        </is>
      </c>
      <c r="J17" s="44" t="inlineStr">
        <is>
          <t>Cobrador</t>
        </is>
      </c>
    </row>
    <row r="18">
      <c r="A18" s="45" t="n"/>
      <c r="B18" s="45" t="n"/>
      <c r="C18" s="45" t="n"/>
      <c r="D18" s="45" t="n"/>
      <c r="E18" s="4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5" t="n"/>
      <c r="J18" s="45" t="n"/>
    </row>
    <row r="19">
      <c r="A19" s="5" t="inlineStr">
        <is>
          <t>CCAJ-LP08/59/23</t>
        </is>
      </c>
      <c r="B19" s="6" t="n">
        <v>45000.79637914352</v>
      </c>
      <c r="C19" s="5" t="inlineStr">
        <is>
          <t>199 IBANA SOLIZ CUENTAS</t>
        </is>
      </c>
      <c r="D19" s="7" t="n"/>
      <c r="E19" s="8" t="n"/>
      <c r="F19" s="9" t="n">
        <v>6131.88</v>
      </c>
      <c r="I19" s="10" t="inlineStr">
        <is>
          <t>EFECTIVO</t>
        </is>
      </c>
      <c r="J19" s="8" t="inlineStr">
        <is>
          <t>199 IBANA SOLIZ CUENTAS</t>
        </is>
      </c>
    </row>
    <row r="20">
      <c r="A20" s="5" t="inlineStr">
        <is>
          <t>CCAJ-LP08/59/23</t>
        </is>
      </c>
      <c r="B20" s="6" t="n">
        <v>45000.79637914352</v>
      </c>
      <c r="C20" s="5" t="inlineStr">
        <is>
          <t>199 IBANA SOLIZ CUENTAS</t>
        </is>
      </c>
      <c r="D20" s="7" t="n"/>
      <c r="E20" s="8" t="n"/>
      <c r="H20" s="9" t="n">
        <v>3179.28</v>
      </c>
      <c r="I20" s="5" t="inlineStr">
        <is>
          <t>TARJETA DE DÉBITO/CRÉDITO</t>
        </is>
      </c>
      <c r="J20" s="8" t="inlineStr">
        <is>
          <t>199 IBANA SOLIZ CUENTAS</t>
        </is>
      </c>
    </row>
    <row r="21">
      <c r="A21" s="5" t="inlineStr">
        <is>
          <t>CCAJ-LP08/59/23</t>
        </is>
      </c>
      <c r="B21" s="6" t="n">
        <v>45000.79637914352</v>
      </c>
      <c r="C21" s="5" t="inlineStr">
        <is>
          <t>199 IBANA SOLIZ CUENTAS</t>
        </is>
      </c>
      <c r="D21" s="7" t="n"/>
      <c r="E21" s="8" t="n"/>
      <c r="H21" s="9" t="n">
        <v>94</v>
      </c>
      <c r="I21" s="10" t="inlineStr">
        <is>
          <t>CÓDIGO QR</t>
        </is>
      </c>
      <c r="J21" s="8" t="inlineStr">
        <is>
          <t>199 IBANA SOLIZ CUENTAS</t>
        </is>
      </c>
    </row>
    <row r="22">
      <c r="A22" s="18" t="inlineStr">
        <is>
          <t>SAP</t>
        </is>
      </c>
      <c r="B22" s="6" t="n"/>
      <c r="C22" s="5" t="n"/>
      <c r="D22" s="7" t="n"/>
      <c r="E22" s="8" t="n"/>
      <c r="H22" s="9" t="n"/>
      <c r="I22" s="5" t="n"/>
      <c r="J22" s="8" t="n"/>
    </row>
    <row r="23">
      <c r="A23" s="46" t="inlineStr">
        <is>
          <t>RECORTE SAP</t>
        </is>
      </c>
      <c r="B23" s="47" t="n"/>
      <c r="C23" s="48" t="n"/>
      <c r="D23" s="49" t="inlineStr">
        <is>
          <t>COMPROBANTES MN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D25" s="22" t="n">
        <v>112945961</v>
      </c>
      <c r="E25" s="14" t="n">
        <v>112946199</v>
      </c>
      <c r="F25" s="23" t="n"/>
    </row>
    <row r="26">
      <c r="A26" s="46" t="inlineStr">
        <is>
          <t>RECORTE SAP</t>
        </is>
      </c>
      <c r="B26" s="47" t="n"/>
      <c r="C26" s="48" t="n"/>
      <c r="D26" s="49" t="inlineStr">
        <is>
          <t>COMPROBANTES ME</t>
        </is>
      </c>
      <c r="E26" s="48" t="n"/>
      <c r="F26" s="30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CAJA-BANCO</t>
        </is>
      </c>
      <c r="E27" s="13" t="inlineStr">
        <is>
          <t>COMPENSACION</t>
        </is>
      </c>
      <c r="F27" s="21" t="n"/>
    </row>
    <row r="28" ht="15.75" customHeight="1">
      <c r="A28" s="18" t="n"/>
      <c r="B28" s="6" t="n"/>
      <c r="C28" s="5" t="n"/>
      <c r="D28" s="24" t="n"/>
      <c r="E28" s="23" t="n"/>
      <c r="F28" s="23" t="n"/>
      <c r="I28" s="10" t="n"/>
      <c r="J28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16/03/2023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4" t="inlineStr">
        <is>
          <t>Cierre Caja</t>
        </is>
      </c>
      <c r="B32" s="44" t="inlineStr">
        <is>
          <t>Fecha</t>
        </is>
      </c>
      <c r="C32" s="44" t="inlineStr">
        <is>
          <t>Cajero</t>
        </is>
      </c>
      <c r="D32" s="44" t="inlineStr">
        <is>
          <t>Nro Voucher</t>
        </is>
      </c>
      <c r="E32" s="44" t="inlineStr">
        <is>
          <t>Nro Cuenta</t>
        </is>
      </c>
      <c r="F32" s="44" t="inlineStr">
        <is>
          <t>Tipo Ingreso</t>
        </is>
      </c>
      <c r="G32" s="47" t="n"/>
      <c r="H32" s="48" t="n"/>
      <c r="I32" s="44" t="inlineStr">
        <is>
          <t>TIPO DE INGRESO</t>
        </is>
      </c>
      <c r="J32" s="44" t="inlineStr">
        <is>
          <t>Cobrador</t>
        </is>
      </c>
    </row>
    <row r="33">
      <c r="A33" s="45" t="n"/>
      <c r="B33" s="45" t="n"/>
      <c r="C33" s="45" t="n"/>
      <c r="D33" s="45" t="n"/>
      <c r="E33" s="45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5" t="n"/>
      <c r="J33" s="45" t="n"/>
    </row>
    <row r="34">
      <c r="A34" s="5" t="inlineStr">
        <is>
          <t>CCAJ-LP08/60/23</t>
        </is>
      </c>
      <c r="B34" s="6" t="n">
        <v>45001.79932101852</v>
      </c>
      <c r="C34" s="5" t="inlineStr">
        <is>
          <t>199 IBANA SOLIZ CUENTAS</t>
        </is>
      </c>
      <c r="D34" s="7" t="n"/>
      <c r="E34" s="8" t="n"/>
      <c r="F34" s="9" t="n">
        <v>3040.32</v>
      </c>
      <c r="I34" s="10" t="inlineStr">
        <is>
          <t>EFECTIVO</t>
        </is>
      </c>
      <c r="J34" s="8" t="inlineStr">
        <is>
          <t>199 IBANA SOLIZ CUENTAS</t>
        </is>
      </c>
    </row>
    <row r="35">
      <c r="A35" s="5" t="inlineStr">
        <is>
          <t>CCAJ-LP08/60/23</t>
        </is>
      </c>
      <c r="B35" s="6" t="n">
        <v>45001.79932101852</v>
      </c>
      <c r="C35" s="5" t="inlineStr">
        <is>
          <t>199 IBANA SOLIZ CUENTAS</t>
        </is>
      </c>
      <c r="D35" s="7" t="n"/>
      <c r="E35" s="8" t="n"/>
      <c r="H35" s="9" t="n">
        <v>2357.49</v>
      </c>
      <c r="I35" s="5" t="inlineStr">
        <is>
          <t>TARJETA DE DÉBITO/CRÉDITO</t>
        </is>
      </c>
      <c r="J35" s="8" t="inlineStr">
        <is>
          <t>199 IBANA SOLIZ CUENTAS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46" t="inlineStr">
        <is>
          <t>RECORTE SAP</t>
        </is>
      </c>
      <c r="B37" s="47" t="n"/>
      <c r="C37" s="48" t="n"/>
      <c r="D37" s="49" t="inlineStr">
        <is>
          <t>COMPROBANTES MN</t>
        </is>
      </c>
      <c r="E37" s="48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112948638</t>
        </is>
      </c>
      <c r="E39" s="14" t="n">
        <v>112948769</v>
      </c>
      <c r="F39" s="23" t="n"/>
      <c r="G39" s="9" t="n"/>
      <c r="I39" s="10" t="n"/>
      <c r="J39" s="8" t="n"/>
    </row>
    <row r="40" ht="15.75" customHeight="1">
      <c r="A40" s="46" t="inlineStr">
        <is>
          <t>RECORTE SAP</t>
        </is>
      </c>
      <c r="B40" s="47" t="n"/>
      <c r="C40" s="48" t="n"/>
      <c r="D40" s="49" t="inlineStr">
        <is>
          <t>COMPROBANTES ME</t>
        </is>
      </c>
      <c r="E40" s="48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4" t="inlineStr">
        <is>
          <t>Cierre Caja</t>
        </is>
      </c>
      <c r="B46" s="44" t="inlineStr">
        <is>
          <t>Fecha</t>
        </is>
      </c>
      <c r="C46" s="44" t="inlineStr">
        <is>
          <t>Cajero</t>
        </is>
      </c>
      <c r="D46" s="44" t="inlineStr">
        <is>
          <t>Nro Voucher</t>
        </is>
      </c>
      <c r="E46" s="44" t="inlineStr">
        <is>
          <t>Nro Cuenta</t>
        </is>
      </c>
      <c r="F46" s="44" t="inlineStr">
        <is>
          <t>Tipo Ingreso</t>
        </is>
      </c>
      <c r="G46" s="47" t="n"/>
      <c r="H46" s="48" t="n"/>
      <c r="I46" s="44" t="inlineStr">
        <is>
          <t>TIPO DE INGRESO</t>
        </is>
      </c>
      <c r="J46" s="44" t="inlineStr">
        <is>
          <t>Cobrador</t>
        </is>
      </c>
    </row>
    <row r="47">
      <c r="A47" s="45" t="n"/>
      <c r="B47" s="45" t="n"/>
      <c r="C47" s="45" t="n"/>
      <c r="D47" s="45" t="n"/>
      <c r="E47" s="45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5" t="n"/>
      <c r="J47" s="45" t="n"/>
    </row>
    <row r="48">
      <c r="A48" s="5" t="inlineStr">
        <is>
          <t>CCAJ-LP08/61/23</t>
        </is>
      </c>
      <c r="B48" s="6" t="n">
        <v>45002.79272275463</v>
      </c>
      <c r="C48" s="5" t="inlineStr">
        <is>
          <t>199 IBANA SOLIZ CUENTAS</t>
        </is>
      </c>
      <c r="D48" s="7" t="n"/>
      <c r="E48" s="8" t="n"/>
      <c r="F48" s="9" t="n">
        <v>4491.68</v>
      </c>
      <c r="I48" s="10" t="inlineStr">
        <is>
          <t>EFECTIVO</t>
        </is>
      </c>
      <c r="J48" s="8" t="inlineStr">
        <is>
          <t>199 IBANA SOLIZ CUENTAS</t>
        </is>
      </c>
    </row>
    <row r="49">
      <c r="A49" s="5" t="inlineStr">
        <is>
          <t>CCAJ-LP08/61/23</t>
        </is>
      </c>
      <c r="B49" s="6" t="n">
        <v>45002.79272275463</v>
      </c>
      <c r="C49" s="5" t="inlineStr">
        <is>
          <t>199 IBANA SOLIZ CUENTAS</t>
        </is>
      </c>
      <c r="D49" s="7" t="n"/>
      <c r="E49" s="8" t="n"/>
      <c r="H49" s="9" t="n">
        <v>1822.31</v>
      </c>
      <c r="I49" s="5" t="inlineStr">
        <is>
          <t>TARJETA DE DÉBITO/CRÉDITO</t>
        </is>
      </c>
      <c r="J49" s="8" t="inlineStr">
        <is>
          <t>199 IBANA SOLIZ CUENTAS</t>
        </is>
      </c>
    </row>
    <row r="50">
      <c r="A50" s="5" t="inlineStr">
        <is>
          <t>CCAJ-LP08/61/23</t>
        </is>
      </c>
      <c r="B50" s="6" t="n">
        <v>45002.79272275463</v>
      </c>
      <c r="C50" s="5" t="inlineStr">
        <is>
          <t>199 IBANA SOLIZ CUENTAS</t>
        </is>
      </c>
      <c r="D50" s="7" t="n"/>
      <c r="E50" s="8" t="n"/>
      <c r="H50" s="9" t="n">
        <v>22.7</v>
      </c>
      <c r="I50" s="10" t="inlineStr">
        <is>
          <t>CÓDIGO QR</t>
        </is>
      </c>
      <c r="J50" s="8" t="inlineStr">
        <is>
          <t>199 IBANA SOLIZ CUENTAS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6" t="inlineStr">
        <is>
          <t>RECORTE SAP</t>
        </is>
      </c>
      <c r="B52" s="47" t="n"/>
      <c r="C52" s="48" t="n"/>
      <c r="D52" s="49" t="inlineStr">
        <is>
          <t>COMPROBANTES MN</t>
        </is>
      </c>
      <c r="E52" s="48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112948637</t>
        </is>
      </c>
      <c r="E54" s="14" t="n">
        <v>112948771</v>
      </c>
      <c r="F54" s="23" t="n"/>
      <c r="G54" s="9" t="n"/>
      <c r="I54" s="10" t="n"/>
      <c r="J54" s="8" t="n"/>
    </row>
    <row r="55" ht="15.75" customHeight="1">
      <c r="A55" s="46" t="inlineStr">
        <is>
          <t>RECORTE SAP</t>
        </is>
      </c>
      <c r="B55" s="47" t="n"/>
      <c r="C55" s="48" t="n"/>
      <c r="D55" s="49" t="inlineStr">
        <is>
          <t>COMPROBANTES ME</t>
        </is>
      </c>
      <c r="E55" s="48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4" t="inlineStr">
        <is>
          <t>Cierre Caja</t>
        </is>
      </c>
      <c r="B61" s="44" t="inlineStr">
        <is>
          <t>Fecha</t>
        </is>
      </c>
      <c r="C61" s="44" t="inlineStr">
        <is>
          <t>Cajero</t>
        </is>
      </c>
      <c r="D61" s="44" t="inlineStr">
        <is>
          <t>Nro Voucher</t>
        </is>
      </c>
      <c r="E61" s="44" t="inlineStr">
        <is>
          <t>Nro Cuenta</t>
        </is>
      </c>
      <c r="F61" s="44" t="inlineStr">
        <is>
          <t>Tipo Ingreso</t>
        </is>
      </c>
      <c r="G61" s="47" t="n"/>
      <c r="H61" s="48" t="n"/>
      <c r="I61" s="44" t="inlineStr">
        <is>
          <t>TIPO DE INGRESO</t>
        </is>
      </c>
      <c r="J61" s="44" t="inlineStr">
        <is>
          <t>Cobrador</t>
        </is>
      </c>
    </row>
    <row r="62">
      <c r="A62" s="45" t="n"/>
      <c r="B62" s="45" t="n"/>
      <c r="C62" s="45" t="n"/>
      <c r="D62" s="45" t="n"/>
      <c r="E62" s="45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5" t="n"/>
      <c r="J62" s="45" t="n"/>
    </row>
    <row r="63">
      <c r="A63" s="5" t="inlineStr">
        <is>
          <t>CCAJ-LP08/62/23</t>
        </is>
      </c>
      <c r="B63" s="6" t="n">
        <v>45003.59033836806</v>
      </c>
      <c r="C63" s="5" t="inlineStr">
        <is>
          <t>199 IBANA SOLIZ CUENTAS</t>
        </is>
      </c>
      <c r="D63" s="7" t="n"/>
      <c r="E63" s="8" t="n"/>
      <c r="F63" s="9" t="n">
        <v>5021.04</v>
      </c>
      <c r="I63" s="10" t="inlineStr">
        <is>
          <t>EFECTIVO</t>
        </is>
      </c>
      <c r="J63" s="8" t="inlineStr">
        <is>
          <t>199 IBANA SOLIZ CUENTAS</t>
        </is>
      </c>
    </row>
    <row r="64">
      <c r="A64" s="5" t="inlineStr">
        <is>
          <t>CCAJ-LP08/62/23</t>
        </is>
      </c>
      <c r="B64" s="6" t="n">
        <v>45003.59033836806</v>
      </c>
      <c r="C64" s="5" t="inlineStr">
        <is>
          <t>199 IBANA SOLIZ CUENTAS</t>
        </is>
      </c>
      <c r="D64" s="7" t="n"/>
      <c r="E64" s="8" t="n"/>
      <c r="H64" s="9" t="n">
        <v>3654.83</v>
      </c>
      <c r="I64" s="5" t="inlineStr">
        <is>
          <t>TARJETA DE DÉBITO/CRÉDITO</t>
        </is>
      </c>
      <c r="J64" s="8" t="inlineStr">
        <is>
          <t>199 IBANA SOLIZ CUENTAS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46" t="inlineStr">
        <is>
          <t>RECORTE SAP</t>
        </is>
      </c>
      <c r="B66" s="47" t="n"/>
      <c r="C66" s="48" t="n"/>
      <c r="D66" s="49" t="inlineStr">
        <is>
          <t>COMPROBANTES MN</t>
        </is>
      </c>
      <c r="E66" s="48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112963592</t>
        </is>
      </c>
      <c r="E68" s="14" t="n">
        <v>112963710</v>
      </c>
      <c r="F68" s="23" t="n"/>
      <c r="G68" s="9" t="n"/>
      <c r="I68" s="10" t="n"/>
      <c r="J68" s="8" t="n"/>
    </row>
    <row r="69" ht="15.75" customHeight="1">
      <c r="A69" s="46" t="inlineStr">
        <is>
          <t>RECORTE SAP</t>
        </is>
      </c>
      <c r="B69" s="47" t="n"/>
      <c r="C69" s="48" t="n"/>
      <c r="D69" s="49" t="inlineStr">
        <is>
          <t>COMPROBANTES ME</t>
        </is>
      </c>
      <c r="E69" s="48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2">
      <c r="A72" s="5" t="n"/>
      <c r="B72" s="6" t="n"/>
      <c r="C72" s="5" t="n"/>
      <c r="D72" s="7" t="n"/>
      <c r="E72" s="8" t="n"/>
      <c r="H72" s="9" t="n"/>
      <c r="I72" s="5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4" t="inlineStr">
        <is>
          <t>Cierre Caja</t>
        </is>
      </c>
      <c r="B75" s="44" t="inlineStr">
        <is>
          <t>Fecha</t>
        </is>
      </c>
      <c r="C75" s="44" t="inlineStr">
        <is>
          <t>Cajero</t>
        </is>
      </c>
      <c r="D75" s="44" t="inlineStr">
        <is>
          <t>Nro Voucher</t>
        </is>
      </c>
      <c r="E75" s="44" t="inlineStr">
        <is>
          <t>Nro Cuenta</t>
        </is>
      </c>
      <c r="F75" s="44" t="inlineStr">
        <is>
          <t>Tipo Ingreso</t>
        </is>
      </c>
      <c r="G75" s="47" t="n"/>
      <c r="H75" s="48" t="n"/>
      <c r="I75" s="44" t="inlineStr">
        <is>
          <t>TIPO DE INGRESO</t>
        </is>
      </c>
      <c r="J75" s="44" t="inlineStr">
        <is>
          <t>Cobrador</t>
        </is>
      </c>
    </row>
    <row r="76">
      <c r="A76" s="45" t="n"/>
      <c r="B76" s="45" t="n"/>
      <c r="C76" s="45" t="n"/>
      <c r="D76" s="45" t="n"/>
      <c r="E76" s="45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5" t="n"/>
      <c r="J76" s="45" t="n"/>
    </row>
    <row r="77">
      <c r="A77" s="5" t="inlineStr">
        <is>
          <t>CCAJ-LP08/63/23</t>
        </is>
      </c>
      <c r="B77" s="6" t="n">
        <v>45005.79275427083</v>
      </c>
      <c r="C77" s="5" t="inlineStr">
        <is>
          <t>199 IBANA SOLIZ CUENTAS</t>
        </is>
      </c>
      <c r="D77" s="7" t="n"/>
      <c r="E77" s="8" t="n"/>
      <c r="F77" s="9" t="n">
        <v>3635.92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CCAJ-LP08/63/23</t>
        </is>
      </c>
      <c r="B78" s="6" t="n">
        <v>45005.79275427083</v>
      </c>
      <c r="C78" s="5" t="inlineStr">
        <is>
          <t>199 IBANA SOLIZ CUENTAS</t>
        </is>
      </c>
      <c r="D78" s="7" t="n"/>
      <c r="E78" s="8" t="n"/>
      <c r="H78" s="9" t="n">
        <v>1469.04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46" t="inlineStr">
        <is>
          <t>RECORTE SAP</t>
        </is>
      </c>
      <c r="B80" s="47" t="n"/>
      <c r="C80" s="48" t="n"/>
      <c r="D80" s="49" t="inlineStr">
        <is>
          <t>COMPROBANTES MN</t>
        </is>
      </c>
      <c r="E80" s="48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112970363</t>
        </is>
      </c>
      <c r="E82" s="23" t="n"/>
      <c r="F82" s="23" t="n"/>
      <c r="G82" s="9" t="n"/>
      <c r="I82" s="10" t="n"/>
      <c r="J82" s="5" t="n"/>
    </row>
    <row r="83" ht="15.75" customHeight="1">
      <c r="A83" s="46" t="inlineStr">
        <is>
          <t>RECORTE SAP</t>
        </is>
      </c>
      <c r="B83" s="47" t="n"/>
      <c r="C83" s="48" t="n"/>
      <c r="D83" s="49" t="inlineStr">
        <is>
          <t>COMPROBANTES ME</t>
        </is>
      </c>
      <c r="E83" s="48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6"/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4" t="inlineStr">
        <is>
          <t>Cierre Caja</t>
        </is>
      </c>
      <c r="B89" s="44" t="inlineStr">
        <is>
          <t>Fecha</t>
        </is>
      </c>
      <c r="C89" s="44" t="inlineStr">
        <is>
          <t>Cajero</t>
        </is>
      </c>
      <c r="D89" s="44" t="inlineStr">
        <is>
          <t>Nro Voucher</t>
        </is>
      </c>
      <c r="E89" s="44" t="inlineStr">
        <is>
          <t>Nro Cuenta</t>
        </is>
      </c>
      <c r="F89" s="44" t="inlineStr">
        <is>
          <t>Tipo Ingreso</t>
        </is>
      </c>
      <c r="G89" s="47" t="n"/>
      <c r="H89" s="48" t="n"/>
      <c r="I89" s="44" t="inlineStr">
        <is>
          <t>TIPO DE INGRESO</t>
        </is>
      </c>
      <c r="J89" s="44" t="inlineStr">
        <is>
          <t>Cobrador</t>
        </is>
      </c>
    </row>
    <row r="90">
      <c r="A90" s="45" t="n"/>
      <c r="B90" s="45" t="n"/>
      <c r="C90" s="45" t="n"/>
      <c r="D90" s="45" t="n"/>
      <c r="E90" s="45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5" t="n"/>
      <c r="J90" s="45" t="n"/>
    </row>
    <row r="91">
      <c r="A91" s="5" t="inlineStr">
        <is>
          <t>CCAJ-LP08/64/23</t>
        </is>
      </c>
      <c r="B91" s="6" t="n">
        <v>45006.79333107639</v>
      </c>
      <c r="C91" s="5" t="inlineStr">
        <is>
          <t>199 IBANA SOLIZ CUENTAS</t>
        </is>
      </c>
      <c r="D91" s="7" t="n"/>
      <c r="E91" s="8" t="n"/>
      <c r="F91" s="9" t="n">
        <v>2327.28</v>
      </c>
      <c r="I91" s="10" t="inlineStr">
        <is>
          <t>EFECTIVO</t>
        </is>
      </c>
      <c r="J91" s="8" t="inlineStr">
        <is>
          <t>199 IBANA SOLIZ CUENTAS</t>
        </is>
      </c>
    </row>
    <row r="92">
      <c r="A92" s="5" t="inlineStr">
        <is>
          <t>CCAJ-LP08/64/23</t>
        </is>
      </c>
      <c r="B92" s="6" t="n">
        <v>45006.79333107639</v>
      </c>
      <c r="C92" s="5" t="inlineStr">
        <is>
          <t>199 IBANA SOLIZ CUENTAS</t>
        </is>
      </c>
      <c r="D92" s="7" t="n"/>
      <c r="E92" s="8" t="n"/>
      <c r="H92" s="9" t="n">
        <v>1834.3</v>
      </c>
      <c r="I92" s="5" t="inlineStr">
        <is>
          <t>TARJETA DE DÉBITO/CRÉDITO</t>
        </is>
      </c>
      <c r="J92" s="8" t="inlineStr">
        <is>
          <t>199 IBANA SOLIZ CUENTAS</t>
        </is>
      </c>
    </row>
    <row r="93" ht="15.75" customHeight="1">
      <c r="A93" s="18" t="inlineStr">
        <is>
          <t>SAP</t>
        </is>
      </c>
      <c r="B93" s="6" t="n"/>
      <c r="C93" s="5" t="n"/>
      <c r="D93" s="7" t="n"/>
      <c r="E93" s="8" t="n"/>
      <c r="F93" s="23" t="n"/>
      <c r="G93" s="9" t="n"/>
      <c r="I93" s="10" t="n"/>
      <c r="J93" s="5" t="n"/>
    </row>
    <row r="94" ht="15.75" customHeight="1">
      <c r="A94" s="46" t="inlineStr">
        <is>
          <t>RECORTE SAP</t>
        </is>
      </c>
      <c r="B94" s="47" t="n"/>
      <c r="C94" s="48" t="n"/>
      <c r="D94" s="49" t="inlineStr">
        <is>
          <t>COMPROBANTES MN</t>
        </is>
      </c>
      <c r="E94" s="48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D96" s="24" t="n"/>
      <c r="E96" s="23" t="n"/>
      <c r="F96" s="23" t="n"/>
      <c r="G96" s="9" t="n"/>
      <c r="I96" s="10" t="n"/>
      <c r="J96" s="5" t="n"/>
    </row>
    <row r="97" ht="15.75" customHeight="1">
      <c r="A97" s="46" t="inlineStr">
        <is>
          <t>RECORTE SAP</t>
        </is>
      </c>
      <c r="B97" s="47" t="n"/>
      <c r="C97" s="48" t="n"/>
      <c r="D97" s="49" t="inlineStr">
        <is>
          <t>COMPROBANTES ME</t>
        </is>
      </c>
      <c r="E97" s="48" t="n"/>
      <c r="F97" s="23" t="n"/>
      <c r="G97" s="9" t="n"/>
      <c r="I97" s="10" t="n"/>
      <c r="J97" s="5" t="n"/>
    </row>
    <row r="98" ht="15.75" customHeight="1">
      <c r="A98" s="13" t="inlineStr">
        <is>
          <t>CIERRE DE CAJA</t>
        </is>
      </c>
      <c r="B98" s="13" t="inlineStr">
        <is>
          <t>FECHA</t>
        </is>
      </c>
      <c r="C98" s="13" t="inlineStr">
        <is>
          <t>IMPORTE</t>
        </is>
      </c>
      <c r="D98" s="13" t="inlineStr">
        <is>
          <t>DOC CAJA-BANCO</t>
        </is>
      </c>
      <c r="E98" s="13" t="inlineStr">
        <is>
          <t>COMPENSACION</t>
        </is>
      </c>
      <c r="F98" s="23" t="n"/>
      <c r="G98" s="9" t="n"/>
      <c r="I98" s="10" t="n"/>
      <c r="J98" s="5" t="n"/>
    </row>
    <row r="99" ht="15.75" customHeight="1">
      <c r="A99" s="18" t="n"/>
      <c r="B99" s="6" t="n"/>
      <c r="C99" s="5" t="n"/>
      <c r="D99" s="24" t="n"/>
      <c r="E99" s="23" t="n"/>
      <c r="F99" s="23" t="n"/>
      <c r="G99" s="9" t="n"/>
      <c r="I99" s="10" t="n"/>
      <c r="J99" s="5" t="n"/>
    </row>
  </sheetData>
  <mergeCells count="84">
    <mergeCell ref="I46:I47"/>
    <mergeCell ref="J46:J47"/>
    <mergeCell ref="A52:C52"/>
    <mergeCell ref="D52:E52"/>
    <mergeCell ref="A55:C55"/>
    <mergeCell ref="D55:E55"/>
    <mergeCell ref="A46:A47"/>
    <mergeCell ref="B46:B47"/>
    <mergeCell ref="C46:C47"/>
    <mergeCell ref="D46:D47"/>
    <mergeCell ref="E46:E47"/>
    <mergeCell ref="F46:H46"/>
    <mergeCell ref="I61:I62"/>
    <mergeCell ref="J61:J62"/>
    <mergeCell ref="A66:C66"/>
    <mergeCell ref="D66:E66"/>
    <mergeCell ref="A69:C69"/>
    <mergeCell ref="D69:E69"/>
    <mergeCell ref="A61:A62"/>
    <mergeCell ref="B61:B62"/>
    <mergeCell ref="C61:C62"/>
    <mergeCell ref="D61:D62"/>
    <mergeCell ref="E61:E62"/>
    <mergeCell ref="F61:H61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6:C26"/>
    <mergeCell ref="D26:E26"/>
    <mergeCell ref="A37:C37"/>
    <mergeCell ref="D37:E37"/>
    <mergeCell ref="I17:I18"/>
    <mergeCell ref="A8:C8"/>
    <mergeCell ref="D8:E8"/>
    <mergeCell ref="A11:C11"/>
    <mergeCell ref="D11:E11"/>
    <mergeCell ref="A23:C23"/>
    <mergeCell ref="D23:E23"/>
    <mergeCell ref="A40:C40"/>
    <mergeCell ref="D40:E40"/>
    <mergeCell ref="I32:I33"/>
    <mergeCell ref="J32:J33"/>
    <mergeCell ref="A32:A33"/>
    <mergeCell ref="B32:B33"/>
    <mergeCell ref="C32:C33"/>
    <mergeCell ref="D32:D33"/>
    <mergeCell ref="E32:E33"/>
    <mergeCell ref="F32:H32"/>
    <mergeCell ref="F75:H75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89:H89"/>
    <mergeCell ref="I89:I90"/>
    <mergeCell ref="J89:J90"/>
    <mergeCell ref="A94:C94"/>
    <mergeCell ref="D94:E94"/>
    <mergeCell ref="A97:C97"/>
    <mergeCell ref="D97:E97"/>
    <mergeCell ref="A89:A90"/>
    <mergeCell ref="B89:B90"/>
    <mergeCell ref="C89:C90"/>
    <mergeCell ref="D89:D90"/>
    <mergeCell ref="E89:E90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0"/>
  <sheetViews>
    <sheetView topLeftCell="A76" workbookViewId="0">
      <selection activeCell="C92" sqref="C9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CCAJ-PT18/58/23</t>
        </is>
      </c>
      <c r="B5" s="6" t="n">
        <v>44999.76515953703</v>
      </c>
      <c r="C5" s="5" t="inlineStr">
        <is>
          <t>3344 GUNNAR VICTOR PORTUGAL MURGUIA</t>
        </is>
      </c>
      <c r="D5" s="7" t="n"/>
      <c r="E5" s="8" t="n"/>
      <c r="F5" s="9" t="n">
        <v>1321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6" t="inlineStr">
        <is>
          <t>RECORTE SAP</t>
        </is>
      </c>
      <c r="B7" s="47" t="n"/>
      <c r="C7" s="48" t="n"/>
      <c r="D7" s="49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112938576</v>
      </c>
      <c r="E9" s="14" t="n">
        <v>112946224</v>
      </c>
      <c r="F9" s="23" t="n"/>
    </row>
    <row r="10">
      <c r="A10" s="46" t="inlineStr">
        <is>
          <t>RECORTE SAP</t>
        </is>
      </c>
      <c r="B10" s="47" t="n"/>
      <c r="C10" s="48" t="n"/>
      <c r="D10" s="49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4" t="inlineStr">
        <is>
          <t>Cierre Caja</t>
        </is>
      </c>
      <c r="B16" s="44" t="inlineStr">
        <is>
          <t>Fecha</t>
        </is>
      </c>
      <c r="C16" s="44" t="inlineStr">
        <is>
          <t>Cajero</t>
        </is>
      </c>
      <c r="D16" s="44" t="inlineStr">
        <is>
          <t>Nro Voucher</t>
        </is>
      </c>
      <c r="E16" s="44" t="inlineStr">
        <is>
          <t>Nro Cuenta</t>
        </is>
      </c>
      <c r="F16" s="44" t="inlineStr">
        <is>
          <t>Tipo Ingreso</t>
        </is>
      </c>
      <c r="G16" s="47" t="n"/>
      <c r="H16" s="48" t="n"/>
      <c r="I16" s="44" t="inlineStr">
        <is>
          <t>TIPO DE INGRESO</t>
        </is>
      </c>
      <c r="J16" s="44" t="inlineStr">
        <is>
          <t>Cobrador</t>
        </is>
      </c>
    </row>
    <row r="17">
      <c r="A17" s="45" t="n"/>
      <c r="B17" s="45" t="n"/>
      <c r="C17" s="45" t="n"/>
      <c r="D17" s="45" t="n"/>
      <c r="E17" s="4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5" t="n"/>
      <c r="J17" s="45" t="n"/>
    </row>
    <row r="18">
      <c r="A18" s="5" t="inlineStr">
        <is>
          <t>CCAJ-PT18/59/23</t>
        </is>
      </c>
      <c r="B18" s="6" t="n">
        <v>45000.75386354166</v>
      </c>
      <c r="C18" s="5" t="inlineStr">
        <is>
          <t>3344 GUNNAR VICTOR PORTUGAL MURGUIA</t>
        </is>
      </c>
      <c r="D18" s="7" t="n"/>
      <c r="E18" s="8" t="n"/>
      <c r="F18" s="9" t="n">
        <v>490.54</v>
      </c>
      <c r="I18" s="10" t="inlineStr">
        <is>
          <t>EFECTIVO</t>
        </is>
      </c>
      <c r="J18" s="5" t="inlineStr">
        <is>
          <t>3344 GUNNAR VICTOR PORTUGAL MURGUIA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6" t="inlineStr">
        <is>
          <t>RECORTE SAP</t>
        </is>
      </c>
      <c r="B20" s="47" t="n"/>
      <c r="C20" s="48" t="n"/>
      <c r="D20" s="49" t="inlineStr">
        <is>
          <t>COMPROBANTES MN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112945974</v>
      </c>
      <c r="E22" s="14" t="n">
        <v>112946225</v>
      </c>
      <c r="F22" s="23" t="n"/>
    </row>
    <row r="23">
      <c r="A23" s="46" t="inlineStr">
        <is>
          <t>RECORTE SAP</t>
        </is>
      </c>
      <c r="B23" s="47" t="n"/>
      <c r="C23" s="48" t="n"/>
      <c r="D23" s="49" t="inlineStr">
        <is>
          <t>COMPROBANTES ME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4" t="inlineStr">
        <is>
          <t>Cierre Caja</t>
        </is>
      </c>
      <c r="B29" s="44" t="inlineStr">
        <is>
          <t>Fecha</t>
        </is>
      </c>
      <c r="C29" s="44" t="inlineStr">
        <is>
          <t>Cajero</t>
        </is>
      </c>
      <c r="D29" s="44" t="inlineStr">
        <is>
          <t>Nro Voucher</t>
        </is>
      </c>
      <c r="E29" s="44" t="inlineStr">
        <is>
          <t>Nro Cuenta</t>
        </is>
      </c>
      <c r="F29" s="44" t="inlineStr">
        <is>
          <t>Tipo Ingreso</t>
        </is>
      </c>
      <c r="G29" s="47" t="n"/>
      <c r="H29" s="48" t="n"/>
      <c r="I29" s="44" t="inlineStr">
        <is>
          <t>TIPO DE INGRESO</t>
        </is>
      </c>
      <c r="J29" s="44" t="inlineStr">
        <is>
          <t>Cobrador</t>
        </is>
      </c>
    </row>
    <row r="30">
      <c r="A30" s="45" t="n"/>
      <c r="B30" s="45" t="n"/>
      <c r="C30" s="45" t="n"/>
      <c r="D30" s="45" t="n"/>
      <c r="E30" s="45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5" t="n"/>
      <c r="J30" s="45" t="n"/>
    </row>
    <row r="31">
      <c r="A31" s="5" t="inlineStr">
        <is>
          <t>CCAJ-PT18/60/23</t>
        </is>
      </c>
      <c r="B31" s="6" t="n">
        <v>45001.75612519676</v>
      </c>
      <c r="C31" s="5" t="inlineStr">
        <is>
          <t>3344 GUNNAR VICTOR PORTUGAL MURGUIA</t>
        </is>
      </c>
      <c r="D31" s="7" t="n"/>
      <c r="E31" s="8" t="n"/>
      <c r="F31" s="9" t="n">
        <v>3043.62</v>
      </c>
      <c r="I31" s="10" t="inlineStr">
        <is>
          <t>EFECTIVO</t>
        </is>
      </c>
      <c r="J31" s="5" t="inlineStr">
        <is>
          <t>3344 GUNNAR VICTOR PORTUGAL MURGUIA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6" t="inlineStr">
        <is>
          <t>RECORTE SAP</t>
        </is>
      </c>
      <c r="B33" s="47" t="n"/>
      <c r="C33" s="48" t="n"/>
      <c r="D33" s="49" t="inlineStr">
        <is>
          <t>COMPROBANTES MN</t>
        </is>
      </c>
      <c r="E33" s="48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112948667</t>
        </is>
      </c>
      <c r="E35" s="14" t="n">
        <v>112948851</v>
      </c>
      <c r="F35" s="23" t="n"/>
      <c r="G35" s="9" t="n"/>
      <c r="I35" s="10" t="n"/>
      <c r="J35" s="8" t="n"/>
    </row>
    <row r="36" ht="15.75" customHeight="1">
      <c r="A36" s="46" t="inlineStr">
        <is>
          <t>RECORTE SAP</t>
        </is>
      </c>
      <c r="B36" s="47" t="n"/>
      <c r="C36" s="48" t="n"/>
      <c r="D36" s="49" t="inlineStr">
        <is>
          <t>COMPROBANTES ME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4" t="inlineStr">
        <is>
          <t>Cierre Caja</t>
        </is>
      </c>
      <c r="B42" s="44" t="inlineStr">
        <is>
          <t>Fecha</t>
        </is>
      </c>
      <c r="C42" s="44" t="inlineStr">
        <is>
          <t>Cajero</t>
        </is>
      </c>
      <c r="D42" s="44" t="inlineStr">
        <is>
          <t>Nro Voucher</t>
        </is>
      </c>
      <c r="E42" s="44" t="inlineStr">
        <is>
          <t>Nro Cuenta</t>
        </is>
      </c>
      <c r="F42" s="44" t="inlineStr">
        <is>
          <t>Tipo Ingreso</t>
        </is>
      </c>
      <c r="G42" s="47" t="n"/>
      <c r="H42" s="48" t="n"/>
      <c r="I42" s="44" t="inlineStr">
        <is>
          <t>TIPO DE INGRESO</t>
        </is>
      </c>
      <c r="J42" s="44" t="inlineStr">
        <is>
          <t>Cobrador</t>
        </is>
      </c>
    </row>
    <row r="43">
      <c r="A43" s="45" t="n"/>
      <c r="B43" s="45" t="n"/>
      <c r="C43" s="45" t="n"/>
      <c r="D43" s="45" t="n"/>
      <c r="E43" s="45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5" t="n"/>
      <c r="J43" s="45" t="n"/>
    </row>
    <row r="44">
      <c r="A44" s="5" t="inlineStr">
        <is>
          <t>CCAJ-PT18/61/23</t>
        </is>
      </c>
      <c r="B44" s="6" t="n">
        <v>45002.75466582176</v>
      </c>
      <c r="C44" s="5" t="inlineStr">
        <is>
          <t>3344 GUNNAR VICTOR PORTUGAL MURGUIA</t>
        </is>
      </c>
      <c r="D44" s="7" t="n"/>
      <c r="E44" s="8" t="n"/>
      <c r="F44" s="9" t="n">
        <v>4525.74</v>
      </c>
      <c r="I44" s="10" t="inlineStr">
        <is>
          <t>EFECTIVO</t>
        </is>
      </c>
      <c r="J44" s="5" t="inlineStr">
        <is>
          <t>3344 GUNNAR VICTOR PORTUGAL MURGUIA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6" t="inlineStr">
        <is>
          <t>RECORTE SAP</t>
        </is>
      </c>
      <c r="B46" s="47" t="n"/>
      <c r="C46" s="48" t="n"/>
      <c r="D46" s="49" t="inlineStr">
        <is>
          <t>COMPROBANTES MN</t>
        </is>
      </c>
      <c r="E46" s="48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112948666</t>
        </is>
      </c>
      <c r="E48" s="14" t="n">
        <v>112948853</v>
      </c>
      <c r="F48" s="23" t="n"/>
      <c r="G48" s="9" t="n"/>
      <c r="I48" s="10" t="n"/>
      <c r="J48" s="8" t="n"/>
    </row>
    <row r="49" ht="15.75" customHeight="1">
      <c r="A49" s="46" t="inlineStr">
        <is>
          <t>RECORTE SAP</t>
        </is>
      </c>
      <c r="B49" s="47" t="n"/>
      <c r="C49" s="48" t="n"/>
      <c r="D49" s="49" t="inlineStr">
        <is>
          <t>COMPROBANTES ME</t>
        </is>
      </c>
      <c r="E49" s="48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4" t="inlineStr">
        <is>
          <t>Cierre Caja</t>
        </is>
      </c>
      <c r="B55" s="44" t="inlineStr">
        <is>
          <t>Fecha</t>
        </is>
      </c>
      <c r="C55" s="44" t="inlineStr">
        <is>
          <t>Cajero</t>
        </is>
      </c>
      <c r="D55" s="44" t="inlineStr">
        <is>
          <t>Nro Voucher</t>
        </is>
      </c>
      <c r="E55" s="44" t="inlineStr">
        <is>
          <t>Nro Cuenta</t>
        </is>
      </c>
      <c r="F55" s="44" t="inlineStr">
        <is>
          <t>Tipo Ingreso</t>
        </is>
      </c>
      <c r="G55" s="47" t="n"/>
      <c r="H55" s="48" t="n"/>
      <c r="I55" s="44" t="inlineStr">
        <is>
          <t>TIPO DE INGRESO</t>
        </is>
      </c>
      <c r="J55" s="44" t="inlineStr">
        <is>
          <t>Cobrador</t>
        </is>
      </c>
    </row>
    <row r="56">
      <c r="A56" s="45" t="n"/>
      <c r="B56" s="45" t="n"/>
      <c r="C56" s="45" t="n"/>
      <c r="D56" s="45" t="n"/>
      <c r="E56" s="45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5" t="n"/>
      <c r="J56" s="45" t="n"/>
    </row>
    <row r="57">
      <c r="A57" s="5" t="inlineStr">
        <is>
          <t>CCAJ-PT18/62/23</t>
        </is>
      </c>
      <c r="B57" s="6" t="n">
        <v>45003.54493851852</v>
      </c>
      <c r="C57" s="5" t="inlineStr">
        <is>
          <t>3344 GUNNAR VICTOR PORTUGAL MURGUIA</t>
        </is>
      </c>
      <c r="D57" s="7" t="n"/>
      <c r="E57" s="8" t="n"/>
      <c r="F57" s="9" t="n">
        <v>4012.77</v>
      </c>
      <c r="I57" s="10" t="inlineStr">
        <is>
          <t>EFECTIVO</t>
        </is>
      </c>
      <c r="J57" s="5" t="inlineStr">
        <is>
          <t>3344 GUNNAR VICTOR PORTUGAL MURGUIA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46" t="inlineStr">
        <is>
          <t>RECORTE SAP</t>
        </is>
      </c>
      <c r="B59" s="47" t="n"/>
      <c r="C59" s="48" t="n"/>
      <c r="D59" s="49" t="inlineStr">
        <is>
          <t>COMPROBANTES MN</t>
        </is>
      </c>
      <c r="E59" s="48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112963612</t>
        </is>
      </c>
      <c r="E61" s="14" t="n">
        <v>112964225</v>
      </c>
      <c r="F61" s="23" t="n"/>
      <c r="G61" s="9" t="n"/>
      <c r="I61" s="10" t="n"/>
      <c r="J61" s="8" t="n"/>
    </row>
    <row r="62" ht="15.75" customHeight="1">
      <c r="A62" s="46" t="inlineStr">
        <is>
          <t>RECORTE SAP</t>
        </is>
      </c>
      <c r="B62" s="47" t="n"/>
      <c r="C62" s="48" t="n"/>
      <c r="D62" s="49" t="inlineStr">
        <is>
          <t>COMPROBANTES ME</t>
        </is>
      </c>
      <c r="E62" s="48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4" t="inlineStr">
        <is>
          <t>Cierre Caja</t>
        </is>
      </c>
      <c r="B68" s="44" t="inlineStr">
        <is>
          <t>Fecha</t>
        </is>
      </c>
      <c r="C68" s="44" t="inlineStr">
        <is>
          <t>Cajero</t>
        </is>
      </c>
      <c r="D68" s="44" t="inlineStr">
        <is>
          <t>Nro Voucher</t>
        </is>
      </c>
      <c r="E68" s="44" t="inlineStr">
        <is>
          <t>Nro Cuenta</t>
        </is>
      </c>
      <c r="F68" s="44" t="inlineStr">
        <is>
          <t>Tipo Ingreso</t>
        </is>
      </c>
      <c r="G68" s="47" t="n"/>
      <c r="H68" s="48" t="n"/>
      <c r="I68" s="44" t="inlineStr">
        <is>
          <t>TIPO DE INGRESO</t>
        </is>
      </c>
      <c r="J68" s="44" t="inlineStr">
        <is>
          <t>Cobrador</t>
        </is>
      </c>
    </row>
    <row r="69">
      <c r="A69" s="45" t="n"/>
      <c r="B69" s="45" t="n"/>
      <c r="C69" s="45" t="n"/>
      <c r="D69" s="45" t="n"/>
      <c r="E69" s="45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5" t="n"/>
      <c r="J69" s="45" t="n"/>
    </row>
    <row r="70">
      <c r="A70" s="5" t="inlineStr">
        <is>
          <t>CCAJ-PT18/63/23</t>
        </is>
      </c>
      <c r="B70" s="6" t="n">
        <v>45005.75180726852</v>
      </c>
      <c r="C70" s="5" t="inlineStr">
        <is>
          <t>3344 GUNNAR VICTOR PORTUGAL MURGUIA</t>
        </is>
      </c>
      <c r="D70" s="7" t="n"/>
      <c r="E70" s="8" t="n"/>
      <c r="F70" s="9" t="n">
        <v>2250.82</v>
      </c>
      <c r="I70" s="10" t="inlineStr">
        <is>
          <t>EFECTIVO</t>
        </is>
      </c>
      <c r="J70" s="5" t="inlineStr">
        <is>
          <t>3344 GUNNAR VICTOR PORTUGAL MURGUIA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46" t="inlineStr">
        <is>
          <t>RECORTE SAP</t>
        </is>
      </c>
      <c r="B72" s="47" t="n"/>
      <c r="C72" s="48" t="n"/>
      <c r="D72" s="49" t="inlineStr">
        <is>
          <t>COMPROBANTES MN</t>
        </is>
      </c>
      <c r="E72" s="48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112970377</t>
        </is>
      </c>
      <c r="E74" s="23" t="n"/>
      <c r="F74" s="23" t="n"/>
      <c r="G74" s="9" t="n"/>
      <c r="I74" s="10" t="n"/>
      <c r="J74" s="5" t="n"/>
    </row>
    <row r="75" ht="15.75" customHeight="1">
      <c r="A75" s="46" t="inlineStr">
        <is>
          <t>RECORTE SAP</t>
        </is>
      </c>
      <c r="B75" s="47" t="n"/>
      <c r="C75" s="48" t="n"/>
      <c r="D75" s="49" t="inlineStr">
        <is>
          <t>COMPROBANTES ME</t>
        </is>
      </c>
      <c r="E75" s="48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8"/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4" t="inlineStr">
        <is>
          <t>Cierre Caja</t>
        </is>
      </c>
      <c r="B81" s="44" t="inlineStr">
        <is>
          <t>Fecha</t>
        </is>
      </c>
      <c r="C81" s="44" t="inlineStr">
        <is>
          <t>Cajero</t>
        </is>
      </c>
      <c r="D81" s="44" t="inlineStr">
        <is>
          <t>Nro Voucher</t>
        </is>
      </c>
      <c r="E81" s="44" t="inlineStr">
        <is>
          <t>Nro Cuenta</t>
        </is>
      </c>
      <c r="F81" s="44" t="inlineStr">
        <is>
          <t>Tipo Ingreso</t>
        </is>
      </c>
      <c r="G81" s="47" t="n"/>
      <c r="H81" s="48" t="n"/>
      <c r="I81" s="44" t="inlineStr">
        <is>
          <t>TIPO DE INGRESO</t>
        </is>
      </c>
      <c r="J81" s="44" t="inlineStr">
        <is>
          <t>Cobrador</t>
        </is>
      </c>
    </row>
    <row r="82">
      <c r="A82" s="45" t="n"/>
      <c r="B82" s="45" t="n"/>
      <c r="C82" s="45" t="n"/>
      <c r="D82" s="45" t="n"/>
      <c r="E82" s="45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5" t="n"/>
      <c r="J82" s="45" t="n"/>
    </row>
    <row r="83">
      <c r="A83" s="5" t="inlineStr">
        <is>
          <t>CCAJ-PT18/64/23</t>
        </is>
      </c>
      <c r="B83" s="6" t="n">
        <v>45006.75125484954</v>
      </c>
      <c r="C83" s="5" t="inlineStr">
        <is>
          <t>3344 GUNNAR VICTOR PORTUGAL MURGUIA</t>
        </is>
      </c>
      <c r="D83" s="7" t="n"/>
      <c r="E83" s="8" t="n"/>
      <c r="F83" s="9" t="n">
        <v>1424.43</v>
      </c>
      <c r="I83" s="10" t="inlineStr">
        <is>
          <t>EFECTIVO</t>
        </is>
      </c>
      <c r="J83" s="5" t="inlineStr">
        <is>
          <t>3344 GUNNAR VICTOR PORTUGAL MURGUIA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5" t="n"/>
    </row>
    <row r="85" ht="15.75" customHeight="1">
      <c r="A85" s="46" t="inlineStr">
        <is>
          <t>RECORTE SAP</t>
        </is>
      </c>
      <c r="B85" s="47" t="n"/>
      <c r="C85" s="48" t="n"/>
      <c r="D85" s="49" t="inlineStr">
        <is>
          <t>COMPROBANTES MN</t>
        </is>
      </c>
      <c r="E85" s="48" t="n"/>
      <c r="F85" s="23" t="n"/>
      <c r="G85" s="9" t="n"/>
      <c r="I85" s="10" t="n"/>
      <c r="J85" s="5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5" t="n"/>
    </row>
    <row r="87" ht="15.75" customHeight="1">
      <c r="D87" s="24" t="n"/>
      <c r="E87" s="23" t="n"/>
      <c r="F87" s="23" t="n"/>
      <c r="G87" s="9" t="n"/>
      <c r="I87" s="10" t="n"/>
      <c r="J87" s="5" t="n"/>
    </row>
    <row r="88" ht="15.75" customHeight="1">
      <c r="A88" s="46" t="inlineStr">
        <is>
          <t>RECORTE SAP</t>
        </is>
      </c>
      <c r="B88" s="47" t="n"/>
      <c r="C88" s="48" t="n"/>
      <c r="D88" s="49" t="inlineStr">
        <is>
          <t>COMPROBANTES ME</t>
        </is>
      </c>
      <c r="E88" s="48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5" t="n"/>
    </row>
  </sheetData>
  <mergeCells count="84">
    <mergeCell ref="I42:I43"/>
    <mergeCell ref="J42:J43"/>
    <mergeCell ref="A42:A43"/>
    <mergeCell ref="B42:B43"/>
    <mergeCell ref="C42:C43"/>
    <mergeCell ref="D42:D43"/>
    <mergeCell ref="E42:E43"/>
    <mergeCell ref="F42:H42"/>
    <mergeCell ref="A62:C62"/>
    <mergeCell ref="D62:E62"/>
    <mergeCell ref="I55:I56"/>
    <mergeCell ref="J55:J56"/>
    <mergeCell ref="A46:C46"/>
    <mergeCell ref="D46:E46"/>
    <mergeCell ref="A49:C49"/>
    <mergeCell ref="D49:E49"/>
    <mergeCell ref="A55:A56"/>
    <mergeCell ref="B55:B56"/>
    <mergeCell ref="C55:C56"/>
    <mergeCell ref="D55:D56"/>
    <mergeCell ref="E55:E56"/>
    <mergeCell ref="F55:H55"/>
    <mergeCell ref="A7:C7"/>
    <mergeCell ref="D7:E7"/>
    <mergeCell ref="A10:C10"/>
    <mergeCell ref="D10:E10"/>
    <mergeCell ref="A59:C59"/>
    <mergeCell ref="D59:E59"/>
    <mergeCell ref="A20:C20"/>
    <mergeCell ref="D20:E20"/>
    <mergeCell ref="A23:C23"/>
    <mergeCell ref="D23:E23"/>
    <mergeCell ref="A33:C33"/>
    <mergeCell ref="D33:E33"/>
    <mergeCell ref="A36:C36"/>
    <mergeCell ref="D36:E36"/>
    <mergeCell ref="I3:I4"/>
    <mergeCell ref="J3:J4"/>
    <mergeCell ref="A3:A4"/>
    <mergeCell ref="B3:B4"/>
    <mergeCell ref="C3:C4"/>
    <mergeCell ref="D3:D4"/>
    <mergeCell ref="E3:E4"/>
    <mergeCell ref="F3:H3"/>
    <mergeCell ref="J16:J17"/>
    <mergeCell ref="A16:A17"/>
    <mergeCell ref="B16:B17"/>
    <mergeCell ref="C16:C17"/>
    <mergeCell ref="D16:D17"/>
    <mergeCell ref="E16:E17"/>
    <mergeCell ref="F16:H16"/>
    <mergeCell ref="I16:I17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F68:H68"/>
    <mergeCell ref="I81:I82"/>
    <mergeCell ref="J81:J82"/>
    <mergeCell ref="A85:C85"/>
    <mergeCell ref="D85:E85"/>
    <mergeCell ref="A88:C88"/>
    <mergeCell ref="D88:E88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41"/>
  <sheetViews>
    <sheetView topLeftCell="A127" workbookViewId="0">
      <selection activeCell="C135" sqref="C13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3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CCAJ-OR52/48/202</t>
        </is>
      </c>
      <c r="B5" s="6" t="n">
        <v>44998.71673773148</v>
      </c>
      <c r="C5" s="5" t="inlineStr">
        <is>
          <t>0 ADMINISTRADOR-</t>
        </is>
      </c>
      <c r="D5" s="7" t="n">
        <v>902524</v>
      </c>
      <c r="E5" s="8" t="inlineStr">
        <is>
          <t>BISA-100070057</t>
        </is>
      </c>
      <c r="H5" s="9" t="n">
        <v>58314.7</v>
      </c>
      <c r="I5" s="5" t="inlineStr">
        <is>
          <t>DEPÓSITO BANCARIO</t>
        </is>
      </c>
      <c r="J5" s="5" t="inlineStr">
        <is>
          <t>3091 ISRAEL LUIS OCAMPO CAYOJA</t>
        </is>
      </c>
    </row>
    <row r="6">
      <c r="A6" s="5" t="inlineStr">
        <is>
          <t>CCAJ-OR52/48/2023</t>
        </is>
      </c>
      <c r="B6" s="6" t="n">
        <v>44998.71673773148</v>
      </c>
      <c r="C6" s="5" t="inlineStr">
        <is>
          <t>0 ADMINISTRADOR-ORURO</t>
        </is>
      </c>
      <c r="D6" s="15" t="n">
        <v>45163331258</v>
      </c>
      <c r="E6" s="8" t="inlineStr">
        <is>
          <t>BISA-100070057</t>
        </is>
      </c>
      <c r="H6" s="9" t="n">
        <v>148.4</v>
      </c>
      <c r="I6" s="5" t="inlineStr">
        <is>
          <t>DEPÓSITO BANCARIO</t>
        </is>
      </c>
      <c r="J6" s="8" t="inlineStr">
        <is>
          <t>646 JOSE ESPEJO - T01</t>
        </is>
      </c>
    </row>
    <row r="7">
      <c r="A7" s="5" t="inlineStr">
        <is>
          <t>CCAJ-OR52/48/2023</t>
        </is>
      </c>
      <c r="B7" s="6" t="n">
        <v>44998.71673773148</v>
      </c>
      <c r="C7" s="5" t="inlineStr">
        <is>
          <t>0 ADMINISTRADOR-ORURO</t>
        </is>
      </c>
      <c r="D7" s="7" t="n">
        <v>546908</v>
      </c>
      <c r="E7" s="8" t="inlineStr">
        <is>
          <t>BISA-100070057</t>
        </is>
      </c>
      <c r="H7" s="9" t="n">
        <v>24067.3</v>
      </c>
      <c r="I7" s="5" t="inlineStr">
        <is>
          <t>DEPÓSITO BANCARIO</t>
        </is>
      </c>
      <c r="J7" s="5" t="inlineStr">
        <is>
          <t>3090 DAVID RODRIGO CHUMACERO VEGA</t>
        </is>
      </c>
    </row>
    <row r="8">
      <c r="A8" s="5" t="inlineStr">
        <is>
          <t>CCAJ-OR52/48/2023</t>
        </is>
      </c>
      <c r="B8" s="6" t="n">
        <v>44998.71673773148</v>
      </c>
      <c r="C8" s="5" t="inlineStr">
        <is>
          <t>0 ADMINISTRADOR-ORURO</t>
        </is>
      </c>
      <c r="D8" s="7" t="n">
        <v>902309</v>
      </c>
      <c r="E8" s="8" t="inlineStr">
        <is>
          <t>BISA-100070057</t>
        </is>
      </c>
      <c r="H8" s="9" t="n">
        <v>51650</v>
      </c>
      <c r="I8" s="5" t="inlineStr">
        <is>
          <t>DEPÓSITO BANCARIO</t>
        </is>
      </c>
      <c r="J8" s="5" t="inlineStr">
        <is>
          <t>3091 ISRAEL LUIS OCAMPO CAYOJA</t>
        </is>
      </c>
    </row>
    <row r="9">
      <c r="A9" s="5" t="inlineStr">
        <is>
          <t>CCAJ-OR52/48/2023</t>
        </is>
      </c>
      <c r="B9" s="6" t="n">
        <v>44998.71673773148</v>
      </c>
      <c r="C9" s="5" t="inlineStr">
        <is>
          <t>0 ADMINISTRADOR-ORURO</t>
        </is>
      </c>
      <c r="D9" s="7" t="n">
        <v>547005</v>
      </c>
      <c r="E9" s="8" t="inlineStr">
        <is>
          <t>BISA-100070057</t>
        </is>
      </c>
      <c r="H9" s="9" t="n">
        <v>16844.9</v>
      </c>
      <c r="I9" s="5" t="inlineStr">
        <is>
          <t>DEPÓSITO BANCARIO</t>
        </is>
      </c>
      <c r="J9" s="5" t="inlineStr">
        <is>
          <t>3090 DAVID RODRIGO CHUMACERO VEGA</t>
        </is>
      </c>
    </row>
    <row r="10">
      <c r="A10" s="5" t="inlineStr">
        <is>
          <t>CCAJ-OR52/48/2023</t>
        </is>
      </c>
      <c r="B10" s="6" t="n">
        <v>44998.71673773148</v>
      </c>
      <c r="C10" s="5" t="inlineStr">
        <is>
          <t>0 ADMINISTRADOR-ORURO</t>
        </is>
      </c>
      <c r="D10" s="7" t="n"/>
      <c r="E10" s="8" t="n"/>
      <c r="F10" s="9" t="n">
        <v>6410.7</v>
      </c>
      <c r="I10" s="10" t="inlineStr">
        <is>
          <t>EFECTIVO</t>
        </is>
      </c>
      <c r="J10" s="5" t="inlineStr">
        <is>
          <t>3070 JUAN CARLOS RAMIREZ COPA</t>
        </is>
      </c>
    </row>
    <row r="11">
      <c r="A11" s="5" t="inlineStr">
        <is>
          <t>CCAJ-OR52/48/2023</t>
        </is>
      </c>
      <c r="B11" s="6" t="n">
        <v>44998.71673773148</v>
      </c>
      <c r="C11" s="5" t="inlineStr">
        <is>
          <t>0 ADMINISTRADOR-ORURO</t>
        </is>
      </c>
      <c r="D11" s="7" t="n"/>
      <c r="E11" s="8" t="n"/>
      <c r="F11" s="9" t="n">
        <v>1342.2</v>
      </c>
      <c r="I11" s="10" t="inlineStr">
        <is>
          <t>EFECTIVO</t>
        </is>
      </c>
      <c r="J11" s="5" t="inlineStr">
        <is>
          <t>3091 ISRAEL LUIS OCAMPO CAYOJA</t>
        </is>
      </c>
    </row>
    <row r="12">
      <c r="A12" s="5" t="inlineStr">
        <is>
          <t>CCAJ-OR52/48/2023</t>
        </is>
      </c>
      <c r="B12" s="6" t="n">
        <v>44998.71673773148</v>
      </c>
      <c r="C12" s="5" t="inlineStr">
        <is>
          <t>0 ADMINISTRADOR-ORURO</t>
        </is>
      </c>
      <c r="D12" s="7" t="n"/>
      <c r="E12" s="8" t="n"/>
      <c r="F12" s="9" t="n">
        <v>18677.4</v>
      </c>
      <c r="I12" s="10" t="inlineStr">
        <is>
          <t>EFECTIVO</t>
        </is>
      </c>
      <c r="J12" s="5" t="inlineStr">
        <is>
          <t>3796 MARCOS JOSUE FLORES CAYOJA</t>
        </is>
      </c>
    </row>
    <row r="13">
      <c r="A13" s="5" t="inlineStr">
        <is>
          <t>CCAJ-OR52/48/2023</t>
        </is>
      </c>
      <c r="B13" s="6" t="n">
        <v>44998.71673773148</v>
      </c>
      <c r="C13" s="5" t="inlineStr">
        <is>
          <t>0 ADMINISTRADOR-ORURO</t>
        </is>
      </c>
      <c r="D13" s="7" t="n"/>
      <c r="E13" s="8" t="n"/>
      <c r="F13" s="9" t="n">
        <v>5946.9</v>
      </c>
      <c r="I13" s="10" t="inlineStr">
        <is>
          <t>EFECTIVO</t>
        </is>
      </c>
      <c r="J13" s="8" t="inlineStr">
        <is>
          <t>646 JOSE ESPEJO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5">
        <f>SUM(F5:G13)</f>
        <v/>
      </c>
      <c r="I14" s="10" t="n"/>
      <c r="J14" s="5" t="n"/>
    </row>
    <row r="15">
      <c r="A15" s="46" t="inlineStr">
        <is>
          <t>RECORTE SAP</t>
        </is>
      </c>
      <c r="B15" s="47" t="n"/>
      <c r="C15" s="48" t="n"/>
      <c r="D15" s="49" t="inlineStr">
        <is>
          <t>COMPROBANTES MN</t>
        </is>
      </c>
      <c r="E15" s="47" t="n"/>
      <c r="F15" s="48" t="n"/>
      <c r="H15" s="9" t="n"/>
      <c r="I15" s="10" t="n"/>
      <c r="J15" s="5" t="n"/>
    </row>
    <row r="16">
      <c r="A16" s="13" t="inlineStr">
        <is>
          <t>CIERRE DE CAJA</t>
        </is>
      </c>
      <c r="B16" s="13" t="inlineStr">
        <is>
          <t>FECHA</t>
        </is>
      </c>
      <c r="C16" s="13" t="inlineStr">
        <is>
          <t>IMPORTE</t>
        </is>
      </c>
      <c r="D16" s="13" t="inlineStr">
        <is>
          <t>DOC CAJA-ETV</t>
        </is>
      </c>
      <c r="E16" s="13" t="inlineStr">
        <is>
          <t>DOC ETV-BANCO</t>
        </is>
      </c>
      <c r="F16" s="13" t="inlineStr">
        <is>
          <t>COMPENSACION</t>
        </is>
      </c>
      <c r="H16" s="9" t="n"/>
      <c r="I16" s="10" t="n"/>
      <c r="J16" s="5" t="n"/>
    </row>
    <row r="17" ht="15.75" customHeight="1">
      <c r="D17" s="33" t="n">
        <v>112938592</v>
      </c>
      <c r="E17" s="32" t="n">
        <v>112938633</v>
      </c>
      <c r="F17" s="14" t="n">
        <v>112946226</v>
      </c>
    </row>
    <row r="18">
      <c r="A18" s="46" t="inlineStr">
        <is>
          <t>RECORTE SAP</t>
        </is>
      </c>
      <c r="B18" s="47" t="n"/>
      <c r="C18" s="48" t="n"/>
      <c r="D18" s="49" t="inlineStr">
        <is>
          <t>COMPROBANTES ME</t>
        </is>
      </c>
      <c r="E18" s="47" t="n"/>
      <c r="F18" s="48" t="n"/>
      <c r="H18" s="9" t="n"/>
      <c r="I18" s="10" t="n"/>
      <c r="J18" s="5" t="n"/>
    </row>
    <row r="19">
      <c r="A19" s="13" t="inlineStr">
        <is>
          <t>CIERRE DE CAJA</t>
        </is>
      </c>
      <c r="B19" s="13" t="inlineStr">
        <is>
          <t>FECHA</t>
        </is>
      </c>
      <c r="C19" s="13" t="inlineStr">
        <is>
          <t>IMPORTE</t>
        </is>
      </c>
      <c r="D19" s="13" t="inlineStr">
        <is>
          <t>DOC CAJA-ETV</t>
        </is>
      </c>
      <c r="E19" s="13" t="inlineStr">
        <is>
          <t>DOC ETV-BANCO</t>
        </is>
      </c>
      <c r="F19" s="13" t="inlineStr">
        <is>
          <t>COMPENSACION</t>
        </is>
      </c>
      <c r="H19" s="9" t="n"/>
      <c r="I19" s="10" t="n"/>
      <c r="J19" s="5" t="n"/>
    </row>
    <row r="20" ht="15.75" customHeight="1">
      <c r="A20" s="5" t="n"/>
      <c r="B20" s="6" t="n"/>
      <c r="C20" s="5" t="n"/>
      <c r="D20" s="24" t="n"/>
      <c r="E20" s="24" t="n"/>
      <c r="F20" s="23" t="n"/>
      <c r="H20" s="9" t="n"/>
      <c r="I20" s="10" t="n"/>
      <c r="J20" s="5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14/03/2023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4" t="inlineStr">
        <is>
          <t>Cierre Caja</t>
        </is>
      </c>
      <c r="B24" s="44" t="inlineStr">
        <is>
          <t>Fecha</t>
        </is>
      </c>
      <c r="C24" s="44" t="inlineStr">
        <is>
          <t>Cajero</t>
        </is>
      </c>
      <c r="D24" s="44" t="inlineStr">
        <is>
          <t>Nro Voucher</t>
        </is>
      </c>
      <c r="E24" s="44" t="inlineStr">
        <is>
          <t>Nro Cuenta</t>
        </is>
      </c>
      <c r="F24" s="44" t="inlineStr">
        <is>
          <t>Tipo Ingreso</t>
        </is>
      </c>
      <c r="G24" s="47" t="n"/>
      <c r="H24" s="48" t="n"/>
      <c r="I24" s="44" t="inlineStr">
        <is>
          <t>TIPO DE INGRESO</t>
        </is>
      </c>
      <c r="J24" s="44" t="inlineStr">
        <is>
          <t>Cobrador</t>
        </is>
      </c>
    </row>
    <row r="25">
      <c r="A25" s="45" t="n"/>
      <c r="B25" s="45" t="n"/>
      <c r="C25" s="45" t="n"/>
      <c r="D25" s="45" t="n"/>
      <c r="E25" s="45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5" t="n"/>
      <c r="J25" s="45" t="n"/>
    </row>
    <row r="26">
      <c r="A26" s="5" t="inlineStr">
        <is>
          <t>CCAJ-OR52/49/2023</t>
        </is>
      </c>
      <c r="B26" s="6" t="n">
        <v>44999.67159633102</v>
      </c>
      <c r="C26" s="5" t="inlineStr">
        <is>
          <t>0 ADMINISTRADOR-ORURO</t>
        </is>
      </c>
      <c r="D26" s="7" t="n">
        <v>459364</v>
      </c>
      <c r="E26" s="8" t="inlineStr">
        <is>
          <t>BISA-100070057</t>
        </is>
      </c>
      <c r="H26" s="9" t="n">
        <v>30233</v>
      </c>
      <c r="I26" s="5" t="inlineStr">
        <is>
          <t>DEPÓSITO BANCARIO</t>
        </is>
      </c>
      <c r="J26" s="5" t="inlineStr">
        <is>
          <t>3091 ISRAEL LUIS OCAMPO CAYOJA</t>
        </is>
      </c>
    </row>
    <row r="27">
      <c r="A27" s="5" t="inlineStr">
        <is>
          <t>CCAJ-OR52/49/2023</t>
        </is>
      </c>
      <c r="B27" s="6" t="n">
        <v>44999.67159633102</v>
      </c>
      <c r="C27" s="5" t="inlineStr">
        <is>
          <t>0 ADMINISTRADOR-ORURO</t>
        </is>
      </c>
      <c r="D27" s="7" t="n">
        <v>431698</v>
      </c>
      <c r="E27" s="8" t="inlineStr">
        <is>
          <t>BISA-100070057</t>
        </is>
      </c>
      <c r="H27" s="9" t="n">
        <v>22515.1</v>
      </c>
      <c r="I27" s="5" t="inlineStr">
        <is>
          <t>DEPÓSITO BANCARIO</t>
        </is>
      </c>
      <c r="J27" s="5" t="inlineStr">
        <is>
          <t>3090 DAVID RODRIGO CHUMACERO VEGA</t>
        </is>
      </c>
    </row>
    <row r="28">
      <c r="A28" s="5" t="inlineStr">
        <is>
          <t>CCAJ-OR52/49/2023</t>
        </is>
      </c>
      <c r="B28" s="6" t="n">
        <v>44999.67159633102</v>
      </c>
      <c r="C28" s="5" t="inlineStr">
        <is>
          <t>0 ADMINISTRADOR-ORURO</t>
        </is>
      </c>
      <c r="D28" s="7" t="n"/>
      <c r="E28" s="8" t="n"/>
      <c r="F28" s="9" t="n">
        <v>6684.8</v>
      </c>
      <c r="I28" s="10" t="inlineStr">
        <is>
          <t>EFECTIVO</t>
        </is>
      </c>
      <c r="J28" s="5" t="inlineStr">
        <is>
          <t>3796 MARCOS JOSUE FLORES CAYOJA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6" t="n"/>
      <c r="I29" s="10" t="n"/>
      <c r="J29" s="5" t="n"/>
    </row>
    <row r="30">
      <c r="A30" s="46" t="inlineStr">
        <is>
          <t>RECORTE SAP</t>
        </is>
      </c>
      <c r="B30" s="47" t="n"/>
      <c r="C30" s="48" t="n"/>
      <c r="D30" s="49" t="inlineStr">
        <is>
          <t>COMPROBANTES MN</t>
        </is>
      </c>
      <c r="E30" s="47" t="n"/>
      <c r="F30" s="48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D32" s="33" t="n">
        <v>112938591</v>
      </c>
      <c r="E32" s="32" t="n">
        <v>112938632</v>
      </c>
      <c r="F32" s="14" t="n">
        <v>112946227</v>
      </c>
    </row>
    <row r="33">
      <c r="A33" s="46" t="inlineStr">
        <is>
          <t>RECORTE SAP</t>
        </is>
      </c>
      <c r="B33" s="47" t="n"/>
      <c r="C33" s="48" t="n"/>
      <c r="D33" s="49" t="inlineStr">
        <is>
          <t>COMPROBANTES ME</t>
        </is>
      </c>
      <c r="E33" s="47" t="n"/>
      <c r="F33" s="48" t="n"/>
      <c r="H33" s="9" t="n"/>
      <c r="I33" s="10" t="n"/>
      <c r="J33" s="5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CAJA-ETV</t>
        </is>
      </c>
      <c r="E34" s="13" t="inlineStr">
        <is>
          <t>DOC ETV-BANCO</t>
        </is>
      </c>
      <c r="F34" s="13" t="inlineStr">
        <is>
          <t>COMPENSACION</t>
        </is>
      </c>
      <c r="H34" s="9" t="n"/>
      <c r="I34" s="10" t="n"/>
      <c r="J34" s="5" t="n"/>
    </row>
    <row r="35" ht="15.75" customHeight="1">
      <c r="A35" s="5" t="n"/>
      <c r="B35" s="6" t="n"/>
      <c r="C35" s="5" t="n"/>
      <c r="D35" s="24" t="n"/>
      <c r="E35" s="24" t="n"/>
      <c r="F35" s="23" t="n"/>
      <c r="H35" s="9" t="n"/>
      <c r="I35" s="10" t="n"/>
      <c r="J35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15/03/2023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4" t="inlineStr">
        <is>
          <t>Cierre Caja</t>
        </is>
      </c>
      <c r="B39" s="44" t="inlineStr">
        <is>
          <t>Fecha</t>
        </is>
      </c>
      <c r="C39" s="44" t="inlineStr">
        <is>
          <t>Cajero</t>
        </is>
      </c>
      <c r="D39" s="44" t="inlineStr">
        <is>
          <t>Nro Voucher</t>
        </is>
      </c>
      <c r="E39" s="44" t="inlineStr">
        <is>
          <t>Nro Cuenta</t>
        </is>
      </c>
      <c r="F39" s="44" t="inlineStr">
        <is>
          <t>Tipo Ingreso</t>
        </is>
      </c>
      <c r="G39" s="47" t="n"/>
      <c r="H39" s="48" t="n"/>
      <c r="I39" s="44" t="inlineStr">
        <is>
          <t>TIPO DE INGRESO</t>
        </is>
      </c>
      <c r="J39" s="44" t="inlineStr">
        <is>
          <t>Cobrador</t>
        </is>
      </c>
    </row>
    <row r="40">
      <c r="A40" s="45" t="n"/>
      <c r="B40" s="45" t="n"/>
      <c r="C40" s="45" t="n"/>
      <c r="D40" s="45" t="n"/>
      <c r="E40" s="45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5" t="n"/>
      <c r="J40" s="45" t="n"/>
    </row>
    <row r="41">
      <c r="A41" s="5" t="inlineStr">
        <is>
          <t>CCAJ-OR52/50/2023</t>
        </is>
      </c>
      <c r="B41" s="6" t="n">
        <v>45000.69256655093</v>
      </c>
      <c r="C41" s="5" t="inlineStr">
        <is>
          <t>0 ADMINISTRADOR-ORURO</t>
        </is>
      </c>
      <c r="D41" s="7" t="n"/>
      <c r="E41" s="8" t="n"/>
      <c r="G41" s="9" t="n">
        <v>134.58</v>
      </c>
      <c r="I41" s="10" t="inlineStr">
        <is>
          <t>CHEQUE</t>
        </is>
      </c>
      <c r="J41" s="8" t="inlineStr">
        <is>
          <t>646 JOSE ESPEJO - T01</t>
        </is>
      </c>
    </row>
    <row r="42">
      <c r="A42" s="5" t="inlineStr">
        <is>
          <t>CCAJ-OR52/50/2023</t>
        </is>
      </c>
      <c r="B42" s="6" t="n">
        <v>45000.69256655093</v>
      </c>
      <c r="C42" s="5" t="inlineStr">
        <is>
          <t>0 ADMINISTRADOR-ORURO</t>
        </is>
      </c>
      <c r="D42" s="7" t="n">
        <v>478808</v>
      </c>
      <c r="E42" s="8" t="inlineStr">
        <is>
          <t>BISA-100070057</t>
        </is>
      </c>
      <c r="H42" s="9" t="n">
        <v>3360</v>
      </c>
      <c r="I42" s="5" t="inlineStr">
        <is>
          <t>DEPÓSITO BANCARIO</t>
        </is>
      </c>
      <c r="J42" s="8" t="inlineStr">
        <is>
          <t>646 JOSE ESPEJO - T01</t>
        </is>
      </c>
    </row>
    <row r="43">
      <c r="A43" s="5" t="inlineStr">
        <is>
          <t>CCAJ-OR52/50/2023</t>
        </is>
      </c>
      <c r="B43" s="6" t="n">
        <v>45000.69256655093</v>
      </c>
      <c r="C43" s="5" t="inlineStr">
        <is>
          <t>0 ADMINISTRADOR-ORURO</t>
        </is>
      </c>
      <c r="D43" s="15" t="n">
        <v>45123388076</v>
      </c>
      <c r="E43" s="8" t="inlineStr">
        <is>
          <t>BISA-100070057</t>
        </is>
      </c>
      <c r="H43" s="9" t="n">
        <v>924.96</v>
      </c>
      <c r="I43" s="5" t="inlineStr">
        <is>
          <t>DEPÓSITO BANCARIO</t>
        </is>
      </c>
      <c r="J43" s="5" t="inlineStr">
        <is>
          <t>3090 DAVID RODRIGO CHUMACERO VEGA</t>
        </is>
      </c>
    </row>
    <row r="44">
      <c r="A44" s="5" t="inlineStr">
        <is>
          <t>CCAJ-OR52/50/2023</t>
        </is>
      </c>
      <c r="B44" s="6" t="n">
        <v>45000.69256655093</v>
      </c>
      <c r="C44" s="5" t="inlineStr">
        <is>
          <t>0 ADMINISTRADOR-ORURO</t>
        </is>
      </c>
      <c r="D44" s="7" t="n">
        <v>459522</v>
      </c>
      <c r="E44" s="8" t="inlineStr">
        <is>
          <t>BISA-100070057</t>
        </is>
      </c>
      <c r="H44" s="9" t="n">
        <v>52626.3</v>
      </c>
      <c r="I44" s="5" t="inlineStr">
        <is>
          <t>DEPÓSITO BANCARIO</t>
        </is>
      </c>
      <c r="J44" s="5" t="inlineStr">
        <is>
          <t>3091 ISRAEL LUIS OCAMPO CAYOJA</t>
        </is>
      </c>
    </row>
    <row r="45">
      <c r="A45" s="5" t="inlineStr">
        <is>
          <t>CCAJ-OR52/50/2023</t>
        </is>
      </c>
      <c r="B45" s="6" t="n">
        <v>45000.69256655093</v>
      </c>
      <c r="C45" s="5" t="inlineStr">
        <is>
          <t>0 ADMINISTRADOR-ORURO</t>
        </is>
      </c>
      <c r="D45" s="7" t="n">
        <v>431868</v>
      </c>
      <c r="E45" s="8" t="inlineStr">
        <is>
          <t>BISA-100070057</t>
        </is>
      </c>
      <c r="H45" s="9" t="n">
        <v>21362.7</v>
      </c>
      <c r="I45" s="5" t="inlineStr">
        <is>
          <t>DEPÓSITO BANCARIO</t>
        </is>
      </c>
      <c r="J45" s="5" t="inlineStr">
        <is>
          <t>3090 DAVID RODRIGO CHUMACERO VEGA</t>
        </is>
      </c>
    </row>
    <row r="46">
      <c r="A46" s="5" t="inlineStr">
        <is>
          <t>CCAJ-OR52/50/2023</t>
        </is>
      </c>
      <c r="B46" s="6" t="n">
        <v>45000.69256655093</v>
      </c>
      <c r="C46" s="5" t="inlineStr">
        <is>
          <t>0 ADMINISTRADOR-ORURO</t>
        </is>
      </c>
      <c r="D46" s="7" t="n"/>
      <c r="E46" s="8" t="n"/>
      <c r="F46" s="9" t="n">
        <v>28521.1</v>
      </c>
      <c r="I46" s="10" t="inlineStr">
        <is>
          <t>EFECTIVO</t>
        </is>
      </c>
      <c r="J46" s="5" t="inlineStr">
        <is>
          <t>3412 CRISTIAN HUARACHI QUISPE</t>
        </is>
      </c>
    </row>
    <row r="47">
      <c r="A47" s="5" t="inlineStr">
        <is>
          <t>CCAJ-OR52/50/2023</t>
        </is>
      </c>
      <c r="B47" s="6" t="n">
        <v>45000.69256655093</v>
      </c>
      <c r="C47" s="5" t="inlineStr">
        <is>
          <t>0 ADMINISTRADOR-ORURO</t>
        </is>
      </c>
      <c r="D47" s="7" t="n"/>
      <c r="E47" s="8" t="n"/>
      <c r="F47" s="9" t="n">
        <v>13269.7</v>
      </c>
      <c r="I47" s="10" t="inlineStr">
        <is>
          <t>EFECTIVO</t>
        </is>
      </c>
      <c r="J47" s="5" t="inlineStr">
        <is>
          <t>3796 MARCOS JOSUE FLORES CAYOJA</t>
        </is>
      </c>
    </row>
    <row r="48">
      <c r="A48" s="5" t="inlineStr">
        <is>
          <t>CCAJ-OR52/50/2023</t>
        </is>
      </c>
      <c r="B48" s="6" t="n">
        <v>45000.69256655093</v>
      </c>
      <c r="C48" s="5" t="inlineStr">
        <is>
          <t>0 ADMINISTRADOR-ORURO</t>
        </is>
      </c>
      <c r="D48" s="7" t="n"/>
      <c r="E48" s="8" t="n"/>
      <c r="F48" s="9" t="n">
        <v>3177</v>
      </c>
      <c r="I48" s="10" t="inlineStr">
        <is>
          <t>EFECTIVO</t>
        </is>
      </c>
      <c r="J48" s="8" t="inlineStr">
        <is>
          <t>646 JOSE ESPEJO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19">
        <f>SUM(F41:G48)</f>
        <v/>
      </c>
      <c r="H49" s="9" t="n"/>
      <c r="I49" s="10" t="n"/>
      <c r="J49" s="5" t="n"/>
    </row>
    <row r="50">
      <c r="A50" s="46" t="inlineStr">
        <is>
          <t>RECORTE SAP</t>
        </is>
      </c>
      <c r="B50" s="47" t="n"/>
      <c r="C50" s="48" t="n"/>
      <c r="D50" s="49" t="inlineStr">
        <is>
          <t>COMPROBANTES MN</t>
        </is>
      </c>
      <c r="E50" s="47" t="n"/>
      <c r="F50" s="48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D52" s="24" t="inlineStr">
        <is>
          <t>112948687</t>
        </is>
      </c>
      <c r="E52" s="24" t="inlineStr">
        <is>
          <t>112948713</t>
        </is>
      </c>
      <c r="F52" s="14" t="n">
        <v>112948855</v>
      </c>
    </row>
    <row r="53">
      <c r="A53" s="46" t="inlineStr">
        <is>
          <t>RECORTE SAP</t>
        </is>
      </c>
      <c r="B53" s="47" t="n"/>
      <c r="C53" s="48" t="n"/>
      <c r="D53" s="49" t="inlineStr">
        <is>
          <t>COMPROBANTES ME</t>
        </is>
      </c>
      <c r="E53" s="47" t="n"/>
      <c r="F53" s="48" t="n"/>
      <c r="H53" s="9" t="n"/>
      <c r="I53" s="10" t="n"/>
      <c r="J53" s="5" t="n"/>
    </row>
    <row r="54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CAJA-ETV</t>
        </is>
      </c>
      <c r="E54" s="13" t="inlineStr">
        <is>
          <t>DOC ETV-BANCO</t>
        </is>
      </c>
      <c r="F54" s="13" t="inlineStr">
        <is>
          <t>COMPENSACION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24" t="n"/>
      <c r="E55" s="24" t="n"/>
      <c r="F55" s="23" t="n"/>
      <c r="H55" s="9" t="n"/>
      <c r="I55" s="10" t="n"/>
      <c r="J55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16/03/2023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4" t="inlineStr">
        <is>
          <t>Cierre Caja</t>
        </is>
      </c>
      <c r="B59" s="44" t="inlineStr">
        <is>
          <t>Fecha</t>
        </is>
      </c>
      <c r="C59" s="44" t="inlineStr">
        <is>
          <t>Cajero</t>
        </is>
      </c>
      <c r="D59" s="44" t="inlineStr">
        <is>
          <t>Nro Voucher</t>
        </is>
      </c>
      <c r="E59" s="44" t="inlineStr">
        <is>
          <t>Nro Cuenta</t>
        </is>
      </c>
      <c r="F59" s="44" t="inlineStr">
        <is>
          <t>Tipo Ingreso</t>
        </is>
      </c>
      <c r="G59" s="47" t="n"/>
      <c r="H59" s="48" t="n"/>
      <c r="I59" s="44" t="inlineStr">
        <is>
          <t>TIPO DE INGRESO</t>
        </is>
      </c>
      <c r="J59" s="44" t="inlineStr">
        <is>
          <t>Cobrador</t>
        </is>
      </c>
    </row>
    <row r="60">
      <c r="A60" s="45" t="n"/>
      <c r="B60" s="45" t="n"/>
      <c r="C60" s="45" t="n"/>
      <c r="D60" s="45" t="n"/>
      <c r="E60" s="45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5" t="n"/>
      <c r="J60" s="45" t="n"/>
    </row>
    <row r="61">
      <c r="A61" s="5" t="inlineStr">
        <is>
          <t>CCAJ-OR52/51/2023</t>
        </is>
      </c>
      <c r="B61" s="6" t="n">
        <v>45001.69467944444</v>
      </c>
      <c r="C61" s="5" t="inlineStr">
        <is>
          <t>0 ADMINISTRADOR-ORURO</t>
        </is>
      </c>
      <c r="D61" s="7" t="n">
        <v>903212</v>
      </c>
      <c r="E61" s="8" t="inlineStr">
        <is>
          <t>BISA-100070057</t>
        </is>
      </c>
      <c r="H61" s="9" t="n">
        <v>42945.7</v>
      </c>
      <c r="I61" s="5" t="inlineStr">
        <is>
          <t>DEPÓSITO BANCARIO</t>
        </is>
      </c>
      <c r="J61" s="5" t="inlineStr">
        <is>
          <t>3091 ISRAEL LUIS OCAMPO CAYOJA</t>
        </is>
      </c>
    </row>
    <row r="62">
      <c r="A62" s="5" t="inlineStr">
        <is>
          <t>CCAJ-OR52/51/2023</t>
        </is>
      </c>
      <c r="B62" s="6" t="n">
        <v>45001.69467944444</v>
      </c>
      <c r="C62" s="5" t="inlineStr">
        <is>
          <t>0 ADMINISTRADOR-ORURO</t>
        </is>
      </c>
      <c r="D62" s="7" t="n">
        <v>429518</v>
      </c>
      <c r="E62" s="8" t="inlineStr">
        <is>
          <t>BISA-100070057</t>
        </is>
      </c>
      <c r="H62" s="9" t="n">
        <v>82944.89999999999</v>
      </c>
      <c r="I62" s="5" t="inlineStr">
        <is>
          <t>DEPÓSITO BANCARIO</t>
        </is>
      </c>
      <c r="J62" s="5" t="inlineStr">
        <is>
          <t>3090 DAVID RODRIGO CHUMACERO VEGA</t>
        </is>
      </c>
    </row>
    <row r="63">
      <c r="A63" s="5" t="inlineStr">
        <is>
          <t>CCAJ-OR52/51/2023</t>
        </is>
      </c>
      <c r="B63" s="6" t="n">
        <v>45001.69467944444</v>
      </c>
      <c r="C63" s="5" t="inlineStr">
        <is>
          <t>0 ADMINISTRADOR-ORURO</t>
        </is>
      </c>
      <c r="D63" s="7" t="n">
        <v>903213</v>
      </c>
      <c r="E63" s="8" t="inlineStr">
        <is>
          <t>BISA-100072017</t>
        </is>
      </c>
      <c r="H63" s="9" t="n">
        <v>6960</v>
      </c>
      <c r="I63" s="5" t="inlineStr">
        <is>
          <t>DEPÓSITO BANCARIO</t>
        </is>
      </c>
      <c r="J63" s="5" t="inlineStr">
        <is>
          <t>3091 ISRAEL LUIS OCAMPO CAYOJA</t>
        </is>
      </c>
    </row>
    <row r="64">
      <c r="A64" s="5" t="inlineStr">
        <is>
          <t>CCAJ-OR52/51/2023</t>
        </is>
      </c>
      <c r="B64" s="6" t="n">
        <v>45001.69467944444</v>
      </c>
      <c r="C64" s="5" t="inlineStr">
        <is>
          <t>0 ADMINISTRADOR-ORURO</t>
        </is>
      </c>
      <c r="D64" s="7" t="n"/>
      <c r="E64" s="8" t="n"/>
      <c r="F64" s="9" t="n">
        <v>46010.6</v>
      </c>
      <c r="I64" s="10" t="inlineStr">
        <is>
          <t>EFECTIVO</t>
        </is>
      </c>
      <c r="J64" s="5" t="inlineStr">
        <is>
          <t>3412 CRISTIAN HUARACHI QUISPE</t>
        </is>
      </c>
    </row>
    <row r="65">
      <c r="A65" s="5" t="inlineStr">
        <is>
          <t>CCAJ-OR52/51/2023</t>
        </is>
      </c>
      <c r="B65" s="6" t="n">
        <v>45001.69467944444</v>
      </c>
      <c r="C65" s="5" t="inlineStr">
        <is>
          <t>0 ADMINISTRADOR-ORURO</t>
        </is>
      </c>
      <c r="D65" s="7" t="n"/>
      <c r="E65" s="8" t="n"/>
      <c r="F65" s="9" t="n">
        <v>9008.5</v>
      </c>
      <c r="I65" s="10" t="inlineStr">
        <is>
          <t>EFECTIVO</t>
        </is>
      </c>
      <c r="J65" s="5" t="inlineStr">
        <is>
          <t>3796 MARCOS JOSUE FLORES CAYOJA</t>
        </is>
      </c>
    </row>
    <row r="66">
      <c r="A66" s="5" t="inlineStr">
        <is>
          <t>CCAJ-OR52/51/2023</t>
        </is>
      </c>
      <c r="B66" s="6" t="n">
        <v>45001.69467944444</v>
      </c>
      <c r="C66" s="5" t="inlineStr">
        <is>
          <t>0 ADMINISTRADOR-ORURO</t>
        </is>
      </c>
      <c r="D66" s="7" t="n"/>
      <c r="E66" s="8" t="n"/>
      <c r="F66" s="9" t="n">
        <v>619.6</v>
      </c>
      <c r="I66" s="10" t="inlineStr">
        <is>
          <t>EFECTIVO</t>
        </is>
      </c>
      <c r="J66" s="8" t="inlineStr">
        <is>
          <t>646 JOSE ESPEJO - T01</t>
        </is>
      </c>
    </row>
    <row r="67">
      <c r="A67" s="18" t="inlineStr">
        <is>
          <t>SAP</t>
        </is>
      </c>
      <c r="B67" s="6" t="n"/>
      <c r="C67" s="5" t="n"/>
      <c r="D67" s="7" t="n"/>
      <c r="E67" s="8" t="n"/>
      <c r="F67" s="12">
        <f>SUM(F61:G66)</f>
        <v/>
      </c>
      <c r="G67" s="9" t="n"/>
      <c r="I67" s="10" t="n"/>
      <c r="J67" s="8" t="n"/>
    </row>
    <row r="68">
      <c r="A68" s="46" t="inlineStr">
        <is>
          <t>RECORTE SAP</t>
        </is>
      </c>
      <c r="B68" s="47" t="n"/>
      <c r="C68" s="48" t="n"/>
      <c r="D68" s="49" t="inlineStr">
        <is>
          <t>COMPROBANTES MN</t>
        </is>
      </c>
      <c r="E68" s="47" t="n"/>
      <c r="F68" s="48" t="n"/>
      <c r="G68" s="9" t="n"/>
      <c r="I68" s="10" t="n"/>
      <c r="J68" s="8" t="n"/>
    </row>
    <row r="69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CAJA-ETV</t>
        </is>
      </c>
      <c r="E69" s="13" t="inlineStr">
        <is>
          <t>DOC ETV-BANCO</t>
        </is>
      </c>
      <c r="F69" s="13" t="inlineStr">
        <is>
          <t>COMPENSACION</t>
        </is>
      </c>
      <c r="G69" s="9" t="n"/>
      <c r="I69" s="10" t="n"/>
      <c r="J69" s="8" t="n"/>
    </row>
    <row r="70" ht="15.75" customHeight="1">
      <c r="D70" s="24" t="inlineStr">
        <is>
          <t>112948686</t>
        </is>
      </c>
      <c r="E70" s="24" t="inlineStr">
        <is>
          <t>112948712</t>
        </is>
      </c>
      <c r="F70" s="14" t="n">
        <v>112948856</v>
      </c>
      <c r="G70" s="9" t="n"/>
      <c r="I70" s="10" t="n"/>
      <c r="J70" s="8" t="n"/>
    </row>
    <row r="71">
      <c r="A71" s="46" t="inlineStr">
        <is>
          <t>RECORTE SAP</t>
        </is>
      </c>
      <c r="B71" s="47" t="n"/>
      <c r="C71" s="48" t="n"/>
      <c r="D71" s="49" t="inlineStr">
        <is>
          <t>COMPROBANTES ME</t>
        </is>
      </c>
      <c r="E71" s="47" t="n"/>
      <c r="F71" s="48" t="n"/>
      <c r="G71" s="9" t="n"/>
      <c r="I71" s="10" t="n"/>
      <c r="J71" s="8" t="n"/>
    </row>
    <row r="72">
      <c r="A72" s="13" t="inlineStr">
        <is>
          <t>CIERRE DE CAJA</t>
        </is>
      </c>
      <c r="B72" s="13" t="inlineStr">
        <is>
          <t>FECHA</t>
        </is>
      </c>
      <c r="C72" s="13" t="inlineStr">
        <is>
          <t>IMPORTE</t>
        </is>
      </c>
      <c r="D72" s="13" t="inlineStr">
        <is>
          <t>DOC CAJA-ETV</t>
        </is>
      </c>
      <c r="E72" s="13" t="inlineStr">
        <is>
          <t>DOC ETV-BANCO</t>
        </is>
      </c>
      <c r="F72" s="13" t="inlineStr">
        <is>
          <t>COMPENSACION</t>
        </is>
      </c>
      <c r="G72" s="9" t="n"/>
      <c r="I72" s="10" t="n"/>
      <c r="J72" s="8" t="n"/>
    </row>
    <row r="73" ht="15.75" customHeight="1">
      <c r="A73" s="18" t="n"/>
      <c r="B73" s="6" t="n"/>
      <c r="C73" s="5" t="n"/>
      <c r="D73" s="24" t="n"/>
      <c r="E73" s="24" t="n"/>
      <c r="F73" s="23" t="n"/>
      <c r="G73" s="9" t="n"/>
      <c r="I73" s="10" t="n"/>
      <c r="J73" s="8" t="n"/>
    </row>
    <row r="75">
      <c r="A75" s="1" t="inlineStr">
        <is>
          <t>Cierre Caja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3" t="inlineStr">
        <is>
          <t>Del 17/03/2023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44" t="inlineStr">
        <is>
          <t>Cierre Caja</t>
        </is>
      </c>
      <c r="B77" s="44" t="inlineStr">
        <is>
          <t>Fecha</t>
        </is>
      </c>
      <c r="C77" s="44" t="inlineStr">
        <is>
          <t>Cajero</t>
        </is>
      </c>
      <c r="D77" s="44" t="inlineStr">
        <is>
          <t>Nro Voucher</t>
        </is>
      </c>
      <c r="E77" s="44" t="inlineStr">
        <is>
          <t>Nro Cuenta</t>
        </is>
      </c>
      <c r="F77" s="44" t="inlineStr">
        <is>
          <t>Tipo Ingreso</t>
        </is>
      </c>
      <c r="G77" s="47" t="n"/>
      <c r="H77" s="48" t="n"/>
      <c r="I77" s="44" t="inlineStr">
        <is>
          <t>TIPO DE INGRESO</t>
        </is>
      </c>
      <c r="J77" s="44" t="inlineStr">
        <is>
          <t>Cobrador</t>
        </is>
      </c>
    </row>
    <row r="78">
      <c r="A78" s="45" t="n"/>
      <c r="B78" s="45" t="n"/>
      <c r="C78" s="45" t="n"/>
      <c r="D78" s="45" t="n"/>
      <c r="E78" s="45" t="n"/>
      <c r="F78" s="4" t="inlineStr">
        <is>
          <t>EFECTIVO</t>
        </is>
      </c>
      <c r="G78" s="4" t="inlineStr">
        <is>
          <t>CHEQUE</t>
        </is>
      </c>
      <c r="H78" s="4" t="inlineStr">
        <is>
          <t>TRANSFERENCIA</t>
        </is>
      </c>
      <c r="I78" s="45" t="n"/>
      <c r="J78" s="45" t="n"/>
    </row>
    <row r="79">
      <c r="A79" s="5" t="inlineStr">
        <is>
          <t>CCAJ-OR52/52/2023</t>
        </is>
      </c>
      <c r="B79" s="6" t="n">
        <v>45002.7207921412</v>
      </c>
      <c r="C79" s="5" t="inlineStr">
        <is>
          <t>0 ADMINISTRADOR-ORURO</t>
        </is>
      </c>
      <c r="D79" s="7" t="n"/>
      <c r="E79" s="8" t="n"/>
      <c r="G79" s="9" t="n">
        <v>3045</v>
      </c>
      <c r="I79" s="10" t="inlineStr">
        <is>
          <t>CHEQUE</t>
        </is>
      </c>
      <c r="J79" s="8" t="inlineStr">
        <is>
          <t>646 JOSE ESPEJO - T01</t>
        </is>
      </c>
    </row>
    <row r="80">
      <c r="A80" s="5" t="inlineStr">
        <is>
          <t>CCAJ-OR52/52/2023</t>
        </is>
      </c>
      <c r="B80" s="6" t="n">
        <v>45002.7207921412</v>
      </c>
      <c r="C80" s="5" t="inlineStr">
        <is>
          <t>0 ADMINISTRADOR-ORURO</t>
        </is>
      </c>
      <c r="D80" s="15" t="n">
        <v>45153251977</v>
      </c>
      <c r="E80" s="8" t="inlineStr">
        <is>
          <t>BISA-100070057</t>
        </is>
      </c>
      <c r="H80" s="9" t="n">
        <v>233.53</v>
      </c>
      <c r="I80" s="5" t="inlineStr">
        <is>
          <t>DEPÓSITO BANCARIO</t>
        </is>
      </c>
      <c r="J80" s="8" t="inlineStr">
        <is>
          <t>646 JOSE ESPEJO - T01</t>
        </is>
      </c>
    </row>
    <row r="81">
      <c r="A81" s="5" t="inlineStr">
        <is>
          <t>CCAJ-OR52/52/2023</t>
        </is>
      </c>
      <c r="B81" s="6" t="n">
        <v>45002.7207921412</v>
      </c>
      <c r="C81" s="5" t="inlineStr">
        <is>
          <t>0 ADMINISTRADOR-ORURO</t>
        </is>
      </c>
      <c r="D81" s="7" t="n">
        <v>459852</v>
      </c>
      <c r="E81" s="8" t="inlineStr">
        <is>
          <t>BISA-100070057</t>
        </is>
      </c>
      <c r="H81" s="9" t="n">
        <v>22815.7</v>
      </c>
      <c r="I81" s="5" t="inlineStr">
        <is>
          <t>DEPÓSITO BANCARIO</t>
        </is>
      </c>
      <c r="J81" s="5" t="inlineStr">
        <is>
          <t>3090 DAVID RODRIGO CHUMACERO VEGA</t>
        </is>
      </c>
    </row>
    <row r="82">
      <c r="A82" s="5" t="inlineStr">
        <is>
          <t>CCAJ-OR52/52/2023</t>
        </is>
      </c>
      <c r="B82" s="6" t="n">
        <v>45002.7207921412</v>
      </c>
      <c r="C82" s="5" t="inlineStr">
        <is>
          <t>0 ADMINISTRADOR-ORURO</t>
        </is>
      </c>
      <c r="D82" s="7" t="n">
        <v>903410</v>
      </c>
      <c r="E82" s="8" t="inlineStr">
        <is>
          <t>BISA-100070057</t>
        </is>
      </c>
      <c r="H82" s="9" t="n">
        <v>30120</v>
      </c>
      <c r="I82" s="5" t="inlineStr">
        <is>
          <t>DEPÓSITO BANCARIO</t>
        </is>
      </c>
      <c r="J82" s="5" t="inlineStr">
        <is>
          <t>3091 ISRAEL LUIS OCAMPO CAYOJA</t>
        </is>
      </c>
    </row>
    <row r="83">
      <c r="A83" s="5" t="inlineStr">
        <is>
          <t>CCAJ-OR52/52/2023</t>
        </is>
      </c>
      <c r="B83" s="6" t="n">
        <v>45002.7207921412</v>
      </c>
      <c r="C83" s="5" t="inlineStr">
        <is>
          <t>0 ADMINISTRADOR-ORURO</t>
        </is>
      </c>
      <c r="D83" s="7" t="n"/>
      <c r="E83" s="8" t="n"/>
      <c r="F83" s="9" t="n">
        <v>40406</v>
      </c>
      <c r="I83" s="10" t="inlineStr">
        <is>
          <t>EFECTIVO</t>
        </is>
      </c>
      <c r="J83" s="5" t="inlineStr">
        <is>
          <t>3412 CRISTIAN HUARACHI QUISPE</t>
        </is>
      </c>
    </row>
    <row r="84">
      <c r="A84" s="5" t="inlineStr">
        <is>
          <t>CCAJ-OR52/52/2023</t>
        </is>
      </c>
      <c r="B84" s="6" t="n">
        <v>45002.7207921412</v>
      </c>
      <c r="C84" s="5" t="inlineStr">
        <is>
          <t>0 ADMINISTRADOR-ORURO</t>
        </is>
      </c>
      <c r="D84" s="7" t="n"/>
      <c r="E84" s="8" t="n"/>
      <c r="F84" s="9" t="n">
        <v>4561.3</v>
      </c>
      <c r="I84" s="10" t="inlineStr">
        <is>
          <t>EFECTIVO</t>
        </is>
      </c>
      <c r="J84" s="5" t="inlineStr">
        <is>
          <t>3796 MARCOS JOSUE FLORES CAYOJA</t>
        </is>
      </c>
    </row>
    <row r="85">
      <c r="A85" s="5" t="inlineStr">
        <is>
          <t>CCAJ-OR52/52/2023</t>
        </is>
      </c>
      <c r="B85" s="6" t="n">
        <v>45002.7207921412</v>
      </c>
      <c r="C85" s="5" t="inlineStr">
        <is>
          <t>0 ADMINISTRADOR-ORURO</t>
        </is>
      </c>
      <c r="D85" s="7" t="n"/>
      <c r="E85" s="8" t="n"/>
      <c r="F85" s="9" t="n">
        <v>6083.2</v>
      </c>
      <c r="I85" s="10" t="inlineStr">
        <is>
          <t>EFECTIVO</t>
        </is>
      </c>
      <c r="J85" s="8" t="inlineStr">
        <is>
          <t>646 JOSE ESPEJO - T01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SUM(F79:G85)</f>
        <v/>
      </c>
      <c r="G86" s="9" t="n"/>
      <c r="I86" s="10" t="n"/>
      <c r="J86" s="8" t="n"/>
    </row>
    <row r="87">
      <c r="A87" s="46" t="inlineStr">
        <is>
          <t>RECORTE SAP</t>
        </is>
      </c>
      <c r="B87" s="47" t="n"/>
      <c r="C87" s="48" t="n"/>
      <c r="D87" s="49" t="inlineStr">
        <is>
          <t>COMPROBANTES MN</t>
        </is>
      </c>
      <c r="E87" s="47" t="n"/>
      <c r="F87" s="48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112963623</t>
        </is>
      </c>
      <c r="E89" s="24" t="inlineStr">
        <is>
          <t>112963657</t>
        </is>
      </c>
      <c r="F89" s="14" t="n">
        <v>112964228</v>
      </c>
      <c r="G89" s="9" t="n"/>
      <c r="I89" s="10" t="n"/>
      <c r="J89" s="8" t="n"/>
    </row>
    <row r="90">
      <c r="A90" s="46" t="inlineStr">
        <is>
          <t>RECORTE SAP</t>
        </is>
      </c>
      <c r="B90" s="47" t="n"/>
      <c r="C90" s="48" t="n"/>
      <c r="D90" s="49" t="inlineStr">
        <is>
          <t>COMPROBANTES ME</t>
        </is>
      </c>
      <c r="E90" s="47" t="n"/>
      <c r="F90" s="48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4" t="inlineStr">
        <is>
          <t>Cierre Caja</t>
        </is>
      </c>
      <c r="B96" s="44" t="inlineStr">
        <is>
          <t>Fecha</t>
        </is>
      </c>
      <c r="C96" s="44" t="inlineStr">
        <is>
          <t>Cajero</t>
        </is>
      </c>
      <c r="D96" s="44" t="inlineStr">
        <is>
          <t>Nro Voucher</t>
        </is>
      </c>
      <c r="E96" s="44" t="inlineStr">
        <is>
          <t>Nro Cuenta</t>
        </is>
      </c>
      <c r="F96" s="44" t="inlineStr">
        <is>
          <t>Tipo Ingreso</t>
        </is>
      </c>
      <c r="G96" s="47" t="n"/>
      <c r="H96" s="48" t="n"/>
      <c r="I96" s="44" t="inlineStr">
        <is>
          <t>TIPO DE INGRESO</t>
        </is>
      </c>
      <c r="J96" s="44" t="inlineStr">
        <is>
          <t>Cobrador</t>
        </is>
      </c>
    </row>
    <row r="97">
      <c r="A97" s="45" t="n"/>
      <c r="B97" s="45" t="n"/>
      <c r="C97" s="45" t="n"/>
      <c r="D97" s="45" t="n"/>
      <c r="E97" s="45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45" t="n"/>
      <c r="J97" s="45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12">
        <f>SUM(F94:G97)</f>
        <v/>
      </c>
      <c r="G98" s="9" t="n"/>
      <c r="I98" s="10" t="n"/>
      <c r="J98" s="8" t="n"/>
    </row>
    <row r="99">
      <c r="A99" s="46" t="inlineStr">
        <is>
          <t>RECORTE SAP</t>
        </is>
      </c>
      <c r="B99" s="47" t="n"/>
      <c r="C99" s="48" t="n"/>
      <c r="D99" s="49" t="inlineStr">
        <is>
          <t>COMPROBANTES MN</t>
        </is>
      </c>
      <c r="E99" s="47" t="n"/>
      <c r="F99" s="48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7" t="inlineStr">
        <is>
          <t>NO HUBO CIERRES DE CAJA, SABADO</t>
        </is>
      </c>
      <c r="B101" s="20" t="n"/>
      <c r="C101" s="28" t="n"/>
      <c r="D101" s="24" t="n"/>
      <c r="E101" s="24" t="n"/>
      <c r="F101" s="23" t="n"/>
      <c r="G101" s="9" t="n"/>
      <c r="I101" s="10" t="n"/>
      <c r="J101" s="8" t="n"/>
    </row>
    <row r="102">
      <c r="A102" s="46" t="inlineStr">
        <is>
          <t>RECORTE SAP</t>
        </is>
      </c>
      <c r="B102" s="47" t="n"/>
      <c r="C102" s="48" t="n"/>
      <c r="D102" s="49" t="inlineStr">
        <is>
          <t>COMPROBANTES ME</t>
        </is>
      </c>
      <c r="E102" s="47" t="n"/>
      <c r="F102" s="48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4" ht="15.75" customHeight="1">
      <c r="A104" s="17" t="inlineStr">
        <is>
          <t>NO HUBO CIERRES DE CAJA, SABADO</t>
        </is>
      </c>
      <c r="B104" s="20" t="n"/>
      <c r="C104" s="28" t="n"/>
      <c r="D104" s="24" t="n"/>
      <c r="E104" s="24" t="n"/>
      <c r="F104" s="23" t="n"/>
      <c r="G104" s="9" t="n"/>
      <c r="I104" s="10" t="n"/>
      <c r="J104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4" t="inlineStr">
        <is>
          <t>Cierre Caja</t>
        </is>
      </c>
      <c r="B108" s="44" t="inlineStr">
        <is>
          <t>Fecha</t>
        </is>
      </c>
      <c r="C108" s="44" t="inlineStr">
        <is>
          <t>Cajero</t>
        </is>
      </c>
      <c r="D108" s="44" t="inlineStr">
        <is>
          <t>Nro Voucher</t>
        </is>
      </c>
      <c r="E108" s="44" t="inlineStr">
        <is>
          <t>Nro Cuenta</t>
        </is>
      </c>
      <c r="F108" s="44" t="inlineStr">
        <is>
          <t>Tipo Ingreso</t>
        </is>
      </c>
      <c r="G108" s="47" t="n"/>
      <c r="H108" s="48" t="n"/>
      <c r="I108" s="44" t="inlineStr">
        <is>
          <t>TIPO DE INGRESO</t>
        </is>
      </c>
      <c r="J108" s="44" t="inlineStr">
        <is>
          <t>Cobrador</t>
        </is>
      </c>
    </row>
    <row r="109">
      <c r="A109" s="45" t="n"/>
      <c r="B109" s="45" t="n"/>
      <c r="C109" s="45" t="n"/>
      <c r="D109" s="45" t="n"/>
      <c r="E109" s="45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5" t="n"/>
      <c r="J109" s="45" t="n"/>
    </row>
    <row r="110">
      <c r="A110" s="5" t="inlineStr">
        <is>
          <t>CCAJ-OR52/53/2023</t>
        </is>
      </c>
      <c r="B110" s="6" t="n">
        <v>45005.73576709491</v>
      </c>
      <c r="C110" s="5" t="inlineStr">
        <is>
          <t>0 ADMINISTRADOR-ORURO</t>
        </is>
      </c>
      <c r="D110" s="15" t="n">
        <v>45143621535</v>
      </c>
      <c r="E110" s="8" t="inlineStr">
        <is>
          <t>BISA-100070057</t>
        </is>
      </c>
      <c r="H110" s="9" t="n">
        <v>1645.2</v>
      </c>
      <c r="I110" s="5" t="inlineStr">
        <is>
          <t>DEPÓSITO BANCARIO</t>
        </is>
      </c>
      <c r="J110" s="8" t="inlineStr">
        <is>
          <t>646 JOSE ESPEJO - T01</t>
        </is>
      </c>
    </row>
    <row r="111">
      <c r="A111" s="5" t="inlineStr">
        <is>
          <t>CCAJ-OR52/53/2023</t>
        </is>
      </c>
      <c r="B111" s="6" t="n">
        <v>45005.73576709491</v>
      </c>
      <c r="C111" s="5" t="inlineStr">
        <is>
          <t>0 ADMINISTRADOR-ORURO</t>
        </is>
      </c>
      <c r="D111" s="7" t="n">
        <v>460005</v>
      </c>
      <c r="E111" s="8" t="inlineStr">
        <is>
          <t>BISA-100070057</t>
        </is>
      </c>
      <c r="H111" s="9" t="n">
        <v>27812.5</v>
      </c>
      <c r="I111" s="5" t="inlineStr">
        <is>
          <t>DEPÓSITO BANCARIO</t>
        </is>
      </c>
      <c r="J111" s="5" t="inlineStr">
        <is>
          <t>3091 ISRAEL LUIS OCAMPO CAYOJA</t>
        </is>
      </c>
    </row>
    <row r="112">
      <c r="A112" s="5" t="inlineStr">
        <is>
          <t>CCAJ-OR52/53/2023</t>
        </is>
      </c>
      <c r="B112" s="6" t="n">
        <v>45005.73576709491</v>
      </c>
      <c r="C112" s="5" t="inlineStr">
        <is>
          <t>0 ADMINISTRADOR-ORURO</t>
        </is>
      </c>
      <c r="D112" s="7" t="n">
        <v>479910</v>
      </c>
      <c r="E112" s="8" t="inlineStr">
        <is>
          <t>BISA-100070057</t>
        </is>
      </c>
      <c r="H112" s="9" t="n">
        <v>11634.3</v>
      </c>
      <c r="I112" s="5" t="inlineStr">
        <is>
          <t>DEPÓSITO BANCARIO</t>
        </is>
      </c>
      <c r="J112" s="5" t="inlineStr">
        <is>
          <t>3090 DAVID RODRIGO CHUMACERO VEGA</t>
        </is>
      </c>
    </row>
    <row r="113">
      <c r="A113" s="5" t="inlineStr">
        <is>
          <t>CCAJ-OR52/53/2023</t>
        </is>
      </c>
      <c r="B113" s="6" t="n">
        <v>45005.73576709491</v>
      </c>
      <c r="C113" s="5" t="inlineStr">
        <is>
          <t>0 ADMINISTRADOR-ORURO</t>
        </is>
      </c>
      <c r="D113" s="15" t="n">
        <v>45153264102</v>
      </c>
      <c r="E113" s="8" t="inlineStr">
        <is>
          <t>BISA-100070057</t>
        </is>
      </c>
      <c r="H113" s="9" t="n">
        <v>5819.62</v>
      </c>
      <c r="I113" s="5" t="inlineStr">
        <is>
          <t>DEPÓSITO BANCARIO</t>
        </is>
      </c>
      <c r="J113" s="5" t="inlineStr">
        <is>
          <t>3090 DAVID RODRIGO CHUMACERO VEGA</t>
        </is>
      </c>
    </row>
    <row r="114">
      <c r="A114" s="5" t="inlineStr">
        <is>
          <t>CCAJ-OR52/53/2023</t>
        </is>
      </c>
      <c r="B114" s="6" t="n">
        <v>45005.73576709491</v>
      </c>
      <c r="C114" s="5" t="inlineStr">
        <is>
          <t>0 ADMINISTRADOR-ORURO</t>
        </is>
      </c>
      <c r="D114" s="15" t="n">
        <v>45113420295</v>
      </c>
      <c r="E114" s="8" t="inlineStr">
        <is>
          <t>BISA-100070057</t>
        </is>
      </c>
      <c r="H114" s="9" t="n">
        <v>5513.86</v>
      </c>
      <c r="I114" s="5" t="inlineStr">
        <is>
          <t>DEPÓSITO BANCARIO</t>
        </is>
      </c>
      <c r="J114" s="5" t="inlineStr">
        <is>
          <t>3090 DAVID RODRIGO CHUMACERO VEGA</t>
        </is>
      </c>
    </row>
    <row r="115">
      <c r="A115" s="5" t="inlineStr">
        <is>
          <t>CCAJ-OR52/53/2023</t>
        </is>
      </c>
      <c r="B115" s="6" t="n">
        <v>45005.73576709491</v>
      </c>
      <c r="C115" s="5" t="inlineStr">
        <is>
          <t>0 ADMINISTRADOR-ORURO</t>
        </is>
      </c>
      <c r="D115" s="7" t="n">
        <v>577495</v>
      </c>
      <c r="E115" s="8" t="inlineStr">
        <is>
          <t>BISA-100070057</t>
        </is>
      </c>
      <c r="H115" s="9" t="n">
        <v>26244.5</v>
      </c>
      <c r="I115" s="5" t="inlineStr">
        <is>
          <t>DEPÓSITO BANCARIO</t>
        </is>
      </c>
      <c r="J115" s="5" t="inlineStr">
        <is>
          <t>3090 DAVID RODRIGO CHUMACERO VEGA</t>
        </is>
      </c>
    </row>
    <row r="116">
      <c r="A116" s="5" t="inlineStr">
        <is>
          <t>CCAJ-OR52/53/2023</t>
        </is>
      </c>
      <c r="B116" s="6" t="n">
        <v>45005.73576709491</v>
      </c>
      <c r="C116" s="5" t="inlineStr">
        <is>
          <t>0 ADMINISTRADOR-ORURO</t>
        </is>
      </c>
      <c r="D116" s="7" t="n">
        <v>547218</v>
      </c>
      <c r="E116" s="8" t="inlineStr">
        <is>
          <t>BISA-100070057</t>
        </is>
      </c>
      <c r="H116" s="9" t="n">
        <v>69363.2</v>
      </c>
      <c r="I116" s="5" t="inlineStr">
        <is>
          <t>DEPÓSITO BANCARIO</t>
        </is>
      </c>
      <c r="J116" s="5" t="inlineStr">
        <is>
          <t>3091 ISRAEL LUIS OCAMPO CAYOJA</t>
        </is>
      </c>
    </row>
    <row r="117">
      <c r="A117" s="5" t="inlineStr">
        <is>
          <t>CCAJ-OR52/53/2023</t>
        </is>
      </c>
      <c r="B117" s="6" t="n">
        <v>45005.73576709491</v>
      </c>
      <c r="C117" s="5" t="inlineStr">
        <is>
          <t>0 ADMINISTRADOR-ORURO</t>
        </is>
      </c>
      <c r="D117" s="7" t="n"/>
      <c r="E117" s="8" t="n"/>
      <c r="F117" s="9" t="n">
        <v>9135.4</v>
      </c>
      <c r="I117" s="10" t="inlineStr">
        <is>
          <t>EFECTIVO</t>
        </is>
      </c>
      <c r="J117" s="5" t="inlineStr">
        <is>
          <t>3412 CRISTIAN HUARACHI QUISPE</t>
        </is>
      </c>
    </row>
    <row r="118">
      <c r="A118" s="5" t="inlineStr">
        <is>
          <t>CCAJ-OR52/53/2023</t>
        </is>
      </c>
      <c r="B118" s="6" t="n">
        <v>45005.73576709491</v>
      </c>
      <c r="C118" s="5" t="inlineStr">
        <is>
          <t>0 ADMINISTRADOR-ORURO</t>
        </is>
      </c>
      <c r="D118" s="7" t="n"/>
      <c r="E118" s="8" t="n"/>
      <c r="F118" s="9" t="n">
        <v>26858.7</v>
      </c>
      <c r="I118" s="10" t="inlineStr">
        <is>
          <t>EFECTIVO</t>
        </is>
      </c>
      <c r="J118" s="5" t="inlineStr">
        <is>
          <t>3796 MARCOS JOSUE FLORES CAYOJA</t>
        </is>
      </c>
    </row>
    <row r="119">
      <c r="A119" s="5" t="inlineStr">
        <is>
          <t>CCAJ-OR52/53/2023</t>
        </is>
      </c>
      <c r="B119" s="6" t="n">
        <v>45005.73576709491</v>
      </c>
      <c r="C119" s="5" t="inlineStr">
        <is>
          <t>0 ADMINISTRADOR-ORURO</t>
        </is>
      </c>
      <c r="D119" s="7" t="n"/>
      <c r="E119" s="8" t="n"/>
      <c r="F119" s="9" t="n">
        <v>7321.5</v>
      </c>
      <c r="I119" s="10" t="inlineStr">
        <is>
          <t>EFECTIVO</t>
        </is>
      </c>
      <c r="J119" s="8" t="inlineStr">
        <is>
          <t>646 JOSE ESPEJO - T01</t>
        </is>
      </c>
    </row>
    <row r="120">
      <c r="A120" s="18" t="inlineStr">
        <is>
          <t>SAP</t>
        </is>
      </c>
      <c r="B120" s="6" t="n"/>
      <c r="C120" s="5" t="n"/>
      <c r="D120" s="7" t="n"/>
      <c r="E120" s="8" t="n"/>
      <c r="F120" s="12">
        <f>SUM(F110:G119)</f>
        <v/>
      </c>
      <c r="G120" s="9" t="n"/>
      <c r="I120" s="10" t="n"/>
      <c r="J120" s="8" t="n"/>
    </row>
    <row r="121">
      <c r="A121" s="46" t="inlineStr">
        <is>
          <t>RECORTE SAP</t>
        </is>
      </c>
      <c r="B121" s="47" t="n"/>
      <c r="C121" s="48" t="n"/>
      <c r="D121" s="49" t="inlineStr">
        <is>
          <t>COMPROBANTES MN</t>
        </is>
      </c>
      <c r="E121" s="47" t="n"/>
      <c r="F121" s="48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D123" s="24" t="n"/>
      <c r="E123" s="24" t="n"/>
      <c r="F123" s="23" t="n"/>
      <c r="G123" s="9" t="n"/>
      <c r="I123" s="10" t="n"/>
      <c r="J123" s="8" t="n"/>
    </row>
    <row r="124">
      <c r="A124" s="46" t="inlineStr">
        <is>
          <t>RECORTE SAP</t>
        </is>
      </c>
      <c r="B124" s="47" t="n"/>
      <c r="C124" s="48" t="n"/>
      <c r="D124" s="49" t="inlineStr">
        <is>
          <t>COMPROBANTES ME</t>
        </is>
      </c>
      <c r="E124" s="47" t="n"/>
      <c r="F124" s="48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A126" s="18" t="n"/>
      <c r="B126" s="6" t="n"/>
      <c r="C126" s="5" t="n"/>
      <c r="D126" s="24" t="n"/>
      <c r="E126" s="24" t="n"/>
      <c r="F126" s="23" t="n"/>
      <c r="G126" s="9" t="n"/>
      <c r="I126" s="10" t="n"/>
      <c r="J126" s="8" t="n"/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21/03/2023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44" t="inlineStr">
        <is>
          <t>Cierre Caja</t>
        </is>
      </c>
      <c r="B130" s="44" t="inlineStr">
        <is>
          <t>Fecha</t>
        </is>
      </c>
      <c r="C130" s="44" t="inlineStr">
        <is>
          <t>Cajero</t>
        </is>
      </c>
      <c r="D130" s="44" t="inlineStr">
        <is>
          <t>Nro Voucher</t>
        </is>
      </c>
      <c r="E130" s="44" t="inlineStr">
        <is>
          <t>Nro Cuenta</t>
        </is>
      </c>
      <c r="F130" s="44" t="inlineStr">
        <is>
          <t>Tipo Ingreso</t>
        </is>
      </c>
      <c r="G130" s="47" t="n"/>
      <c r="H130" s="48" t="n"/>
      <c r="I130" s="44" t="inlineStr">
        <is>
          <t>TIPO DE INGRESO</t>
        </is>
      </c>
      <c r="J130" s="44" t="inlineStr">
        <is>
          <t>Cobrador</t>
        </is>
      </c>
    </row>
    <row r="131">
      <c r="A131" s="45" t="n"/>
      <c r="B131" s="45" t="n"/>
      <c r="C131" s="45" t="n"/>
      <c r="D131" s="45" t="n"/>
      <c r="E131" s="45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45" t="n"/>
      <c r="J131" s="45" t="n"/>
    </row>
    <row r="132">
      <c r="A132" s="5" t="inlineStr">
        <is>
          <t>CCAJ-OR52/54/2023</t>
        </is>
      </c>
      <c r="B132" s="6" t="n">
        <v>45006.79737278935</v>
      </c>
      <c r="C132" s="5" t="inlineStr">
        <is>
          <t>0 ADMINISTRADOR-ORURO</t>
        </is>
      </c>
      <c r="D132" s="7" t="n"/>
      <c r="E132" s="8" t="n"/>
      <c r="F132" s="9" t="n">
        <v>16547.1</v>
      </c>
      <c r="I132" s="10" t="inlineStr">
        <is>
          <t>EFECTIVO</t>
        </is>
      </c>
      <c r="J132" s="8" t="inlineStr">
        <is>
          <t>646 JOSE ESPEJO - T01</t>
        </is>
      </c>
    </row>
    <row r="133">
      <c r="A133" s="5" t="inlineStr">
        <is>
          <t>CCAJ-OR52/54/2023</t>
        </is>
      </c>
      <c r="B133" s="6" t="n">
        <v>45006.79737278935</v>
      </c>
      <c r="C133" s="5" t="inlineStr">
        <is>
          <t>0 ADMINISTRADOR-ORURO</t>
        </is>
      </c>
      <c r="D133" s="7" t="n">
        <v>577601</v>
      </c>
      <c r="E133" s="8" t="inlineStr">
        <is>
          <t>BISA-100070057</t>
        </is>
      </c>
      <c r="H133" s="9" t="n">
        <v>31487.1</v>
      </c>
      <c r="I133" s="5" t="inlineStr">
        <is>
          <t>DEPÓSITO BANCARIO</t>
        </is>
      </c>
      <c r="J133" s="5" t="inlineStr">
        <is>
          <t>3091 ISRAEL LUIS OCAMPO CAYOJA</t>
        </is>
      </c>
    </row>
    <row r="134">
      <c r="A134" s="5" t="inlineStr">
        <is>
          <t>CCAJ-OR52/54/2023</t>
        </is>
      </c>
      <c r="B134" s="6" t="n">
        <v>45006.79737278935</v>
      </c>
      <c r="C134" s="5" t="inlineStr">
        <is>
          <t>0 ADMINISTRADOR-ORURO</t>
        </is>
      </c>
      <c r="D134" s="7" t="n">
        <v>480268</v>
      </c>
      <c r="E134" s="8" t="inlineStr">
        <is>
          <t>BISA-100070057</t>
        </is>
      </c>
      <c r="H134" s="9" t="n">
        <v>25868.3</v>
      </c>
      <c r="I134" s="5" t="inlineStr">
        <is>
          <t>DEPÓSITO BANCARIO</t>
        </is>
      </c>
      <c r="J134" s="5" t="inlineStr">
        <is>
          <t>3090 DAVID RODRIGO CHUMACERO VEGA</t>
        </is>
      </c>
    </row>
    <row r="135">
      <c r="A135" s="18" t="inlineStr">
        <is>
          <t>SAP</t>
        </is>
      </c>
      <c r="B135" s="6" t="n"/>
      <c r="C135" s="5" t="n"/>
      <c r="D135" s="7" t="n"/>
      <c r="E135" s="8" t="n"/>
      <c r="F135" s="34" t="n"/>
      <c r="G135" s="9" t="n"/>
      <c r="I135" s="10" t="n"/>
      <c r="J135" s="8" t="n"/>
    </row>
    <row r="136">
      <c r="A136" s="46" t="inlineStr">
        <is>
          <t>RECORTE SAP</t>
        </is>
      </c>
      <c r="B136" s="47" t="n"/>
      <c r="C136" s="48" t="n"/>
      <c r="D136" s="49" t="inlineStr">
        <is>
          <t>COMPROBANTES MN</t>
        </is>
      </c>
      <c r="E136" s="47" t="n"/>
      <c r="F136" s="48" t="n"/>
      <c r="G136" s="9" t="n"/>
      <c r="I136" s="10" t="n"/>
      <c r="J136" s="8" t="n"/>
    </row>
    <row r="137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CAJA-ETV</t>
        </is>
      </c>
      <c r="E137" s="13" t="inlineStr">
        <is>
          <t>DOC ETV-BANCO</t>
        </is>
      </c>
      <c r="F137" s="13" t="inlineStr">
        <is>
          <t>COMPENSACION</t>
        </is>
      </c>
      <c r="G137" s="9" t="n"/>
      <c r="I137" s="10" t="n"/>
      <c r="J137" s="8" t="n"/>
    </row>
    <row r="138" ht="15.75" customHeight="1">
      <c r="D138" s="24" t="n"/>
      <c r="E138" s="24" t="n"/>
      <c r="F138" s="23" t="n"/>
      <c r="G138" s="9" t="n"/>
      <c r="I138" s="10" t="n"/>
      <c r="J138" s="8" t="n"/>
    </row>
    <row r="139">
      <c r="A139" s="46" t="inlineStr">
        <is>
          <t>RECORTE SAP</t>
        </is>
      </c>
      <c r="B139" s="47" t="n"/>
      <c r="C139" s="48" t="n"/>
      <c r="D139" s="49" t="inlineStr">
        <is>
          <t>COMPROBANTES ME</t>
        </is>
      </c>
      <c r="E139" s="47" t="n"/>
      <c r="F139" s="48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A141" s="18" t="n"/>
      <c r="B141" s="6" t="n"/>
      <c r="C141" s="5" t="n"/>
      <c r="D141" s="24" t="n"/>
      <c r="E141" s="24" t="n"/>
      <c r="F141" s="23" t="n"/>
      <c r="G141" s="9" t="n"/>
      <c r="I141" s="10" t="n"/>
      <c r="J141" s="8" t="n"/>
    </row>
  </sheetData>
  <mergeCells count="96">
    <mergeCell ref="A102:C102"/>
    <mergeCell ref="D102:F102"/>
    <mergeCell ref="F96:H96"/>
    <mergeCell ref="I96:I97"/>
    <mergeCell ref="J96:J97"/>
    <mergeCell ref="A99:C99"/>
    <mergeCell ref="D99:F99"/>
    <mergeCell ref="A96:A97"/>
    <mergeCell ref="B96:B97"/>
    <mergeCell ref="C96:C97"/>
    <mergeCell ref="D96:D97"/>
    <mergeCell ref="E96:E97"/>
    <mergeCell ref="I77:I78"/>
    <mergeCell ref="J77:J78"/>
    <mergeCell ref="A87:C87"/>
    <mergeCell ref="D87:F87"/>
    <mergeCell ref="A90:C90"/>
    <mergeCell ref="D90:F90"/>
    <mergeCell ref="A77:A78"/>
    <mergeCell ref="B77:B78"/>
    <mergeCell ref="C77:C78"/>
    <mergeCell ref="D77:D78"/>
    <mergeCell ref="E77:E78"/>
    <mergeCell ref="F77:H77"/>
    <mergeCell ref="I3:I4"/>
    <mergeCell ref="J3:J4"/>
    <mergeCell ref="A3:A4"/>
    <mergeCell ref="B3:B4"/>
    <mergeCell ref="C3:C4"/>
    <mergeCell ref="D3:D4"/>
    <mergeCell ref="E3:E4"/>
    <mergeCell ref="F3:H3"/>
    <mergeCell ref="J24:J25"/>
    <mergeCell ref="A24:A25"/>
    <mergeCell ref="B24:B25"/>
    <mergeCell ref="C24:C25"/>
    <mergeCell ref="D24:D25"/>
    <mergeCell ref="E24:E25"/>
    <mergeCell ref="F24:H24"/>
    <mergeCell ref="J39:J40"/>
    <mergeCell ref="A39:A40"/>
    <mergeCell ref="B39:B40"/>
    <mergeCell ref="C39:C40"/>
    <mergeCell ref="D39:D40"/>
    <mergeCell ref="E39:E40"/>
    <mergeCell ref="F39:H39"/>
    <mergeCell ref="A15:C15"/>
    <mergeCell ref="D15:F15"/>
    <mergeCell ref="A18:C18"/>
    <mergeCell ref="D18:F18"/>
    <mergeCell ref="I39:I40"/>
    <mergeCell ref="I24:I25"/>
    <mergeCell ref="A50:C50"/>
    <mergeCell ref="D50:F50"/>
    <mergeCell ref="A53:C53"/>
    <mergeCell ref="D53:F53"/>
    <mergeCell ref="A30:C30"/>
    <mergeCell ref="D30:F30"/>
    <mergeCell ref="A33:C33"/>
    <mergeCell ref="D33:F33"/>
    <mergeCell ref="I59:I60"/>
    <mergeCell ref="J59:J60"/>
    <mergeCell ref="A68:C68"/>
    <mergeCell ref="D68:F68"/>
    <mergeCell ref="A71:C71"/>
    <mergeCell ref="D71:F71"/>
    <mergeCell ref="A59:A60"/>
    <mergeCell ref="B59:B60"/>
    <mergeCell ref="C59:C60"/>
    <mergeCell ref="D59:D60"/>
    <mergeCell ref="E59:E60"/>
    <mergeCell ref="F59:H59"/>
    <mergeCell ref="I108:I109"/>
    <mergeCell ref="J108:J109"/>
    <mergeCell ref="A121:C121"/>
    <mergeCell ref="D121:F121"/>
    <mergeCell ref="A124:C124"/>
    <mergeCell ref="D124:F124"/>
    <mergeCell ref="A108:A109"/>
    <mergeCell ref="B108:B109"/>
    <mergeCell ref="C108:C109"/>
    <mergeCell ref="D108:D109"/>
    <mergeCell ref="E108:E109"/>
    <mergeCell ref="F108:H108"/>
    <mergeCell ref="I130:I131"/>
    <mergeCell ref="J130:J131"/>
    <mergeCell ref="A136:C136"/>
    <mergeCell ref="D136:F136"/>
    <mergeCell ref="A139:C139"/>
    <mergeCell ref="D139:F139"/>
    <mergeCell ref="A130:A131"/>
    <mergeCell ref="B130:B131"/>
    <mergeCell ref="C130:C131"/>
    <mergeCell ref="D130:D131"/>
    <mergeCell ref="E130:E131"/>
    <mergeCell ref="F130:H130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2"/>
  <sheetViews>
    <sheetView topLeftCell="A82" workbookViewId="0">
      <selection activeCell="C94" sqref="C9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CCAJ-OR51/56/23</t>
        </is>
      </c>
      <c r="B5" s="6" t="n">
        <v>44999.79688130787</v>
      </c>
      <c r="C5" s="5" t="inlineStr">
        <is>
          <t>3063 ENRIQUE XAVIER RODRIGUEZ CUETO</t>
        </is>
      </c>
      <c r="D5" s="7" t="n"/>
      <c r="E5" s="8" t="n"/>
      <c r="F5" s="9" t="n">
        <v>6717.45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6" t="inlineStr">
        <is>
          <t>RECORTE SAP</t>
        </is>
      </c>
      <c r="B7" s="47" t="n"/>
      <c r="C7" s="48" t="n"/>
      <c r="D7" s="49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112938577</v>
      </c>
      <c r="E9" s="14" t="n">
        <v>112946228</v>
      </c>
      <c r="F9" s="23" t="n"/>
    </row>
    <row r="10">
      <c r="A10" s="46" t="inlineStr">
        <is>
          <t>RECORTE SAP</t>
        </is>
      </c>
      <c r="B10" s="47" t="n"/>
      <c r="C10" s="48" t="n"/>
      <c r="D10" s="49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4" t="inlineStr">
        <is>
          <t>Cierre Caja</t>
        </is>
      </c>
      <c r="B16" s="44" t="inlineStr">
        <is>
          <t>Fecha</t>
        </is>
      </c>
      <c r="C16" s="44" t="inlineStr">
        <is>
          <t>Cajero</t>
        </is>
      </c>
      <c r="D16" s="44" t="inlineStr">
        <is>
          <t>Nro Voucher</t>
        </is>
      </c>
      <c r="E16" s="44" t="inlineStr">
        <is>
          <t>Nro Cuenta</t>
        </is>
      </c>
      <c r="F16" s="44" t="inlineStr">
        <is>
          <t>Tipo Ingreso</t>
        </is>
      </c>
      <c r="G16" s="47" t="n"/>
      <c r="H16" s="48" t="n"/>
      <c r="I16" s="44" t="inlineStr">
        <is>
          <t>TIPO DE INGRESO</t>
        </is>
      </c>
      <c r="J16" s="44" t="inlineStr">
        <is>
          <t>Cobrador</t>
        </is>
      </c>
    </row>
    <row r="17">
      <c r="A17" s="45" t="n"/>
      <c r="B17" s="45" t="n"/>
      <c r="C17" s="45" t="n"/>
      <c r="D17" s="45" t="n"/>
      <c r="E17" s="4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5" t="n"/>
      <c r="J17" s="45" t="n"/>
    </row>
    <row r="18">
      <c r="A18" s="5" t="inlineStr">
        <is>
          <t>CCAJ-OR51/57/23</t>
        </is>
      </c>
      <c r="B18" s="6" t="n">
        <v>45000.79559396991</v>
      </c>
      <c r="C18" s="5" t="inlineStr">
        <is>
          <t>3063 ENRIQUE XAVIER RODRIGUEZ CUETO</t>
        </is>
      </c>
      <c r="D18" s="7" t="n"/>
      <c r="E18" s="8" t="n"/>
      <c r="F18" s="9" t="n">
        <v>9602.68</v>
      </c>
      <c r="I18" s="10" t="inlineStr">
        <is>
          <t>EFECTIVO</t>
        </is>
      </c>
      <c r="J18" s="5" t="inlineStr">
        <is>
          <t>3063 ENRIQUE XAVIER RODRIGUEZ CUETO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6" t="inlineStr">
        <is>
          <t>RECORTE SAP</t>
        </is>
      </c>
      <c r="B20" s="47" t="n"/>
      <c r="C20" s="48" t="n"/>
      <c r="D20" s="49" t="inlineStr">
        <is>
          <t>COMPROBANTES MN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112945975</v>
      </c>
      <c r="E22" s="14" t="n">
        <v>112946229</v>
      </c>
      <c r="F22" s="23" t="n"/>
    </row>
    <row r="23">
      <c r="A23" s="46" t="inlineStr">
        <is>
          <t>RECORTE SAP</t>
        </is>
      </c>
      <c r="B23" s="47" t="n"/>
      <c r="C23" s="48" t="n"/>
      <c r="D23" s="49" t="inlineStr">
        <is>
          <t>COMPROBANTES ME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4" t="inlineStr">
        <is>
          <t>Cierre Caja</t>
        </is>
      </c>
      <c r="B29" s="44" t="inlineStr">
        <is>
          <t>Fecha</t>
        </is>
      </c>
      <c r="C29" s="44" t="inlineStr">
        <is>
          <t>Cajero</t>
        </is>
      </c>
      <c r="D29" s="44" t="inlineStr">
        <is>
          <t>Nro Voucher</t>
        </is>
      </c>
      <c r="E29" s="44" t="inlineStr">
        <is>
          <t>Nro Cuenta</t>
        </is>
      </c>
      <c r="F29" s="44" t="inlineStr">
        <is>
          <t>Tipo Ingreso</t>
        </is>
      </c>
      <c r="G29" s="47" t="n"/>
      <c r="H29" s="48" t="n"/>
      <c r="I29" s="44" t="inlineStr">
        <is>
          <t>TIPO DE INGRESO</t>
        </is>
      </c>
      <c r="J29" s="44" t="inlineStr">
        <is>
          <t>Cobrador</t>
        </is>
      </c>
    </row>
    <row r="30">
      <c r="A30" s="45" t="n"/>
      <c r="B30" s="45" t="n"/>
      <c r="C30" s="45" t="n"/>
      <c r="D30" s="45" t="n"/>
      <c r="E30" s="45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5" t="n"/>
      <c r="J30" s="45" t="n"/>
    </row>
    <row r="31">
      <c r="A31" s="5" t="inlineStr">
        <is>
          <t>CCAJ-OR51/58/23</t>
        </is>
      </c>
      <c r="B31" s="6" t="n">
        <v>45001.8098465625</v>
      </c>
      <c r="C31" s="5" t="inlineStr">
        <is>
          <t>3063 ENRIQUE XAVIER RODRIGUEZ CUETO</t>
        </is>
      </c>
      <c r="D31" s="7" t="n"/>
      <c r="E31" s="8" t="n"/>
      <c r="F31" s="9" t="n">
        <v>5933.42</v>
      </c>
      <c r="I31" s="10" t="inlineStr">
        <is>
          <t>EFECTIVO</t>
        </is>
      </c>
      <c r="J31" s="5" t="inlineStr">
        <is>
          <t>3063 ENRIQUE XAVIER RODRIGUEZ CUETO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6" t="inlineStr">
        <is>
          <t>RECORTE SAP</t>
        </is>
      </c>
      <c r="B33" s="47" t="n"/>
      <c r="C33" s="48" t="n"/>
      <c r="D33" s="49" t="inlineStr">
        <is>
          <t>COMPROBANTES MN</t>
        </is>
      </c>
      <c r="E33" s="48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112948669</t>
        </is>
      </c>
      <c r="E35" s="14" t="n">
        <v>112948858</v>
      </c>
      <c r="F35" s="23" t="n"/>
      <c r="G35" s="9" t="n"/>
      <c r="I35" s="10" t="n"/>
      <c r="J35" s="8" t="n"/>
    </row>
    <row r="36" ht="15.75" customHeight="1">
      <c r="A36" s="46" t="inlineStr">
        <is>
          <t>RECORTE SAP</t>
        </is>
      </c>
      <c r="B36" s="47" t="n"/>
      <c r="C36" s="48" t="n"/>
      <c r="D36" s="49" t="inlineStr">
        <is>
          <t>COMPROBANTES ME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4" t="inlineStr">
        <is>
          <t>Cierre Caja</t>
        </is>
      </c>
      <c r="B42" s="44" t="inlineStr">
        <is>
          <t>Fecha</t>
        </is>
      </c>
      <c r="C42" s="44" t="inlineStr">
        <is>
          <t>Cajero</t>
        </is>
      </c>
      <c r="D42" s="44" t="inlineStr">
        <is>
          <t>Nro Voucher</t>
        </is>
      </c>
      <c r="E42" s="44" t="inlineStr">
        <is>
          <t>Nro Cuenta</t>
        </is>
      </c>
      <c r="F42" s="44" t="inlineStr">
        <is>
          <t>Tipo Ingreso</t>
        </is>
      </c>
      <c r="G42" s="47" t="n"/>
      <c r="H42" s="48" t="n"/>
      <c r="I42" s="44" t="inlineStr">
        <is>
          <t>TIPO DE INGRESO</t>
        </is>
      </c>
      <c r="J42" s="44" t="inlineStr">
        <is>
          <t>Cobrador</t>
        </is>
      </c>
    </row>
    <row r="43">
      <c r="A43" s="45" t="n"/>
      <c r="B43" s="45" t="n"/>
      <c r="C43" s="45" t="n"/>
      <c r="D43" s="45" t="n"/>
      <c r="E43" s="45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5" t="n"/>
      <c r="J43" s="45" t="n"/>
    </row>
    <row r="44">
      <c r="A44" s="5" t="inlineStr">
        <is>
          <t>CCAJ-OR51/59/23</t>
        </is>
      </c>
      <c r="B44" s="6" t="n">
        <v>45002.79726341435</v>
      </c>
      <c r="C44" s="5" t="inlineStr">
        <is>
          <t>3063 ENRIQUE XAVIER RODRIGUEZ CUETO</t>
        </is>
      </c>
      <c r="D44" s="7" t="n"/>
      <c r="E44" s="8" t="n"/>
      <c r="F44" s="9" t="n">
        <v>6316.67</v>
      </c>
      <c r="I44" s="10" t="inlineStr">
        <is>
          <t>EFECTIVO</t>
        </is>
      </c>
      <c r="J44" s="5" t="inlineStr">
        <is>
          <t>3063 ENRIQUE XAVIER RODRIGUEZ CUETO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6" t="inlineStr">
        <is>
          <t>RECORTE SAP</t>
        </is>
      </c>
      <c r="B46" s="47" t="n"/>
      <c r="C46" s="48" t="n"/>
      <c r="D46" s="49" t="inlineStr">
        <is>
          <t>COMPROBANTES MN</t>
        </is>
      </c>
      <c r="E46" s="48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112948668</t>
        </is>
      </c>
      <c r="E48" s="14" t="n">
        <v>112948859</v>
      </c>
      <c r="F48" s="23" t="n"/>
      <c r="G48" s="9" t="n"/>
      <c r="I48" s="10" t="n"/>
      <c r="J48" s="8" t="n"/>
    </row>
    <row r="49" ht="15.75" customHeight="1">
      <c r="A49" s="46" t="inlineStr">
        <is>
          <t>RECORTE SAP</t>
        </is>
      </c>
      <c r="B49" s="47" t="n"/>
      <c r="C49" s="48" t="n"/>
      <c r="D49" s="49" t="inlineStr">
        <is>
          <t>COMPROBANTES ME</t>
        </is>
      </c>
      <c r="E49" s="48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4" t="inlineStr">
        <is>
          <t>Cierre Caja</t>
        </is>
      </c>
      <c r="B55" s="44" t="inlineStr">
        <is>
          <t>Fecha</t>
        </is>
      </c>
      <c r="C55" s="44" t="inlineStr">
        <is>
          <t>Cajero</t>
        </is>
      </c>
      <c r="D55" s="44" t="inlineStr">
        <is>
          <t>Nro Voucher</t>
        </is>
      </c>
      <c r="E55" s="44" t="inlineStr">
        <is>
          <t>Nro Cuenta</t>
        </is>
      </c>
      <c r="F55" s="44" t="inlineStr">
        <is>
          <t>Tipo Ingreso</t>
        </is>
      </c>
      <c r="G55" s="47" t="n"/>
      <c r="H55" s="48" t="n"/>
      <c r="I55" s="44" t="inlineStr">
        <is>
          <t>TIPO DE INGRESO</t>
        </is>
      </c>
      <c r="J55" s="44" t="inlineStr">
        <is>
          <t>Cobrador</t>
        </is>
      </c>
    </row>
    <row r="56">
      <c r="A56" s="45" t="n"/>
      <c r="B56" s="45" t="n"/>
      <c r="C56" s="45" t="n"/>
      <c r="D56" s="45" t="n"/>
      <c r="E56" s="45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5" t="n"/>
      <c r="J56" s="45" t="n"/>
    </row>
    <row r="57">
      <c r="A57" s="5" t="inlineStr">
        <is>
          <t>CCAJ-OR51/60/23</t>
        </is>
      </c>
      <c r="B57" s="6" t="n">
        <v>45003.56277866898</v>
      </c>
      <c r="C57" s="5" t="inlineStr">
        <is>
          <t>3063 ENRIQUE XAVIER RODRIGUEZ CUETO</t>
        </is>
      </c>
      <c r="D57" s="7" t="n"/>
      <c r="E57" s="8" t="n"/>
      <c r="F57" s="9" t="n">
        <v>6820.66</v>
      </c>
      <c r="I57" s="10" t="inlineStr">
        <is>
          <t>EFECTIVO</t>
        </is>
      </c>
      <c r="J57" s="5" t="inlineStr">
        <is>
          <t>3063 ENRIQUE XAVIER RODRIGUEZ CUETO</t>
        </is>
      </c>
    </row>
    <row r="58">
      <c r="A58" s="5" t="inlineStr">
        <is>
          <t>CCAJ-OR51/60/23</t>
        </is>
      </c>
      <c r="B58" s="6" t="n">
        <v>45003.56277866898</v>
      </c>
      <c r="C58" s="5" t="inlineStr">
        <is>
          <t>3063 ENRIQUE XAVIER RODRIGUEZ CUETO</t>
        </is>
      </c>
      <c r="D58" s="7" t="n"/>
      <c r="E58" s="8" t="n"/>
      <c r="H58" s="9" t="n">
        <v>63.53</v>
      </c>
      <c r="I58" s="5" t="inlineStr">
        <is>
          <t>TARJETA DE DÉBITO/CRÉDITO</t>
        </is>
      </c>
      <c r="J58" s="5" t="inlineStr">
        <is>
          <t>3063 ENRIQUE XAVIER RODRIGUEZ CUETO</t>
        </is>
      </c>
    </row>
    <row r="59">
      <c r="A59" s="5" t="inlineStr">
        <is>
          <t>CCAJ-OR51/60/23</t>
        </is>
      </c>
      <c r="B59" s="6" t="n">
        <v>45003.56277866898</v>
      </c>
      <c r="C59" s="5" t="inlineStr">
        <is>
          <t>3063 ENRIQUE XAVIER RODRIGUEZ CUETO</t>
        </is>
      </c>
      <c r="D59" s="7" t="n"/>
      <c r="E59" s="8" t="n"/>
      <c r="H59" s="9" t="n">
        <v>67.59999999999999</v>
      </c>
      <c r="I59" s="10" t="inlineStr">
        <is>
          <t>CÓDIGO QR</t>
        </is>
      </c>
      <c r="J59" s="5" t="inlineStr">
        <is>
          <t>3063 ENRIQUE XAVIER RODRIGUEZ CUETO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46" t="inlineStr">
        <is>
          <t>RECORTE SAP</t>
        </is>
      </c>
      <c r="B61" s="47" t="n"/>
      <c r="C61" s="48" t="n"/>
      <c r="D61" s="49" t="inlineStr">
        <is>
          <t>COMPROBANTES MN</t>
        </is>
      </c>
      <c r="E61" s="48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112963613</t>
        </is>
      </c>
      <c r="E63" s="14" t="n">
        <v>112964230</v>
      </c>
      <c r="F63" s="23" t="n"/>
      <c r="G63" s="9" t="n"/>
      <c r="I63" s="10" t="n"/>
      <c r="J63" s="8" t="n"/>
    </row>
    <row r="64" ht="15.75" customHeight="1">
      <c r="A64" s="46" t="inlineStr">
        <is>
          <t>RECORTE SAP</t>
        </is>
      </c>
      <c r="B64" s="47" t="n"/>
      <c r="C64" s="48" t="n"/>
      <c r="D64" s="49" t="inlineStr">
        <is>
          <t>COMPROBANTES ME</t>
        </is>
      </c>
      <c r="E64" s="48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4" t="inlineStr">
        <is>
          <t>Cierre Caja</t>
        </is>
      </c>
      <c r="B70" s="44" t="inlineStr">
        <is>
          <t>Fecha</t>
        </is>
      </c>
      <c r="C70" s="44" t="inlineStr">
        <is>
          <t>Cajero</t>
        </is>
      </c>
      <c r="D70" s="44" t="inlineStr">
        <is>
          <t>Nro Voucher</t>
        </is>
      </c>
      <c r="E70" s="44" t="inlineStr">
        <is>
          <t>Nro Cuenta</t>
        </is>
      </c>
      <c r="F70" s="44" t="inlineStr">
        <is>
          <t>Tipo Ingreso</t>
        </is>
      </c>
      <c r="G70" s="47" t="n"/>
      <c r="H70" s="48" t="n"/>
      <c r="I70" s="44" t="inlineStr">
        <is>
          <t>TIPO DE INGRESO</t>
        </is>
      </c>
      <c r="J70" s="44" t="inlineStr">
        <is>
          <t>Cobrador</t>
        </is>
      </c>
    </row>
    <row r="71">
      <c r="A71" s="45" t="n"/>
      <c r="B71" s="45" t="n"/>
      <c r="C71" s="45" t="n"/>
      <c r="D71" s="45" t="n"/>
      <c r="E71" s="45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5" t="n"/>
      <c r="J71" s="45" t="n"/>
    </row>
    <row r="72">
      <c r="A72" s="5" t="inlineStr">
        <is>
          <t>CCAJ-OR51/61/23</t>
        </is>
      </c>
      <c r="B72" s="6" t="n">
        <v>45005.80280877315</v>
      </c>
      <c r="C72" s="5" t="inlineStr">
        <is>
          <t>3063 ENRIQUE XAVIER RODRIGUEZ CUETO</t>
        </is>
      </c>
      <c r="D72" s="7" t="n"/>
      <c r="E72" s="8" t="n"/>
      <c r="F72" s="9" t="n">
        <v>1756.45</v>
      </c>
      <c r="I72" s="10" t="inlineStr">
        <is>
          <t>EFECTIVO</t>
        </is>
      </c>
      <c r="J72" s="5" t="inlineStr">
        <is>
          <t>3063 ENRIQUE XAVIER RODRIGUEZ CUETO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6" t="inlineStr">
        <is>
          <t>RECORTE SAP</t>
        </is>
      </c>
      <c r="B74" s="47" t="n"/>
      <c r="C74" s="48" t="n"/>
      <c r="D74" s="49" t="inlineStr">
        <is>
          <t>COMPROBANTES MN</t>
        </is>
      </c>
      <c r="E74" s="48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112970378</t>
        </is>
      </c>
      <c r="E76" s="23" t="n"/>
      <c r="F76" s="23" t="n"/>
      <c r="G76" s="9" t="n"/>
      <c r="I76" s="10" t="n"/>
      <c r="J76" s="5" t="n"/>
    </row>
    <row r="77" ht="15.75" customHeight="1">
      <c r="A77" s="46" t="inlineStr">
        <is>
          <t>RECORTE SAP</t>
        </is>
      </c>
      <c r="B77" s="47" t="n"/>
      <c r="C77" s="48" t="n"/>
      <c r="D77" s="49" t="inlineStr">
        <is>
          <t>COMPROBANTES ME</t>
        </is>
      </c>
      <c r="E77" s="48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0"/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4" t="inlineStr">
        <is>
          <t>Cierre Caja</t>
        </is>
      </c>
      <c r="B83" s="44" t="inlineStr">
        <is>
          <t>Fecha</t>
        </is>
      </c>
      <c r="C83" s="44" t="inlineStr">
        <is>
          <t>Cajero</t>
        </is>
      </c>
      <c r="D83" s="44" t="inlineStr">
        <is>
          <t>Nro Voucher</t>
        </is>
      </c>
      <c r="E83" s="44" t="inlineStr">
        <is>
          <t>Nro Cuenta</t>
        </is>
      </c>
      <c r="F83" s="44" t="inlineStr">
        <is>
          <t>Tipo Ingreso</t>
        </is>
      </c>
      <c r="G83" s="47" t="n"/>
      <c r="H83" s="48" t="n"/>
      <c r="I83" s="44" t="inlineStr">
        <is>
          <t>TIPO DE INGRESO</t>
        </is>
      </c>
      <c r="J83" s="44" t="inlineStr">
        <is>
          <t>Cobrador</t>
        </is>
      </c>
    </row>
    <row r="84">
      <c r="A84" s="45" t="n"/>
      <c r="B84" s="45" t="n"/>
      <c r="C84" s="45" t="n"/>
      <c r="D84" s="45" t="n"/>
      <c r="E84" s="45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5" t="n"/>
      <c r="J84" s="45" t="n"/>
    </row>
    <row r="85">
      <c r="A85" s="5" t="inlineStr">
        <is>
          <t>CCAJ-OR51/62/23</t>
        </is>
      </c>
      <c r="B85" s="6" t="n">
        <v>45006.80575491898</v>
      </c>
      <c r="C85" s="5" t="inlineStr">
        <is>
          <t>3063 ENRIQUE XAVIER RODRIGUEZ CUETO</t>
        </is>
      </c>
      <c r="D85" s="7" t="n"/>
      <c r="E85" s="8" t="n"/>
      <c r="F85" s="9" t="n">
        <v>8409.469999999999</v>
      </c>
      <c r="I85" s="10" t="inlineStr">
        <is>
          <t>EFECTIVO</t>
        </is>
      </c>
      <c r="J85" s="5" t="inlineStr">
        <is>
          <t>3063 ENRIQUE XAVIER RODRIGUEZ CUETO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6" t="inlineStr">
        <is>
          <t>RECORTE SAP</t>
        </is>
      </c>
      <c r="B87" s="47" t="n"/>
      <c r="C87" s="48" t="n"/>
      <c r="D87" s="49" t="inlineStr">
        <is>
          <t>COMPROBANTES MN</t>
        </is>
      </c>
      <c r="E87" s="48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n"/>
      <c r="E89" s="23" t="n"/>
      <c r="F89" s="23" t="n"/>
      <c r="G89" s="9" t="n"/>
      <c r="I89" s="10" t="n"/>
      <c r="J89" s="5" t="n"/>
    </row>
    <row r="90" ht="15.75" customHeight="1">
      <c r="A90" s="46" t="inlineStr">
        <is>
          <t>RECORTE SAP</t>
        </is>
      </c>
      <c r="B90" s="47" t="n"/>
      <c r="C90" s="48" t="n"/>
      <c r="D90" s="49" t="inlineStr">
        <is>
          <t>COMPROBANTES ME</t>
        </is>
      </c>
      <c r="E90" s="48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</sheetData>
  <mergeCells count="84"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  <mergeCell ref="J55:J56"/>
    <mergeCell ref="A61:C61"/>
    <mergeCell ref="D61:E61"/>
    <mergeCell ref="A64:C64"/>
    <mergeCell ref="D64:E64"/>
    <mergeCell ref="A55:A56"/>
    <mergeCell ref="B55:B56"/>
    <mergeCell ref="C55:C56"/>
    <mergeCell ref="D55:D56"/>
    <mergeCell ref="E55:E56"/>
    <mergeCell ref="F55:H55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6:C36"/>
    <mergeCell ref="D36:E36"/>
    <mergeCell ref="A33:C33"/>
    <mergeCell ref="D33:E33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J29:J30"/>
    <mergeCell ref="A29:A30"/>
    <mergeCell ref="B29:B30"/>
    <mergeCell ref="C29:C30"/>
    <mergeCell ref="D29:D30"/>
    <mergeCell ref="E29:E30"/>
    <mergeCell ref="F29:H29"/>
    <mergeCell ref="I29:I30"/>
    <mergeCell ref="I70:I71"/>
    <mergeCell ref="J70:J71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F70:H70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21"/>
  <sheetViews>
    <sheetView topLeftCell="A115" workbookViewId="0">
      <selection activeCell="F115" sqref="F115"/>
    </sheetView>
  </sheetViews>
  <sheetFormatPr baseColWidth="10" defaultRowHeight="15"/>
  <cols>
    <col width="16.28515625" bestFit="1" customWidth="1" min="1" max="1"/>
    <col width="10.85546875" bestFit="1" customWidth="1" min="2" max="2"/>
    <col width="21.85546875" bestFit="1" customWidth="1" min="3" max="3"/>
    <col width="14.140625" bestFit="1" customWidth="1" min="4" max="4"/>
    <col width="24" bestFit="1" customWidth="1" min="5" max="5"/>
    <col width="14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CCAJ-TR47/59/2023</t>
        </is>
      </c>
      <c r="B5" s="6" t="n">
        <v>44998.70213765046</v>
      </c>
      <c r="C5" s="5" t="inlineStr">
        <is>
          <t>2981 DAVID ZABALA - CAJA</t>
        </is>
      </c>
      <c r="D5" s="7" t="n">
        <v>3161569508</v>
      </c>
      <c r="E5" s="5" t="inlineStr">
        <is>
          <t>BANCO UNION-10000020271437</t>
        </is>
      </c>
      <c r="H5" s="9" t="n">
        <v>10988.6</v>
      </c>
      <c r="I5" s="5" t="inlineStr">
        <is>
          <t>DEPÓSITO BANCARIO</t>
        </is>
      </c>
      <c r="J5" s="8" t="inlineStr">
        <is>
          <t>1019 HARWIN JAYO - T03</t>
        </is>
      </c>
    </row>
    <row r="6">
      <c r="A6" s="5" t="inlineStr">
        <is>
          <t>CCAJ-TR47/59/2023</t>
        </is>
      </c>
      <c r="B6" s="6" t="n">
        <v>44998.70213765046</v>
      </c>
      <c r="C6" s="5" t="inlineStr">
        <is>
          <t>2981 DAVID ZABALA - CAJA</t>
        </is>
      </c>
      <c r="D6" s="7" t="n">
        <v>3161569508</v>
      </c>
      <c r="E6" s="5" t="inlineStr">
        <is>
          <t>BANCO UNION-10000020271437</t>
        </is>
      </c>
      <c r="H6" s="9" t="n">
        <v>1617.53</v>
      </c>
      <c r="I6" s="5" t="inlineStr">
        <is>
          <t>DEPÓSITO BANCARIO</t>
        </is>
      </c>
      <c r="J6" s="8" t="inlineStr">
        <is>
          <t>1019 HARWIN JAYO - T03</t>
        </is>
      </c>
    </row>
    <row r="7">
      <c r="A7" s="5" t="inlineStr">
        <is>
          <t>CCAJ-TR47/59/2023</t>
        </is>
      </c>
      <c r="B7" s="6" t="n">
        <v>44998.70213765046</v>
      </c>
      <c r="C7" s="5" t="inlineStr">
        <is>
          <t>2981 DAVID ZABALA - CAJA</t>
        </is>
      </c>
      <c r="D7" s="7" t="n"/>
      <c r="E7" s="8" t="n"/>
      <c r="F7" s="9" t="n">
        <v>81479.5</v>
      </c>
      <c r="I7" s="10" t="inlineStr">
        <is>
          <t>EFECTIVO</t>
        </is>
      </c>
      <c r="J7" s="5" t="inlineStr">
        <is>
          <t>2999 GUSTAVO LINARES CASTRO</t>
        </is>
      </c>
    </row>
    <row r="8">
      <c r="A8" s="5" t="inlineStr">
        <is>
          <t>CCAJ-TR47/59/2023</t>
        </is>
      </c>
      <c r="B8" s="6" t="n">
        <v>44998.70213765046</v>
      </c>
      <c r="C8" s="5" t="inlineStr">
        <is>
          <t>2981 DAVID ZABALA - CAJA</t>
        </is>
      </c>
      <c r="D8" s="7" t="n"/>
      <c r="E8" s="8" t="n"/>
      <c r="F8" s="9" t="n">
        <v>25113</v>
      </c>
      <c r="I8" s="10" t="inlineStr">
        <is>
          <t>EFECTIVO</t>
        </is>
      </c>
      <c r="J8" s="5" t="inlineStr">
        <is>
          <t>3002 ADRIAN JESUS CORTEZ CHAVEZ</t>
        </is>
      </c>
    </row>
    <row r="9">
      <c r="A9" s="5" t="inlineStr">
        <is>
          <t>CCAJ-TR47/59/2023</t>
        </is>
      </c>
      <c r="B9" s="6" t="n">
        <v>44998.70213765046</v>
      </c>
      <c r="C9" s="5" t="inlineStr">
        <is>
          <t>2981 DAVID ZABALA - CAJA</t>
        </is>
      </c>
      <c r="D9" s="7" t="n"/>
      <c r="E9" s="8" t="n"/>
      <c r="F9" s="9" t="n">
        <v>5231.4</v>
      </c>
      <c r="I9" s="10" t="inlineStr">
        <is>
          <t>EFECTIVO</t>
        </is>
      </c>
      <c r="J9" s="8" t="inlineStr">
        <is>
          <t>1019 HARWIN JAYO - T01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25">
        <f>SUM(F5:G9)</f>
        <v/>
      </c>
      <c r="I10" s="10" t="n"/>
      <c r="J10" s="5" t="n"/>
    </row>
    <row r="11">
      <c r="A11" s="46" t="inlineStr">
        <is>
          <t>RECORTE SAP</t>
        </is>
      </c>
      <c r="B11" s="47" t="n"/>
      <c r="C11" s="48" t="n"/>
      <c r="D11" s="49" t="inlineStr">
        <is>
          <t>COMPROBANTES MN</t>
        </is>
      </c>
      <c r="E11" s="47" t="n"/>
      <c r="F11" s="48" t="n"/>
      <c r="H11" s="9" t="n"/>
      <c r="I11" s="10" t="n"/>
      <c r="J11" s="5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CAJA-ETV</t>
        </is>
      </c>
      <c r="E12" s="13" t="inlineStr">
        <is>
          <t>DOC ETV-BANCO</t>
        </is>
      </c>
      <c r="F12" s="13" t="inlineStr">
        <is>
          <t>COMPENSACION</t>
        </is>
      </c>
      <c r="H12" s="9" t="n"/>
      <c r="I12" s="10" t="n"/>
      <c r="J12" s="5" t="n"/>
    </row>
    <row r="13" ht="15.75" customHeight="1">
      <c r="D13" s="33" t="n">
        <v>112938594</v>
      </c>
      <c r="E13" s="33" t="n">
        <v>112938636</v>
      </c>
      <c r="F13" s="14" t="n">
        <v>112946230</v>
      </c>
    </row>
    <row r="14">
      <c r="A14" s="46" t="inlineStr">
        <is>
          <t>RECORTE SAP</t>
        </is>
      </c>
      <c r="B14" s="47" t="n"/>
      <c r="C14" s="48" t="n"/>
      <c r="D14" s="49" t="inlineStr">
        <is>
          <t>COMPROBANTES ME</t>
        </is>
      </c>
      <c r="E14" s="47" t="n"/>
      <c r="F14" s="48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A16" s="5" t="n"/>
      <c r="B16" s="6" t="n"/>
      <c r="C16" s="5" t="n"/>
      <c r="D16" s="24" t="n"/>
      <c r="E16" s="24" t="n"/>
      <c r="F16" s="23" t="n"/>
      <c r="H16" s="9" t="n"/>
      <c r="I16" s="10" t="n"/>
      <c r="J16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14/03/2023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4" t="inlineStr">
        <is>
          <t>Cierre Caja</t>
        </is>
      </c>
      <c r="B20" s="44" t="inlineStr">
        <is>
          <t>Fecha</t>
        </is>
      </c>
      <c r="C20" s="44" t="inlineStr">
        <is>
          <t>Cajero</t>
        </is>
      </c>
      <c r="D20" s="44" t="inlineStr">
        <is>
          <t>Nro Voucher</t>
        </is>
      </c>
      <c r="E20" s="44" t="inlineStr">
        <is>
          <t>Nro Cuenta</t>
        </is>
      </c>
      <c r="F20" s="44" t="inlineStr">
        <is>
          <t>Tipo Ingreso</t>
        </is>
      </c>
      <c r="G20" s="47" t="n"/>
      <c r="H20" s="48" t="n"/>
      <c r="I20" s="44" t="inlineStr">
        <is>
          <t>TIPO DE INGRESO</t>
        </is>
      </c>
      <c r="J20" s="44" t="inlineStr">
        <is>
          <t>Cobrador</t>
        </is>
      </c>
    </row>
    <row r="21">
      <c r="A21" s="45" t="n"/>
      <c r="B21" s="45" t="n"/>
      <c r="C21" s="45" t="n"/>
      <c r="D21" s="45" t="n"/>
      <c r="E21" s="45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5" t="n"/>
      <c r="J21" s="45" t="n"/>
    </row>
    <row r="22">
      <c r="A22" s="5" t="inlineStr">
        <is>
          <t>CCAJ-TR47/60/2023</t>
        </is>
      </c>
      <c r="B22" s="6" t="n">
        <v>44999.70056378473</v>
      </c>
      <c r="C22" s="5" t="inlineStr">
        <is>
          <t>2981 DAVID ZABALA - CAJA</t>
        </is>
      </c>
      <c r="D22" s="7" t="n"/>
      <c r="E22" s="8" t="n"/>
      <c r="F22" s="9" t="n">
        <v>8877</v>
      </c>
      <c r="I22" s="10" t="inlineStr">
        <is>
          <t>EFECTIVO</t>
        </is>
      </c>
      <c r="J22" s="5" t="inlineStr">
        <is>
          <t>3002 ADRIAN JESUS CORTEZ CHAVEZ</t>
        </is>
      </c>
    </row>
    <row r="23">
      <c r="A23" s="5" t="inlineStr">
        <is>
          <t>CCAJ-TR47/60/2023</t>
        </is>
      </c>
      <c r="B23" s="6" t="n">
        <v>44999.70056378473</v>
      </c>
      <c r="C23" s="5" t="inlineStr">
        <is>
          <t>2981 DAVID ZABALA - CAJA</t>
        </is>
      </c>
      <c r="D23" s="7" t="n"/>
      <c r="E23" s="8" t="n"/>
      <c r="F23" s="9" t="n">
        <v>13605.1</v>
      </c>
      <c r="I23" s="10" t="inlineStr">
        <is>
          <t>EFECTIVO</t>
        </is>
      </c>
      <c r="J23" s="5" t="inlineStr">
        <is>
          <t>3047 PAOLA LOAYZA ZAMBRANA</t>
        </is>
      </c>
    </row>
    <row r="24">
      <c r="A24" s="5" t="inlineStr">
        <is>
          <t>CCAJ-TR47/60/2023</t>
        </is>
      </c>
      <c r="B24" s="6" t="n">
        <v>44999.70056378473</v>
      </c>
      <c r="C24" s="5" t="inlineStr">
        <is>
          <t>2981 DAVID ZABALA - CAJA</t>
        </is>
      </c>
      <c r="D24" s="7" t="n"/>
      <c r="E24" s="8" t="n"/>
      <c r="F24" s="9" t="n">
        <v>3850.5</v>
      </c>
      <c r="I24" s="10" t="inlineStr">
        <is>
          <t>EFECTIVO</t>
        </is>
      </c>
      <c r="J24" s="8" t="inlineStr">
        <is>
          <t>1019 HARWIN JAYO - T03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F25" s="25">
        <f>SUM(F22:G24)</f>
        <v/>
      </c>
      <c r="I25" s="10" t="n"/>
      <c r="J25" s="5" t="n"/>
    </row>
    <row r="26">
      <c r="A26" s="46" t="inlineStr">
        <is>
          <t>RECORTE SAP</t>
        </is>
      </c>
      <c r="B26" s="47" t="n"/>
      <c r="C26" s="48" t="n"/>
      <c r="D26" s="49" t="inlineStr">
        <is>
          <t>COMPROBANTES MN</t>
        </is>
      </c>
      <c r="E26" s="47" t="n"/>
      <c r="F26" s="48" t="n"/>
      <c r="H26" s="9" t="n"/>
      <c r="I26" s="10" t="n"/>
      <c r="J26" s="5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CAJA-ETV</t>
        </is>
      </c>
      <c r="E27" s="13" t="inlineStr">
        <is>
          <t>DOC ETV-BANCO</t>
        </is>
      </c>
      <c r="F27" s="13" t="inlineStr">
        <is>
          <t>COMPENSACION</t>
        </is>
      </c>
      <c r="H27" s="9" t="n"/>
      <c r="I27" s="10" t="n"/>
      <c r="J27" s="5" t="n"/>
    </row>
    <row r="28" ht="15.75" customHeight="1">
      <c r="D28" s="33" t="n">
        <v>112938593</v>
      </c>
      <c r="E28" s="33" t="n">
        <v>112938635</v>
      </c>
      <c r="F28" s="14" t="n">
        <v>112946231</v>
      </c>
    </row>
    <row r="29">
      <c r="A29" s="46" t="inlineStr">
        <is>
          <t>RECORTE SAP</t>
        </is>
      </c>
      <c r="B29" s="47" t="n"/>
      <c r="C29" s="48" t="n"/>
      <c r="D29" s="49" t="inlineStr">
        <is>
          <t>COMPROBANTES ME</t>
        </is>
      </c>
      <c r="E29" s="47" t="n"/>
      <c r="F29" s="48" t="n"/>
      <c r="H29" s="9" t="n"/>
      <c r="I29" s="10" t="n"/>
      <c r="J29" s="5" t="n"/>
    </row>
    <row r="30">
      <c r="A30" s="13" t="inlineStr">
        <is>
          <t>CIERRE DE CAJA</t>
        </is>
      </c>
      <c r="B30" s="13" t="inlineStr">
        <is>
          <t>FECHA</t>
        </is>
      </c>
      <c r="C30" s="13" t="inlineStr">
        <is>
          <t>IMPORTE</t>
        </is>
      </c>
      <c r="D30" s="13" t="inlineStr">
        <is>
          <t>DOC CAJA-ETV</t>
        </is>
      </c>
      <c r="E30" s="13" t="inlineStr">
        <is>
          <t>DOC ETV-BANCO</t>
        </is>
      </c>
      <c r="F30" s="13" t="inlineStr">
        <is>
          <t>COMPENSACION</t>
        </is>
      </c>
      <c r="H30" s="9" t="n"/>
      <c r="I30" s="10" t="n"/>
      <c r="J30" s="5" t="n"/>
    </row>
    <row r="31" ht="15.75" customHeight="1">
      <c r="A31" s="5" t="n"/>
      <c r="B31" s="6" t="n"/>
      <c r="C31" s="5" t="n"/>
      <c r="D31" s="24" t="n"/>
      <c r="E31" s="24" t="n"/>
      <c r="F31" s="23" t="n"/>
      <c r="H31" s="9" t="n"/>
      <c r="I31" s="10" t="n"/>
      <c r="J31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15/03/2023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4" t="inlineStr">
        <is>
          <t>Cierre Caja</t>
        </is>
      </c>
      <c r="B35" s="44" t="inlineStr">
        <is>
          <t>Fecha</t>
        </is>
      </c>
      <c r="C35" s="44" t="inlineStr">
        <is>
          <t>Cajero</t>
        </is>
      </c>
      <c r="D35" s="44" t="inlineStr">
        <is>
          <t>Nro Voucher</t>
        </is>
      </c>
      <c r="E35" s="44" t="inlineStr">
        <is>
          <t>Nro Cuenta</t>
        </is>
      </c>
      <c r="F35" s="44" t="inlineStr">
        <is>
          <t>Tipo Ingreso</t>
        </is>
      </c>
      <c r="G35" s="47" t="n"/>
      <c r="H35" s="48" t="n"/>
      <c r="I35" s="44" t="inlineStr">
        <is>
          <t>TIPO DE INGRESO</t>
        </is>
      </c>
      <c r="J35" s="44" t="inlineStr">
        <is>
          <t>Cobrador</t>
        </is>
      </c>
    </row>
    <row r="36">
      <c r="A36" s="45" t="n"/>
      <c r="B36" s="45" t="n"/>
      <c r="C36" s="45" t="n"/>
      <c r="D36" s="45" t="n"/>
      <c r="E36" s="45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5" t="n"/>
      <c r="J36" s="45" t="n"/>
    </row>
    <row r="37">
      <c r="A37" s="5" t="inlineStr">
        <is>
          <t>CCAJ-TR47/61/2023</t>
        </is>
      </c>
      <c r="B37" s="6" t="n">
        <v>45000.72085851852</v>
      </c>
      <c r="C37" s="5" t="inlineStr">
        <is>
          <t>2981 DAVID ZABALA - CAJA</t>
        </is>
      </c>
      <c r="D37" s="7" t="n">
        <v>41865489</v>
      </c>
      <c r="E37" s="5" t="inlineStr">
        <is>
          <t>BANCO UNION-10000020271437</t>
        </is>
      </c>
      <c r="H37" s="9" t="n">
        <v>3340.8</v>
      </c>
      <c r="I37" s="5" t="inlineStr">
        <is>
          <t>DEPÓSITO BANCARIO</t>
        </is>
      </c>
      <c r="J37" s="8" t="inlineStr">
        <is>
          <t>1019 HARWIN JAYO - T03</t>
        </is>
      </c>
    </row>
    <row r="38">
      <c r="A38" s="5" t="inlineStr">
        <is>
          <t>CCAJ-TR47/61/2023</t>
        </is>
      </c>
      <c r="B38" s="6" t="n">
        <v>45000.72085851852</v>
      </c>
      <c r="C38" s="5" t="inlineStr">
        <is>
          <t>2981 DAVID ZABALA - CAJA</t>
        </is>
      </c>
      <c r="D38" s="7" t="n"/>
      <c r="E38" s="8" t="n"/>
      <c r="F38" s="9" t="n">
        <v>17506.2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CCAJ-TR47/61/2023</t>
        </is>
      </c>
      <c r="B39" s="6" t="n">
        <v>45000.72085851852</v>
      </c>
      <c r="C39" s="5" t="inlineStr">
        <is>
          <t>2981 DAVID ZABALA - CAJA</t>
        </is>
      </c>
      <c r="D39" s="7" t="n"/>
      <c r="E39" s="8" t="n"/>
      <c r="F39" s="9" t="n">
        <v>14061.5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5" t="inlineStr">
        <is>
          <t>CCAJ-TR47/61/2023</t>
        </is>
      </c>
      <c r="B40" s="6" t="n">
        <v>45000.72085851852</v>
      </c>
      <c r="C40" s="5" t="inlineStr">
        <is>
          <t>2981 DAVID ZABALA - CAJA</t>
        </is>
      </c>
      <c r="D40" s="7" t="n"/>
      <c r="E40" s="8" t="n"/>
      <c r="F40" s="9" t="n">
        <v>10699</v>
      </c>
      <c r="I40" s="10" t="inlineStr">
        <is>
          <t>EFECTIVO</t>
        </is>
      </c>
      <c r="J40" s="8" t="inlineStr">
        <is>
          <t>1019 HARWIN JAYO - T02</t>
        </is>
      </c>
    </row>
    <row r="41">
      <c r="A41" s="5" t="inlineStr">
        <is>
          <t>CCAJ-TR47/61/2023</t>
        </is>
      </c>
      <c r="B41" s="6" t="n">
        <v>45000.72085851852</v>
      </c>
      <c r="C41" s="5" t="inlineStr">
        <is>
          <t>2981 DAVID ZABALA - CAJA</t>
        </is>
      </c>
      <c r="D41" s="7" t="n"/>
      <c r="E41" s="8" t="n"/>
      <c r="F41" s="9" t="n">
        <v>2264.5</v>
      </c>
      <c r="I41" s="10" t="inlineStr">
        <is>
          <t>EFECTIVO</t>
        </is>
      </c>
      <c r="J41" s="8" t="inlineStr">
        <is>
          <t>1019 HARWIN JAYO - T03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19">
        <f>SUM(F37:G41)</f>
        <v/>
      </c>
      <c r="H42" s="9" t="n"/>
      <c r="I42" s="10" t="n"/>
      <c r="J42" s="5" t="n"/>
    </row>
    <row r="43">
      <c r="A43" s="46" t="inlineStr">
        <is>
          <t>RECORTE SAP</t>
        </is>
      </c>
      <c r="B43" s="47" t="n"/>
      <c r="C43" s="48" t="n"/>
      <c r="D43" s="49" t="inlineStr">
        <is>
          <t>COMPROBANTES MN</t>
        </is>
      </c>
      <c r="E43" s="47" t="n"/>
      <c r="F43" s="48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D45" s="24" t="inlineStr">
        <is>
          <t>112948689</t>
        </is>
      </c>
      <c r="E45" s="24" t="inlineStr">
        <is>
          <t>112948715</t>
        </is>
      </c>
      <c r="F45" s="14" t="n">
        <v>112948860</v>
      </c>
    </row>
    <row r="46">
      <c r="A46" s="46" t="inlineStr">
        <is>
          <t>RECORTE SAP</t>
        </is>
      </c>
      <c r="B46" s="47" t="n"/>
      <c r="C46" s="48" t="n"/>
      <c r="D46" s="49" t="inlineStr">
        <is>
          <t>COMPROBANTES ME</t>
        </is>
      </c>
      <c r="E46" s="47" t="n"/>
      <c r="F46" s="48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A48" s="5" t="n"/>
      <c r="B48" s="6" t="n"/>
      <c r="C48" s="5" t="n"/>
      <c r="D48" s="24" t="n"/>
      <c r="E48" s="24" t="n"/>
      <c r="F48" s="23" t="n"/>
      <c r="H48" s="9" t="n"/>
      <c r="I48" s="10" t="n"/>
      <c r="J48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16/03/2023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4" t="inlineStr">
        <is>
          <t>Cierre Caja</t>
        </is>
      </c>
      <c r="B52" s="44" t="inlineStr">
        <is>
          <t>Fecha</t>
        </is>
      </c>
      <c r="C52" s="44" t="inlineStr">
        <is>
          <t>Cajero</t>
        </is>
      </c>
      <c r="D52" s="44" t="inlineStr">
        <is>
          <t>Nro Voucher</t>
        </is>
      </c>
      <c r="E52" s="44" t="inlineStr">
        <is>
          <t>Nro Cuenta</t>
        </is>
      </c>
      <c r="F52" s="44" t="inlineStr">
        <is>
          <t>Tipo Ingreso</t>
        </is>
      </c>
      <c r="G52" s="47" t="n"/>
      <c r="H52" s="48" t="n"/>
      <c r="I52" s="44" t="inlineStr">
        <is>
          <t>TIPO DE INGRESO</t>
        </is>
      </c>
      <c r="J52" s="44" t="inlineStr">
        <is>
          <t>Cobrador</t>
        </is>
      </c>
    </row>
    <row r="53">
      <c r="A53" s="45" t="n"/>
      <c r="B53" s="45" t="n"/>
      <c r="C53" s="45" t="n"/>
      <c r="D53" s="45" t="n"/>
      <c r="E53" s="45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5" t="n"/>
      <c r="J53" s="45" t="n"/>
    </row>
    <row r="54">
      <c r="A54" s="5" t="inlineStr">
        <is>
          <t>CCAJ-TR47/62/2023</t>
        </is>
      </c>
      <c r="B54" s="6" t="n">
        <v>45001.70496972222</v>
      </c>
      <c r="C54" s="5" t="inlineStr">
        <is>
          <t>2981 DAVID ZABALA - CAJA</t>
        </is>
      </c>
      <c r="D54" s="7" t="n"/>
      <c r="E54" s="8" t="n"/>
      <c r="F54" s="9" t="n">
        <v>14655.7</v>
      </c>
      <c r="I54" s="10" t="inlineStr">
        <is>
          <t>EFECTIVO</t>
        </is>
      </c>
      <c r="J54" s="5" t="inlineStr">
        <is>
          <t>3047 PAOLA LOAYZA ZAMBRANA</t>
        </is>
      </c>
    </row>
    <row r="55">
      <c r="A55" s="18" t="inlineStr">
        <is>
          <t>SAP</t>
        </is>
      </c>
      <c r="B55" s="6" t="n"/>
      <c r="C55" s="5" t="n"/>
      <c r="D55" s="7" t="n"/>
      <c r="E55" s="8" t="n"/>
      <c r="G55" s="9" t="n"/>
      <c r="I55" s="10" t="n"/>
      <c r="J55" s="8" t="n"/>
    </row>
    <row r="56">
      <c r="A56" s="46" t="inlineStr">
        <is>
          <t>RECORTE SAP</t>
        </is>
      </c>
      <c r="B56" s="47" t="n"/>
      <c r="C56" s="48" t="n"/>
      <c r="D56" s="49" t="inlineStr">
        <is>
          <t>COMPROBANTES MN</t>
        </is>
      </c>
      <c r="E56" s="47" t="n"/>
      <c r="F56" s="48" t="n"/>
      <c r="G56" s="9" t="n"/>
      <c r="I56" s="10" t="n"/>
      <c r="J56" s="8" t="n"/>
    </row>
    <row r="57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CAJA-ETV</t>
        </is>
      </c>
      <c r="E57" s="13" t="inlineStr">
        <is>
          <t>DOC ETV-BANCO</t>
        </is>
      </c>
      <c r="F57" s="13" t="inlineStr">
        <is>
          <t>COMPENSACION</t>
        </is>
      </c>
      <c r="G57" s="9" t="n"/>
      <c r="I57" s="10" t="n"/>
      <c r="J57" s="8" t="n"/>
    </row>
    <row r="58" ht="15.75" customHeight="1">
      <c r="D58" s="24" t="inlineStr">
        <is>
          <t>112948688</t>
        </is>
      </c>
      <c r="E58" s="24" t="inlineStr">
        <is>
          <t>112948714</t>
        </is>
      </c>
      <c r="F58" s="14" t="n">
        <v>112948861</v>
      </c>
      <c r="G58" s="9" t="n"/>
      <c r="I58" s="10" t="n"/>
      <c r="J58" s="8" t="n"/>
    </row>
    <row r="59">
      <c r="A59" s="46" t="inlineStr">
        <is>
          <t>RECORTE SAP</t>
        </is>
      </c>
      <c r="B59" s="47" t="n"/>
      <c r="C59" s="48" t="n"/>
      <c r="D59" s="49" t="inlineStr">
        <is>
          <t>COMPROBANTES ME</t>
        </is>
      </c>
      <c r="E59" s="47" t="n"/>
      <c r="F59" s="48" t="n"/>
      <c r="G59" s="9" t="n"/>
      <c r="I59" s="10" t="n"/>
      <c r="J59" s="8" t="n"/>
    </row>
    <row r="60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CAJA-ETV</t>
        </is>
      </c>
      <c r="E60" s="13" t="inlineStr">
        <is>
          <t>DOC ETV-BANCO</t>
        </is>
      </c>
      <c r="F60" s="13" t="inlineStr">
        <is>
          <t>COMPENSACION</t>
        </is>
      </c>
      <c r="G60" s="9" t="n"/>
      <c r="I60" s="10" t="n"/>
      <c r="J60" s="8" t="n"/>
    </row>
    <row r="61" ht="15.75" customHeight="1">
      <c r="A61" s="18" t="n"/>
      <c r="B61" s="6" t="n"/>
      <c r="C61" s="5" t="n"/>
      <c r="D61" s="24" t="n"/>
      <c r="E61" s="24" t="n"/>
      <c r="F61" s="23" t="n"/>
      <c r="G61" s="9" t="n"/>
      <c r="I61" s="10" t="n"/>
      <c r="J61" s="8" t="n"/>
    </row>
    <row r="62">
      <c r="A62" s="5" t="n"/>
      <c r="B62" s="6" t="n"/>
      <c r="C62" s="5" t="n"/>
      <c r="D62" s="7" t="n"/>
      <c r="E62" s="8" t="n"/>
      <c r="G62" s="9" t="n"/>
      <c r="I62" s="10" t="n"/>
      <c r="J62" s="8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17/03/2023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4" t="inlineStr">
        <is>
          <t>Cierre Caja</t>
        </is>
      </c>
      <c r="B65" s="44" t="inlineStr">
        <is>
          <t>Fecha</t>
        </is>
      </c>
      <c r="C65" s="44" t="inlineStr">
        <is>
          <t>Cajero</t>
        </is>
      </c>
      <c r="D65" s="44" t="inlineStr">
        <is>
          <t>Nro Voucher</t>
        </is>
      </c>
      <c r="E65" s="44" t="inlineStr">
        <is>
          <t>Nro Cuenta</t>
        </is>
      </c>
      <c r="F65" s="44" t="inlineStr">
        <is>
          <t>Tipo Ingreso</t>
        </is>
      </c>
      <c r="G65" s="47" t="n"/>
      <c r="H65" s="48" t="n"/>
      <c r="I65" s="44" t="inlineStr">
        <is>
          <t>TIPO DE INGRESO</t>
        </is>
      </c>
      <c r="J65" s="44" t="inlineStr">
        <is>
          <t>Cobrador</t>
        </is>
      </c>
    </row>
    <row r="66">
      <c r="A66" s="45" t="n"/>
      <c r="B66" s="45" t="n"/>
      <c r="C66" s="45" t="n"/>
      <c r="D66" s="45" t="n"/>
      <c r="E66" s="45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5" t="n"/>
      <c r="J66" s="45" t="n"/>
    </row>
    <row r="67">
      <c r="A67" s="5" t="inlineStr">
        <is>
          <t>CCAJ-TR47/63/2023</t>
        </is>
      </c>
      <c r="B67" s="6" t="n">
        <v>45002.69834240741</v>
      </c>
      <c r="C67" s="5" t="inlineStr">
        <is>
          <t>2981 DAVID ZABALA - CAJA</t>
        </is>
      </c>
      <c r="D67" s="7" t="n">
        <v>3162788380</v>
      </c>
      <c r="E67" s="5" t="inlineStr">
        <is>
          <t>BANCO UNION-10000020271437</t>
        </is>
      </c>
      <c r="H67" s="9" t="n">
        <v>3462</v>
      </c>
      <c r="I67" s="5" t="inlineStr">
        <is>
          <t>DEPÓSITO BANCARIO</t>
        </is>
      </c>
      <c r="J67" s="5" t="inlineStr">
        <is>
          <t>2999 GUSTAVO LINARES CASTRO</t>
        </is>
      </c>
    </row>
    <row r="68">
      <c r="A68" s="5" t="inlineStr">
        <is>
          <t>CCAJ-TR47/63/2023</t>
        </is>
      </c>
      <c r="B68" s="6" t="n">
        <v>45002.69834240741</v>
      </c>
      <c r="C68" s="5" t="inlineStr">
        <is>
          <t>2981 DAVID ZABALA - CAJA</t>
        </is>
      </c>
      <c r="D68" s="7" t="n">
        <v>3165514436</v>
      </c>
      <c r="E68" s="5" t="inlineStr">
        <is>
          <t>BANCO UNION-10000020271437</t>
        </is>
      </c>
      <c r="H68" s="9" t="n">
        <v>5446</v>
      </c>
      <c r="I68" s="5" t="inlineStr">
        <is>
          <t>DEPÓSITO BANCARIO</t>
        </is>
      </c>
      <c r="J68" s="5" t="inlineStr">
        <is>
          <t>2999 GUSTAVO LINARES CASTRO</t>
        </is>
      </c>
    </row>
    <row r="69">
      <c r="A69" s="5" t="inlineStr">
        <is>
          <t>CCAJ-TR47/63/2023</t>
        </is>
      </c>
      <c r="B69" s="6" t="n">
        <v>45002.69834240741</v>
      </c>
      <c r="C69" s="5" t="inlineStr">
        <is>
          <t>2981 DAVID ZABALA - CAJA</t>
        </is>
      </c>
      <c r="D69" s="7" t="n">
        <v>3165498092</v>
      </c>
      <c r="E69" s="5" t="inlineStr">
        <is>
          <t>BANCO UNION-10000020271437</t>
        </is>
      </c>
      <c r="H69" s="9" t="n">
        <v>1000</v>
      </c>
      <c r="I69" s="5" t="inlineStr">
        <is>
          <t>DEPÓSITO BANCARIO</t>
        </is>
      </c>
      <c r="J69" s="5" t="inlineStr">
        <is>
          <t>2999 GUSTAVO LINARES CASTRO</t>
        </is>
      </c>
    </row>
    <row r="70">
      <c r="A70" s="5" t="inlineStr">
        <is>
          <t>CCAJ-TR47/63/2023</t>
        </is>
      </c>
      <c r="B70" s="6" t="n">
        <v>45002.69834240741</v>
      </c>
      <c r="C70" s="5" t="inlineStr">
        <is>
          <t>2981 DAVID ZABALA - CAJA</t>
        </is>
      </c>
      <c r="D70" s="7" t="n"/>
      <c r="E70" s="8" t="n"/>
      <c r="F70" s="9" t="n">
        <v>91974.5</v>
      </c>
      <c r="I70" s="10" t="inlineStr">
        <is>
          <t>EFECTIVO</t>
        </is>
      </c>
      <c r="J70" s="5" t="inlineStr">
        <is>
          <t>2999 GUSTAVO LINARES CASTRO</t>
        </is>
      </c>
    </row>
    <row r="71">
      <c r="A71" s="5" t="inlineStr">
        <is>
          <t>CCAJ-TR47/63/2023</t>
        </is>
      </c>
      <c r="B71" s="6" t="n">
        <v>45002.69834240741</v>
      </c>
      <c r="C71" s="5" t="inlineStr">
        <is>
          <t>2981 DAVID ZABALA - CAJA</t>
        </is>
      </c>
      <c r="D71" s="7" t="n"/>
      <c r="E71" s="8" t="n"/>
      <c r="F71" s="9" t="n">
        <v>23820</v>
      </c>
      <c r="I71" s="10" t="inlineStr">
        <is>
          <t>EFECTIVO</t>
        </is>
      </c>
      <c r="J71" s="5" t="inlineStr">
        <is>
          <t>3002 ADRIAN JESUS CORTEZ CHAVEZ</t>
        </is>
      </c>
    </row>
    <row r="72">
      <c r="A72" s="5" t="inlineStr">
        <is>
          <t>CCAJ-TR47/63/2023</t>
        </is>
      </c>
      <c r="B72" s="6" t="n">
        <v>45002.69834240741</v>
      </c>
      <c r="C72" s="5" t="inlineStr">
        <is>
          <t>2981 DAVID ZABALA - CAJA</t>
        </is>
      </c>
      <c r="D72" s="7" t="n"/>
      <c r="E72" s="8" t="n"/>
      <c r="F72" s="9" t="n">
        <v>9638.700000000001</v>
      </c>
      <c r="I72" s="10" t="inlineStr">
        <is>
          <t>EFECTIVO</t>
        </is>
      </c>
      <c r="J72" s="5" t="inlineStr">
        <is>
          <t>3047 PAOLA LOAYZA ZAMBRANA</t>
        </is>
      </c>
    </row>
    <row r="73">
      <c r="A73" s="5" t="inlineStr">
        <is>
          <t>CCAJ-TR47/63/2023</t>
        </is>
      </c>
      <c r="B73" s="6" t="n">
        <v>45002.69834240741</v>
      </c>
      <c r="C73" s="5" t="inlineStr">
        <is>
          <t>2981 DAVID ZABALA - CAJA</t>
        </is>
      </c>
      <c r="D73" s="7" t="n"/>
      <c r="E73" s="8" t="n"/>
      <c r="F73" s="9" t="n">
        <v>12068.5</v>
      </c>
      <c r="I73" s="10" t="inlineStr">
        <is>
          <t>EFECTIVO</t>
        </is>
      </c>
      <c r="J73" s="8" t="inlineStr">
        <is>
          <t>1019 HARWIN JAYO - T02</t>
        </is>
      </c>
    </row>
    <row r="74">
      <c r="A74" s="18" t="inlineStr">
        <is>
          <t>SAP</t>
        </is>
      </c>
      <c r="B74" s="6" t="n"/>
      <c r="C74" s="5" t="n"/>
      <c r="D74" s="7" t="n"/>
      <c r="E74" s="8" t="n"/>
      <c r="F74" s="12">
        <f>SUM(F67:G73)</f>
        <v/>
      </c>
      <c r="G74" s="9" t="n"/>
      <c r="I74" s="10" t="n"/>
      <c r="J74" s="8" t="n"/>
    </row>
    <row r="75">
      <c r="A75" s="46" t="inlineStr">
        <is>
          <t>RECORTE SAP</t>
        </is>
      </c>
      <c r="B75" s="47" t="n"/>
      <c r="C75" s="48" t="n"/>
      <c r="D75" s="49" t="inlineStr">
        <is>
          <t>COMPROBANTES MN</t>
        </is>
      </c>
      <c r="E75" s="47" t="n"/>
      <c r="F75" s="48" t="n"/>
      <c r="G75" s="9" t="n"/>
      <c r="I75" s="10" t="n"/>
      <c r="J75" s="8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G76" s="9" t="n"/>
      <c r="I76" s="10" t="n"/>
      <c r="J76" s="8" t="n"/>
    </row>
    <row r="77" ht="15.75" customHeight="1">
      <c r="D77" s="24" t="inlineStr">
        <is>
          <t>112963625</t>
        </is>
      </c>
      <c r="E77" s="24" t="inlineStr">
        <is>
          <t>112963660</t>
        </is>
      </c>
      <c r="F77" s="14" t="n">
        <v>112964231</v>
      </c>
      <c r="G77" s="9" t="n"/>
      <c r="I77" s="10" t="n"/>
      <c r="J77" s="8" t="n"/>
    </row>
    <row r="78">
      <c r="A78" s="46" t="inlineStr">
        <is>
          <t>RECORTE SAP</t>
        </is>
      </c>
      <c r="B78" s="47" t="n"/>
      <c r="C78" s="48" t="n"/>
      <c r="D78" s="49" t="inlineStr">
        <is>
          <t>COMPROBANTES ME</t>
        </is>
      </c>
      <c r="E78" s="47" t="n"/>
      <c r="F78" s="48" t="n"/>
      <c r="G78" s="9" t="n"/>
      <c r="I78" s="10" t="n"/>
      <c r="J78" s="8" t="n"/>
    </row>
    <row r="79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CAJA-ETV</t>
        </is>
      </c>
      <c r="E79" s="13" t="inlineStr">
        <is>
          <t>DOC ETV-BANCO</t>
        </is>
      </c>
      <c r="F79" s="13" t="inlineStr">
        <is>
          <t>COMPENSACION</t>
        </is>
      </c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4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G81" s="9" t="n"/>
      <c r="I81" s="10" t="n"/>
      <c r="J81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18/03/2023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4" t="inlineStr">
        <is>
          <t>Cierre Caja</t>
        </is>
      </c>
      <c r="B84" s="44" t="inlineStr">
        <is>
          <t>Fecha</t>
        </is>
      </c>
      <c r="C84" s="44" t="inlineStr">
        <is>
          <t>Cajero</t>
        </is>
      </c>
      <c r="D84" s="44" t="inlineStr">
        <is>
          <t>Nro Voucher</t>
        </is>
      </c>
      <c r="E84" s="44" t="inlineStr">
        <is>
          <t>Nro Cuenta</t>
        </is>
      </c>
      <c r="F84" s="44" t="inlineStr">
        <is>
          <t>Tipo Ingreso</t>
        </is>
      </c>
      <c r="G84" s="47" t="n"/>
      <c r="H84" s="48" t="n"/>
      <c r="I84" s="44" t="inlineStr">
        <is>
          <t>TIPO DE INGRESO</t>
        </is>
      </c>
      <c r="J84" s="44" t="inlineStr">
        <is>
          <t>Cobrador</t>
        </is>
      </c>
    </row>
    <row r="85">
      <c r="A85" s="45" t="n"/>
      <c r="B85" s="45" t="n"/>
      <c r="C85" s="45" t="n"/>
      <c r="D85" s="45" t="n"/>
      <c r="E85" s="45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5" t="n"/>
      <c r="J85" s="45" t="n"/>
    </row>
    <row r="86">
      <c r="A86" s="5" t="inlineStr">
        <is>
          <t>CCAJ-TR47/64/2023</t>
        </is>
      </c>
      <c r="B86" s="6" t="n">
        <v>45003.49453710648</v>
      </c>
      <c r="C86" s="5" t="inlineStr">
        <is>
          <t>2981 DAVID ZABALA - CAJA</t>
        </is>
      </c>
      <c r="D86" s="7" t="n"/>
      <c r="E86" s="8" t="n"/>
      <c r="F86" s="9" t="n">
        <v>58701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8" t="inlineStr">
        <is>
          <t>SAP</t>
        </is>
      </c>
      <c r="B87" s="6" t="n"/>
      <c r="C87" s="5" t="n"/>
      <c r="D87" s="7" t="n"/>
      <c r="E87" s="8" t="n"/>
      <c r="F87" s="34" t="n"/>
      <c r="G87" s="9" t="n"/>
      <c r="I87" s="10" t="n"/>
      <c r="J87" s="8" t="n"/>
    </row>
    <row r="88">
      <c r="A88" s="46" t="inlineStr">
        <is>
          <t>RECORTE SAP</t>
        </is>
      </c>
      <c r="B88" s="47" t="n"/>
      <c r="C88" s="48" t="n"/>
      <c r="D88" s="49" t="inlineStr">
        <is>
          <t>COMPROBANTES MN</t>
        </is>
      </c>
      <c r="E88" s="47" t="n"/>
      <c r="F88" s="48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D90" s="24" t="inlineStr">
        <is>
          <t>112963624</t>
        </is>
      </c>
      <c r="E90" s="24" t="inlineStr">
        <is>
          <t>112963659</t>
        </is>
      </c>
      <c r="F90" s="14" t="n">
        <v>112964233</v>
      </c>
      <c r="G90" s="9" t="n"/>
      <c r="I90" s="10" t="n"/>
      <c r="J90" s="8" t="n"/>
    </row>
    <row r="91">
      <c r="A91" s="46" t="inlineStr">
        <is>
          <t>RECORTE SAP</t>
        </is>
      </c>
      <c r="B91" s="47" t="n"/>
      <c r="C91" s="48" t="n"/>
      <c r="D91" s="49" t="inlineStr">
        <is>
          <t>COMPROBANTES ME</t>
        </is>
      </c>
      <c r="E91" s="47" t="n"/>
      <c r="F91" s="48" t="n"/>
      <c r="G91" s="9" t="n"/>
      <c r="I91" s="10" t="n"/>
      <c r="J91" s="8" t="n"/>
    </row>
    <row r="92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CAJA-ETV</t>
        </is>
      </c>
      <c r="E92" s="13" t="inlineStr">
        <is>
          <t>DOC ETV-BANCO</t>
        </is>
      </c>
      <c r="F92" s="13" t="inlineStr">
        <is>
          <t>COMPENSACION</t>
        </is>
      </c>
      <c r="G92" s="9" t="n"/>
      <c r="I92" s="10" t="n"/>
      <c r="J92" s="8" t="n"/>
    </row>
    <row r="93" ht="15.75" customHeight="1">
      <c r="A93" s="18" t="n"/>
      <c r="B93" s="6" t="n"/>
      <c r="C93" s="5" t="n"/>
      <c r="D93" s="24" t="n"/>
      <c r="E93" s="24" t="n"/>
      <c r="F93" s="23" t="n"/>
      <c r="G93" s="9" t="n"/>
      <c r="I93" s="10" t="n"/>
      <c r="J93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20/03/2023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4" t="inlineStr">
        <is>
          <t>Cierre Caja</t>
        </is>
      </c>
      <c r="B97" s="44" t="inlineStr">
        <is>
          <t>Fecha</t>
        </is>
      </c>
      <c r="C97" s="44" t="inlineStr">
        <is>
          <t>Cajero</t>
        </is>
      </c>
      <c r="D97" s="44" t="inlineStr">
        <is>
          <t>Nro Voucher</t>
        </is>
      </c>
      <c r="E97" s="44" t="inlineStr">
        <is>
          <t>Nro Cuenta</t>
        </is>
      </c>
      <c r="F97" s="44" t="inlineStr">
        <is>
          <t>Tipo Ingreso</t>
        </is>
      </c>
      <c r="G97" s="47" t="n"/>
      <c r="H97" s="48" t="n"/>
      <c r="I97" s="44" t="inlineStr">
        <is>
          <t>TIPO DE INGRESO</t>
        </is>
      </c>
      <c r="J97" s="44" t="inlineStr">
        <is>
          <t>Cobrador</t>
        </is>
      </c>
    </row>
    <row r="98">
      <c r="A98" s="45" t="n"/>
      <c r="B98" s="45" t="n"/>
      <c r="C98" s="45" t="n"/>
      <c r="D98" s="45" t="n"/>
      <c r="E98" s="45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5" t="n"/>
      <c r="J98" s="45" t="n"/>
    </row>
    <row r="99">
      <c r="A99" s="5" t="inlineStr">
        <is>
          <t>CCAJ-TR47/65/2023</t>
        </is>
      </c>
      <c r="B99" s="6" t="n">
        <v>45005.6752471875</v>
      </c>
      <c r="C99" s="5" t="inlineStr">
        <is>
          <t>2981 DAVID ZABALA - CAJA</t>
        </is>
      </c>
      <c r="D99" s="10" t="n"/>
      <c r="E99" s="8" t="n"/>
      <c r="F99" s="9" t="n">
        <v>13359.6</v>
      </c>
      <c r="I99" s="10" t="inlineStr">
        <is>
          <t>EFECTIVO</t>
        </is>
      </c>
      <c r="J99" s="5" t="inlineStr">
        <is>
          <t>3002 ADRIAN JESUS CORTEZ CHAVEZ</t>
        </is>
      </c>
    </row>
    <row r="100">
      <c r="A100" s="18" t="inlineStr">
        <is>
          <t>SAP</t>
        </is>
      </c>
      <c r="B100" s="6" t="n"/>
      <c r="C100" s="5" t="n"/>
      <c r="D100" s="7" t="n"/>
      <c r="E100" s="8" t="n"/>
      <c r="F100" s="34" t="n"/>
      <c r="G100" s="9" t="n"/>
      <c r="I100" s="10" t="n"/>
      <c r="J100" s="8" t="n"/>
    </row>
    <row r="101">
      <c r="A101" s="46" t="inlineStr">
        <is>
          <t>RECORTE SAP</t>
        </is>
      </c>
      <c r="B101" s="47" t="n"/>
      <c r="C101" s="48" t="n"/>
      <c r="D101" s="49" t="inlineStr">
        <is>
          <t>COMPROBANTES MN</t>
        </is>
      </c>
      <c r="E101" s="47" t="n"/>
      <c r="F101" s="48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D103" s="24" t="n"/>
      <c r="E103" s="24" t="n"/>
      <c r="F103" s="23" t="n"/>
      <c r="G103" s="9" t="n"/>
      <c r="I103" s="10" t="n"/>
      <c r="J103" s="8" t="n"/>
    </row>
    <row r="104">
      <c r="A104" s="46" t="inlineStr">
        <is>
          <t>RECORTE SAP</t>
        </is>
      </c>
      <c r="B104" s="47" t="n"/>
      <c r="C104" s="48" t="n"/>
      <c r="D104" s="49" t="inlineStr">
        <is>
          <t>COMPROBANTES ME</t>
        </is>
      </c>
      <c r="E104" s="47" t="n"/>
      <c r="F104" s="48" t="n"/>
      <c r="G104" s="9" t="n"/>
      <c r="I104" s="10" t="n"/>
      <c r="J104" s="8" t="n"/>
    </row>
    <row r="105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CAJA-ETV</t>
        </is>
      </c>
      <c r="E105" s="13" t="inlineStr">
        <is>
          <t>DOC ETV-BANCO</t>
        </is>
      </c>
      <c r="F105" s="13" t="inlineStr">
        <is>
          <t>COMPENSACION</t>
        </is>
      </c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21/03/2023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44" t="inlineStr">
        <is>
          <t>Cierre Caja</t>
        </is>
      </c>
      <c r="B110" s="44" t="inlineStr">
        <is>
          <t>Fecha</t>
        </is>
      </c>
      <c r="C110" s="44" t="inlineStr">
        <is>
          <t>Cajero</t>
        </is>
      </c>
      <c r="D110" s="44" t="inlineStr">
        <is>
          <t>Nro Voucher</t>
        </is>
      </c>
      <c r="E110" s="44" t="inlineStr">
        <is>
          <t>Nro Cuenta</t>
        </is>
      </c>
      <c r="F110" s="44" t="inlineStr">
        <is>
          <t>Tipo Ingreso</t>
        </is>
      </c>
      <c r="G110" s="47" t="n"/>
      <c r="H110" s="48" t="n"/>
      <c r="I110" s="44" t="inlineStr">
        <is>
          <t>TIPO DE INGRESO</t>
        </is>
      </c>
      <c r="J110" s="44" t="inlineStr">
        <is>
          <t>Cobrador</t>
        </is>
      </c>
    </row>
    <row r="111">
      <c r="A111" s="45" t="n"/>
      <c r="B111" s="45" t="n"/>
      <c r="C111" s="45" t="n"/>
      <c r="D111" s="45" t="n"/>
      <c r="E111" s="45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45" t="n"/>
      <c r="J111" s="45" t="n"/>
    </row>
    <row r="112">
      <c r="A112" s="5" t="inlineStr">
        <is>
          <t>CCAJ-TR47/66/2023</t>
        </is>
      </c>
      <c r="B112" s="6" t="n">
        <v>45006.73536809027</v>
      </c>
      <c r="C112" s="5" t="inlineStr">
        <is>
          <t>2981 DAVID ZABALA - CAJA</t>
        </is>
      </c>
      <c r="D112" s="7" t="n">
        <v>3170243530</v>
      </c>
      <c r="E112" s="5" t="inlineStr">
        <is>
          <t>BANCO UNION-10000020271437</t>
        </is>
      </c>
      <c r="H112" s="9" t="n">
        <v>21485.64</v>
      </c>
      <c r="I112" s="5" t="inlineStr">
        <is>
          <t>DEPÓSITO BANCARIO</t>
        </is>
      </c>
      <c r="J112" s="8" t="inlineStr">
        <is>
          <t>1019 HARWIN JAYO - T02</t>
        </is>
      </c>
    </row>
    <row r="113">
      <c r="A113" s="5" t="inlineStr">
        <is>
          <t>CCAJ-TR47/66/2023</t>
        </is>
      </c>
      <c r="B113" s="6" t="n">
        <v>45006.73536809027</v>
      </c>
      <c r="C113" s="5" t="inlineStr">
        <is>
          <t>2981 DAVID ZABALA - CAJA</t>
        </is>
      </c>
      <c r="D113" s="7" t="n"/>
      <c r="E113" s="8" t="n"/>
      <c r="F113" s="9" t="n">
        <v>10842</v>
      </c>
      <c r="I113" s="10" t="inlineStr">
        <is>
          <t>EFECTIVO</t>
        </is>
      </c>
      <c r="J113" s="5" t="inlineStr">
        <is>
          <t>3002 ADRIAN JESUS CORTEZ CHAVEZ</t>
        </is>
      </c>
    </row>
    <row r="114">
      <c r="A114" s="5" t="inlineStr">
        <is>
          <t>CCAJ-TR47/66/2023</t>
        </is>
      </c>
      <c r="B114" s="6" t="n">
        <v>45006.73536809027</v>
      </c>
      <c r="C114" s="5" t="inlineStr">
        <is>
          <t>2981 DAVID ZABALA - CAJA</t>
        </is>
      </c>
      <c r="D114" s="7" t="n"/>
      <c r="E114" s="8" t="n"/>
      <c r="F114" s="9" t="n">
        <v>79076.7</v>
      </c>
      <c r="I114" s="10" t="inlineStr">
        <is>
          <t>EFECTIVO</t>
        </is>
      </c>
      <c r="J114" s="5" t="inlineStr">
        <is>
          <t>3047 PAOLA LOAYZA ZAMBRANA</t>
        </is>
      </c>
    </row>
    <row r="115">
      <c r="A115" s="18" t="inlineStr">
        <is>
          <t>SAP</t>
        </is>
      </c>
      <c r="B115" s="6" t="n"/>
      <c r="C115" s="5" t="n"/>
      <c r="D115" s="7" t="n"/>
      <c r="E115" s="8" t="n"/>
      <c r="F115" s="12">
        <f>SUM(F112:G114)</f>
        <v/>
      </c>
      <c r="G115" s="9" t="n"/>
      <c r="I115" s="10" t="n"/>
      <c r="J115" s="8" t="n"/>
    </row>
    <row r="116">
      <c r="A116" s="46" t="inlineStr">
        <is>
          <t>RECORTE SAP</t>
        </is>
      </c>
      <c r="B116" s="47" t="n"/>
      <c r="C116" s="48" t="n"/>
      <c r="D116" s="49" t="inlineStr">
        <is>
          <t>COMPROBANTES MN</t>
        </is>
      </c>
      <c r="E116" s="47" t="n"/>
      <c r="F116" s="48" t="n"/>
      <c r="G116" s="9" t="n"/>
      <c r="I116" s="10" t="n"/>
      <c r="J116" s="8" t="n"/>
    </row>
    <row r="117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CAJA-ETV</t>
        </is>
      </c>
      <c r="E117" s="13" t="inlineStr">
        <is>
          <t>DOC ETV-BANCO</t>
        </is>
      </c>
      <c r="F117" s="13" t="inlineStr">
        <is>
          <t>COMPENSACION</t>
        </is>
      </c>
      <c r="G117" s="9" t="n"/>
      <c r="I117" s="10" t="n"/>
      <c r="J117" s="8" t="n"/>
    </row>
    <row r="118" ht="15.75" customHeight="1">
      <c r="D118" s="24" t="n"/>
      <c r="E118" s="24" t="n"/>
      <c r="F118" s="23" t="n"/>
      <c r="G118" s="9" t="n"/>
      <c r="I118" s="10" t="n"/>
      <c r="J118" s="8" t="n"/>
    </row>
    <row r="119">
      <c r="A119" s="46" t="inlineStr">
        <is>
          <t>RECORTE SAP</t>
        </is>
      </c>
      <c r="B119" s="47" t="n"/>
      <c r="C119" s="48" t="n"/>
      <c r="D119" s="49" t="inlineStr">
        <is>
          <t>COMPROBANTES ME</t>
        </is>
      </c>
      <c r="E119" s="47" t="n"/>
      <c r="F119" s="48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A121" s="18" t="n"/>
      <c r="B121" s="6" t="n"/>
      <c r="C121" s="5" t="n"/>
      <c r="D121" s="24" t="n"/>
      <c r="E121" s="24" t="n"/>
      <c r="F121" s="23" t="n"/>
      <c r="G121" s="9" t="n"/>
      <c r="I121" s="10" t="n"/>
      <c r="J121" s="8" t="n"/>
    </row>
  </sheetData>
  <mergeCells count="96">
    <mergeCell ref="I65:I66"/>
    <mergeCell ref="J65:J66"/>
    <mergeCell ref="A75:C75"/>
    <mergeCell ref="D75:F75"/>
    <mergeCell ref="A78:C78"/>
    <mergeCell ref="D78:F78"/>
    <mergeCell ref="A65:A66"/>
    <mergeCell ref="B65:B66"/>
    <mergeCell ref="C65:C66"/>
    <mergeCell ref="D65:D66"/>
    <mergeCell ref="E65:E66"/>
    <mergeCell ref="F65:H65"/>
    <mergeCell ref="I84:I85"/>
    <mergeCell ref="J84:J85"/>
    <mergeCell ref="A88:C88"/>
    <mergeCell ref="D88:F88"/>
    <mergeCell ref="A91:C91"/>
    <mergeCell ref="D91:F91"/>
    <mergeCell ref="A84:A85"/>
    <mergeCell ref="B84:B85"/>
    <mergeCell ref="C84:C85"/>
    <mergeCell ref="D84:D85"/>
    <mergeCell ref="E84:E85"/>
    <mergeCell ref="F84:H84"/>
    <mergeCell ref="I3:I4"/>
    <mergeCell ref="J3:J4"/>
    <mergeCell ref="A3:A4"/>
    <mergeCell ref="B3:B4"/>
    <mergeCell ref="C3:C4"/>
    <mergeCell ref="D3:D4"/>
    <mergeCell ref="E3:E4"/>
    <mergeCell ref="F3:H3"/>
    <mergeCell ref="J20:J21"/>
    <mergeCell ref="A20:A21"/>
    <mergeCell ref="B20:B21"/>
    <mergeCell ref="C20:C21"/>
    <mergeCell ref="D20:D21"/>
    <mergeCell ref="E20:E21"/>
    <mergeCell ref="F20:H20"/>
    <mergeCell ref="J35:J36"/>
    <mergeCell ref="A35:A36"/>
    <mergeCell ref="B35:B36"/>
    <mergeCell ref="C35:C36"/>
    <mergeCell ref="D35:D36"/>
    <mergeCell ref="E35:E36"/>
    <mergeCell ref="F35:H35"/>
    <mergeCell ref="A11:C11"/>
    <mergeCell ref="D11:F11"/>
    <mergeCell ref="A14:C14"/>
    <mergeCell ref="D14:F14"/>
    <mergeCell ref="I35:I36"/>
    <mergeCell ref="I20:I21"/>
    <mergeCell ref="A43:C43"/>
    <mergeCell ref="D43:F43"/>
    <mergeCell ref="A46:C46"/>
    <mergeCell ref="D46:F46"/>
    <mergeCell ref="A26:C26"/>
    <mergeCell ref="D26:F26"/>
    <mergeCell ref="A29:C29"/>
    <mergeCell ref="D29:F29"/>
    <mergeCell ref="I52:I53"/>
    <mergeCell ref="J52:J53"/>
    <mergeCell ref="A56:C56"/>
    <mergeCell ref="D56:F56"/>
    <mergeCell ref="A59:C59"/>
    <mergeCell ref="D59:F59"/>
    <mergeCell ref="A52:A53"/>
    <mergeCell ref="B52:B53"/>
    <mergeCell ref="C52:C53"/>
    <mergeCell ref="D52:D53"/>
    <mergeCell ref="E52:E53"/>
    <mergeCell ref="F52:H52"/>
    <mergeCell ref="I97:I98"/>
    <mergeCell ref="J97:J98"/>
    <mergeCell ref="A101:C101"/>
    <mergeCell ref="D101:F101"/>
    <mergeCell ref="A104:C104"/>
    <mergeCell ref="D104:F104"/>
    <mergeCell ref="A97:A98"/>
    <mergeCell ref="B97:B98"/>
    <mergeCell ref="C97:C98"/>
    <mergeCell ref="D97:D98"/>
    <mergeCell ref="E97:E98"/>
    <mergeCell ref="F97:H97"/>
    <mergeCell ref="I110:I111"/>
    <mergeCell ref="J110:J111"/>
    <mergeCell ref="A116:C116"/>
    <mergeCell ref="D116:F116"/>
    <mergeCell ref="A119:C119"/>
    <mergeCell ref="D119:F119"/>
    <mergeCell ref="A110:A111"/>
    <mergeCell ref="B110:B111"/>
    <mergeCell ref="C110:C111"/>
    <mergeCell ref="D110:D111"/>
    <mergeCell ref="E110:E111"/>
    <mergeCell ref="F110:H110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1"/>
  <sheetViews>
    <sheetView topLeftCell="A76" workbookViewId="0">
      <selection activeCell="C100" sqref="C100:C10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CCAJ-TR50/58/23</t>
        </is>
      </c>
      <c r="B5" s="6" t="n">
        <v>44999.79196401621</v>
      </c>
      <c r="C5" s="5" t="inlineStr">
        <is>
          <t>2995 OSCAR LOAYZA SALVATIERRA</t>
        </is>
      </c>
      <c r="D5" s="7" t="n"/>
      <c r="E5" s="8" t="n"/>
      <c r="F5" s="9" t="n">
        <v>3249.75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6" t="inlineStr">
        <is>
          <t>RECORTE SAP</t>
        </is>
      </c>
      <c r="B7" s="47" t="n"/>
      <c r="C7" s="48" t="n"/>
      <c r="D7" s="49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112938578</v>
      </c>
      <c r="E9" s="14" t="n">
        <v>112946232</v>
      </c>
      <c r="F9" s="23" t="n"/>
    </row>
    <row r="10">
      <c r="A10" s="46" t="inlineStr">
        <is>
          <t>RECORTE SAP</t>
        </is>
      </c>
      <c r="B10" s="47" t="n"/>
      <c r="C10" s="48" t="n"/>
      <c r="D10" s="49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4" t="inlineStr">
        <is>
          <t>Cierre Caja</t>
        </is>
      </c>
      <c r="B16" s="44" t="inlineStr">
        <is>
          <t>Fecha</t>
        </is>
      </c>
      <c r="C16" s="44" t="inlineStr">
        <is>
          <t>Cajero</t>
        </is>
      </c>
      <c r="D16" s="44" t="inlineStr">
        <is>
          <t>Nro Voucher</t>
        </is>
      </c>
      <c r="E16" s="44" t="inlineStr">
        <is>
          <t>Nro Cuenta</t>
        </is>
      </c>
      <c r="F16" s="44" t="inlineStr">
        <is>
          <t>Tipo Ingreso</t>
        </is>
      </c>
      <c r="G16" s="47" t="n"/>
      <c r="H16" s="48" t="n"/>
      <c r="I16" s="44" t="inlineStr">
        <is>
          <t>TIPO DE INGRESO</t>
        </is>
      </c>
      <c r="J16" s="44" t="inlineStr">
        <is>
          <t>Cobrador</t>
        </is>
      </c>
    </row>
    <row r="17">
      <c r="A17" s="45" t="n"/>
      <c r="B17" s="45" t="n"/>
      <c r="C17" s="45" t="n"/>
      <c r="D17" s="45" t="n"/>
      <c r="E17" s="4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5" t="n"/>
      <c r="J17" s="45" t="n"/>
    </row>
    <row r="18">
      <c r="A18" s="5" t="inlineStr">
        <is>
          <t>CCAJ-TR50/59/23</t>
        </is>
      </c>
      <c r="B18" s="6" t="n">
        <v>45000.79006140046</v>
      </c>
      <c r="C18" s="5" t="inlineStr">
        <is>
          <t>2995 OSCAR LOAYZA SALVATIERRA</t>
        </is>
      </c>
      <c r="D18" s="7" t="n"/>
      <c r="E18" s="8" t="n"/>
      <c r="F18" s="9" t="n">
        <v>4206.97</v>
      </c>
      <c r="I18" s="10" t="inlineStr">
        <is>
          <t>EFECTIVO</t>
        </is>
      </c>
      <c r="J18" s="5" t="inlineStr">
        <is>
          <t>2995 OSCAR LOAYZA SALVATIERRA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6" t="inlineStr">
        <is>
          <t>RECORTE SAP</t>
        </is>
      </c>
      <c r="B20" s="47" t="n"/>
      <c r="C20" s="48" t="n"/>
      <c r="D20" s="49" t="inlineStr">
        <is>
          <t>COMPROBANTES MN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112945976</v>
      </c>
      <c r="E22" s="14" t="n">
        <v>112946233</v>
      </c>
      <c r="F22" s="23" t="n"/>
    </row>
    <row r="23">
      <c r="A23" s="46" t="inlineStr">
        <is>
          <t>RECORTE SAP</t>
        </is>
      </c>
      <c r="B23" s="47" t="n"/>
      <c r="C23" s="48" t="n"/>
      <c r="D23" s="49" t="inlineStr">
        <is>
          <t>COMPROBANTES ME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4" t="inlineStr">
        <is>
          <t>Cierre Caja</t>
        </is>
      </c>
      <c r="B29" s="44" t="inlineStr">
        <is>
          <t>Fecha</t>
        </is>
      </c>
      <c r="C29" s="44" t="inlineStr">
        <is>
          <t>Cajero</t>
        </is>
      </c>
      <c r="D29" s="44" t="inlineStr">
        <is>
          <t>Nro Voucher</t>
        </is>
      </c>
      <c r="E29" s="44" t="inlineStr">
        <is>
          <t>Nro Cuenta</t>
        </is>
      </c>
      <c r="F29" s="44" t="inlineStr">
        <is>
          <t>Tipo Ingreso</t>
        </is>
      </c>
      <c r="G29" s="47" t="n"/>
      <c r="H29" s="48" t="n"/>
      <c r="I29" s="44" t="inlineStr">
        <is>
          <t>TIPO DE INGRESO</t>
        </is>
      </c>
      <c r="J29" s="44" t="inlineStr">
        <is>
          <t>Cobrador</t>
        </is>
      </c>
    </row>
    <row r="30">
      <c r="A30" s="45" t="n"/>
      <c r="B30" s="45" t="n"/>
      <c r="C30" s="45" t="n"/>
      <c r="D30" s="45" t="n"/>
      <c r="E30" s="45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5" t="n"/>
      <c r="J30" s="45" t="n"/>
    </row>
    <row r="31">
      <c r="A31" s="5" t="inlineStr">
        <is>
          <t>CCAJ-TR50/60/23</t>
        </is>
      </c>
      <c r="B31" s="6" t="n">
        <v>45001.789691875</v>
      </c>
      <c r="C31" s="5" t="inlineStr">
        <is>
          <t>2995 OSCAR LOAYZA SALVATIERRA</t>
        </is>
      </c>
      <c r="D31" s="7" t="n"/>
      <c r="E31" s="8" t="n"/>
      <c r="F31" s="9" t="n">
        <v>2137.07</v>
      </c>
      <c r="I31" s="10" t="inlineStr">
        <is>
          <t>EFECTIVO</t>
        </is>
      </c>
      <c r="J31" s="5" t="inlineStr">
        <is>
          <t>2995 OSCAR LOAYZA SALVATIERRA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6" t="inlineStr">
        <is>
          <t>RECORTE SAP</t>
        </is>
      </c>
      <c r="B33" s="47" t="n"/>
      <c r="C33" s="48" t="n"/>
      <c r="D33" s="49" t="inlineStr">
        <is>
          <t>COMPROBANTES MN</t>
        </is>
      </c>
      <c r="E33" s="48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112948671</t>
        </is>
      </c>
      <c r="E35" s="14" t="n">
        <v>112948862</v>
      </c>
      <c r="F35" s="23" t="n"/>
      <c r="G35" s="9" t="n"/>
      <c r="I35" s="10" t="n"/>
      <c r="J35" s="8" t="n"/>
    </row>
    <row r="36" ht="15.75" customHeight="1">
      <c r="A36" s="46" t="inlineStr">
        <is>
          <t>RECORTE SAP</t>
        </is>
      </c>
      <c r="B36" s="47" t="n"/>
      <c r="C36" s="48" t="n"/>
      <c r="D36" s="49" t="inlineStr">
        <is>
          <t>COMPROBANTES ME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18/03/2023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4" t="inlineStr">
        <is>
          <t>Cierre Caja</t>
        </is>
      </c>
      <c r="B42" s="44" t="inlineStr">
        <is>
          <t>Fecha</t>
        </is>
      </c>
      <c r="C42" s="44" t="inlineStr">
        <is>
          <t>Cajero</t>
        </is>
      </c>
      <c r="D42" s="44" t="inlineStr">
        <is>
          <t>Nro Voucher</t>
        </is>
      </c>
      <c r="E42" s="44" t="inlineStr">
        <is>
          <t>Nro Cuenta</t>
        </is>
      </c>
      <c r="F42" s="44" t="inlineStr">
        <is>
          <t>Tipo Ingreso</t>
        </is>
      </c>
      <c r="G42" s="47" t="n"/>
      <c r="H42" s="48" t="n"/>
      <c r="I42" s="44" t="inlineStr">
        <is>
          <t>TIPO DE INGRESO</t>
        </is>
      </c>
      <c r="J42" s="44" t="inlineStr">
        <is>
          <t>Cobrador</t>
        </is>
      </c>
    </row>
    <row r="43">
      <c r="A43" s="45" t="n"/>
      <c r="B43" s="45" t="n"/>
      <c r="C43" s="45" t="n"/>
      <c r="D43" s="45" t="n"/>
      <c r="E43" s="45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5" t="n"/>
      <c r="J43" s="45" t="n"/>
    </row>
    <row r="44">
      <c r="A44" s="5" t="inlineStr">
        <is>
          <t>CCAJ-TR50/61/23</t>
        </is>
      </c>
      <c r="B44" s="6" t="n">
        <v>45002.78990966435</v>
      </c>
      <c r="C44" s="5" t="inlineStr">
        <is>
          <t>2995 OSCAR LOAYZA SALVATIERRA</t>
        </is>
      </c>
      <c r="D44" s="7" t="n"/>
      <c r="E44" s="8" t="n"/>
      <c r="F44" s="9" t="n">
        <v>2970.77</v>
      </c>
      <c r="I44" s="10" t="inlineStr">
        <is>
          <t>EFECTIVO</t>
        </is>
      </c>
      <c r="J44" s="5" t="inlineStr">
        <is>
          <t>2995 OSCAR LOAYZA SALVATIERRA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6" t="inlineStr">
        <is>
          <t>RECORTE SAP</t>
        </is>
      </c>
      <c r="B46" s="47" t="n"/>
      <c r="C46" s="48" t="n"/>
      <c r="D46" s="49" t="inlineStr">
        <is>
          <t>COMPROBANTES MN</t>
        </is>
      </c>
      <c r="E46" s="48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112948670</t>
        </is>
      </c>
      <c r="E48" s="14" t="n">
        <v>112948863</v>
      </c>
      <c r="F48" s="23" t="n"/>
      <c r="G48" s="9" t="n"/>
      <c r="I48" s="10" t="n"/>
      <c r="J48" s="8" t="n"/>
    </row>
    <row r="49" ht="15.75" customHeight="1">
      <c r="A49" s="46" t="inlineStr">
        <is>
          <t>RECORTE SAP</t>
        </is>
      </c>
      <c r="B49" s="47" t="n"/>
      <c r="C49" s="48" t="n"/>
      <c r="D49" s="49" t="inlineStr">
        <is>
          <t>COMPROBANTES ME</t>
        </is>
      </c>
      <c r="E49" s="48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4" t="inlineStr">
        <is>
          <t>Cierre Caja</t>
        </is>
      </c>
      <c r="B55" s="44" t="inlineStr">
        <is>
          <t>Fecha</t>
        </is>
      </c>
      <c r="C55" s="44" t="inlineStr">
        <is>
          <t>Cajero</t>
        </is>
      </c>
      <c r="D55" s="44" t="inlineStr">
        <is>
          <t>Nro Voucher</t>
        </is>
      </c>
      <c r="E55" s="44" t="inlineStr">
        <is>
          <t>Nro Cuenta</t>
        </is>
      </c>
      <c r="F55" s="44" t="inlineStr">
        <is>
          <t>Tipo Ingreso</t>
        </is>
      </c>
      <c r="G55" s="47" t="n"/>
      <c r="H55" s="48" t="n"/>
      <c r="I55" s="44" t="inlineStr">
        <is>
          <t>TIPO DE INGRESO</t>
        </is>
      </c>
      <c r="J55" s="44" t="inlineStr">
        <is>
          <t>Cobrador</t>
        </is>
      </c>
    </row>
    <row r="56">
      <c r="A56" s="45" t="n"/>
      <c r="B56" s="45" t="n"/>
      <c r="C56" s="45" t="n"/>
      <c r="D56" s="45" t="n"/>
      <c r="E56" s="45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5" t="n"/>
      <c r="J56" s="45" t="n"/>
    </row>
    <row r="57">
      <c r="A57" s="5" t="inlineStr">
        <is>
          <t>CCAJ-TR50/62/23</t>
        </is>
      </c>
      <c r="B57" s="6" t="n">
        <v>45003.53706495371</v>
      </c>
      <c r="C57" s="5" t="inlineStr">
        <is>
          <t>2995 OSCAR LOAYZA SALVATIERRA</t>
        </is>
      </c>
      <c r="D57" s="7" t="n"/>
      <c r="E57" s="8" t="n"/>
      <c r="F57" s="9" t="n">
        <v>1647.38</v>
      </c>
      <c r="I57" s="10" t="inlineStr">
        <is>
          <t>EFECTIVO</t>
        </is>
      </c>
      <c r="J57" s="5" t="inlineStr">
        <is>
          <t>2995 OSCAR LOAYZA SALVATIERRA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46" t="inlineStr">
        <is>
          <t>RECORTE SAP</t>
        </is>
      </c>
      <c r="B59" s="47" t="n"/>
      <c r="C59" s="48" t="n"/>
      <c r="D59" s="49" t="inlineStr">
        <is>
          <t>COMPROBANTES MN</t>
        </is>
      </c>
      <c r="E59" s="48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112963614</t>
        </is>
      </c>
      <c r="E61" s="14" t="n">
        <v>112964234</v>
      </c>
      <c r="F61" s="23" t="n"/>
      <c r="G61" s="9" t="n"/>
      <c r="I61" s="10" t="n"/>
      <c r="J61" s="8" t="n"/>
    </row>
    <row r="62" ht="15.75" customHeight="1">
      <c r="A62" s="46" t="inlineStr">
        <is>
          <t>RECORTE SAP</t>
        </is>
      </c>
      <c r="B62" s="47" t="n"/>
      <c r="C62" s="48" t="n"/>
      <c r="D62" s="49" t="inlineStr">
        <is>
          <t>COMPROBANTES ME</t>
        </is>
      </c>
      <c r="E62" s="48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4" t="inlineStr">
        <is>
          <t>Cierre Caja</t>
        </is>
      </c>
      <c r="B68" s="44" t="inlineStr">
        <is>
          <t>Fecha</t>
        </is>
      </c>
      <c r="C68" s="44" t="inlineStr">
        <is>
          <t>Cajero</t>
        </is>
      </c>
      <c r="D68" s="44" t="inlineStr">
        <is>
          <t>Nro Voucher</t>
        </is>
      </c>
      <c r="E68" s="44" t="inlineStr">
        <is>
          <t>Nro Cuenta</t>
        </is>
      </c>
      <c r="F68" s="44" t="inlineStr">
        <is>
          <t>Tipo Ingreso</t>
        </is>
      </c>
      <c r="G68" s="47" t="n"/>
      <c r="H68" s="48" t="n"/>
      <c r="I68" s="44" t="inlineStr">
        <is>
          <t>TIPO DE INGRESO</t>
        </is>
      </c>
      <c r="J68" s="44" t="inlineStr">
        <is>
          <t>Cobrador</t>
        </is>
      </c>
    </row>
    <row r="69">
      <c r="A69" s="45" t="n"/>
      <c r="B69" s="45" t="n"/>
      <c r="C69" s="45" t="n"/>
      <c r="D69" s="45" t="n"/>
      <c r="E69" s="45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5" t="n"/>
      <c r="J69" s="45" t="n"/>
    </row>
    <row r="70">
      <c r="A70" s="5" t="inlineStr">
        <is>
          <t>CCAJ-TR50/63/23</t>
        </is>
      </c>
      <c r="B70" s="6" t="n">
        <v>45005.79478719908</v>
      </c>
      <c r="C70" s="5" t="inlineStr">
        <is>
          <t>2995 OSCAR LOAYZA SALVATIERRA</t>
        </is>
      </c>
      <c r="D70" s="7" t="n"/>
      <c r="E70" s="8" t="n"/>
      <c r="F70" s="9" t="n">
        <v>1153.37</v>
      </c>
      <c r="I70" s="10" t="inlineStr">
        <is>
          <t>EFECTIVO</t>
        </is>
      </c>
      <c r="J70" s="5" t="inlineStr">
        <is>
          <t>2995 OSCAR LOAYZA SALVATIERRA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46" t="inlineStr">
        <is>
          <t>RECORTE SAP</t>
        </is>
      </c>
      <c r="B72" s="47" t="n"/>
      <c r="C72" s="48" t="n"/>
      <c r="D72" s="49" t="inlineStr">
        <is>
          <t>COMPROBANTES MN</t>
        </is>
      </c>
      <c r="E72" s="48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112970379</t>
        </is>
      </c>
      <c r="E74" s="23" t="n"/>
      <c r="F74" s="23" t="n"/>
      <c r="G74" s="9" t="n"/>
      <c r="I74" s="10" t="n"/>
      <c r="J74" s="5" t="n"/>
    </row>
    <row r="75" ht="15.75" customHeight="1">
      <c r="A75" s="46" t="inlineStr">
        <is>
          <t>RECORTE SAP</t>
        </is>
      </c>
      <c r="B75" s="47" t="n"/>
      <c r="C75" s="48" t="n"/>
      <c r="D75" s="49" t="inlineStr">
        <is>
          <t>COMPROBANTES ME</t>
        </is>
      </c>
      <c r="E75" s="48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8"/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4" t="inlineStr">
        <is>
          <t>Cierre Caja</t>
        </is>
      </c>
      <c r="B81" s="44" t="inlineStr">
        <is>
          <t>Fecha</t>
        </is>
      </c>
      <c r="C81" s="44" t="inlineStr">
        <is>
          <t>Cajero</t>
        </is>
      </c>
      <c r="D81" s="44" t="inlineStr">
        <is>
          <t>Nro Voucher</t>
        </is>
      </c>
      <c r="E81" s="44" t="inlineStr">
        <is>
          <t>Nro Cuenta</t>
        </is>
      </c>
      <c r="F81" s="44" t="inlineStr">
        <is>
          <t>Tipo Ingreso</t>
        </is>
      </c>
      <c r="G81" s="47" t="n"/>
      <c r="H81" s="48" t="n"/>
      <c r="I81" s="44" t="inlineStr">
        <is>
          <t>TIPO DE INGRESO</t>
        </is>
      </c>
      <c r="J81" s="44" t="inlineStr">
        <is>
          <t>Cobrador</t>
        </is>
      </c>
    </row>
    <row r="82">
      <c r="A82" s="45" t="n"/>
      <c r="B82" s="45" t="n"/>
      <c r="C82" s="45" t="n"/>
      <c r="D82" s="45" t="n"/>
      <c r="E82" s="45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5" t="n"/>
      <c r="J82" s="45" t="n"/>
    </row>
    <row r="83">
      <c r="A83" s="5" t="inlineStr">
        <is>
          <t>CCAJ-TR50/64/23</t>
        </is>
      </c>
      <c r="B83" s="6" t="n">
        <v>45006.7896825463</v>
      </c>
      <c r="C83" s="5" t="inlineStr">
        <is>
          <t>2995 OSCAR LOAYZA SALVATIERRA</t>
        </is>
      </c>
      <c r="D83" s="7" t="n"/>
      <c r="E83" s="8" t="n"/>
      <c r="F83" s="9" t="n">
        <v>1478.71</v>
      </c>
      <c r="I83" s="10" t="inlineStr">
        <is>
          <t>EFECTIVO</t>
        </is>
      </c>
      <c r="J83" s="5" t="inlineStr">
        <is>
          <t>2995 OSCAR LOAYZA SALVATIERRA</t>
        </is>
      </c>
    </row>
    <row r="84">
      <c r="A84" s="5" t="inlineStr">
        <is>
          <t>CCAJ-TR50/64/23</t>
        </is>
      </c>
      <c r="B84" s="6" t="n">
        <v>45006.7896825463</v>
      </c>
      <c r="C84" s="5" t="inlineStr">
        <is>
          <t>2995 OSCAR LOAYZA SALVATIERRA</t>
        </is>
      </c>
      <c r="D84" s="7" t="n"/>
      <c r="E84" s="8" t="n"/>
      <c r="H84" s="9" t="n">
        <v>264.04</v>
      </c>
      <c r="I84" s="10" t="inlineStr">
        <is>
          <t>CÓDIGO QR</t>
        </is>
      </c>
      <c r="J84" s="5" t="inlineStr">
        <is>
          <t>2995 OSCAR LOAYZA SALVATIERRA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5" t="n"/>
    </row>
    <row r="86" ht="15.75" customHeight="1">
      <c r="A86" s="46" t="inlineStr">
        <is>
          <t>RECORTE SAP</t>
        </is>
      </c>
      <c r="B86" s="47" t="n"/>
      <c r="C86" s="48" t="n"/>
      <c r="D86" s="49" t="inlineStr">
        <is>
          <t>COMPROBANTES MN</t>
        </is>
      </c>
      <c r="E86" s="48" t="n"/>
      <c r="F86" s="23" t="n"/>
      <c r="G86" s="9" t="n"/>
      <c r="I86" s="10" t="n"/>
      <c r="J86" s="5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5" t="n"/>
    </row>
    <row r="88" ht="15.75" customHeight="1">
      <c r="D88" s="24" t="n"/>
      <c r="E88" s="23" t="n"/>
      <c r="F88" s="23" t="n"/>
      <c r="G88" s="9" t="n"/>
      <c r="I88" s="10" t="n"/>
      <c r="J88" s="5" t="n"/>
    </row>
    <row r="89" ht="15.75" customHeight="1">
      <c r="A89" s="46" t="inlineStr">
        <is>
          <t>RECORTE SAP</t>
        </is>
      </c>
      <c r="B89" s="47" t="n"/>
      <c r="C89" s="48" t="n"/>
      <c r="D89" s="49" t="inlineStr">
        <is>
          <t>COMPROBANTES ME</t>
        </is>
      </c>
      <c r="E89" s="48" t="n"/>
      <c r="F89" s="23" t="n"/>
      <c r="G89" s="9" t="n"/>
      <c r="I89" s="10" t="n"/>
      <c r="J89" s="5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5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5" t="n"/>
    </row>
  </sheetData>
  <mergeCells count="84"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  <mergeCell ref="J55:J56"/>
    <mergeCell ref="A59:C59"/>
    <mergeCell ref="D59:E59"/>
    <mergeCell ref="A62:C62"/>
    <mergeCell ref="D62:E62"/>
    <mergeCell ref="A55:A56"/>
    <mergeCell ref="B55:B56"/>
    <mergeCell ref="C55:C56"/>
    <mergeCell ref="D55:D56"/>
    <mergeCell ref="E55:E56"/>
    <mergeCell ref="F55:H55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6:C36"/>
    <mergeCell ref="D36:E36"/>
    <mergeCell ref="A33:C33"/>
    <mergeCell ref="D33:E33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F68:H68"/>
    <mergeCell ref="I81:I82"/>
    <mergeCell ref="J81:J82"/>
    <mergeCell ref="A86:C86"/>
    <mergeCell ref="D86:E86"/>
    <mergeCell ref="A89:C89"/>
    <mergeCell ref="D89:E89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11"/>
  <sheetViews>
    <sheetView topLeftCell="A94" workbookViewId="0">
      <selection activeCell="C105" sqref="C10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CCAJ-PN62/59/2023</t>
        </is>
      </c>
      <c r="B5" s="6" t="n">
        <v>44999.70968991898</v>
      </c>
      <c r="C5" s="5" t="inlineStr">
        <is>
          <t>4627 ROBIN HASSAN - CAJA</t>
        </is>
      </c>
      <c r="D5" s="7" t="n"/>
      <c r="E5" s="8" t="n"/>
      <c r="F5" s="9" t="n">
        <v>10434.4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CCAJ-PN62/59/2023</t>
        </is>
      </c>
      <c r="B6" s="6" t="n">
        <v>44999.70968991898</v>
      </c>
      <c r="C6" s="5" t="inlineStr">
        <is>
          <t>4627 ROBIN HASSAN - CAJA</t>
        </is>
      </c>
      <c r="D6" s="7" t="n"/>
      <c r="E6" s="8" t="n"/>
      <c r="F6" s="9" t="n">
        <v>5241.8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46" t="inlineStr">
        <is>
          <t>RECORTE SAP</t>
        </is>
      </c>
      <c r="B8" s="47" t="n"/>
      <c r="C8" s="48" t="n"/>
      <c r="D8" s="49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112938645</v>
      </c>
      <c r="E10" s="14" t="n">
        <v>112946234</v>
      </c>
      <c r="F10" s="23" t="n"/>
    </row>
    <row r="11">
      <c r="A11" s="46" t="inlineStr">
        <is>
          <t>RECORTE SAP</t>
        </is>
      </c>
      <c r="B11" s="47" t="n"/>
      <c r="C11" s="48" t="n"/>
      <c r="D11" s="49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4" t="inlineStr">
        <is>
          <t>Cierre Caja</t>
        </is>
      </c>
      <c r="B17" s="44" t="inlineStr">
        <is>
          <t>Fecha</t>
        </is>
      </c>
      <c r="C17" s="44" t="inlineStr">
        <is>
          <t>Cajero</t>
        </is>
      </c>
      <c r="D17" s="44" t="inlineStr">
        <is>
          <t>Nro Voucher</t>
        </is>
      </c>
      <c r="E17" s="44" t="inlineStr">
        <is>
          <t>Nro Cuenta</t>
        </is>
      </c>
      <c r="F17" s="44" t="inlineStr">
        <is>
          <t>Tipo Ingreso</t>
        </is>
      </c>
      <c r="G17" s="47" t="n"/>
      <c r="H17" s="48" t="n"/>
      <c r="I17" s="44" t="inlineStr">
        <is>
          <t>TIPO DE INGRESO</t>
        </is>
      </c>
      <c r="J17" s="44" t="inlineStr">
        <is>
          <t>Cobrador</t>
        </is>
      </c>
    </row>
    <row r="18">
      <c r="A18" s="45" t="n"/>
      <c r="B18" s="45" t="n"/>
      <c r="C18" s="45" t="n"/>
      <c r="D18" s="45" t="n"/>
      <c r="E18" s="4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5" t="n"/>
      <c r="J18" s="45" t="n"/>
    </row>
    <row r="19">
      <c r="A19" s="5" t="inlineStr">
        <is>
          <t>CCAJ-PN62/60/2023</t>
        </is>
      </c>
      <c r="B19" s="6" t="n">
        <v>45000.67783534723</v>
      </c>
      <c r="C19" s="5" t="inlineStr">
        <is>
          <t>4627 ROBIN HASSAN - CAJA</t>
        </is>
      </c>
      <c r="D19" s="7" t="n"/>
      <c r="E19" s="8" t="n"/>
      <c r="F19" s="9" t="n">
        <v>1100.3</v>
      </c>
      <c r="I19" s="10" t="inlineStr">
        <is>
          <t>EFECTIVO</t>
        </is>
      </c>
      <c r="J19" s="5" t="inlineStr">
        <is>
          <t>4627 ROBIN HASSAN - COBRANZAS</t>
        </is>
      </c>
    </row>
    <row r="20">
      <c r="A20" s="5" t="inlineStr">
        <is>
          <t>CCAJ-PN62/60/2023</t>
        </is>
      </c>
      <c r="B20" s="6" t="n">
        <v>45000.67783534723</v>
      </c>
      <c r="C20" s="5" t="inlineStr">
        <is>
          <t>4627 ROBIN HASSAN - CAJA</t>
        </is>
      </c>
      <c r="D20" s="7" t="n"/>
      <c r="E20" s="8" t="n"/>
      <c r="F20" s="9" t="n">
        <v>4180.2</v>
      </c>
      <c r="I20" s="10" t="inlineStr">
        <is>
          <t>EFECTIVO</t>
        </is>
      </c>
      <c r="J20" s="5" t="inlineStr">
        <is>
          <t>4802 BENJAMIN QUISBERTH - T01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46" t="inlineStr">
        <is>
          <t>RECORTE SAP</t>
        </is>
      </c>
      <c r="B22" s="47" t="n"/>
      <c r="C22" s="48" t="n"/>
      <c r="D22" s="49" t="inlineStr">
        <is>
          <t>COMPROBANTES MN</t>
        </is>
      </c>
      <c r="E22" s="48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112945999</v>
      </c>
      <c r="E24" s="14" t="n">
        <v>112946235</v>
      </c>
      <c r="F24" s="23" t="n"/>
    </row>
    <row r="25">
      <c r="A25" s="46" t="inlineStr">
        <is>
          <t>RECORTE SAP</t>
        </is>
      </c>
      <c r="B25" s="47" t="n"/>
      <c r="C25" s="48" t="n"/>
      <c r="D25" s="49" t="inlineStr">
        <is>
          <t>COMPROBANTES ME</t>
        </is>
      </c>
      <c r="E25" s="48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4" t="inlineStr">
        <is>
          <t>Cierre Caja</t>
        </is>
      </c>
      <c r="B31" s="44" t="inlineStr">
        <is>
          <t>Fecha</t>
        </is>
      </c>
      <c r="C31" s="44" t="inlineStr">
        <is>
          <t>Cajero</t>
        </is>
      </c>
      <c r="D31" s="44" t="inlineStr">
        <is>
          <t>Nro Voucher</t>
        </is>
      </c>
      <c r="E31" s="44" t="inlineStr">
        <is>
          <t>Nro Cuenta</t>
        </is>
      </c>
      <c r="F31" s="44" t="inlineStr">
        <is>
          <t>Tipo Ingreso</t>
        </is>
      </c>
      <c r="G31" s="47" t="n"/>
      <c r="H31" s="48" t="n"/>
      <c r="I31" s="44" t="inlineStr">
        <is>
          <t>TIPO DE INGRESO</t>
        </is>
      </c>
      <c r="J31" s="44" t="inlineStr">
        <is>
          <t>Cobrador</t>
        </is>
      </c>
    </row>
    <row r="32">
      <c r="A32" s="45" t="n"/>
      <c r="B32" s="45" t="n"/>
      <c r="C32" s="45" t="n"/>
      <c r="D32" s="45" t="n"/>
      <c r="E32" s="45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5" t="n"/>
      <c r="J32" s="45" t="n"/>
    </row>
    <row r="33">
      <c r="A33" s="17" t="inlineStr">
        <is>
          <t>Sin cierre de caja, debido a tardanza de logistica s/g mensaje del 22/03/23</t>
        </is>
      </c>
      <c r="B33" s="20" t="n"/>
      <c r="C33" s="28" t="n"/>
      <c r="D33" s="7" t="n"/>
      <c r="E33" s="8" t="n"/>
      <c r="F33" s="9" t="n"/>
      <c r="I33" s="10" t="n"/>
      <c r="J33" s="5" t="n"/>
    </row>
    <row r="34">
      <c r="A34" s="18" t="n"/>
      <c r="B34" s="6" t="n"/>
      <c r="C34" s="5" t="n"/>
      <c r="D34" s="7" t="n"/>
      <c r="E34" s="8" t="n"/>
      <c r="F34" s="9" t="n"/>
      <c r="I34" s="10" t="n"/>
      <c r="J34" s="5" t="n"/>
    </row>
    <row r="35">
      <c r="A35" s="18" t="n"/>
      <c r="B35" s="6" t="n"/>
      <c r="C35" s="5" t="n"/>
      <c r="D35" s="7" t="n"/>
      <c r="E35" s="8" t="n"/>
      <c r="F35" s="9" t="n"/>
      <c r="I35" s="10" t="n"/>
      <c r="J35" s="5" t="n"/>
    </row>
    <row r="36">
      <c r="A36" s="18" t="n"/>
      <c r="B36" s="6" t="n"/>
      <c r="C36" s="5" t="n"/>
      <c r="D36" s="7" t="n"/>
      <c r="E36" s="8" t="n"/>
      <c r="F36" s="9" t="n"/>
      <c r="I36" s="10" t="n"/>
      <c r="J36" s="5" t="n"/>
    </row>
    <row r="37">
      <c r="A37" s="11" t="inlineStr">
        <is>
          <t>SAP</t>
        </is>
      </c>
      <c r="B37" s="3" t="n"/>
      <c r="C37" s="3" t="n"/>
      <c r="D37" s="7" t="n"/>
      <c r="E37" s="8" t="n"/>
      <c r="F37" s="31" t="n"/>
      <c r="H37" s="9" t="n"/>
      <c r="I37" s="10" t="n"/>
      <c r="J37" s="5" t="n"/>
    </row>
    <row r="38">
      <c r="A38" s="46" t="inlineStr">
        <is>
          <t>RECORTE SAP</t>
        </is>
      </c>
      <c r="B38" s="47" t="n"/>
      <c r="C38" s="48" t="n"/>
      <c r="D38" s="49" t="inlineStr">
        <is>
          <t>COMPROBANTES MN</t>
        </is>
      </c>
      <c r="E38" s="48" t="n"/>
      <c r="F38" s="30" t="n"/>
    </row>
    <row r="39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1" t="n"/>
    </row>
    <row r="40" ht="15.75" customHeight="1">
      <c r="D40" s="24" t="n"/>
      <c r="E40" s="23" t="n"/>
      <c r="F40" s="23" t="n"/>
    </row>
    <row r="41">
      <c r="A41" s="46" t="inlineStr">
        <is>
          <t>RECORTE SAP</t>
        </is>
      </c>
      <c r="B41" s="47" t="n"/>
      <c r="C41" s="48" t="n"/>
      <c r="D41" s="49" t="inlineStr">
        <is>
          <t>COMPROBANTES ME</t>
        </is>
      </c>
      <c r="E41" s="48" t="n"/>
      <c r="F41" s="30" t="n"/>
    </row>
    <row r="42">
      <c r="A42" s="13" t="inlineStr">
        <is>
          <t>CIERRE DE CAJA</t>
        </is>
      </c>
      <c r="B42" s="13" t="inlineStr">
        <is>
          <t>FECHA</t>
        </is>
      </c>
      <c r="C42" s="13" t="inlineStr">
        <is>
          <t>IMPORTE</t>
        </is>
      </c>
      <c r="D42" s="13" t="inlineStr">
        <is>
          <t>DOC CAJA-BANCO</t>
        </is>
      </c>
      <c r="E42" s="13" t="inlineStr">
        <is>
          <t>COMPENSACION</t>
        </is>
      </c>
      <c r="F42" s="21" t="n"/>
    </row>
    <row r="43" ht="15.75" customHeight="1">
      <c r="A43" s="18" t="n"/>
      <c r="B43" s="6" t="n"/>
      <c r="C43" s="5" t="n"/>
      <c r="D43" s="24" t="n"/>
      <c r="E43" s="23" t="n"/>
      <c r="F43" s="23" t="n"/>
      <c r="I43" s="10" t="n"/>
      <c r="J43" s="5" t="n"/>
    </row>
    <row r="45">
      <c r="A45" s="1" t="inlineStr">
        <is>
          <t>Cierre Caja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3" t="inlineStr">
        <is>
          <t>Del 17/03/2023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44" t="inlineStr">
        <is>
          <t>Cierre Caja</t>
        </is>
      </c>
      <c r="B47" s="44" t="inlineStr">
        <is>
          <t>Fecha</t>
        </is>
      </c>
      <c r="C47" s="44" t="inlineStr">
        <is>
          <t>Cajero</t>
        </is>
      </c>
      <c r="D47" s="44" t="inlineStr">
        <is>
          <t>Nro Voucher</t>
        </is>
      </c>
      <c r="E47" s="44" t="inlineStr">
        <is>
          <t>Nro Cuenta</t>
        </is>
      </c>
      <c r="F47" s="44" t="inlineStr">
        <is>
          <t>Tipo Ingreso</t>
        </is>
      </c>
      <c r="G47" s="47" t="n"/>
      <c r="H47" s="48" t="n"/>
      <c r="I47" s="44" t="inlineStr">
        <is>
          <t>TIPO DE INGRESO</t>
        </is>
      </c>
      <c r="J47" s="44" t="inlineStr">
        <is>
          <t>Cobrador</t>
        </is>
      </c>
    </row>
    <row r="48">
      <c r="A48" s="45" t="n"/>
      <c r="B48" s="45" t="n"/>
      <c r="C48" s="45" t="n"/>
      <c r="D48" s="45" t="n"/>
      <c r="E48" s="45" t="n"/>
      <c r="F48" s="4" t="inlineStr">
        <is>
          <t>EFECTIVO</t>
        </is>
      </c>
      <c r="G48" s="4" t="inlineStr">
        <is>
          <t>CHEQUE</t>
        </is>
      </c>
      <c r="H48" s="4" t="inlineStr">
        <is>
          <t>TRANSFERENCIA</t>
        </is>
      </c>
      <c r="I48" s="45" t="n"/>
      <c r="J48" s="45" t="n"/>
    </row>
    <row r="49">
      <c r="A49" s="5" t="inlineStr">
        <is>
          <t>CCAJ-PN62/61/2023</t>
        </is>
      </c>
      <c r="B49" s="6" t="n">
        <v>45002.36702751157</v>
      </c>
      <c r="C49" s="5" t="inlineStr">
        <is>
          <t>4627 ROBIN HASSAN - CAJA</t>
        </is>
      </c>
      <c r="D49" s="10" t="n"/>
      <c r="E49" s="8" t="n"/>
      <c r="F49" s="9" t="n">
        <v>5270.1</v>
      </c>
      <c r="I49" s="10" t="inlineStr">
        <is>
          <t>EFECTIVO</t>
        </is>
      </c>
      <c r="J49" s="5" t="inlineStr">
        <is>
          <t>4627 ROBIN HASSAN - COBRANZAS</t>
        </is>
      </c>
    </row>
    <row r="50" ht="15.75" customHeight="1">
      <c r="A50" s="18" t="inlineStr">
        <is>
          <t>SAP</t>
        </is>
      </c>
      <c r="B50" s="6" t="n"/>
      <c r="C50" s="5" t="n"/>
      <c r="D50" s="7" t="n"/>
      <c r="E50" s="8" t="n"/>
      <c r="F50" s="23" t="n"/>
      <c r="G50" s="9" t="n"/>
      <c r="I50" s="10" t="n"/>
      <c r="J50" s="8" t="n"/>
    </row>
    <row r="51" ht="15.75" customHeight="1">
      <c r="A51" s="46" t="inlineStr">
        <is>
          <t>RECORTE SAP</t>
        </is>
      </c>
      <c r="B51" s="47" t="n"/>
      <c r="C51" s="48" t="n"/>
      <c r="D51" s="49" t="inlineStr">
        <is>
          <t>COMPROBANTES MN</t>
        </is>
      </c>
      <c r="E51" s="48" t="n"/>
      <c r="F51" s="23" t="n"/>
      <c r="G51" s="9" t="n"/>
      <c r="I51" s="10" t="n"/>
      <c r="J51" s="8" t="n"/>
    </row>
    <row r="52" ht="15.75" customHeight="1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CAJA-BANCO</t>
        </is>
      </c>
      <c r="E52" s="13" t="inlineStr">
        <is>
          <t>COMPENSACION</t>
        </is>
      </c>
      <c r="F52" s="23" t="n"/>
      <c r="G52" s="9" t="n"/>
      <c r="I52" s="10" t="n"/>
      <c r="J52" s="8" t="n"/>
    </row>
    <row r="53" ht="15.75" customHeight="1">
      <c r="D53" s="24" t="inlineStr">
        <is>
          <t>112948723</t>
        </is>
      </c>
      <c r="E53" s="14" t="n">
        <v>112948864</v>
      </c>
      <c r="F53" s="23" t="n"/>
      <c r="G53" s="9" t="n"/>
      <c r="I53" s="10" t="n"/>
      <c r="J53" s="8" t="n"/>
    </row>
    <row r="54" ht="15.75" customHeight="1">
      <c r="A54" s="46" t="inlineStr">
        <is>
          <t>RECORTE SAP</t>
        </is>
      </c>
      <c r="B54" s="47" t="n"/>
      <c r="C54" s="48" t="n"/>
      <c r="D54" s="49" t="inlineStr">
        <is>
          <t>COMPROBANTES ME</t>
        </is>
      </c>
      <c r="E54" s="48" t="n"/>
      <c r="F54" s="23" t="n"/>
      <c r="G54" s="9" t="n"/>
      <c r="I54" s="10" t="n"/>
      <c r="J54" s="8" t="n"/>
    </row>
    <row r="55" ht="15.75" customHeight="1">
      <c r="A55" s="13" t="inlineStr">
        <is>
          <t>CIERRE DE CAJA</t>
        </is>
      </c>
      <c r="B55" s="13" t="inlineStr">
        <is>
          <t>FECHA</t>
        </is>
      </c>
      <c r="C55" s="13" t="inlineStr">
        <is>
          <t>IMPORTE</t>
        </is>
      </c>
      <c r="D55" s="13" t="inlineStr">
        <is>
          <t>DOC CAJA-BANCO</t>
        </is>
      </c>
      <c r="E55" s="13" t="inlineStr">
        <is>
          <t>COMPENSACION</t>
        </is>
      </c>
      <c r="F55" s="23" t="n"/>
      <c r="G55" s="9" t="n"/>
      <c r="I55" s="10" t="n"/>
      <c r="J55" s="8" t="n"/>
    </row>
    <row r="56" ht="15.75" customHeight="1">
      <c r="A56" s="18" t="n"/>
      <c r="B56" s="6" t="n"/>
      <c r="C56" s="5" t="n"/>
      <c r="D56" s="24" t="n"/>
      <c r="E56" s="23" t="n"/>
      <c r="F56" s="23" t="n"/>
      <c r="G56" s="9" t="n"/>
      <c r="I56" s="10" t="n"/>
      <c r="J56" s="8" t="n"/>
    </row>
    <row r="57">
      <c r="A57" s="5" t="n"/>
      <c r="B57" s="6" t="n"/>
      <c r="C57" s="5" t="n"/>
      <c r="D57" s="7" t="n"/>
      <c r="E57" s="8" t="n"/>
      <c r="H57" s="9" t="n"/>
      <c r="I57" s="5" t="n"/>
      <c r="J57" s="5" t="n"/>
    </row>
    <row r="58">
      <c r="A58" s="1" t="inlineStr">
        <is>
          <t>Cierre Caja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" t="inlineStr">
        <is>
          <t>Del 17/03/2023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44" t="inlineStr">
        <is>
          <t>Cierre Caja</t>
        </is>
      </c>
      <c r="B60" s="44" t="inlineStr">
        <is>
          <t>Fecha</t>
        </is>
      </c>
      <c r="C60" s="44" t="inlineStr">
        <is>
          <t>Cajero</t>
        </is>
      </c>
      <c r="D60" s="44" t="inlineStr">
        <is>
          <t>Nro Voucher</t>
        </is>
      </c>
      <c r="E60" s="44" t="inlineStr">
        <is>
          <t>Nro Cuenta</t>
        </is>
      </c>
      <c r="F60" s="44" t="inlineStr">
        <is>
          <t>Tipo Ingreso</t>
        </is>
      </c>
      <c r="G60" s="47" t="n"/>
      <c r="H60" s="48" t="n"/>
      <c r="I60" s="44" t="inlineStr">
        <is>
          <t>TIPO DE INGRESO</t>
        </is>
      </c>
      <c r="J60" s="44" t="inlineStr">
        <is>
          <t>Cobrador</t>
        </is>
      </c>
    </row>
    <row r="61">
      <c r="A61" s="45" t="n"/>
      <c r="B61" s="45" t="n"/>
      <c r="C61" s="45" t="n"/>
      <c r="D61" s="45" t="n"/>
      <c r="E61" s="45" t="n"/>
      <c r="F61" s="4" t="inlineStr">
        <is>
          <t>EFECTIVO</t>
        </is>
      </c>
      <c r="G61" s="4" t="inlineStr">
        <is>
          <t>CHEQUE</t>
        </is>
      </c>
      <c r="H61" s="4" t="inlineStr">
        <is>
          <t>TRANSFERENCIA</t>
        </is>
      </c>
      <c r="I61" s="45" t="n"/>
      <c r="J61" s="45" t="n"/>
    </row>
    <row r="62">
      <c r="A62" s="5" t="inlineStr">
        <is>
          <t>CCAJ-PN62/62/2023</t>
        </is>
      </c>
      <c r="B62" s="6" t="n">
        <v>45002.82570452546</v>
      </c>
      <c r="C62" s="5" t="inlineStr">
        <is>
          <t>4627 ROBIN HASSAN - CAJA</t>
        </is>
      </c>
      <c r="D62" s="7" t="n"/>
      <c r="E62" s="8" t="n"/>
      <c r="F62" s="9" t="n">
        <v>1481</v>
      </c>
      <c r="I62" s="10" t="inlineStr">
        <is>
          <t>EFECTIVO</t>
        </is>
      </c>
      <c r="J62" s="5" t="inlineStr">
        <is>
          <t>4627 ROBIN HASSAN - COBRANZAS</t>
        </is>
      </c>
    </row>
    <row r="63">
      <c r="A63" s="5" t="inlineStr">
        <is>
          <t>CCAJ-PN62/62/2023</t>
        </is>
      </c>
      <c r="B63" s="6" t="n">
        <v>45002.82570452546</v>
      </c>
      <c r="C63" s="5" t="inlineStr">
        <is>
          <t>4627 ROBIN HASSAN - CAJA</t>
        </is>
      </c>
      <c r="D63" s="7" t="n"/>
      <c r="E63" s="8" t="n"/>
      <c r="F63" s="9" t="n">
        <v>10615</v>
      </c>
      <c r="I63" s="10" t="inlineStr">
        <is>
          <t>EFECTIVO</t>
        </is>
      </c>
      <c r="J63" s="5" t="inlineStr">
        <is>
          <t>4802 BENJAMIN QUISBERTH - T01</t>
        </is>
      </c>
    </row>
    <row r="64">
      <c r="A64" s="18" t="inlineStr">
        <is>
          <t>SAP</t>
        </is>
      </c>
      <c r="B64" s="6" t="n"/>
      <c r="C64" s="5" t="n"/>
      <c r="D64" s="7" t="n"/>
      <c r="E64" s="8" t="n"/>
      <c r="F64" s="12">
        <f>SUM(F62:G63)</f>
        <v/>
      </c>
      <c r="G64" s="9" t="n"/>
      <c r="I64" s="10" t="n"/>
      <c r="J64" s="8" t="n"/>
    </row>
    <row r="65" ht="15.75" customHeight="1">
      <c r="A65" s="46" t="inlineStr">
        <is>
          <t>RECORTE SAP</t>
        </is>
      </c>
      <c r="B65" s="47" t="n"/>
      <c r="C65" s="48" t="n"/>
      <c r="D65" s="49" t="inlineStr">
        <is>
          <t>COMPROBANTES MN</t>
        </is>
      </c>
      <c r="E65" s="48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D67" s="24" t="inlineStr">
        <is>
          <t>112948724</t>
        </is>
      </c>
      <c r="E67" s="14" t="n">
        <v>112948865</v>
      </c>
      <c r="F67" s="23" t="n"/>
      <c r="G67" s="9" t="n"/>
      <c r="I67" s="10" t="n"/>
      <c r="J67" s="8" t="n"/>
    </row>
    <row r="68" ht="15.75" customHeight="1">
      <c r="A68" s="46" t="inlineStr">
        <is>
          <t>RECORTE SAP</t>
        </is>
      </c>
      <c r="B68" s="47" t="n"/>
      <c r="C68" s="48" t="n"/>
      <c r="D68" s="49" t="inlineStr">
        <is>
          <t>COMPROBANTES ME</t>
        </is>
      </c>
      <c r="E68" s="48" t="n"/>
      <c r="F68" s="23" t="n"/>
      <c r="G68" s="9" t="n"/>
      <c r="I68" s="10" t="n"/>
      <c r="J68" s="8" t="n"/>
    </row>
    <row r="69" ht="15.75" customHeight="1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CAJA-BANCO</t>
        </is>
      </c>
      <c r="E69" s="13" t="inlineStr">
        <is>
          <t>COMPENSACION</t>
        </is>
      </c>
      <c r="F69" s="23" t="n"/>
      <c r="G69" s="9" t="n"/>
      <c r="I69" s="10" t="n"/>
      <c r="J69" s="8" t="n"/>
    </row>
    <row r="70" ht="15.75" customHeight="1">
      <c r="A70" s="18" t="n"/>
      <c r="B70" s="6" t="n"/>
      <c r="C70" s="5" t="n"/>
      <c r="D70" s="24" t="n"/>
      <c r="E70" s="23" t="n"/>
      <c r="F70" s="23" t="n"/>
      <c r="G70" s="9" t="n"/>
      <c r="I70" s="10" t="n"/>
      <c r="J70" s="8" t="n"/>
    </row>
    <row r="71">
      <c r="A71" s="5" t="n"/>
      <c r="B71" s="6" t="n"/>
      <c r="C71" s="5" t="n"/>
      <c r="D71" s="7" t="n"/>
      <c r="E71" s="8" t="n"/>
      <c r="H71" s="9" t="n"/>
      <c r="I71" s="5" t="n"/>
      <c r="J71" s="5" t="n"/>
    </row>
    <row r="72">
      <c r="A72" s="1" t="inlineStr">
        <is>
          <t>Cierre Caja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3" t="inlineStr">
        <is>
          <t>Del 18/03/2023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44" t="inlineStr">
        <is>
          <t>Cierre Caja</t>
        </is>
      </c>
      <c r="B74" s="44" t="inlineStr">
        <is>
          <t>Fecha</t>
        </is>
      </c>
      <c r="C74" s="44" t="inlineStr">
        <is>
          <t>Cajero</t>
        </is>
      </c>
      <c r="D74" s="44" t="inlineStr">
        <is>
          <t>Nro Voucher</t>
        </is>
      </c>
      <c r="E74" s="44" t="inlineStr">
        <is>
          <t>Nro Cuenta</t>
        </is>
      </c>
      <c r="F74" s="44" t="inlineStr">
        <is>
          <t>Tipo Ingreso</t>
        </is>
      </c>
      <c r="G74" s="47" t="n"/>
      <c r="H74" s="48" t="n"/>
      <c r="I74" s="44" t="inlineStr">
        <is>
          <t>TIPO DE INGRESO</t>
        </is>
      </c>
      <c r="J74" s="44" t="inlineStr">
        <is>
          <t>Cobrador</t>
        </is>
      </c>
    </row>
    <row r="75">
      <c r="A75" s="45" t="n"/>
      <c r="B75" s="45" t="n"/>
      <c r="C75" s="45" t="n"/>
      <c r="D75" s="45" t="n"/>
      <c r="E75" s="45" t="n"/>
      <c r="F75" s="4" t="inlineStr">
        <is>
          <t>EFECTIVO</t>
        </is>
      </c>
      <c r="G75" s="4" t="inlineStr">
        <is>
          <t>CHEQUE</t>
        </is>
      </c>
      <c r="H75" s="4" t="inlineStr">
        <is>
          <t>TRANSFERENCIA</t>
        </is>
      </c>
      <c r="I75" s="45" t="n"/>
      <c r="J75" s="45" t="n"/>
    </row>
    <row r="76">
      <c r="A76" s="5" t="inlineStr">
        <is>
          <t>CCAJ-PN62/63/2023</t>
        </is>
      </c>
      <c r="B76" s="6" t="n">
        <v>45003.55927155093</v>
      </c>
      <c r="C76" s="5" t="inlineStr">
        <is>
          <t>4627 ROBIN HASSAN - CAJA</t>
        </is>
      </c>
      <c r="D76" s="7" t="n"/>
      <c r="E76" s="8" t="n"/>
      <c r="F76" s="9" t="n">
        <v>2323.3</v>
      </c>
      <c r="I76" s="10" t="inlineStr">
        <is>
          <t>EFECTIVO</t>
        </is>
      </c>
      <c r="J76" s="5" t="inlineStr">
        <is>
          <t>4802 BENJAMIN QUISBERTH - T01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8" t="n"/>
    </row>
    <row r="78" ht="15.75" customHeight="1">
      <c r="A78" s="46" t="inlineStr">
        <is>
          <t>RECORTE SAP</t>
        </is>
      </c>
      <c r="B78" s="47" t="n"/>
      <c r="C78" s="48" t="n"/>
      <c r="D78" s="49" t="inlineStr">
        <is>
          <t>COMPROBANTES MN</t>
        </is>
      </c>
      <c r="E78" s="48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D80" s="24" t="inlineStr">
        <is>
          <t>112963684</t>
        </is>
      </c>
      <c r="E80" s="14" t="n">
        <v>112964236</v>
      </c>
      <c r="F80" s="23" t="n"/>
      <c r="G80" s="9" t="n"/>
      <c r="I80" s="10" t="n"/>
      <c r="J80" s="8" t="n"/>
    </row>
    <row r="81" ht="15.75" customHeight="1">
      <c r="A81" s="46" t="inlineStr">
        <is>
          <t>RECORTE SAP</t>
        </is>
      </c>
      <c r="B81" s="47" t="n"/>
      <c r="C81" s="48" t="n"/>
      <c r="D81" s="49" t="inlineStr">
        <is>
          <t>COMPROBANTES ME</t>
        </is>
      </c>
      <c r="E81" s="48" t="n"/>
      <c r="F81" s="23" t="n"/>
      <c r="G81" s="9" t="n"/>
      <c r="I81" s="10" t="n"/>
      <c r="J81" s="8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8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8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20/03/2023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4" t="inlineStr">
        <is>
          <t>Cierre Caja</t>
        </is>
      </c>
      <c r="B87" s="44" t="inlineStr">
        <is>
          <t>Fecha</t>
        </is>
      </c>
      <c r="C87" s="44" t="inlineStr">
        <is>
          <t>Cajero</t>
        </is>
      </c>
      <c r="D87" s="44" t="inlineStr">
        <is>
          <t>Nro Voucher</t>
        </is>
      </c>
      <c r="E87" s="44" t="inlineStr">
        <is>
          <t>Nro Cuenta</t>
        </is>
      </c>
      <c r="F87" s="44" t="inlineStr">
        <is>
          <t>Tipo Ingreso</t>
        </is>
      </c>
      <c r="G87" s="47" t="n"/>
      <c r="H87" s="48" t="n"/>
      <c r="I87" s="44" t="inlineStr">
        <is>
          <t>TIPO DE INGRESO</t>
        </is>
      </c>
      <c r="J87" s="44" t="inlineStr">
        <is>
          <t>Cobrador</t>
        </is>
      </c>
    </row>
    <row r="88">
      <c r="A88" s="45" t="n"/>
      <c r="B88" s="45" t="n"/>
      <c r="C88" s="45" t="n"/>
      <c r="D88" s="45" t="n"/>
      <c r="E88" s="45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45" t="n"/>
      <c r="J88" s="45" t="n"/>
    </row>
    <row r="89">
      <c r="A89" s="5" t="inlineStr">
        <is>
          <t>CCAJ-PN62/64/2023</t>
        </is>
      </c>
      <c r="B89" s="6" t="n">
        <v>45005.69285701389</v>
      </c>
      <c r="C89" s="5" t="inlineStr">
        <is>
          <t>4627 ROBIN HASSAN - CAJA</t>
        </is>
      </c>
      <c r="D89" s="10" t="n"/>
      <c r="E89" s="8" t="n"/>
      <c r="F89" s="9" t="n">
        <v>4169.4</v>
      </c>
      <c r="I89" s="10" t="inlineStr">
        <is>
          <t>EFECTIVO</t>
        </is>
      </c>
      <c r="J89" s="5" t="inlineStr">
        <is>
          <t>4627 ROBIN HASSAN - COBRANZAS</t>
        </is>
      </c>
    </row>
    <row r="90">
      <c r="A90" s="5" t="inlineStr">
        <is>
          <t>CCAJ-PN62/64/2023</t>
        </is>
      </c>
      <c r="B90" s="6" t="n">
        <v>45005.69285701389</v>
      </c>
      <c r="C90" s="5" t="inlineStr">
        <is>
          <t>4627 ROBIN HASSAN - CAJA</t>
        </is>
      </c>
      <c r="D90" s="10" t="n"/>
      <c r="E90" s="8" t="n"/>
      <c r="F90" s="9" t="n">
        <v>3374.3</v>
      </c>
      <c r="I90" s="10" t="inlineStr">
        <is>
          <t>EFECTIVO</t>
        </is>
      </c>
      <c r="J90" s="5" t="inlineStr">
        <is>
          <t>4802 BENJAMIN QUISBERTH - T01</t>
        </is>
      </c>
    </row>
    <row r="9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46" t="inlineStr">
        <is>
          <t>RECORTE SAP</t>
        </is>
      </c>
      <c r="B92" s="47" t="n"/>
      <c r="C92" s="48" t="n"/>
      <c r="D92" s="49" t="inlineStr">
        <is>
          <t>COMPROBANTES MN</t>
        </is>
      </c>
      <c r="E92" s="48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112970400</t>
        </is>
      </c>
      <c r="E94" s="23" t="n"/>
      <c r="F94" s="23" t="n"/>
      <c r="G94" s="9" t="n"/>
      <c r="I94" s="10" t="n"/>
      <c r="J94" s="5" t="n"/>
    </row>
    <row r="95" ht="15.75" customHeight="1">
      <c r="A95" s="46" t="inlineStr">
        <is>
          <t>RECORTE SAP</t>
        </is>
      </c>
      <c r="B95" s="47" t="n"/>
      <c r="C95" s="48" t="n"/>
      <c r="D95" s="49" t="inlineStr">
        <is>
          <t>COMPROBANTES ME</t>
        </is>
      </c>
      <c r="E95" s="48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8"/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21/03/2023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4" t="inlineStr">
        <is>
          <t>Cierre Caja</t>
        </is>
      </c>
      <c r="B101" s="44" t="inlineStr">
        <is>
          <t>Fecha</t>
        </is>
      </c>
      <c r="C101" s="44" t="inlineStr">
        <is>
          <t>Cajero</t>
        </is>
      </c>
      <c r="D101" s="44" t="inlineStr">
        <is>
          <t>Nro Voucher</t>
        </is>
      </c>
      <c r="E101" s="44" t="inlineStr">
        <is>
          <t>Nro Cuenta</t>
        </is>
      </c>
      <c r="F101" s="44" t="inlineStr">
        <is>
          <t>Tipo Ingreso</t>
        </is>
      </c>
      <c r="G101" s="47" t="n"/>
      <c r="H101" s="48" t="n"/>
      <c r="I101" s="44" t="inlineStr">
        <is>
          <t>TIPO DE INGRESO</t>
        </is>
      </c>
      <c r="J101" s="44" t="inlineStr">
        <is>
          <t>Cobrador</t>
        </is>
      </c>
    </row>
    <row r="102">
      <c r="A102" s="45" t="n"/>
      <c r="B102" s="45" t="n"/>
      <c r="C102" s="45" t="n"/>
      <c r="D102" s="45" t="n"/>
      <c r="E102" s="45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5" t="n"/>
      <c r="J102" s="45" t="n"/>
    </row>
    <row r="103">
      <c r="A103" s="5" t="inlineStr">
        <is>
          <t>CCAJ-PN62/65/2023</t>
        </is>
      </c>
      <c r="B103" s="6" t="n">
        <v>45006.80159109954</v>
      </c>
      <c r="C103" s="5" t="inlineStr">
        <is>
          <t>4627 ROBIN HASSAN - CAJA</t>
        </is>
      </c>
      <c r="D103" s="7" t="n"/>
      <c r="E103" s="8" t="n"/>
      <c r="F103" s="9" t="n">
        <v>3832.6</v>
      </c>
      <c r="I103" s="10" t="inlineStr">
        <is>
          <t>EFECTIVO</t>
        </is>
      </c>
      <c r="J103" s="5" t="inlineStr">
        <is>
          <t>4627 ROBIN HASSAN - COBRANZAS</t>
        </is>
      </c>
    </row>
    <row r="104">
      <c r="A104" s="5" t="inlineStr">
        <is>
          <t>CCAJ-PN62/65/2023</t>
        </is>
      </c>
      <c r="B104" s="6" t="n">
        <v>45006.80159109954</v>
      </c>
      <c r="C104" s="5" t="inlineStr">
        <is>
          <t>4627 ROBIN HASSAN - CAJA</t>
        </is>
      </c>
      <c r="D104" s="7" t="n"/>
      <c r="E104" s="8" t="n"/>
      <c r="F104" s="9" t="n">
        <v>2638.2</v>
      </c>
      <c r="I104" s="10" t="inlineStr">
        <is>
          <t>EFECTIVO</t>
        </is>
      </c>
      <c r="J104" s="5" t="inlineStr">
        <is>
          <t>4802 BENJAMIN QUISBERTH - T01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46" t="inlineStr">
        <is>
          <t>RECORTE SAP</t>
        </is>
      </c>
      <c r="B106" s="47" t="n"/>
      <c r="C106" s="48" t="n"/>
      <c r="D106" s="49" t="inlineStr">
        <is>
          <t>COMPROBANTES MN</t>
        </is>
      </c>
      <c r="E106" s="48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n"/>
      <c r="E108" s="23" t="n"/>
      <c r="F108" s="23" t="n"/>
      <c r="G108" s="9" t="n"/>
      <c r="I108" s="10" t="n"/>
      <c r="J108" s="5" t="n"/>
    </row>
    <row r="109" ht="15.75" customHeight="1">
      <c r="A109" s="46" t="inlineStr">
        <is>
          <t>RECORTE SAP</t>
        </is>
      </c>
      <c r="B109" s="47" t="n"/>
      <c r="C109" s="48" t="n"/>
      <c r="D109" s="49" t="inlineStr">
        <is>
          <t>COMPROBANTES ME</t>
        </is>
      </c>
      <c r="E109" s="48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</sheetData>
  <mergeCells count="96">
    <mergeCell ref="I74:I75"/>
    <mergeCell ref="J74:J75"/>
    <mergeCell ref="A78:C78"/>
    <mergeCell ref="D78:E78"/>
    <mergeCell ref="A81:C81"/>
    <mergeCell ref="D81:E81"/>
    <mergeCell ref="A74:A75"/>
    <mergeCell ref="B74:B75"/>
    <mergeCell ref="C74:C75"/>
    <mergeCell ref="D74:D75"/>
    <mergeCell ref="E74:E75"/>
    <mergeCell ref="F74:H74"/>
    <mergeCell ref="J47:J48"/>
    <mergeCell ref="A47:A48"/>
    <mergeCell ref="B47:B48"/>
    <mergeCell ref="C47:C48"/>
    <mergeCell ref="D47:D48"/>
    <mergeCell ref="E47:E48"/>
    <mergeCell ref="F47:H47"/>
    <mergeCell ref="A51:C51"/>
    <mergeCell ref="D51:E51"/>
    <mergeCell ref="A54:C54"/>
    <mergeCell ref="D54:E54"/>
    <mergeCell ref="A65:C65"/>
    <mergeCell ref="D65:E65"/>
    <mergeCell ref="A68:C68"/>
    <mergeCell ref="D68:E68"/>
    <mergeCell ref="I60:I61"/>
    <mergeCell ref="J60:J61"/>
    <mergeCell ref="A60:A61"/>
    <mergeCell ref="B60:B61"/>
    <mergeCell ref="C60:C61"/>
    <mergeCell ref="D60:D61"/>
    <mergeCell ref="E60:E61"/>
    <mergeCell ref="F60:H60"/>
    <mergeCell ref="A8:C8"/>
    <mergeCell ref="D8:E8"/>
    <mergeCell ref="A11:C11"/>
    <mergeCell ref="D11:E11"/>
    <mergeCell ref="I47:I48"/>
    <mergeCell ref="F17:H17"/>
    <mergeCell ref="I17:I18"/>
    <mergeCell ref="A25:C25"/>
    <mergeCell ref="D25:E25"/>
    <mergeCell ref="F31:H31"/>
    <mergeCell ref="I31:I32"/>
    <mergeCell ref="J17:J18"/>
    <mergeCell ref="F3:H3"/>
    <mergeCell ref="I3:I4"/>
    <mergeCell ref="J3:J4"/>
    <mergeCell ref="A22:C22"/>
    <mergeCell ref="D22:E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J31:J32"/>
    <mergeCell ref="A38:C38"/>
    <mergeCell ref="D38:E38"/>
    <mergeCell ref="A41:C41"/>
    <mergeCell ref="D41:E41"/>
    <mergeCell ref="A31:A32"/>
    <mergeCell ref="B31:B32"/>
    <mergeCell ref="C31:C32"/>
    <mergeCell ref="D31:D32"/>
    <mergeCell ref="E31:E32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</mergeCells>
  <pageMargins left="0.7" right="0.7" top="0.75" bottom="0.75" header="0.3" footer="0.3"/>
  <pageSetup orientation="portrait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97"/>
  <sheetViews>
    <sheetView topLeftCell="A79" workbookViewId="0">
      <selection activeCell="G99" sqref="G9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CCAJ-RB01/48/2023</t>
        </is>
      </c>
      <c r="B5" s="6" t="n">
        <v>44999.71958054398</v>
      </c>
      <c r="C5" s="5" t="inlineStr">
        <is>
          <t>0 VALERY TERCEROS - CAJA</t>
        </is>
      </c>
      <c r="D5" s="7" t="n"/>
      <c r="E5" s="8" t="n"/>
      <c r="F5" s="9" t="n">
        <v>2447.4</v>
      </c>
      <c r="I5" s="10" t="inlineStr">
        <is>
          <t>EFECTIVO</t>
        </is>
      </c>
      <c r="J5" s="8" t="inlineStr">
        <is>
          <t>4524 ALVARO GARCIA - T02</t>
        </is>
      </c>
    </row>
    <row r="6">
      <c r="A6" s="5" t="inlineStr">
        <is>
          <t>CCAJ-RB01/48/2023</t>
        </is>
      </c>
      <c r="B6" s="6" t="n">
        <v>44999.71958054398</v>
      </c>
      <c r="C6" s="5" t="inlineStr">
        <is>
          <t>0 VALERY TERCEROS - CAJA</t>
        </is>
      </c>
      <c r="D6" s="7" t="n"/>
      <c r="E6" s="8" t="n"/>
      <c r="F6" s="9" t="n">
        <v>3233.9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46" t="inlineStr">
        <is>
          <t>RECORTE SAP</t>
        </is>
      </c>
      <c r="B8" s="47" t="n"/>
      <c r="C8" s="48" t="n"/>
      <c r="D8" s="49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112938643</v>
      </c>
      <c r="E10" s="14" t="n">
        <v>112946236</v>
      </c>
      <c r="F10" s="23" t="n"/>
    </row>
    <row r="11">
      <c r="A11" s="46" t="inlineStr">
        <is>
          <t>RECORTE SAP</t>
        </is>
      </c>
      <c r="B11" s="47" t="n"/>
      <c r="C11" s="48" t="n"/>
      <c r="D11" s="49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4" t="inlineStr">
        <is>
          <t>Cierre Caja</t>
        </is>
      </c>
      <c r="B17" s="44" t="inlineStr">
        <is>
          <t>Fecha</t>
        </is>
      </c>
      <c r="C17" s="44" t="inlineStr">
        <is>
          <t>Cajero</t>
        </is>
      </c>
      <c r="D17" s="44" t="inlineStr">
        <is>
          <t>Nro Voucher</t>
        </is>
      </c>
      <c r="E17" s="44" t="inlineStr">
        <is>
          <t>Nro Cuenta</t>
        </is>
      </c>
      <c r="F17" s="44" t="inlineStr">
        <is>
          <t>Tipo Ingreso</t>
        </is>
      </c>
      <c r="G17" s="47" t="n"/>
      <c r="H17" s="48" t="n"/>
      <c r="I17" s="44" t="inlineStr">
        <is>
          <t>TIPO DE INGRESO</t>
        </is>
      </c>
      <c r="J17" s="44" t="inlineStr">
        <is>
          <t>Cobrador</t>
        </is>
      </c>
    </row>
    <row r="18">
      <c r="A18" s="45" t="n"/>
      <c r="B18" s="45" t="n"/>
      <c r="C18" s="45" t="n"/>
      <c r="D18" s="45" t="n"/>
      <c r="E18" s="4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5" t="n"/>
      <c r="J18" s="45" t="n"/>
    </row>
    <row r="19">
      <c r="A19" s="5" t="inlineStr">
        <is>
          <t>CCAJ-RB01/49/2023</t>
        </is>
      </c>
      <c r="B19" s="6" t="n">
        <v>45000.72819613426</v>
      </c>
      <c r="C19" s="5" t="inlineStr">
        <is>
          <t>0 VALERY TERCEROS - CAJA</t>
        </is>
      </c>
      <c r="D19" s="7" t="n"/>
      <c r="E19" s="8" t="n"/>
      <c r="F19" s="9" t="n">
        <v>8967</v>
      </c>
      <c r="I19" s="10" t="inlineStr">
        <is>
          <t>EFECTIVO</t>
        </is>
      </c>
      <c r="J19" s="5" t="inlineStr">
        <is>
          <t>4637 ERICK EDUARDO IBAÑEZ ZAPATA</t>
        </is>
      </c>
    </row>
    <row r="20">
      <c r="A20" s="5" t="inlineStr">
        <is>
          <t>CCAJ-RB01/49/2023</t>
        </is>
      </c>
      <c r="B20" s="6" t="n">
        <v>45000.72819613426</v>
      </c>
      <c r="C20" s="5" t="inlineStr">
        <is>
          <t>0 VALERY TERCEROS - CAJA</t>
        </is>
      </c>
      <c r="D20" s="7" t="n"/>
      <c r="E20" s="8" t="n"/>
      <c r="F20" s="9" t="n">
        <v>556.3</v>
      </c>
      <c r="I20" s="10" t="inlineStr">
        <is>
          <t>EFECTIVO</t>
        </is>
      </c>
      <c r="J20" s="8" t="inlineStr">
        <is>
          <t>4524 ALVARO GARCIA - T02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46" t="inlineStr">
        <is>
          <t>RECORTE SAP</t>
        </is>
      </c>
      <c r="B22" s="47" t="n"/>
      <c r="C22" s="48" t="n"/>
      <c r="D22" s="49" t="inlineStr">
        <is>
          <t>COMPROBANTES MN</t>
        </is>
      </c>
      <c r="E22" s="48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112945998</v>
      </c>
      <c r="E24" s="14" t="n">
        <v>112946237</v>
      </c>
      <c r="F24" s="23" t="n"/>
    </row>
    <row r="25">
      <c r="A25" s="46" t="inlineStr">
        <is>
          <t>RECORTE SAP</t>
        </is>
      </c>
      <c r="B25" s="47" t="n"/>
      <c r="C25" s="48" t="n"/>
      <c r="D25" s="49" t="inlineStr">
        <is>
          <t>COMPROBANTES ME</t>
        </is>
      </c>
      <c r="E25" s="48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4" t="inlineStr">
        <is>
          <t>Cierre Caja</t>
        </is>
      </c>
      <c r="B31" s="44" t="inlineStr">
        <is>
          <t>Fecha</t>
        </is>
      </c>
      <c r="C31" s="44" t="inlineStr">
        <is>
          <t>Cajero</t>
        </is>
      </c>
      <c r="D31" s="44" t="inlineStr">
        <is>
          <t>Nro Voucher</t>
        </is>
      </c>
      <c r="E31" s="44" t="inlineStr">
        <is>
          <t>Nro Cuenta</t>
        </is>
      </c>
      <c r="F31" s="44" t="inlineStr">
        <is>
          <t>Tipo Ingreso</t>
        </is>
      </c>
      <c r="G31" s="47" t="n"/>
      <c r="H31" s="48" t="n"/>
      <c r="I31" s="44" t="inlineStr">
        <is>
          <t>TIPO DE INGRESO</t>
        </is>
      </c>
      <c r="J31" s="44" t="inlineStr">
        <is>
          <t>Cobrador</t>
        </is>
      </c>
    </row>
    <row r="32">
      <c r="A32" s="45" t="n"/>
      <c r="B32" s="45" t="n"/>
      <c r="C32" s="45" t="n"/>
      <c r="D32" s="45" t="n"/>
      <c r="E32" s="45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5" t="n"/>
      <c r="J32" s="45" t="n"/>
    </row>
    <row r="33">
      <c r="A33" s="5" t="inlineStr">
        <is>
          <t>CCAJ-RB01/50/2023</t>
        </is>
      </c>
      <c r="B33" s="6" t="n">
        <v>45001.69597681713</v>
      </c>
      <c r="C33" s="5" t="inlineStr">
        <is>
          <t>0 VALERY TERCEROS - CAJA</t>
        </is>
      </c>
      <c r="D33" s="15" t="n">
        <v>45163343693</v>
      </c>
      <c r="E33" s="8" t="inlineStr">
        <is>
          <t>BISA-100070103</t>
        </is>
      </c>
      <c r="H33" s="9" t="n">
        <v>1000</v>
      </c>
      <c r="I33" s="5" t="inlineStr">
        <is>
          <t>DEPÓSITO BANCARIO</t>
        </is>
      </c>
      <c r="J33" s="5" t="inlineStr">
        <is>
          <t>4637 ERICK EDUARDO IBAÑEZ ZAPATA</t>
        </is>
      </c>
    </row>
    <row r="34">
      <c r="A34" s="5" t="inlineStr">
        <is>
          <t>CCAJ-RB01/50/2023</t>
        </is>
      </c>
      <c r="B34" s="6" t="n">
        <v>45001.69597681713</v>
      </c>
      <c r="C34" s="5" t="inlineStr">
        <is>
          <t>0 VALERY TERCEROS - CAJA</t>
        </is>
      </c>
      <c r="D34" s="7" t="n"/>
      <c r="E34" s="8" t="n"/>
      <c r="F34" s="9" t="n">
        <v>4974.3</v>
      </c>
      <c r="I34" s="10" t="inlineStr">
        <is>
          <t>EFECTIVO</t>
        </is>
      </c>
      <c r="J34" s="5" t="inlineStr">
        <is>
          <t>4637 ERICK EDUARDO IBAÑEZ ZAPATA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6" t="inlineStr">
        <is>
          <t>RECORTE SAP</t>
        </is>
      </c>
      <c r="B36" s="47" t="n"/>
      <c r="C36" s="48" t="n"/>
      <c r="D36" s="49" t="inlineStr">
        <is>
          <t>COMPROBANTES MN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112948722</t>
        </is>
      </c>
      <c r="E38" s="14" t="n">
        <v>112948867</v>
      </c>
      <c r="F38" s="23" t="n"/>
      <c r="G38" s="9" t="n"/>
      <c r="I38" s="10" t="n"/>
      <c r="J38" s="8" t="n"/>
    </row>
    <row r="39" ht="15.75" customHeight="1">
      <c r="A39" s="46" t="inlineStr">
        <is>
          <t>RECORTE SAP</t>
        </is>
      </c>
      <c r="B39" s="47" t="n"/>
      <c r="C39" s="48" t="n"/>
      <c r="D39" s="49" t="inlineStr">
        <is>
          <t>COMPROBANTES ME</t>
        </is>
      </c>
      <c r="E39" s="48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4" t="inlineStr">
        <is>
          <t>Cierre Caja</t>
        </is>
      </c>
      <c r="B45" s="44" t="inlineStr">
        <is>
          <t>Fecha</t>
        </is>
      </c>
      <c r="C45" s="44" t="inlineStr">
        <is>
          <t>Cajero</t>
        </is>
      </c>
      <c r="D45" s="44" t="inlineStr">
        <is>
          <t>Nro Voucher</t>
        </is>
      </c>
      <c r="E45" s="44" t="inlineStr">
        <is>
          <t>Nro Cuenta</t>
        </is>
      </c>
      <c r="F45" s="44" t="inlineStr">
        <is>
          <t>Tipo Ingreso</t>
        </is>
      </c>
      <c r="G45" s="47" t="n"/>
      <c r="H45" s="48" t="n"/>
      <c r="I45" s="44" t="inlineStr">
        <is>
          <t>TIPO DE INGRESO</t>
        </is>
      </c>
      <c r="J45" s="44" t="inlineStr">
        <is>
          <t>Cobrador</t>
        </is>
      </c>
    </row>
    <row r="46">
      <c r="A46" s="45" t="n"/>
      <c r="B46" s="45" t="n"/>
      <c r="C46" s="45" t="n"/>
      <c r="D46" s="45" t="n"/>
      <c r="E46" s="45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5" t="n"/>
      <c r="J46" s="45" t="n"/>
    </row>
    <row r="47">
      <c r="A47" s="5" t="inlineStr">
        <is>
          <t>CCAJ-RB01/51/2023</t>
        </is>
      </c>
      <c r="B47" s="6" t="n">
        <v>45002.72581288194</v>
      </c>
      <c r="C47" s="5" t="inlineStr">
        <is>
          <t>0 VALERY TERCEROS - CAJA</t>
        </is>
      </c>
      <c r="D47" s="7" t="n"/>
      <c r="E47" s="8" t="n"/>
      <c r="F47" s="9" t="n">
        <v>1256</v>
      </c>
      <c r="I47" s="10" t="inlineStr">
        <is>
          <t>EFECTIVO</t>
        </is>
      </c>
      <c r="J47" s="8" t="inlineStr">
        <is>
          <t>4524 ALVARO GARCIA - T02</t>
        </is>
      </c>
    </row>
    <row r="48">
      <c r="A48" s="5" t="inlineStr">
        <is>
          <t>CCAJ-RB01/51/2023</t>
        </is>
      </c>
      <c r="B48" s="6" t="n">
        <v>45002.72581288194</v>
      </c>
      <c r="C48" s="5" t="inlineStr">
        <is>
          <t>0 VALERY TERCEROS - CAJA</t>
        </is>
      </c>
      <c r="D48" s="7" t="n"/>
      <c r="E48" s="8" t="n"/>
      <c r="F48" s="9" t="n">
        <v>16812.2</v>
      </c>
      <c r="I48" s="10" t="inlineStr">
        <is>
          <t>EFECTIVO</t>
        </is>
      </c>
      <c r="J48" s="5" t="inlineStr">
        <is>
          <t>4637 ERICK EDUARDO IBAÑEZ ZAPATA</t>
        </is>
      </c>
    </row>
    <row r="49">
      <c r="A49" s="18" t="inlineStr">
        <is>
          <t>SAP</t>
        </is>
      </c>
      <c r="B49" s="6" t="n"/>
      <c r="C49" s="5" t="n"/>
      <c r="D49" s="7" t="n"/>
      <c r="E49" s="8" t="n"/>
      <c r="F49" s="12">
        <f>SUM(F47:G48)</f>
        <v/>
      </c>
      <c r="G49" s="9" t="n"/>
      <c r="I49" s="10" t="n"/>
      <c r="J49" s="8" t="n"/>
    </row>
    <row r="50" ht="15.75" customHeight="1">
      <c r="A50" s="46" t="inlineStr">
        <is>
          <t>RECORTE SAP</t>
        </is>
      </c>
      <c r="B50" s="47" t="n"/>
      <c r="C50" s="48" t="n"/>
      <c r="D50" s="49" t="inlineStr">
        <is>
          <t>COMPROBANTES MN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112963683</t>
        </is>
      </c>
      <c r="E52" s="14" t="n">
        <v>112964235</v>
      </c>
      <c r="F52" s="23" t="n"/>
      <c r="G52" s="9" t="n"/>
      <c r="I52" s="10" t="n"/>
      <c r="J52" s="8" t="n"/>
    </row>
    <row r="53" ht="15.75" customHeight="1">
      <c r="A53" s="46" t="inlineStr">
        <is>
          <t>RECORTE SAP</t>
        </is>
      </c>
      <c r="B53" s="47" t="n"/>
      <c r="C53" s="48" t="n"/>
      <c r="D53" s="49" t="inlineStr">
        <is>
          <t>COMPROBANTES ME</t>
        </is>
      </c>
      <c r="E53" s="48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4" t="inlineStr">
        <is>
          <t>Cierre Caja</t>
        </is>
      </c>
      <c r="B59" s="44" t="inlineStr">
        <is>
          <t>Fecha</t>
        </is>
      </c>
      <c r="C59" s="44" t="inlineStr">
        <is>
          <t>Cajero</t>
        </is>
      </c>
      <c r="D59" s="44" t="inlineStr">
        <is>
          <t>Nro Voucher</t>
        </is>
      </c>
      <c r="E59" s="44" t="inlineStr">
        <is>
          <t>Nro Cuenta</t>
        </is>
      </c>
      <c r="F59" s="44" t="inlineStr">
        <is>
          <t>Tipo Ingreso</t>
        </is>
      </c>
      <c r="G59" s="47" t="n"/>
      <c r="H59" s="48" t="n"/>
      <c r="I59" s="44" t="inlineStr">
        <is>
          <t>TIPO DE INGRESO</t>
        </is>
      </c>
      <c r="J59" s="44" t="inlineStr">
        <is>
          <t>Cobrador</t>
        </is>
      </c>
    </row>
    <row r="60">
      <c r="A60" s="45" t="n"/>
      <c r="B60" s="45" t="n"/>
      <c r="C60" s="45" t="n"/>
      <c r="D60" s="45" t="n"/>
      <c r="E60" s="45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5" t="n"/>
      <c r="J60" s="45" t="n"/>
    </row>
    <row r="61">
      <c r="A61" s="18" t="inlineStr">
        <is>
          <t>SAP</t>
        </is>
      </c>
      <c r="B61" s="6" t="n"/>
      <c r="C61" s="5" t="n"/>
      <c r="D61" s="7" t="n"/>
      <c r="E61" s="8" t="n"/>
      <c r="F61" s="12">
        <f>SUM(F57:G60)</f>
        <v/>
      </c>
      <c r="G61" s="9" t="n"/>
      <c r="I61" s="10" t="n"/>
      <c r="J61" s="8" t="n"/>
    </row>
    <row r="62">
      <c r="A62" s="46" t="inlineStr">
        <is>
          <t>RECORTE SAP</t>
        </is>
      </c>
      <c r="B62" s="47" t="n"/>
      <c r="C62" s="48" t="n"/>
      <c r="D62" s="49" t="inlineStr">
        <is>
          <t>COMPROBANTES MN</t>
        </is>
      </c>
      <c r="E62" s="47" t="n"/>
      <c r="F62" s="48" t="n"/>
      <c r="G62" s="9" t="n"/>
      <c r="I62" s="10" t="n"/>
      <c r="J62" s="8" t="n"/>
    </row>
    <row r="63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CAJA-ETV</t>
        </is>
      </c>
      <c r="E63" s="13" t="inlineStr">
        <is>
          <t>DOC ETV-BANCO</t>
        </is>
      </c>
      <c r="F63" s="13" t="inlineStr">
        <is>
          <t>COMPENSACION</t>
        </is>
      </c>
      <c r="G63" s="9" t="n"/>
      <c r="I63" s="10" t="n"/>
      <c r="J63" s="8" t="n"/>
    </row>
    <row r="64" ht="15.75" customHeight="1">
      <c r="A64" s="17" t="inlineStr">
        <is>
          <t>NO HUBO CIERRES DE CAJA, SABADO</t>
        </is>
      </c>
      <c r="B64" s="20" t="n"/>
      <c r="C64" s="28" t="n"/>
      <c r="D64" s="24" t="n"/>
      <c r="E64" s="24" t="n"/>
      <c r="F64" s="23" t="n"/>
      <c r="G64" s="9" t="n"/>
      <c r="I64" s="10" t="n"/>
      <c r="J64" s="8" t="n"/>
    </row>
    <row r="65">
      <c r="A65" s="46" t="inlineStr">
        <is>
          <t>RECORTE SAP</t>
        </is>
      </c>
      <c r="B65" s="47" t="n"/>
      <c r="C65" s="48" t="n"/>
      <c r="D65" s="49" t="inlineStr">
        <is>
          <t>COMPROBANTES ME</t>
        </is>
      </c>
      <c r="E65" s="47" t="n"/>
      <c r="F65" s="48" t="n"/>
      <c r="G65" s="9" t="n"/>
      <c r="I65" s="10" t="n"/>
      <c r="J65" s="8" t="n"/>
    </row>
    <row r="66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CAJA-ETV</t>
        </is>
      </c>
      <c r="E66" s="13" t="inlineStr">
        <is>
          <t>DOC ETV-BANCO</t>
        </is>
      </c>
      <c r="F66" s="13" t="inlineStr">
        <is>
          <t>COMPENSACION</t>
        </is>
      </c>
      <c r="G66" s="9" t="n"/>
      <c r="I66" s="10" t="n"/>
      <c r="J66" s="8" t="n"/>
    </row>
    <row r="67" ht="15.75" customHeight="1">
      <c r="A67" s="17" t="inlineStr">
        <is>
          <t>NO HUBO CIERRES DE CAJA, SABADO</t>
        </is>
      </c>
      <c r="B67" s="20" t="n"/>
      <c r="C67" s="28" t="n"/>
      <c r="D67" s="24" t="n"/>
      <c r="E67" s="24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4" t="inlineStr">
        <is>
          <t>Cierre Caja</t>
        </is>
      </c>
      <c r="B71" s="44" t="inlineStr">
        <is>
          <t>Fecha</t>
        </is>
      </c>
      <c r="C71" s="44" t="inlineStr">
        <is>
          <t>Cajero</t>
        </is>
      </c>
      <c r="D71" s="44" t="inlineStr">
        <is>
          <t>Nro Voucher</t>
        </is>
      </c>
      <c r="E71" s="44" t="inlineStr">
        <is>
          <t>Nro Cuenta</t>
        </is>
      </c>
      <c r="F71" s="44" t="inlineStr">
        <is>
          <t>Tipo Ingreso</t>
        </is>
      </c>
      <c r="G71" s="47" t="n"/>
      <c r="H71" s="48" t="n"/>
      <c r="I71" s="44" t="inlineStr">
        <is>
          <t>TIPO DE INGRESO</t>
        </is>
      </c>
      <c r="J71" s="44" t="inlineStr">
        <is>
          <t>Cobrador</t>
        </is>
      </c>
    </row>
    <row r="72">
      <c r="A72" s="45" t="n"/>
      <c r="B72" s="45" t="n"/>
      <c r="C72" s="45" t="n"/>
      <c r="D72" s="45" t="n"/>
      <c r="E72" s="45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5" t="n"/>
      <c r="J72" s="45" t="n"/>
    </row>
    <row r="73">
      <c r="A73" s="5" t="inlineStr">
        <is>
          <t>CCAJ-RB01/52/2023</t>
        </is>
      </c>
      <c r="B73" s="6" t="n">
        <v>45005.74903225694</v>
      </c>
      <c r="C73" s="5" t="inlineStr">
        <is>
          <t>0 VALERY TERCEROS - CAJA</t>
        </is>
      </c>
      <c r="D73" s="15" t="n">
        <v>45133263660</v>
      </c>
      <c r="E73" s="8" t="inlineStr">
        <is>
          <t>BISA-100070103</t>
        </is>
      </c>
      <c r="H73" s="9" t="n">
        <v>7254.96</v>
      </c>
      <c r="I73" s="5" t="inlineStr">
        <is>
          <t>DEPÓSITO BANCARIO</t>
        </is>
      </c>
      <c r="J73" s="5" t="inlineStr">
        <is>
          <t>4637 ERICK EDUARDO IBAÑEZ ZAPATA</t>
        </is>
      </c>
    </row>
    <row r="74">
      <c r="A74" s="5" t="inlineStr">
        <is>
          <t>CCAJ-RB01/52/2023</t>
        </is>
      </c>
      <c r="B74" s="6" t="n">
        <v>45005.74903225694</v>
      </c>
      <c r="C74" s="5" t="inlineStr">
        <is>
          <t>0 VALERY TERCEROS - CAJA</t>
        </is>
      </c>
      <c r="D74" s="7" t="n"/>
      <c r="E74" s="8" t="n"/>
      <c r="F74" s="9" t="n">
        <v>71527.3</v>
      </c>
      <c r="I74" s="10" t="inlineStr">
        <is>
          <t>EFECTIVO</t>
        </is>
      </c>
      <c r="J74" s="8" t="inlineStr">
        <is>
          <t>4631 ELI RIBERA COIMBRA</t>
        </is>
      </c>
    </row>
    <row r="75">
      <c r="A75" s="5" t="inlineStr">
        <is>
          <t>CCAJ-RB01/52/2023</t>
        </is>
      </c>
      <c r="B75" s="6" t="n">
        <v>45005.74903225694</v>
      </c>
      <c r="C75" s="5" t="inlineStr">
        <is>
          <t>0 VALERY TERCEROS - CAJA</t>
        </is>
      </c>
      <c r="D75" s="7" t="n"/>
      <c r="E75" s="8" t="n"/>
      <c r="F75" s="9" t="n">
        <v>26589.7</v>
      </c>
      <c r="I75" s="10" t="inlineStr">
        <is>
          <t>EFECTIVO</t>
        </is>
      </c>
      <c r="J75" s="5" t="inlineStr">
        <is>
          <t>4637 ERICK EDUARDO IBAÑEZ ZAPATA</t>
        </is>
      </c>
    </row>
    <row r="76">
      <c r="A76" s="5" t="inlineStr">
        <is>
          <t>CCAJ-RB01/52/2023</t>
        </is>
      </c>
      <c r="B76" s="6" t="n">
        <v>45005.74903225694</v>
      </c>
      <c r="C76" s="5" t="inlineStr">
        <is>
          <t>0 VALERY TERCEROS - CAJA</t>
        </is>
      </c>
      <c r="D76" s="7" t="n"/>
      <c r="E76" s="8" t="n"/>
      <c r="F76" s="9" t="n">
        <v>12058.6</v>
      </c>
      <c r="I76" s="10" t="inlineStr">
        <is>
          <t>EFECTIVO</t>
        </is>
      </c>
      <c r="J76" s="8" t="inlineStr">
        <is>
          <t>4524 ALVARO GARCIA - T02</t>
        </is>
      </c>
    </row>
    <row r="77">
      <c r="A77" s="18" t="inlineStr">
        <is>
          <t>SAP</t>
        </is>
      </c>
      <c r="B77" s="6" t="n"/>
      <c r="C77" s="5" t="n"/>
      <c r="D77" s="7" t="n"/>
      <c r="E77" s="8" t="n"/>
      <c r="F77" s="12">
        <f>SUM(F73:G76)</f>
        <v/>
      </c>
      <c r="G77" s="9" t="n"/>
      <c r="I77" s="10" t="n"/>
      <c r="J77" s="5" t="n"/>
    </row>
    <row r="78" ht="15.75" customHeight="1">
      <c r="A78" s="46" t="inlineStr">
        <is>
          <t>RECORTE SAP</t>
        </is>
      </c>
      <c r="B78" s="47" t="n"/>
      <c r="C78" s="48" t="n"/>
      <c r="D78" s="49" t="inlineStr">
        <is>
          <t>COMPROBANTES MN</t>
        </is>
      </c>
      <c r="E78" s="48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112970399</t>
        </is>
      </c>
      <c r="E80" s="23" t="n"/>
      <c r="F80" s="23" t="n"/>
      <c r="G80" s="9" t="n"/>
      <c r="I80" s="10" t="n"/>
      <c r="J80" s="5" t="n"/>
    </row>
    <row r="81" ht="15.75" customHeight="1">
      <c r="A81" s="46" t="inlineStr">
        <is>
          <t>RECORTE SAP</t>
        </is>
      </c>
      <c r="B81" s="47" t="n"/>
      <c r="C81" s="48" t="n"/>
      <c r="D81" s="49" t="inlineStr">
        <is>
          <t>COMPROBANTES ME</t>
        </is>
      </c>
      <c r="E81" s="48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4"/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4" t="inlineStr">
        <is>
          <t>Cierre Caja</t>
        </is>
      </c>
      <c r="B87" s="44" t="inlineStr">
        <is>
          <t>Fecha</t>
        </is>
      </c>
      <c r="C87" s="44" t="inlineStr">
        <is>
          <t>Cajero</t>
        </is>
      </c>
      <c r="D87" s="44" t="inlineStr">
        <is>
          <t>Nro Voucher</t>
        </is>
      </c>
      <c r="E87" s="44" t="inlineStr">
        <is>
          <t>Nro Cuenta</t>
        </is>
      </c>
      <c r="F87" s="44" t="inlineStr">
        <is>
          <t>Tipo Ingreso</t>
        </is>
      </c>
      <c r="G87" s="47" t="n"/>
      <c r="H87" s="48" t="n"/>
      <c r="I87" s="44" t="inlineStr">
        <is>
          <t>TIPO DE INGRESO</t>
        </is>
      </c>
      <c r="J87" s="44" t="inlineStr">
        <is>
          <t>Cobrador</t>
        </is>
      </c>
    </row>
    <row r="88">
      <c r="A88" s="45" t="n"/>
      <c r="B88" s="45" t="n"/>
      <c r="C88" s="45" t="n"/>
      <c r="D88" s="45" t="n"/>
      <c r="E88" s="45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45" t="n"/>
      <c r="J88" s="45" t="n"/>
    </row>
    <row r="89">
      <c r="A89" s="5" t="inlineStr">
        <is>
          <t>CCAJ-RB01/53/2023</t>
        </is>
      </c>
      <c r="B89" s="6" t="n">
        <v>45006.74365913194</v>
      </c>
      <c r="C89" s="5" t="inlineStr">
        <is>
          <t>0 VALERY TERCEROS - CAJA</t>
        </is>
      </c>
      <c r="D89" s="7" t="n"/>
      <c r="E89" s="8" t="n"/>
      <c r="F89" s="9" t="n">
        <v>25091</v>
      </c>
      <c r="I89" s="10" t="inlineStr">
        <is>
          <t>EFECTIVO</t>
        </is>
      </c>
      <c r="J89" s="5" t="inlineStr">
        <is>
          <t>4637 ERICK EDUARDO IBAÑEZ ZAPATA</t>
        </is>
      </c>
    </row>
    <row r="90">
      <c r="A90" s="5" t="inlineStr">
        <is>
          <t>CCAJ-RB01/53/2023</t>
        </is>
      </c>
      <c r="B90" s="6" t="n">
        <v>45006.74365913194</v>
      </c>
      <c r="C90" s="5" t="inlineStr">
        <is>
          <t>0 VALERY TERCEROS - CAJA</t>
        </is>
      </c>
      <c r="D90" s="7" t="n"/>
      <c r="E90" s="8" t="n"/>
      <c r="F90" s="9" t="n">
        <v>1645.7</v>
      </c>
      <c r="I90" s="10" t="inlineStr">
        <is>
          <t>EFECTIVO</t>
        </is>
      </c>
      <c r="J90" s="8" t="inlineStr">
        <is>
          <t>4524 ALVARO GARCIA - T02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46" t="inlineStr">
        <is>
          <t>RECORTE SAP</t>
        </is>
      </c>
      <c r="B92" s="47" t="n"/>
      <c r="C92" s="48" t="n"/>
      <c r="D92" s="49" t="inlineStr">
        <is>
          <t>COMPROBANTES MN</t>
        </is>
      </c>
      <c r="E92" s="48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n"/>
      <c r="E94" s="23" t="n"/>
      <c r="F94" s="23" t="n"/>
      <c r="G94" s="9" t="n"/>
      <c r="I94" s="10" t="n"/>
      <c r="J94" s="5" t="n"/>
    </row>
    <row r="95" ht="15.75" customHeight="1">
      <c r="A95" s="46" t="inlineStr">
        <is>
          <t>RECORTE SAP</t>
        </is>
      </c>
      <c r="B95" s="47" t="n"/>
      <c r="C95" s="48" t="n"/>
      <c r="D95" s="49" t="inlineStr">
        <is>
          <t>COMPROBANTES ME</t>
        </is>
      </c>
      <c r="E95" s="48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</sheetData>
  <mergeCells count="84">
    <mergeCell ref="A65:C65"/>
    <mergeCell ref="D65:F65"/>
    <mergeCell ref="F59:H59"/>
    <mergeCell ref="I59:I60"/>
    <mergeCell ref="J59:J60"/>
    <mergeCell ref="A62:C62"/>
    <mergeCell ref="D62:F62"/>
    <mergeCell ref="A59:A60"/>
    <mergeCell ref="B59:B60"/>
    <mergeCell ref="C59:C60"/>
    <mergeCell ref="D59:D60"/>
    <mergeCell ref="E59:E60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A8:C8"/>
    <mergeCell ref="D8:E8"/>
    <mergeCell ref="A11:C11"/>
    <mergeCell ref="D11:E11"/>
    <mergeCell ref="I45:I46"/>
    <mergeCell ref="A22:C22"/>
    <mergeCell ref="D22:E22"/>
    <mergeCell ref="A25:C25"/>
    <mergeCell ref="D25:E25"/>
    <mergeCell ref="A36:C36"/>
    <mergeCell ref="D36:E36"/>
    <mergeCell ref="A39:C39"/>
    <mergeCell ref="D39:E39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I17:I18"/>
    <mergeCell ref="J31:J32"/>
    <mergeCell ref="A31:A32"/>
    <mergeCell ref="B31:B32"/>
    <mergeCell ref="C31:C32"/>
    <mergeCell ref="D31:D32"/>
    <mergeCell ref="E31:E32"/>
    <mergeCell ref="F31:H31"/>
    <mergeCell ref="I31:I32"/>
    <mergeCell ref="I71:I72"/>
    <mergeCell ref="J71:J72"/>
    <mergeCell ref="A78:C78"/>
    <mergeCell ref="D78:E78"/>
    <mergeCell ref="A81:C81"/>
    <mergeCell ref="D81:E81"/>
    <mergeCell ref="A71:A72"/>
    <mergeCell ref="B71:B72"/>
    <mergeCell ref="C71:C72"/>
    <mergeCell ref="D71:D72"/>
    <mergeCell ref="E71:E72"/>
    <mergeCell ref="F71:H71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D15" sqref="D15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58"/>
  <sheetViews>
    <sheetView topLeftCell="A154" workbookViewId="0">
      <selection activeCell="A161" sqref="A161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CCAJ-LP01/113/23</t>
        </is>
      </c>
      <c r="B5" s="6" t="n">
        <v>44999.79177572917</v>
      </c>
      <c r="C5" s="5" t="inlineStr">
        <is>
          <t>3825 ABEL URBANO ALARCON ARROYO</t>
        </is>
      </c>
      <c r="D5" s="7" t="n"/>
      <c r="E5" s="8" t="n"/>
      <c r="F5" s="9" t="n">
        <v>3273.76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8" t="inlineStr">
        <is>
          <t>SAP</t>
        </is>
      </c>
      <c r="B6" s="6" t="n"/>
      <c r="C6" s="5" t="n"/>
      <c r="D6" s="7" t="n"/>
      <c r="E6" s="8" t="n"/>
      <c r="H6" s="9" t="n"/>
      <c r="I6" s="5" t="n"/>
      <c r="J6" s="8" t="n"/>
    </row>
    <row r="7">
      <c r="A7" s="46" t="inlineStr">
        <is>
          <t>RECORTE SAP</t>
        </is>
      </c>
      <c r="B7" s="47" t="n"/>
      <c r="C7" s="48" t="n"/>
      <c r="D7" s="49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112938549</v>
      </c>
      <c r="E9" s="14" t="n">
        <v>112938661</v>
      </c>
      <c r="F9" s="23" t="n"/>
    </row>
    <row r="10">
      <c r="A10" s="46" t="inlineStr">
        <is>
          <t>RECORTE SAP</t>
        </is>
      </c>
      <c r="B10" s="47" t="n"/>
      <c r="C10" s="48" t="n"/>
      <c r="D10" s="49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CCAJ-LP01/114/23</t>
        </is>
      </c>
      <c r="B14" s="6" t="n">
        <v>44999.79190591435</v>
      </c>
      <c r="C14" s="5" t="inlineStr">
        <is>
          <t>2936 JUAN CARLOS CAPCHA ORELLANA</t>
        </is>
      </c>
      <c r="D14" s="7" t="n"/>
      <c r="E14" s="8" t="n"/>
      <c r="F14" s="9" t="n">
        <v>5538.25</v>
      </c>
      <c r="I14" s="10" t="inlineStr">
        <is>
          <t>EFECTIVO</t>
        </is>
      </c>
      <c r="J14" s="5" t="inlineStr">
        <is>
          <t>2936 JUAN CARLOS CAPCHA ORELLANA</t>
        </is>
      </c>
    </row>
    <row r="15">
      <c r="A15" s="5" t="inlineStr">
        <is>
          <t>CCAJ-LP01/114/23</t>
        </is>
      </c>
      <c r="B15" s="6" t="n">
        <v>44999.79190591435</v>
      </c>
      <c r="C15" s="5" t="inlineStr">
        <is>
          <t>2936 JUAN CARLOS CAPCHA ORELLANA</t>
        </is>
      </c>
      <c r="D15" s="7" t="n"/>
      <c r="E15" s="8" t="n"/>
      <c r="H15" s="9" t="n">
        <v>194.6</v>
      </c>
      <c r="I15" s="5" t="inlineStr">
        <is>
          <t>TARJETA DE DÉBITO/CRÉDITO</t>
        </is>
      </c>
      <c r="J15" s="5" t="inlineStr">
        <is>
          <t>2936 JUAN CARLOS CAPCHA ORELLANA</t>
        </is>
      </c>
    </row>
    <row r="16">
      <c r="A16" s="18" t="inlineStr">
        <is>
          <t>SAP</t>
        </is>
      </c>
      <c r="B16" s="6" t="n"/>
      <c r="C16" s="5" t="n"/>
      <c r="D16" s="7" t="n"/>
      <c r="E16" s="8" t="n"/>
      <c r="H16" s="9" t="n"/>
      <c r="I16" s="5" t="n"/>
      <c r="J16" s="8" t="n"/>
    </row>
    <row r="17">
      <c r="A17" s="46" t="inlineStr">
        <is>
          <t>RECORTE SAP</t>
        </is>
      </c>
      <c r="B17" s="47" t="n"/>
      <c r="C17" s="48" t="n"/>
      <c r="D17" s="49" t="inlineStr">
        <is>
          <t>COMPROBANTES MN</t>
        </is>
      </c>
      <c r="E17" s="48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112938550</v>
      </c>
      <c r="E19" s="14" t="n">
        <v>112938662</v>
      </c>
      <c r="F19" s="23" t="n"/>
    </row>
    <row r="20">
      <c r="A20" s="46" t="inlineStr">
        <is>
          <t>RECORTE SAP</t>
        </is>
      </c>
      <c r="B20" s="47" t="n"/>
      <c r="C20" s="48" t="n"/>
      <c r="D20" s="49" t="inlineStr">
        <is>
          <t>COMPROBANTES ME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4" t="inlineStr">
        <is>
          <t>Cierre Caja</t>
        </is>
      </c>
      <c r="B26" s="44" t="inlineStr">
        <is>
          <t>Fecha</t>
        </is>
      </c>
      <c r="C26" s="44" t="inlineStr">
        <is>
          <t>Cajero</t>
        </is>
      </c>
      <c r="D26" s="44" t="inlineStr">
        <is>
          <t>Nro Voucher</t>
        </is>
      </c>
      <c r="E26" s="44" t="inlineStr">
        <is>
          <t>Nro Cuenta</t>
        </is>
      </c>
      <c r="F26" s="44" t="inlineStr">
        <is>
          <t>Tipo Ingreso</t>
        </is>
      </c>
      <c r="G26" s="47" t="n"/>
      <c r="H26" s="48" t="n"/>
      <c r="I26" s="44" t="inlineStr">
        <is>
          <t>TIPO DE INGRESO</t>
        </is>
      </c>
      <c r="J26" s="44" t="inlineStr">
        <is>
          <t>Cobrador</t>
        </is>
      </c>
    </row>
    <row r="27">
      <c r="A27" s="45" t="n"/>
      <c r="B27" s="45" t="n"/>
      <c r="C27" s="45" t="n"/>
      <c r="D27" s="45" t="n"/>
      <c r="E27" s="45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5" t="n"/>
      <c r="J27" s="45" t="n"/>
    </row>
    <row r="28">
      <c r="A28" s="5" t="inlineStr">
        <is>
          <t>CCAJ-LP01/115/23</t>
        </is>
      </c>
      <c r="B28" s="6" t="n">
        <v>45000.79230211805</v>
      </c>
      <c r="C28" s="5" t="inlineStr">
        <is>
          <t>3825 ABEL URBANO ALARCON ARROYO</t>
        </is>
      </c>
      <c r="D28" s="7" t="n"/>
      <c r="E28" s="8" t="n"/>
      <c r="F28" s="9" t="n">
        <v>4964.38</v>
      </c>
      <c r="I28" s="10" t="inlineStr">
        <is>
          <t>EFECTIVO</t>
        </is>
      </c>
      <c r="J28" s="5" t="inlineStr">
        <is>
          <t>3825 ABEL URBANO ALARCON ARROYO</t>
        </is>
      </c>
    </row>
    <row r="29">
      <c r="A29" s="18" t="inlineStr">
        <is>
          <t>SAP</t>
        </is>
      </c>
      <c r="B29" s="6" t="n"/>
      <c r="C29" s="5" t="n"/>
      <c r="D29" s="7" t="n"/>
      <c r="E29" s="8" t="n"/>
      <c r="H29" s="9" t="n"/>
      <c r="I29" s="5" t="n"/>
      <c r="J29" s="8" t="n"/>
    </row>
    <row r="30">
      <c r="A30" s="46" t="inlineStr">
        <is>
          <t>RECORTE SAP</t>
        </is>
      </c>
      <c r="B30" s="47" t="n"/>
      <c r="C30" s="48" t="n"/>
      <c r="D30" s="49" t="inlineStr">
        <is>
          <t>COMPROBANTES MN</t>
        </is>
      </c>
      <c r="E30" s="48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112945962</v>
      </c>
      <c r="E32" s="14" t="n">
        <v>112946200</v>
      </c>
      <c r="F32" s="23" t="n"/>
    </row>
    <row r="33">
      <c r="A33" s="46" t="inlineStr">
        <is>
          <t>RECORTE SAP</t>
        </is>
      </c>
      <c r="B33" s="47" t="n"/>
      <c r="C33" s="48" t="n"/>
      <c r="D33" s="49" t="inlineStr">
        <is>
          <t>COMPROBANTES ME</t>
        </is>
      </c>
      <c r="E33" s="48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CCAJ-LP01/116/23</t>
        </is>
      </c>
      <c r="B37" s="6" t="n">
        <v>45000.79289885417</v>
      </c>
      <c r="C37" s="5" t="inlineStr">
        <is>
          <t>2936 JUAN CARLOS CAPCHA ORELLANA</t>
        </is>
      </c>
      <c r="D37" s="7" t="n"/>
      <c r="E37" s="8" t="n"/>
      <c r="F37" s="9" t="n">
        <v>4846.96</v>
      </c>
      <c r="I37" s="10" t="inlineStr">
        <is>
          <t>EFECTIVO</t>
        </is>
      </c>
      <c r="J37" s="5" t="inlineStr">
        <is>
          <t>2936 JUAN CARLOS CAPCHA ORELLANA</t>
        </is>
      </c>
    </row>
    <row r="38">
      <c r="A38" s="18" t="inlineStr">
        <is>
          <t>SAP</t>
        </is>
      </c>
      <c r="B38" s="6" t="n"/>
      <c r="C38" s="5" t="n"/>
      <c r="D38" s="7" t="n"/>
      <c r="E38" s="8" t="n"/>
      <c r="H38" s="9" t="n"/>
      <c r="I38" s="5" t="n"/>
      <c r="J38" s="8" t="n"/>
    </row>
    <row r="39">
      <c r="A39" s="46" t="inlineStr">
        <is>
          <t>RECORTE SAP</t>
        </is>
      </c>
      <c r="B39" s="47" t="n"/>
      <c r="C39" s="48" t="n"/>
      <c r="D39" s="49" t="inlineStr">
        <is>
          <t>COMPROBANTES MN</t>
        </is>
      </c>
      <c r="E39" s="48" t="n"/>
      <c r="F39" s="30" t="n"/>
    </row>
    <row r="40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1" t="n"/>
    </row>
    <row r="41" ht="15.75" customHeight="1">
      <c r="D41" s="24" t="n">
        <v>112945963</v>
      </c>
      <c r="E41" s="14" t="n">
        <v>112946201</v>
      </c>
      <c r="F41" s="23" t="n"/>
    </row>
    <row r="42">
      <c r="A42" s="46" t="inlineStr">
        <is>
          <t>RECORTE SAP</t>
        </is>
      </c>
      <c r="B42" s="47" t="n"/>
      <c r="C42" s="48" t="n"/>
      <c r="D42" s="49" t="inlineStr">
        <is>
          <t>COMPROBANTES ME</t>
        </is>
      </c>
      <c r="E42" s="48" t="n"/>
      <c r="F42" s="30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CAJA-BANCO</t>
        </is>
      </c>
      <c r="E43" s="13" t="inlineStr">
        <is>
          <t>COMPENSACION</t>
        </is>
      </c>
      <c r="F43" s="21" t="n"/>
    </row>
    <row r="44" ht="15.75" customHeight="1">
      <c r="A44" s="18" t="n"/>
      <c r="B44" s="6" t="n"/>
      <c r="C44" s="5" t="n"/>
      <c r="D44" s="24" t="n"/>
      <c r="E44" s="23" t="n"/>
      <c r="F44" s="23" t="n"/>
      <c r="I44" s="10" t="n"/>
      <c r="J44" s="5" t="n"/>
    </row>
    <row r="45" ht="15.75" customHeight="1">
      <c r="A45" s="18" t="n"/>
      <c r="B45" s="6" t="n"/>
      <c r="C45" s="5" t="n"/>
      <c r="D45" s="24" t="n"/>
      <c r="E45" s="24" t="n"/>
      <c r="F45" s="23" t="n"/>
      <c r="I45" s="10" t="n"/>
      <c r="J45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16/03/2023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4" t="inlineStr">
        <is>
          <t>Cierre Caja</t>
        </is>
      </c>
      <c r="B48" s="44" t="inlineStr">
        <is>
          <t>Fecha</t>
        </is>
      </c>
      <c r="C48" s="44" t="inlineStr">
        <is>
          <t>Cajero</t>
        </is>
      </c>
      <c r="D48" s="44" t="inlineStr">
        <is>
          <t>Nro Voucher</t>
        </is>
      </c>
      <c r="E48" s="44" t="inlineStr">
        <is>
          <t>Nro Cuenta</t>
        </is>
      </c>
      <c r="F48" s="44" t="inlineStr">
        <is>
          <t>Tipo Ingreso</t>
        </is>
      </c>
      <c r="G48" s="47" t="n"/>
      <c r="H48" s="48" t="n"/>
      <c r="I48" s="44" t="inlineStr">
        <is>
          <t>TIPO DE INGRESO</t>
        </is>
      </c>
      <c r="J48" s="44" t="inlineStr">
        <is>
          <t>Cobrador</t>
        </is>
      </c>
    </row>
    <row r="49">
      <c r="A49" s="45" t="n"/>
      <c r="B49" s="45" t="n"/>
      <c r="C49" s="45" t="n"/>
      <c r="D49" s="45" t="n"/>
      <c r="E49" s="45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5" t="n"/>
      <c r="J49" s="45" t="n"/>
    </row>
    <row r="50">
      <c r="A50" s="5" t="inlineStr">
        <is>
          <t>CCAJ-LP01/117/23</t>
        </is>
      </c>
      <c r="B50" s="6" t="n">
        <v>45001.79152996528</v>
      </c>
      <c r="C50" s="5" t="inlineStr">
        <is>
          <t>3825 ABEL URBANO ALARCON ARROYO</t>
        </is>
      </c>
      <c r="D50" s="7" t="n"/>
      <c r="E50" s="8" t="n"/>
      <c r="F50" s="9" t="n">
        <v>2942.21</v>
      </c>
      <c r="I50" s="10" t="inlineStr">
        <is>
          <t>EFECTIVO</t>
        </is>
      </c>
      <c r="J50" s="5" t="inlineStr">
        <is>
          <t>3825 ABEL URBANO ALARCON ARROYO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6" t="inlineStr">
        <is>
          <t>RECORTE SAP</t>
        </is>
      </c>
      <c r="B52" s="47" t="n"/>
      <c r="C52" s="48" t="n"/>
      <c r="D52" s="49" t="inlineStr">
        <is>
          <t>COMPROBANTES MN</t>
        </is>
      </c>
      <c r="E52" s="48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112948641</t>
        </is>
      </c>
      <c r="E54" s="14" t="n">
        <v>112948772</v>
      </c>
      <c r="F54" s="23" t="n"/>
      <c r="G54" s="9" t="n"/>
      <c r="I54" s="10" t="n"/>
      <c r="J54" s="8" t="n"/>
    </row>
    <row r="55" ht="15.75" customHeight="1">
      <c r="A55" s="46" t="inlineStr">
        <is>
          <t>RECORTE SAP</t>
        </is>
      </c>
      <c r="B55" s="47" t="n"/>
      <c r="C55" s="48" t="n"/>
      <c r="D55" s="49" t="inlineStr">
        <is>
          <t>COMPROBANTES ME</t>
        </is>
      </c>
      <c r="E55" s="48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G58" s="9" t="n"/>
      <c r="I58" s="10" t="n"/>
      <c r="J58" s="8" t="n"/>
    </row>
    <row r="59">
      <c r="A59" s="5" t="inlineStr">
        <is>
          <t>CCAJ-LP01/118/23</t>
        </is>
      </c>
      <c r="B59" s="6" t="n">
        <v>45001.80045539352</v>
      </c>
      <c r="C59" s="5" t="inlineStr">
        <is>
          <t>2936 JUAN CARLOS CAPCHA ORELLANA</t>
        </is>
      </c>
      <c r="D59" s="7" t="n"/>
      <c r="E59" s="8" t="n"/>
      <c r="F59" s="9" t="n">
        <v>6343.2</v>
      </c>
      <c r="I59" s="10" t="inlineStr">
        <is>
          <t>EFECTIVO</t>
        </is>
      </c>
      <c r="J59" s="5" t="inlineStr">
        <is>
          <t>2936 JUAN CARLOS CAPCHA ORELLANA</t>
        </is>
      </c>
    </row>
    <row r="60">
      <c r="A60" s="5" t="inlineStr">
        <is>
          <t>CCAJ-LP01/118/23</t>
        </is>
      </c>
      <c r="B60" s="6" t="n">
        <v>45001.80045539352</v>
      </c>
      <c r="C60" s="5" t="inlineStr">
        <is>
          <t>2936 JUAN CARLOS CAPCHA ORELLANA</t>
        </is>
      </c>
      <c r="D60" s="7" t="n"/>
      <c r="E60" s="8" t="n"/>
      <c r="H60" s="9" t="n">
        <v>23.8</v>
      </c>
      <c r="I60" s="5" t="inlineStr">
        <is>
          <t>TARJETA DE DÉBITO/CRÉDITO</t>
        </is>
      </c>
      <c r="J60" s="5" t="inlineStr">
        <is>
          <t>2936 JUAN CARLOS CAPCHA ORELLANA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46" t="inlineStr">
        <is>
          <t>RECORTE SAP</t>
        </is>
      </c>
      <c r="B62" s="47" t="n"/>
      <c r="C62" s="48" t="n"/>
      <c r="D62" s="49" t="inlineStr">
        <is>
          <t>COMPROBANTES MN</t>
        </is>
      </c>
      <c r="E62" s="48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112948642</t>
        </is>
      </c>
      <c r="E64" s="14" t="n">
        <v>112948773</v>
      </c>
      <c r="F64" s="23" t="n"/>
      <c r="G64" s="9" t="n"/>
      <c r="I64" s="10" t="n"/>
      <c r="J64" s="8" t="n"/>
    </row>
    <row r="65" ht="15.75" customHeight="1">
      <c r="A65" s="46" t="inlineStr">
        <is>
          <t>RECORTE SAP</t>
        </is>
      </c>
      <c r="B65" s="47" t="n"/>
      <c r="C65" s="48" t="n"/>
      <c r="D65" s="49" t="inlineStr">
        <is>
          <t>COMPROBANTES ME</t>
        </is>
      </c>
      <c r="E65" s="48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17/03/2023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4" t="inlineStr">
        <is>
          <t>Cierre Caja</t>
        </is>
      </c>
      <c r="B71" s="44" t="inlineStr">
        <is>
          <t>Fecha</t>
        </is>
      </c>
      <c r="C71" s="44" t="inlineStr">
        <is>
          <t>Cajero</t>
        </is>
      </c>
      <c r="D71" s="44" t="inlineStr">
        <is>
          <t>Nro Voucher</t>
        </is>
      </c>
      <c r="E71" s="44" t="inlineStr">
        <is>
          <t>Nro Cuenta</t>
        </is>
      </c>
      <c r="F71" s="44" t="inlineStr">
        <is>
          <t>Tipo Ingreso</t>
        </is>
      </c>
      <c r="G71" s="47" t="n"/>
      <c r="H71" s="48" t="n"/>
      <c r="I71" s="44" t="inlineStr">
        <is>
          <t>TIPO DE INGRESO</t>
        </is>
      </c>
      <c r="J71" s="44" t="inlineStr">
        <is>
          <t>Cobrador</t>
        </is>
      </c>
    </row>
    <row r="72">
      <c r="A72" s="45" t="n"/>
      <c r="B72" s="45" t="n"/>
      <c r="C72" s="45" t="n"/>
      <c r="D72" s="45" t="n"/>
      <c r="E72" s="45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5" t="n"/>
      <c r="J72" s="45" t="n"/>
    </row>
    <row r="73">
      <c r="A73" s="5" t="inlineStr">
        <is>
          <t>CCAJ-LP01/119/23</t>
        </is>
      </c>
      <c r="B73" s="6" t="n">
        <v>45002.79209253472</v>
      </c>
      <c r="C73" s="5" t="inlineStr">
        <is>
          <t>3825 ABEL URBANO ALARCON ARROYO</t>
        </is>
      </c>
      <c r="D73" s="7" t="n"/>
      <c r="E73" s="8" t="n"/>
      <c r="F73" s="9" t="n">
        <v>3630.79</v>
      </c>
      <c r="I73" s="10" t="inlineStr">
        <is>
          <t>EFECTIVO</t>
        </is>
      </c>
      <c r="J73" s="5" t="inlineStr">
        <is>
          <t>3825 ABEL URBANO ALARCON ARROYO</t>
        </is>
      </c>
    </row>
    <row r="74" ht="15.75" customHeight="1">
      <c r="A74" s="18" t="inlineStr">
        <is>
          <t>SAP</t>
        </is>
      </c>
      <c r="B74" s="6" t="n"/>
      <c r="C74" s="5" t="n"/>
      <c r="D74" s="7" t="n"/>
      <c r="E74" s="8" t="n"/>
      <c r="F74" s="23" t="n"/>
      <c r="G74" s="9" t="n"/>
      <c r="I74" s="10" t="n"/>
      <c r="J74" s="8" t="n"/>
    </row>
    <row r="75" ht="15.75" customHeight="1">
      <c r="A75" s="46" t="inlineStr">
        <is>
          <t>RECORTE SAP</t>
        </is>
      </c>
      <c r="B75" s="47" t="n"/>
      <c r="C75" s="48" t="n"/>
      <c r="D75" s="49" t="inlineStr">
        <is>
          <t>COMPROBANTES MN</t>
        </is>
      </c>
      <c r="E75" s="48" t="n"/>
      <c r="F75" s="23" t="n"/>
      <c r="G75" s="9" t="n"/>
      <c r="I75" s="10" t="n"/>
      <c r="J75" s="8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8" t="n"/>
    </row>
    <row r="77" ht="15.75" customHeight="1">
      <c r="D77" s="24" t="inlineStr">
        <is>
          <t>112948639</t>
        </is>
      </c>
      <c r="E77" s="14" t="n">
        <v>112948774</v>
      </c>
      <c r="F77" s="23" t="n"/>
      <c r="G77" s="9" t="n"/>
      <c r="I77" s="10" t="n"/>
      <c r="J77" s="8" t="n"/>
    </row>
    <row r="78" ht="15.75" customHeight="1">
      <c r="A78" s="46" t="inlineStr">
        <is>
          <t>RECORTE SAP</t>
        </is>
      </c>
      <c r="B78" s="47" t="n"/>
      <c r="C78" s="48" t="n"/>
      <c r="D78" s="49" t="inlineStr">
        <is>
          <t>COMPROBANTES ME</t>
        </is>
      </c>
      <c r="E78" s="48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3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H81" s="9" t="n"/>
      <c r="I81" s="5" t="n"/>
      <c r="J81" s="5" t="n"/>
    </row>
    <row r="82">
      <c r="A82" s="5" t="inlineStr">
        <is>
          <t>CCAJ-LP01/120/23</t>
        </is>
      </c>
      <c r="B82" s="6" t="n">
        <v>45002.79251892361</v>
      </c>
      <c r="C82" s="5" t="inlineStr">
        <is>
          <t>2936 JUAN CARLOS CAPCHA ORELLANA</t>
        </is>
      </c>
      <c r="D82" s="7" t="n"/>
      <c r="E82" s="8" t="n"/>
      <c r="F82" s="9" t="n">
        <v>4631.58</v>
      </c>
      <c r="I82" s="10" t="inlineStr">
        <is>
          <t>EFECTIVO</t>
        </is>
      </c>
      <c r="J82" s="5" t="inlineStr">
        <is>
          <t>2936 JUAN CARLOS CAPCHA ORELLANA</t>
        </is>
      </c>
    </row>
    <row r="83">
      <c r="A83" s="5" t="inlineStr">
        <is>
          <t>CCAJ-LP01/120/23</t>
        </is>
      </c>
      <c r="B83" s="6" t="n">
        <v>45002.79251892361</v>
      </c>
      <c r="C83" s="5" t="inlineStr">
        <is>
          <t>2936 JUAN CARLOS CAPCHA ORELLANA</t>
        </is>
      </c>
      <c r="D83" s="7" t="n"/>
      <c r="E83" s="8" t="n"/>
      <c r="H83" s="9" t="n">
        <v>142.9</v>
      </c>
      <c r="I83" s="5" t="inlineStr">
        <is>
          <t>TARJETA DE DÉBITO/CRÉDITO</t>
        </is>
      </c>
      <c r="J83" s="5" t="inlineStr">
        <is>
          <t>2936 JUAN CARLOS CAPCHA ORELLANA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8" t="n"/>
    </row>
    <row r="85" ht="15.75" customHeight="1">
      <c r="A85" s="46" t="inlineStr">
        <is>
          <t>RECORTE SAP</t>
        </is>
      </c>
      <c r="B85" s="47" t="n"/>
      <c r="C85" s="48" t="n"/>
      <c r="D85" s="49" t="inlineStr">
        <is>
          <t>COMPROBANTES MN</t>
        </is>
      </c>
      <c r="E85" s="48" t="n"/>
      <c r="F85" s="23" t="n"/>
      <c r="G85" s="9" t="n"/>
      <c r="I85" s="10" t="n"/>
      <c r="J85" s="8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8" t="n"/>
    </row>
    <row r="87" ht="15.75" customHeight="1">
      <c r="D87" s="24" t="inlineStr">
        <is>
          <t>112948640</t>
        </is>
      </c>
      <c r="E87" s="14" t="n">
        <v>112948775</v>
      </c>
      <c r="F87" s="23" t="n"/>
      <c r="G87" s="9" t="n"/>
      <c r="I87" s="10" t="n"/>
      <c r="J87" s="8" t="n"/>
    </row>
    <row r="88" ht="15.75" customHeight="1">
      <c r="A88" s="46" t="inlineStr">
        <is>
          <t>RECORTE SAP</t>
        </is>
      </c>
      <c r="B88" s="47" t="n"/>
      <c r="C88" s="48" t="n"/>
      <c r="D88" s="49" t="inlineStr">
        <is>
          <t>COMPROBANTES ME</t>
        </is>
      </c>
      <c r="E88" s="48" t="n"/>
      <c r="F88" s="23" t="n"/>
      <c r="G88" s="9" t="n"/>
      <c r="I88" s="10" t="n"/>
      <c r="J88" s="8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8" t="n"/>
    </row>
    <row r="91">
      <c r="A91" s="5" t="n"/>
      <c r="B91" s="6" t="n"/>
      <c r="C91" s="5" t="n"/>
      <c r="D91" s="7" t="n"/>
      <c r="E91" s="8" t="n"/>
      <c r="H91" s="9" t="n"/>
      <c r="I91" s="5" t="n"/>
      <c r="J91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18/03/2023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4" t="inlineStr">
        <is>
          <t>Cierre Caja</t>
        </is>
      </c>
      <c r="B94" s="44" t="inlineStr">
        <is>
          <t>Fecha</t>
        </is>
      </c>
      <c r="C94" s="44" t="inlineStr">
        <is>
          <t>Cajero</t>
        </is>
      </c>
      <c r="D94" s="44" t="inlineStr">
        <is>
          <t>Nro Voucher</t>
        </is>
      </c>
      <c r="E94" s="44" t="inlineStr">
        <is>
          <t>Nro Cuenta</t>
        </is>
      </c>
      <c r="F94" s="44" t="inlineStr">
        <is>
          <t>Tipo Ingreso</t>
        </is>
      </c>
      <c r="G94" s="47" t="n"/>
      <c r="H94" s="48" t="n"/>
      <c r="I94" s="44" t="inlineStr">
        <is>
          <t>TIPO DE INGRESO</t>
        </is>
      </c>
      <c r="J94" s="44" t="inlineStr">
        <is>
          <t>Cobrador</t>
        </is>
      </c>
    </row>
    <row r="95">
      <c r="A95" s="45" t="n"/>
      <c r="B95" s="45" t="n"/>
      <c r="C95" s="45" t="n"/>
      <c r="D95" s="45" t="n"/>
      <c r="E95" s="45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5" t="n"/>
      <c r="J95" s="45" t="n"/>
    </row>
    <row r="96">
      <c r="A96" s="5" t="inlineStr">
        <is>
          <t>CCAJ-LP01/121/23</t>
        </is>
      </c>
      <c r="B96" s="6" t="n">
        <v>45003.58541880787</v>
      </c>
      <c r="C96" s="5" t="inlineStr">
        <is>
          <t>2936 JUAN CARLOS CAPCHA ORELLANA</t>
        </is>
      </c>
      <c r="D96" s="7" t="n"/>
      <c r="E96" s="8" t="n"/>
      <c r="F96" s="9" t="n">
        <v>2303.56</v>
      </c>
      <c r="I96" s="10" t="inlineStr">
        <is>
          <t>EFECTIVO</t>
        </is>
      </c>
      <c r="J96" s="5" t="inlineStr">
        <is>
          <t>2936 JUAN CARLOS CAPCHA ORELLANA</t>
        </is>
      </c>
    </row>
    <row r="97">
      <c r="A97" s="5" t="inlineStr">
        <is>
          <t>CCAJ-LP01/121/23</t>
        </is>
      </c>
      <c r="B97" s="6" t="n">
        <v>45003.58541880787</v>
      </c>
      <c r="C97" s="5" t="inlineStr">
        <is>
          <t>2936 JUAN CARLOS CAPCHA ORELLANA</t>
        </is>
      </c>
      <c r="D97" s="7" t="n"/>
      <c r="E97" s="8" t="n"/>
      <c r="H97" s="9" t="n">
        <v>772.37</v>
      </c>
      <c r="I97" s="5" t="inlineStr">
        <is>
          <t>TARJETA DE DÉBITO/CRÉDITO</t>
        </is>
      </c>
      <c r="J97" s="5" t="inlineStr">
        <is>
          <t>2936 JUAN CARLOS CAPCHA ORELLANA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46" t="inlineStr">
        <is>
          <t>RECORTE SAP</t>
        </is>
      </c>
      <c r="B99" s="47" t="n"/>
      <c r="C99" s="48" t="n"/>
      <c r="D99" s="49" t="inlineStr">
        <is>
          <t>COMPROBANTES MN</t>
        </is>
      </c>
      <c r="E99" s="48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112963593</t>
        </is>
      </c>
      <c r="E101" s="14" t="n">
        <v>112963711</v>
      </c>
      <c r="F101" s="23" t="n"/>
      <c r="G101" s="9" t="n"/>
      <c r="I101" s="10" t="n"/>
      <c r="J101" s="8" t="n"/>
    </row>
    <row r="102" ht="15.75" customHeight="1">
      <c r="A102" s="46" t="inlineStr">
        <is>
          <t>RECORTE SAP</t>
        </is>
      </c>
      <c r="B102" s="47" t="n"/>
      <c r="C102" s="48" t="n"/>
      <c r="D102" s="49" t="inlineStr">
        <is>
          <t>COMPROBANTES ME</t>
        </is>
      </c>
      <c r="E102" s="48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CCAJ-LP01/122/23</t>
        </is>
      </c>
      <c r="B106" s="6" t="n">
        <v>45003.58605116898</v>
      </c>
      <c r="C106" s="5" t="inlineStr">
        <is>
          <t>3825 ABEL URBANO ALARCON ARROYO</t>
        </is>
      </c>
      <c r="D106" s="7" t="n"/>
      <c r="E106" s="8" t="n"/>
      <c r="F106" s="9" t="n">
        <v>2318.51</v>
      </c>
      <c r="I106" s="10" t="inlineStr">
        <is>
          <t>EFECTIVO</t>
        </is>
      </c>
      <c r="J106" s="5" t="inlineStr">
        <is>
          <t>3825 ABEL URBANO ALARCON ARROYO</t>
        </is>
      </c>
    </row>
    <row r="107" ht="15.75" customHeight="1">
      <c r="A107" s="18" t="inlineStr">
        <is>
          <t>SAP</t>
        </is>
      </c>
      <c r="B107" s="6" t="n"/>
      <c r="C107" s="5" t="n"/>
      <c r="D107" s="7" t="n"/>
      <c r="E107" s="8" t="n"/>
      <c r="F107" s="23" t="n"/>
      <c r="G107" s="9" t="n"/>
      <c r="I107" s="10" t="n"/>
      <c r="J107" s="8" t="n"/>
    </row>
    <row r="108" ht="15.75" customHeight="1">
      <c r="A108" s="46" t="inlineStr">
        <is>
          <t>RECORTE SAP</t>
        </is>
      </c>
      <c r="B108" s="47" t="n"/>
      <c r="C108" s="48" t="n"/>
      <c r="D108" s="49" t="inlineStr">
        <is>
          <t>COMPROBANTES MN</t>
        </is>
      </c>
      <c r="E108" s="48" t="n"/>
      <c r="F108" s="23" t="n"/>
      <c r="G108" s="9" t="n"/>
      <c r="I108" s="10" t="n"/>
      <c r="J108" s="8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8" t="n"/>
    </row>
    <row r="110" ht="15.75" customHeight="1">
      <c r="D110" s="24" t="inlineStr">
        <is>
          <t>112963594</t>
        </is>
      </c>
      <c r="E110" s="14" t="n">
        <v>112963714</v>
      </c>
      <c r="F110" s="23" t="n"/>
      <c r="G110" s="9" t="n"/>
      <c r="I110" s="10" t="n"/>
      <c r="J110" s="8" t="n"/>
    </row>
    <row r="111" ht="15.75" customHeight="1">
      <c r="A111" s="46" t="inlineStr">
        <is>
          <t>RECORTE SAP</t>
        </is>
      </c>
      <c r="B111" s="47" t="n"/>
      <c r="C111" s="48" t="n"/>
      <c r="D111" s="49" t="inlineStr">
        <is>
          <t>COMPROBANTES ME</t>
        </is>
      </c>
      <c r="E111" s="48" t="n"/>
      <c r="F111" s="23" t="n"/>
      <c r="G111" s="9" t="n"/>
      <c r="I111" s="10" t="n"/>
      <c r="J111" s="8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8" t="n"/>
    </row>
    <row r="113" ht="15.75" customHeight="1">
      <c r="A113" s="18" t="n"/>
      <c r="B113" s="6" t="n"/>
      <c r="C113" s="5" t="n"/>
      <c r="D113" s="24" t="n"/>
      <c r="E113" s="23" t="n"/>
      <c r="F113" s="23" t="n"/>
      <c r="G113" s="9" t="n"/>
      <c r="I113" s="10" t="n"/>
      <c r="J113" s="8" t="n"/>
    </row>
    <row r="114">
      <c r="A114" s="5" t="n"/>
      <c r="B114" s="6" t="n"/>
      <c r="C114" s="5" t="n"/>
      <c r="D114" s="7" t="n"/>
      <c r="E114" s="8" t="n"/>
      <c r="H114" s="9" t="n"/>
      <c r="I114" s="5" t="n"/>
      <c r="J114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20/03/2023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4" t="inlineStr">
        <is>
          <t>Cierre Caja</t>
        </is>
      </c>
      <c r="B117" s="44" t="inlineStr">
        <is>
          <t>Fecha</t>
        </is>
      </c>
      <c r="C117" s="44" t="inlineStr">
        <is>
          <t>Cajero</t>
        </is>
      </c>
      <c r="D117" s="44" t="inlineStr">
        <is>
          <t>Nro Voucher</t>
        </is>
      </c>
      <c r="E117" s="44" t="inlineStr">
        <is>
          <t>Nro Cuenta</t>
        </is>
      </c>
      <c r="F117" s="44" t="inlineStr">
        <is>
          <t>Tipo Ingreso</t>
        </is>
      </c>
      <c r="G117" s="47" t="n"/>
      <c r="H117" s="48" t="n"/>
      <c r="I117" s="44" t="inlineStr">
        <is>
          <t>TIPO DE INGRESO</t>
        </is>
      </c>
      <c r="J117" s="44" t="inlineStr">
        <is>
          <t>Cobrador</t>
        </is>
      </c>
    </row>
    <row r="118">
      <c r="A118" s="45" t="n"/>
      <c r="B118" s="45" t="n"/>
      <c r="C118" s="45" t="n"/>
      <c r="D118" s="45" t="n"/>
      <c r="E118" s="45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5" t="n"/>
      <c r="J118" s="45" t="n"/>
    </row>
    <row r="119">
      <c r="A119" s="5" t="inlineStr">
        <is>
          <t>CCAJ-LP01/123/23</t>
        </is>
      </c>
      <c r="B119" s="6" t="n">
        <v>45005.79326822916</v>
      </c>
      <c r="C119" s="5" t="inlineStr">
        <is>
          <t>2936 JUAN CARLOS CAPCHA ORELLANA</t>
        </is>
      </c>
      <c r="D119" s="7" t="n"/>
      <c r="E119" s="8" t="n"/>
      <c r="F119" s="9" t="n">
        <v>4911.8</v>
      </c>
      <c r="I119" s="10" t="inlineStr">
        <is>
          <t>EFECTIVO</t>
        </is>
      </c>
      <c r="J119" s="5" t="inlineStr">
        <is>
          <t>2936 JUAN CARLOS CAPCHA ORELLANA</t>
        </is>
      </c>
    </row>
    <row r="120">
      <c r="A120" s="5" t="inlineStr">
        <is>
          <t>CCAJ-LP01/123/23</t>
        </is>
      </c>
      <c r="B120" s="6" t="n">
        <v>45005.79326822916</v>
      </c>
      <c r="C120" s="5" t="inlineStr">
        <is>
          <t>2936 JUAN CARLOS CAPCHA ORELLANA</t>
        </is>
      </c>
      <c r="D120" s="7" t="n"/>
      <c r="E120" s="8" t="n"/>
      <c r="H120" s="9" t="n">
        <v>80.09999999999999</v>
      </c>
      <c r="I120" s="5" t="inlineStr">
        <is>
          <t>TARJETA DE DÉBITO/CRÉDITO</t>
        </is>
      </c>
      <c r="J120" s="5" t="inlineStr">
        <is>
          <t>2936 JUAN CARLOS CAPCHA ORELLANA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46" t="inlineStr">
        <is>
          <t>RECORTE SAP</t>
        </is>
      </c>
      <c r="B122" s="47" t="n"/>
      <c r="C122" s="48" t="n"/>
      <c r="D122" s="49" t="inlineStr">
        <is>
          <t>COMPROBANTES MN</t>
        </is>
      </c>
      <c r="E122" s="48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112970364</t>
        </is>
      </c>
      <c r="E124" s="23" t="n"/>
      <c r="F124" s="23" t="n"/>
      <c r="G124" s="9" t="n"/>
      <c r="I124" s="10" t="n"/>
      <c r="J124" s="5" t="n"/>
    </row>
    <row r="125" ht="15.75" customHeight="1">
      <c r="A125" s="46" t="inlineStr">
        <is>
          <t>RECORTE SAP</t>
        </is>
      </c>
      <c r="B125" s="47" t="n"/>
      <c r="C125" s="48" t="n"/>
      <c r="D125" s="49" t="inlineStr">
        <is>
          <t>COMPROBANTES ME</t>
        </is>
      </c>
      <c r="E125" s="48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8"/>
    <row r="129" ht="15.75" customHeight="1">
      <c r="A129" s="18" t="inlineStr">
        <is>
          <t>SAP</t>
        </is>
      </c>
      <c r="B129" s="6" t="n"/>
      <c r="C129" s="5" t="n"/>
      <c r="D129" s="7" t="n"/>
      <c r="E129" s="8" t="n"/>
      <c r="F129" s="23" t="n"/>
      <c r="G129" s="9" t="n"/>
      <c r="I129" s="10" t="n"/>
      <c r="J129" s="5" t="n"/>
    </row>
    <row r="130" ht="15.75" customHeight="1">
      <c r="A130" s="46" t="inlineStr">
        <is>
          <t>RECORTE SAP</t>
        </is>
      </c>
      <c r="B130" s="47" t="n"/>
      <c r="C130" s="48" t="n"/>
      <c r="D130" s="49" t="inlineStr">
        <is>
          <t>COMPROBANTES MN</t>
        </is>
      </c>
      <c r="E130" s="48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D132" s="24" t="n"/>
      <c r="E132" s="23" t="n"/>
      <c r="F132" s="23" t="n"/>
      <c r="G132" s="9" t="n"/>
      <c r="I132" s="10" t="n"/>
      <c r="J132" s="5" t="n"/>
    </row>
    <row r="133" ht="15.75" customHeight="1">
      <c r="A133" s="46" t="inlineStr">
        <is>
          <t>RECORTE SAP</t>
        </is>
      </c>
      <c r="B133" s="47" t="n"/>
      <c r="C133" s="48" t="n"/>
      <c r="D133" s="49" t="inlineStr">
        <is>
          <t>COMPROBANTES ME</t>
        </is>
      </c>
      <c r="E133" s="48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A135" s="17" t="inlineStr">
        <is>
          <t>No hubo cierre de caja debido que falleció la mama de cajero Abel Altamirano, S/G mensaje del 22/03/23</t>
        </is>
      </c>
      <c r="B135" s="41" t="n"/>
      <c r="C135" s="28" t="n"/>
      <c r="D135" s="42" t="n"/>
      <c r="E135" s="43" t="n"/>
      <c r="F135" s="23" t="n"/>
      <c r="G135" s="9" t="n"/>
      <c r="I135" s="10" t="n"/>
      <c r="J135" s="5" t="n"/>
    </row>
    <row r="136" ht="15.75" customHeight="1">
      <c r="A136" s="18" t="n"/>
      <c r="B136" s="6" t="n"/>
      <c r="C136" s="5" t="n"/>
      <c r="D136" s="24" t="n"/>
      <c r="E136" s="23" t="n"/>
      <c r="F136" s="23" t="n"/>
      <c r="G136" s="9" t="n"/>
      <c r="I136" s="10" t="n"/>
      <c r="J136" s="5" t="n"/>
    </row>
    <row r="137"/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21/03/2023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44" t="inlineStr">
        <is>
          <t>Cierre Caja</t>
        </is>
      </c>
      <c r="B140" s="44" t="inlineStr">
        <is>
          <t>Fecha</t>
        </is>
      </c>
      <c r="C140" s="44" t="inlineStr">
        <is>
          <t>Cajero</t>
        </is>
      </c>
      <c r="D140" s="44" t="inlineStr">
        <is>
          <t>Nro Voucher</t>
        </is>
      </c>
      <c r="E140" s="44" t="inlineStr">
        <is>
          <t>Nro Cuenta</t>
        </is>
      </c>
      <c r="F140" s="44" t="inlineStr">
        <is>
          <t>Tipo Ingreso</t>
        </is>
      </c>
      <c r="G140" s="47" t="n"/>
      <c r="H140" s="48" t="n"/>
      <c r="I140" s="44" t="inlineStr">
        <is>
          <t>TIPO DE INGRESO</t>
        </is>
      </c>
      <c r="J140" s="44" t="inlineStr">
        <is>
          <t>Cobrador</t>
        </is>
      </c>
    </row>
    <row r="141">
      <c r="A141" s="45" t="n"/>
      <c r="B141" s="45" t="n"/>
      <c r="C141" s="45" t="n"/>
      <c r="D141" s="45" t="n"/>
      <c r="E141" s="45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45" t="n"/>
      <c r="J141" s="45" t="n"/>
    </row>
    <row r="142">
      <c r="A142" s="5" t="inlineStr">
        <is>
          <t>CCAJ-LP01/124/23</t>
        </is>
      </c>
      <c r="B142" s="6" t="n">
        <v>45006.7917135301</v>
      </c>
      <c r="C142" s="5" t="inlineStr">
        <is>
          <t>2936 JUAN CARLOS CAPCHA ORELLANA</t>
        </is>
      </c>
      <c r="D142" s="7" t="n"/>
      <c r="E142" s="8" t="n"/>
      <c r="F142" s="9" t="n">
        <v>7355.38</v>
      </c>
      <c r="I142" s="10" t="inlineStr">
        <is>
          <t>EFECTIVO</t>
        </is>
      </c>
      <c r="J142" s="5" t="inlineStr">
        <is>
          <t>2936 JUAN CARLOS CAPCHA ORELLANA</t>
        </is>
      </c>
    </row>
    <row r="143">
      <c r="A143" s="5" t="inlineStr">
        <is>
          <t>CCAJ-LP01/124/23</t>
        </is>
      </c>
      <c r="B143" s="6" t="n">
        <v>45006.7917135301</v>
      </c>
      <c r="C143" s="5" t="inlineStr">
        <is>
          <t>2936 JUAN CARLOS CAPCHA ORELLANA</t>
        </is>
      </c>
      <c r="D143" s="7" t="n"/>
      <c r="E143" s="8" t="n"/>
      <c r="H143" s="9" t="n">
        <v>312.03</v>
      </c>
      <c r="I143" s="5" t="inlineStr">
        <is>
          <t>TARJETA DE DÉBITO/CRÉDITO</t>
        </is>
      </c>
      <c r="J143" s="5" t="inlineStr">
        <is>
          <t>2936 JUAN CARLOS CAPCHA ORELLANA</t>
        </is>
      </c>
    </row>
    <row r="144" ht="15.75" customHeight="1">
      <c r="A144" s="18" t="inlineStr">
        <is>
          <t>SAP</t>
        </is>
      </c>
      <c r="B144" s="6" t="n"/>
      <c r="C144" s="5" t="n"/>
      <c r="D144" s="7" t="n"/>
      <c r="E144" s="8" t="n"/>
      <c r="F144" s="23" t="n"/>
      <c r="G144" s="9" t="n"/>
      <c r="I144" s="10" t="n"/>
      <c r="J144" s="5" t="n"/>
    </row>
    <row r="145" ht="15.75" customHeight="1">
      <c r="A145" s="46" t="inlineStr">
        <is>
          <t>RECORTE SAP</t>
        </is>
      </c>
      <c r="B145" s="47" t="n"/>
      <c r="C145" s="48" t="n"/>
      <c r="D145" s="49" t="inlineStr">
        <is>
          <t>COMPROBANTES MN</t>
        </is>
      </c>
      <c r="E145" s="48" t="n"/>
      <c r="F145" s="23" t="n"/>
      <c r="G145" s="9" t="n"/>
      <c r="I145" s="10" t="n"/>
      <c r="J145" s="5" t="n"/>
    </row>
    <row r="146" ht="15.75" customHeight="1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CAJA-BANCO</t>
        </is>
      </c>
      <c r="E146" s="13" t="inlineStr">
        <is>
          <t>COMPENSACION</t>
        </is>
      </c>
      <c r="F146" s="23" t="n"/>
      <c r="G146" s="9" t="n"/>
      <c r="I146" s="10" t="n"/>
      <c r="J146" s="5" t="n"/>
    </row>
    <row r="147" ht="15.75" customHeight="1">
      <c r="D147" s="24" t="n"/>
      <c r="E147" s="23" t="n"/>
      <c r="F147" s="23" t="n"/>
      <c r="G147" s="9" t="n"/>
      <c r="I147" s="10" t="n"/>
      <c r="J147" s="5" t="n"/>
    </row>
    <row r="148" ht="15.75" customHeight="1">
      <c r="A148" s="46" t="inlineStr">
        <is>
          <t>RECORTE SAP</t>
        </is>
      </c>
      <c r="B148" s="47" t="n"/>
      <c r="C148" s="48" t="n"/>
      <c r="D148" s="49" t="inlineStr">
        <is>
          <t>COMPROBANTES ME</t>
        </is>
      </c>
      <c r="E148" s="48" t="n"/>
      <c r="F148" s="23" t="n"/>
      <c r="G148" s="9" t="n"/>
      <c r="I148" s="10" t="n"/>
      <c r="J148" s="5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23" t="n"/>
      <c r="G149" s="9" t="n"/>
      <c r="I149" s="10" t="n"/>
      <c r="J149" s="5" t="n"/>
    </row>
    <row r="150" ht="15.75" customHeight="1">
      <c r="A150" s="18" t="n"/>
      <c r="B150" s="6" t="n"/>
      <c r="C150" s="5" t="n"/>
      <c r="D150" s="24" t="n"/>
      <c r="E150" s="23" t="n"/>
      <c r="F150" s="23" t="n"/>
      <c r="G150" s="9" t="n"/>
      <c r="I150" s="10" t="n"/>
      <c r="J150" s="5" t="n"/>
    </row>
    <row r="151"/>
    <row r="152" ht="15.75" customHeight="1">
      <c r="A152" s="18" t="inlineStr">
        <is>
          <t>SAP</t>
        </is>
      </c>
      <c r="B152" s="6" t="n"/>
      <c r="C152" s="5" t="n"/>
      <c r="D152" s="7" t="n"/>
      <c r="E152" s="8" t="n"/>
      <c r="F152" s="23" t="n"/>
      <c r="G152" s="9" t="n"/>
      <c r="I152" s="10" t="n"/>
      <c r="J152" s="5" t="n"/>
    </row>
    <row r="153" ht="15.75" customHeight="1">
      <c r="A153" s="46" t="inlineStr">
        <is>
          <t>RECORTE SAP</t>
        </is>
      </c>
      <c r="B153" s="47" t="n"/>
      <c r="C153" s="48" t="n"/>
      <c r="D153" s="49" t="inlineStr">
        <is>
          <t>COMPROBANTES MN</t>
        </is>
      </c>
      <c r="E153" s="48" t="n"/>
      <c r="F153" s="23" t="n"/>
      <c r="G153" s="9" t="n"/>
      <c r="I153" s="10" t="n"/>
      <c r="J153" s="5" t="n"/>
    </row>
    <row r="154" ht="15.75" customHeight="1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CAJA-BANCO</t>
        </is>
      </c>
      <c r="E154" s="13" t="inlineStr">
        <is>
          <t>COMPENSACION</t>
        </is>
      </c>
      <c r="F154" s="23" t="n"/>
      <c r="G154" s="9" t="n"/>
      <c r="I154" s="10" t="n"/>
      <c r="J154" s="5" t="n"/>
    </row>
    <row r="155" ht="15.75" customHeight="1">
      <c r="D155" s="24" t="n"/>
      <c r="E155" s="23" t="n"/>
      <c r="F155" s="23" t="n"/>
      <c r="G155" s="9" t="n"/>
      <c r="I155" s="10" t="n"/>
      <c r="J155" s="5" t="n"/>
    </row>
    <row r="156" ht="15.75" customHeight="1">
      <c r="A156" s="46" t="inlineStr">
        <is>
          <t>RECORTE SAP</t>
        </is>
      </c>
      <c r="B156" s="47" t="n"/>
      <c r="C156" s="48" t="n"/>
      <c r="D156" s="49" t="inlineStr">
        <is>
          <t>COMPROBANTES ME</t>
        </is>
      </c>
      <c r="E156" s="48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A158" s="17" t="inlineStr">
        <is>
          <t>No hubo cierre de caja debido que falleció la mama de cajero Abel Altamirano, S/G mensaje del 22/03/23</t>
        </is>
      </c>
      <c r="B158" s="41" t="n"/>
      <c r="C158" s="28" t="n"/>
      <c r="D158" s="42" t="n"/>
      <c r="E158" s="43" t="n"/>
      <c r="F158" s="23" t="n"/>
      <c r="G158" s="9" t="n"/>
      <c r="I158" s="10" t="n"/>
      <c r="J158" s="5" t="n"/>
    </row>
  </sheetData>
  <mergeCells count="112">
    <mergeCell ref="E94:E95"/>
    <mergeCell ref="F94:H94"/>
    <mergeCell ref="I71:I72"/>
    <mergeCell ref="J71:J72"/>
    <mergeCell ref="A85:C85"/>
    <mergeCell ref="D85:E85"/>
    <mergeCell ref="A88:C88"/>
    <mergeCell ref="D88:E88"/>
    <mergeCell ref="A71:A72"/>
    <mergeCell ref="B71:B72"/>
    <mergeCell ref="C71:C72"/>
    <mergeCell ref="D71:D72"/>
    <mergeCell ref="E71:E72"/>
    <mergeCell ref="F71:H71"/>
    <mergeCell ref="F26:H26"/>
    <mergeCell ref="I26:I27"/>
    <mergeCell ref="J26:J27"/>
    <mergeCell ref="F3:H3"/>
    <mergeCell ref="I3:I4"/>
    <mergeCell ref="J3:J4"/>
    <mergeCell ref="A111:C111"/>
    <mergeCell ref="D111:E111"/>
    <mergeCell ref="A99:C99"/>
    <mergeCell ref="D99:E99"/>
    <mergeCell ref="A102:C102"/>
    <mergeCell ref="D102:E102"/>
    <mergeCell ref="A108:C108"/>
    <mergeCell ref="D108:E108"/>
    <mergeCell ref="I94:I95"/>
    <mergeCell ref="J94:J95"/>
    <mergeCell ref="A75:C75"/>
    <mergeCell ref="D75:E75"/>
    <mergeCell ref="A78:C78"/>
    <mergeCell ref="D78:E78"/>
    <mergeCell ref="A94:A95"/>
    <mergeCell ref="B94:B95"/>
    <mergeCell ref="C94:C95"/>
    <mergeCell ref="D94:D95"/>
    <mergeCell ref="A20:C20"/>
    <mergeCell ref="D20:E20"/>
    <mergeCell ref="A30:C30"/>
    <mergeCell ref="D30:E30"/>
    <mergeCell ref="A33:C33"/>
    <mergeCell ref="D33:E33"/>
    <mergeCell ref="A26:A27"/>
    <mergeCell ref="B26:B27"/>
    <mergeCell ref="C26:C27"/>
    <mergeCell ref="D26:D27"/>
    <mergeCell ref="E26:E27"/>
    <mergeCell ref="E3:E4"/>
    <mergeCell ref="A17:C17"/>
    <mergeCell ref="A7:C7"/>
    <mergeCell ref="D7:E7"/>
    <mergeCell ref="A10:C10"/>
    <mergeCell ref="D10:E10"/>
    <mergeCell ref="D17:E17"/>
    <mergeCell ref="A3:A4"/>
    <mergeCell ref="B3:B4"/>
    <mergeCell ref="C3:C4"/>
    <mergeCell ref="D3:D4"/>
    <mergeCell ref="A65:C65"/>
    <mergeCell ref="D65:E65"/>
    <mergeCell ref="A52:C52"/>
    <mergeCell ref="D52:E52"/>
    <mergeCell ref="A55:C55"/>
    <mergeCell ref="D55:E55"/>
    <mergeCell ref="A62:C62"/>
    <mergeCell ref="D62:E62"/>
    <mergeCell ref="A42:C42"/>
    <mergeCell ref="D42:E42"/>
    <mergeCell ref="I48:I49"/>
    <mergeCell ref="J48:J49"/>
    <mergeCell ref="A48:A49"/>
    <mergeCell ref="B48:B49"/>
    <mergeCell ref="C48:C49"/>
    <mergeCell ref="D48:D49"/>
    <mergeCell ref="E48:E49"/>
    <mergeCell ref="F48:H48"/>
    <mergeCell ref="D39:E39"/>
    <mergeCell ref="A39:C39"/>
    <mergeCell ref="A130:C130"/>
    <mergeCell ref="D130:E130"/>
    <mergeCell ref="A133:C133"/>
    <mergeCell ref="D133:E133"/>
    <mergeCell ref="A125:C125"/>
    <mergeCell ref="D125:E125"/>
    <mergeCell ref="F117:H117"/>
    <mergeCell ref="I117:I118"/>
    <mergeCell ref="J117:J118"/>
    <mergeCell ref="A122:C122"/>
    <mergeCell ref="D122:E122"/>
    <mergeCell ref="A117:A118"/>
    <mergeCell ref="B117:B118"/>
    <mergeCell ref="C117:C118"/>
    <mergeCell ref="D117:D118"/>
    <mergeCell ref="E117:E118"/>
    <mergeCell ref="A153:C153"/>
    <mergeCell ref="D153:E153"/>
    <mergeCell ref="A156:C156"/>
    <mergeCell ref="D156:E156"/>
    <mergeCell ref="J140:J141"/>
    <mergeCell ref="A140:A141"/>
    <mergeCell ref="B140:B141"/>
    <mergeCell ref="C140:C141"/>
    <mergeCell ref="D140:D141"/>
    <mergeCell ref="E140:E141"/>
    <mergeCell ref="F140:H140"/>
    <mergeCell ref="A145:C145"/>
    <mergeCell ref="D145:E145"/>
    <mergeCell ref="A148:C148"/>
    <mergeCell ref="D148:E148"/>
    <mergeCell ref="I140:I141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6"/>
  <sheetViews>
    <sheetView topLeftCell="A79" workbookViewId="0">
      <selection activeCell="C98" sqref="C98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CCAJ-LP07/58/23</t>
        </is>
      </c>
      <c r="B5" s="6" t="n">
        <v>44999.79906997685</v>
      </c>
      <c r="C5" s="5" t="inlineStr">
        <is>
          <t>312 JHONNY IGNACIO FLORES LOPEZ</t>
        </is>
      </c>
      <c r="D5" s="7" t="n"/>
      <c r="E5" s="8" t="n"/>
      <c r="F5" s="9" t="n">
        <v>9944.49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CCAJ-LP07/58/23</t>
        </is>
      </c>
      <c r="B6" s="6" t="n">
        <v>44999.79906997685</v>
      </c>
      <c r="C6" s="5" t="inlineStr">
        <is>
          <t>312 JHONNY IGNACIO FLORES LOPEZ</t>
        </is>
      </c>
      <c r="D6" s="7" t="n"/>
      <c r="E6" s="8" t="n"/>
      <c r="H6" s="9" t="n">
        <v>302.41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46" t="inlineStr">
        <is>
          <t>RECORTE SAP</t>
        </is>
      </c>
      <c r="B8" s="47" t="n"/>
      <c r="C8" s="48" t="n"/>
      <c r="D8" s="49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112938552</v>
      </c>
      <c r="E10" s="14" t="n">
        <v>112938664</v>
      </c>
      <c r="F10" s="23" t="n"/>
    </row>
    <row r="11">
      <c r="A11" s="46" t="inlineStr">
        <is>
          <t>RECORTE SAP</t>
        </is>
      </c>
      <c r="B11" s="47" t="n"/>
      <c r="C11" s="48" t="n"/>
      <c r="D11" s="49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4" t="inlineStr">
        <is>
          <t>Cierre Caja</t>
        </is>
      </c>
      <c r="B17" s="44" t="inlineStr">
        <is>
          <t>Fecha</t>
        </is>
      </c>
      <c r="C17" s="44" t="inlineStr">
        <is>
          <t>Cajero</t>
        </is>
      </c>
      <c r="D17" s="44" t="inlineStr">
        <is>
          <t>Nro Voucher</t>
        </is>
      </c>
      <c r="E17" s="44" t="inlineStr">
        <is>
          <t>Nro Cuenta</t>
        </is>
      </c>
      <c r="F17" s="44" t="inlineStr">
        <is>
          <t>Tipo Ingreso</t>
        </is>
      </c>
      <c r="G17" s="47" t="n"/>
      <c r="H17" s="48" t="n"/>
      <c r="I17" s="44" t="inlineStr">
        <is>
          <t>TIPO DE INGRESO</t>
        </is>
      </c>
      <c r="J17" s="44" t="inlineStr">
        <is>
          <t>Cobrador</t>
        </is>
      </c>
    </row>
    <row r="18">
      <c r="A18" s="45" t="n"/>
      <c r="B18" s="45" t="n"/>
      <c r="C18" s="45" t="n"/>
      <c r="D18" s="45" t="n"/>
      <c r="E18" s="4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5" t="n"/>
      <c r="J18" s="45" t="n"/>
    </row>
    <row r="19">
      <c r="A19" s="5" t="inlineStr">
        <is>
          <t>CCAJ-LP07/59/23</t>
        </is>
      </c>
      <c r="B19" s="6" t="n">
        <v>45000.79607736111</v>
      </c>
      <c r="C19" s="5" t="inlineStr">
        <is>
          <t>312 JHONNY IGNACIO FLORES LOPEZ</t>
        </is>
      </c>
      <c r="D19" s="7" t="n"/>
      <c r="E19" s="8" t="n"/>
      <c r="F19" s="9" t="n">
        <v>5672.54</v>
      </c>
      <c r="I19" s="10" t="inlineStr">
        <is>
          <t>EFECTIVO</t>
        </is>
      </c>
      <c r="J19" s="5" t="inlineStr">
        <is>
          <t>312 JHONNY IGNACIO FLORES LOPEZ</t>
        </is>
      </c>
    </row>
    <row r="20">
      <c r="A20" s="5" t="inlineStr">
        <is>
          <t>CCAJ-LP07/59/23</t>
        </is>
      </c>
      <c r="B20" s="6" t="n">
        <v>45000.79607736111</v>
      </c>
      <c r="C20" s="5" t="inlineStr">
        <is>
          <t>312 JHONNY IGNACIO FLORES LOPEZ</t>
        </is>
      </c>
      <c r="D20" s="7" t="n"/>
      <c r="E20" s="8" t="n"/>
      <c r="H20" s="9" t="n">
        <v>40.3</v>
      </c>
      <c r="I20" s="5" t="inlineStr">
        <is>
          <t>TARJETA DE DÉBITO/CRÉDITO</t>
        </is>
      </c>
      <c r="J20" s="5" t="inlineStr">
        <is>
          <t>312 JHONNY IGNACIO FLORES LOPEZ</t>
        </is>
      </c>
    </row>
    <row r="21">
      <c r="A21" s="18" t="inlineStr">
        <is>
          <t>SAP</t>
        </is>
      </c>
      <c r="B21" s="6" t="n"/>
      <c r="C21" s="5" t="n"/>
      <c r="D21" s="7" t="n"/>
      <c r="E21" s="8" t="n"/>
      <c r="H21" s="9" t="n"/>
      <c r="I21" s="5" t="n"/>
      <c r="J21" s="8" t="n"/>
    </row>
    <row r="22">
      <c r="A22" s="46" t="inlineStr">
        <is>
          <t>RECORTE SAP</t>
        </is>
      </c>
      <c r="B22" s="47" t="n"/>
      <c r="C22" s="48" t="n"/>
      <c r="D22" s="49" t="inlineStr">
        <is>
          <t>COMPROBANTES MN</t>
        </is>
      </c>
      <c r="E22" s="48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112945964</v>
      </c>
      <c r="E24" s="14" t="n">
        <v>112946202</v>
      </c>
      <c r="F24" s="23" t="n"/>
    </row>
    <row r="25">
      <c r="A25" s="46" t="inlineStr">
        <is>
          <t>RECORTE SAP</t>
        </is>
      </c>
      <c r="B25" s="47" t="n"/>
      <c r="C25" s="48" t="n"/>
      <c r="D25" s="49" t="inlineStr">
        <is>
          <t>COMPROBANTES ME</t>
        </is>
      </c>
      <c r="E25" s="48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4" t="inlineStr">
        <is>
          <t>Cierre Caja</t>
        </is>
      </c>
      <c r="B31" s="44" t="inlineStr">
        <is>
          <t>Fecha</t>
        </is>
      </c>
      <c r="C31" s="44" t="inlineStr">
        <is>
          <t>Cajero</t>
        </is>
      </c>
      <c r="D31" s="44" t="inlineStr">
        <is>
          <t>Nro Voucher</t>
        </is>
      </c>
      <c r="E31" s="44" t="inlineStr">
        <is>
          <t>Nro Cuenta</t>
        </is>
      </c>
      <c r="F31" s="44" t="inlineStr">
        <is>
          <t>Tipo Ingreso</t>
        </is>
      </c>
      <c r="G31" s="47" t="n"/>
      <c r="H31" s="48" t="n"/>
      <c r="I31" s="44" t="inlineStr">
        <is>
          <t>TIPO DE INGRESO</t>
        </is>
      </c>
      <c r="J31" s="44" t="inlineStr">
        <is>
          <t>Cobrador</t>
        </is>
      </c>
    </row>
    <row r="32">
      <c r="A32" s="45" t="n"/>
      <c r="B32" s="45" t="n"/>
      <c r="C32" s="45" t="n"/>
      <c r="D32" s="45" t="n"/>
      <c r="E32" s="45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5" t="n"/>
      <c r="J32" s="45" t="n"/>
    </row>
    <row r="33">
      <c r="A33" s="5" t="inlineStr">
        <is>
          <t>CCAJ-LP07/60/23</t>
        </is>
      </c>
      <c r="B33" s="6" t="n">
        <v>45001.79444151621</v>
      </c>
      <c r="C33" s="5" t="inlineStr">
        <is>
          <t>312 JHONNY IGNACIO FLORES LOPEZ</t>
        </is>
      </c>
      <c r="D33" s="7" t="n"/>
      <c r="E33" s="8" t="n"/>
      <c r="F33" s="9" t="n">
        <v>9487.5</v>
      </c>
      <c r="I33" s="10" t="inlineStr">
        <is>
          <t>EFECTIVO</t>
        </is>
      </c>
      <c r="J33" s="5" t="inlineStr">
        <is>
          <t>312 JHONNY IGNACIO FLORES LOPEZ</t>
        </is>
      </c>
    </row>
    <row r="34">
      <c r="A34" s="5" t="inlineStr">
        <is>
          <t>CCAJ-LP07/60/23</t>
        </is>
      </c>
      <c r="B34" s="6" t="n">
        <v>45001.79444151621</v>
      </c>
      <c r="C34" s="5" t="inlineStr">
        <is>
          <t>312 JHONNY IGNACIO FLORES LOPEZ</t>
        </is>
      </c>
      <c r="D34" s="7" t="n"/>
      <c r="E34" s="8" t="n"/>
      <c r="H34" s="9" t="n">
        <v>235.8</v>
      </c>
      <c r="I34" s="5" t="inlineStr">
        <is>
          <t>TARJETA DE DÉBITO/CRÉDITO</t>
        </is>
      </c>
      <c r="J34" s="5" t="inlineStr">
        <is>
          <t>312 JHONNY IGNACIO FLORES LOPEZ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6" t="inlineStr">
        <is>
          <t>RECORTE SAP</t>
        </is>
      </c>
      <c r="B36" s="47" t="n"/>
      <c r="C36" s="48" t="n"/>
      <c r="D36" s="49" t="inlineStr">
        <is>
          <t>COMPROBANTES MN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112948644</t>
        </is>
      </c>
      <c r="E38" s="14" t="n">
        <v>112948777</v>
      </c>
      <c r="F38" s="23" t="n"/>
      <c r="G38" s="9" t="n"/>
      <c r="I38" s="10" t="n"/>
      <c r="J38" s="8" t="n"/>
    </row>
    <row r="39" ht="15.75" customHeight="1">
      <c r="A39" s="46" t="inlineStr">
        <is>
          <t>RECORTE SAP</t>
        </is>
      </c>
      <c r="B39" s="47" t="n"/>
      <c r="C39" s="48" t="n"/>
      <c r="D39" s="49" t="inlineStr">
        <is>
          <t>COMPROBANTES ME</t>
        </is>
      </c>
      <c r="E39" s="48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2">
      <c r="A42" s="5" t="n"/>
      <c r="B42" s="6" t="n"/>
      <c r="C42" s="5" t="n"/>
      <c r="D42" s="7" t="n"/>
      <c r="E42" s="8" t="n"/>
      <c r="G42" s="9" t="n"/>
      <c r="I42" s="10" t="n"/>
      <c r="J42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4" t="inlineStr">
        <is>
          <t>Cierre Caja</t>
        </is>
      </c>
      <c r="B45" s="44" t="inlineStr">
        <is>
          <t>Fecha</t>
        </is>
      </c>
      <c r="C45" s="44" t="inlineStr">
        <is>
          <t>Cajero</t>
        </is>
      </c>
      <c r="D45" s="44" t="inlineStr">
        <is>
          <t>Nro Voucher</t>
        </is>
      </c>
      <c r="E45" s="44" t="inlineStr">
        <is>
          <t>Nro Cuenta</t>
        </is>
      </c>
      <c r="F45" s="44" t="inlineStr">
        <is>
          <t>Tipo Ingreso</t>
        </is>
      </c>
      <c r="G45" s="47" t="n"/>
      <c r="H45" s="48" t="n"/>
      <c r="I45" s="44" t="inlineStr">
        <is>
          <t>TIPO DE INGRESO</t>
        </is>
      </c>
      <c r="J45" s="44" t="inlineStr">
        <is>
          <t>Cobrador</t>
        </is>
      </c>
    </row>
    <row r="46">
      <c r="A46" s="45" t="n"/>
      <c r="B46" s="45" t="n"/>
      <c r="C46" s="45" t="n"/>
      <c r="D46" s="45" t="n"/>
      <c r="E46" s="45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5" t="n"/>
      <c r="J46" s="45" t="n"/>
    </row>
    <row r="47">
      <c r="A47" s="5" t="inlineStr">
        <is>
          <t>CCAJ-LP07/61/23</t>
        </is>
      </c>
      <c r="B47" s="6" t="n">
        <v>45002.79239153935</v>
      </c>
      <c r="C47" s="5" t="inlineStr">
        <is>
          <t>312 JHONNY IGNACIO FLORES LOPEZ</t>
        </is>
      </c>
      <c r="D47" s="7" t="n"/>
      <c r="E47" s="8" t="n"/>
      <c r="F47" s="9" t="n">
        <v>10437.84</v>
      </c>
      <c r="I47" s="10" t="inlineStr">
        <is>
          <t>EFECTIVO</t>
        </is>
      </c>
      <c r="J47" s="5" t="inlineStr">
        <is>
          <t>312 JHONNY IGNACIO FLORES LOPEZ</t>
        </is>
      </c>
    </row>
    <row r="48">
      <c r="A48" s="5" t="inlineStr">
        <is>
          <t>CCAJ-LP07/61/23</t>
        </is>
      </c>
      <c r="B48" s="6" t="n">
        <v>45002.79239153935</v>
      </c>
      <c r="C48" s="5" t="inlineStr">
        <is>
          <t>312 JHONNY IGNACIO FLORES LOPEZ</t>
        </is>
      </c>
      <c r="D48" s="7" t="n"/>
      <c r="E48" s="8" t="n"/>
      <c r="H48" s="9" t="n">
        <v>944.79</v>
      </c>
      <c r="I48" s="5" t="inlineStr">
        <is>
          <t>TARJETA DE DÉBITO/CRÉDITO</t>
        </is>
      </c>
      <c r="J48" s="5" t="inlineStr">
        <is>
          <t>312 JHONNY IGNACIO FLORES LOPEZ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6" t="inlineStr">
        <is>
          <t>RECORTE SAP</t>
        </is>
      </c>
      <c r="B50" s="47" t="n"/>
      <c r="C50" s="48" t="n"/>
      <c r="D50" s="49" t="inlineStr">
        <is>
          <t>COMPROBANTES MN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112948643</t>
        </is>
      </c>
      <c r="E52" s="14" t="n">
        <v>112948780</v>
      </c>
      <c r="F52" s="23" t="n"/>
      <c r="G52" s="9" t="n"/>
      <c r="I52" s="10" t="n"/>
      <c r="J52" s="8" t="n"/>
    </row>
    <row r="53" ht="15.75" customHeight="1">
      <c r="A53" s="46" t="inlineStr">
        <is>
          <t>RECORTE SAP</t>
        </is>
      </c>
      <c r="B53" s="47" t="n"/>
      <c r="C53" s="48" t="n"/>
      <c r="D53" s="49" t="inlineStr">
        <is>
          <t>COMPROBANTES ME</t>
        </is>
      </c>
      <c r="E53" s="48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4" t="inlineStr">
        <is>
          <t>Cierre Caja</t>
        </is>
      </c>
      <c r="B59" s="44" t="inlineStr">
        <is>
          <t>Fecha</t>
        </is>
      </c>
      <c r="C59" s="44" t="inlineStr">
        <is>
          <t>Cajero</t>
        </is>
      </c>
      <c r="D59" s="44" t="inlineStr">
        <is>
          <t>Nro Voucher</t>
        </is>
      </c>
      <c r="E59" s="44" t="inlineStr">
        <is>
          <t>Nro Cuenta</t>
        </is>
      </c>
      <c r="F59" s="44" t="inlineStr">
        <is>
          <t>Tipo Ingreso</t>
        </is>
      </c>
      <c r="G59" s="47" t="n"/>
      <c r="H59" s="48" t="n"/>
      <c r="I59" s="44" t="inlineStr">
        <is>
          <t>TIPO DE INGRESO</t>
        </is>
      </c>
      <c r="J59" s="44" t="inlineStr">
        <is>
          <t>Cobrador</t>
        </is>
      </c>
    </row>
    <row r="60">
      <c r="A60" s="45" t="n"/>
      <c r="B60" s="45" t="n"/>
      <c r="C60" s="45" t="n"/>
      <c r="D60" s="45" t="n"/>
      <c r="E60" s="45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5" t="n"/>
      <c r="J60" s="45" t="n"/>
    </row>
    <row r="61">
      <c r="A61" s="5" t="inlineStr">
        <is>
          <t>CCAJ-LP07/62/23</t>
        </is>
      </c>
      <c r="B61" s="6" t="n">
        <v>45003.55135635417</v>
      </c>
      <c r="C61" s="5" t="inlineStr">
        <is>
          <t>312 JHONNY IGNACIO FLORES LOPEZ</t>
        </is>
      </c>
      <c r="D61" s="7" t="n"/>
      <c r="E61" s="8" t="n"/>
      <c r="F61" s="9" t="n">
        <v>6560.65</v>
      </c>
      <c r="I61" s="10" t="inlineStr">
        <is>
          <t>EFECTIVO</t>
        </is>
      </c>
      <c r="J61" s="5" t="inlineStr">
        <is>
          <t>312 JHONNY IGNACIO FLORES LOPEZ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6" t="inlineStr">
        <is>
          <t>RECORTE SAP</t>
        </is>
      </c>
      <c r="B63" s="47" t="n"/>
      <c r="C63" s="48" t="n"/>
      <c r="D63" s="49" t="inlineStr">
        <is>
          <t>COMPROBANTES MN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112963595</t>
        </is>
      </c>
      <c r="E65" s="14" t="n">
        <v>112963721</v>
      </c>
      <c r="F65" s="23" t="n"/>
      <c r="G65" s="9" t="n"/>
      <c r="I65" s="10" t="n"/>
      <c r="J65" s="8" t="n"/>
    </row>
    <row r="66" ht="15.75" customHeight="1">
      <c r="A66" s="46" t="inlineStr">
        <is>
          <t>RECORTE SAP</t>
        </is>
      </c>
      <c r="B66" s="47" t="n"/>
      <c r="C66" s="48" t="n"/>
      <c r="D66" s="49" t="inlineStr">
        <is>
          <t>COMPROBANTES ME</t>
        </is>
      </c>
      <c r="E66" s="48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4" t="inlineStr">
        <is>
          <t>Cierre Caja</t>
        </is>
      </c>
      <c r="B72" s="44" t="inlineStr">
        <is>
          <t>Fecha</t>
        </is>
      </c>
      <c r="C72" s="44" t="inlineStr">
        <is>
          <t>Cajero</t>
        </is>
      </c>
      <c r="D72" s="44" t="inlineStr">
        <is>
          <t>Nro Voucher</t>
        </is>
      </c>
      <c r="E72" s="44" t="inlineStr">
        <is>
          <t>Nro Cuenta</t>
        </is>
      </c>
      <c r="F72" s="44" t="inlineStr">
        <is>
          <t>Tipo Ingreso</t>
        </is>
      </c>
      <c r="G72" s="47" t="n"/>
      <c r="H72" s="48" t="n"/>
      <c r="I72" s="44" t="inlineStr">
        <is>
          <t>TIPO DE INGRESO</t>
        </is>
      </c>
      <c r="J72" s="44" t="inlineStr">
        <is>
          <t>Cobrador</t>
        </is>
      </c>
    </row>
    <row r="73">
      <c r="A73" s="45" t="n"/>
      <c r="B73" s="45" t="n"/>
      <c r="C73" s="45" t="n"/>
      <c r="D73" s="45" t="n"/>
      <c r="E73" s="45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5" t="n"/>
      <c r="J73" s="45" t="n"/>
    </row>
    <row r="74">
      <c r="A74" s="5" t="inlineStr">
        <is>
          <t>CCAJ-LP07/63/23</t>
        </is>
      </c>
      <c r="B74" s="6" t="n">
        <v>45005.7924915625</v>
      </c>
      <c r="C74" s="5" t="inlineStr">
        <is>
          <t>312 JHONNY IGNACIO FLORES LOPEZ</t>
        </is>
      </c>
      <c r="D74" s="7" t="n"/>
      <c r="E74" s="8" t="n"/>
      <c r="F74" s="9" t="n">
        <v>5561.21</v>
      </c>
      <c r="I74" s="10" t="inlineStr">
        <is>
          <t>EFECTIVO</t>
        </is>
      </c>
      <c r="J74" s="5" t="inlineStr">
        <is>
          <t>312 JHONNY IGNACIO FLORES LOPEZ</t>
        </is>
      </c>
    </row>
    <row r="75">
      <c r="A75" s="5" t="inlineStr">
        <is>
          <t>CCAJ-LP07/63/23</t>
        </is>
      </c>
      <c r="B75" s="6" t="n">
        <v>45005.7924915625</v>
      </c>
      <c r="C75" s="5" t="inlineStr">
        <is>
          <t>312 JHONNY IGNACIO FLORES LOPEZ</t>
        </is>
      </c>
      <c r="D75" s="7" t="n"/>
      <c r="E75" s="8" t="n"/>
      <c r="H75" s="9" t="n">
        <v>43.71</v>
      </c>
      <c r="I75" s="5" t="inlineStr">
        <is>
          <t>TARJETA DE DÉBITO/CRÉDITO</t>
        </is>
      </c>
      <c r="J75" s="5" t="inlineStr">
        <is>
          <t>312 JHONNY IGNACIO FLORES LOPEZ</t>
        </is>
      </c>
    </row>
    <row r="76" ht="15.75" customHeight="1">
      <c r="A76" s="18" t="inlineStr">
        <is>
          <t>SAP</t>
        </is>
      </c>
      <c r="B76" s="6" t="n"/>
      <c r="C76" s="5" t="n"/>
      <c r="D76" s="7" t="n"/>
      <c r="E76" s="8" t="n"/>
      <c r="F76" s="23" t="n"/>
      <c r="G76" s="9" t="n"/>
      <c r="I76" s="10" t="n"/>
      <c r="J76" s="5" t="n"/>
    </row>
    <row r="77" ht="15.75" customHeight="1">
      <c r="A77" s="46" t="inlineStr">
        <is>
          <t>RECORTE SAP</t>
        </is>
      </c>
      <c r="B77" s="47" t="n"/>
      <c r="C77" s="48" t="n"/>
      <c r="D77" s="49" t="inlineStr">
        <is>
          <t>COMPROBANTES MN</t>
        </is>
      </c>
      <c r="E77" s="48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D79" s="24" t="inlineStr">
        <is>
          <t>112970365</t>
        </is>
      </c>
      <c r="E79" s="23" t="n"/>
      <c r="F79" s="23" t="n"/>
      <c r="G79" s="9" t="n"/>
      <c r="I79" s="10" t="n"/>
      <c r="J79" s="5" t="n"/>
    </row>
    <row r="80" ht="15.75" customHeight="1">
      <c r="A80" s="46" t="inlineStr">
        <is>
          <t>RECORTE SAP</t>
        </is>
      </c>
      <c r="B80" s="47" t="n"/>
      <c r="C80" s="48" t="n"/>
      <c r="D80" s="49" t="inlineStr">
        <is>
          <t>COMPROBANTES ME</t>
        </is>
      </c>
      <c r="E80" s="48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5" t="n"/>
    </row>
    <row r="83"/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21/03/2023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4" t="inlineStr">
        <is>
          <t>Cierre Caja</t>
        </is>
      </c>
      <c r="B86" s="44" t="inlineStr">
        <is>
          <t>Fecha</t>
        </is>
      </c>
      <c r="C86" s="44" t="inlineStr">
        <is>
          <t>Cajero</t>
        </is>
      </c>
      <c r="D86" s="44" t="inlineStr">
        <is>
          <t>Nro Voucher</t>
        </is>
      </c>
      <c r="E86" s="44" t="inlineStr">
        <is>
          <t>Nro Cuenta</t>
        </is>
      </c>
      <c r="F86" s="44" t="inlineStr">
        <is>
          <t>Tipo Ingreso</t>
        </is>
      </c>
      <c r="G86" s="47" t="n"/>
      <c r="H86" s="48" t="n"/>
      <c r="I86" s="44" t="inlineStr">
        <is>
          <t>TIPO DE INGRESO</t>
        </is>
      </c>
      <c r="J86" s="44" t="inlineStr">
        <is>
          <t>Cobrador</t>
        </is>
      </c>
    </row>
    <row r="87">
      <c r="A87" s="45" t="n"/>
      <c r="B87" s="45" t="n"/>
      <c r="C87" s="45" t="n"/>
      <c r="D87" s="45" t="n"/>
      <c r="E87" s="45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5" t="n"/>
      <c r="J87" s="45" t="n"/>
    </row>
    <row r="88">
      <c r="A88" s="5" t="inlineStr">
        <is>
          <t>CCAJ-LP07/64/23</t>
        </is>
      </c>
      <c r="B88" s="6" t="n">
        <v>45006.79684959491</v>
      </c>
      <c r="C88" s="5" t="inlineStr">
        <is>
          <t>312 JHONNY IGNACIO FLORES LOPEZ</t>
        </is>
      </c>
      <c r="D88" s="7" t="n"/>
      <c r="E88" s="8" t="n"/>
      <c r="F88" s="9" t="n">
        <v>6312.65</v>
      </c>
      <c r="I88" s="10" t="inlineStr">
        <is>
          <t>EFECTIVO</t>
        </is>
      </c>
      <c r="J88" s="5" t="inlineStr">
        <is>
          <t>312 JHONNY IGNACIO FLORES LOPEZ</t>
        </is>
      </c>
    </row>
    <row r="89">
      <c r="A89" s="5" t="inlineStr">
        <is>
          <t>CCAJ-LP07/64/23</t>
        </is>
      </c>
      <c r="B89" s="6" t="n">
        <v>45006.79684959491</v>
      </c>
      <c r="C89" s="5" t="inlineStr">
        <is>
          <t>312 JHONNY IGNACIO FLORES LOPEZ</t>
        </is>
      </c>
      <c r="D89" s="7" t="n"/>
      <c r="E89" s="8" t="n"/>
      <c r="H89" s="9" t="n">
        <v>430.48</v>
      </c>
      <c r="I89" s="5" t="inlineStr">
        <is>
          <t>TARJETA DE DÉBITO/CRÉDITO</t>
        </is>
      </c>
      <c r="J89" s="5" t="inlineStr">
        <is>
          <t>312 JHONNY IGNACIO FLORES LOPEZ</t>
        </is>
      </c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46" t="inlineStr">
        <is>
          <t>RECORTE SAP</t>
        </is>
      </c>
      <c r="B91" s="47" t="n"/>
      <c r="C91" s="48" t="n"/>
      <c r="D91" s="49" t="inlineStr">
        <is>
          <t>COMPROBANTES MN</t>
        </is>
      </c>
      <c r="E91" s="48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n"/>
      <c r="E93" s="23" t="n"/>
      <c r="F93" s="23" t="n"/>
      <c r="G93" s="9" t="n"/>
      <c r="I93" s="10" t="n"/>
      <c r="J93" s="5" t="n"/>
    </row>
    <row r="94" ht="15.75" customHeight="1">
      <c r="A94" s="46" t="inlineStr">
        <is>
          <t>RECORTE SAP</t>
        </is>
      </c>
      <c r="B94" s="47" t="n"/>
      <c r="C94" s="48" t="n"/>
      <c r="D94" s="49" t="inlineStr">
        <is>
          <t>COMPROBANTES ME</t>
        </is>
      </c>
      <c r="E94" s="48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</sheetData>
  <mergeCells count="84">
    <mergeCell ref="I45:I46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I59:I60"/>
    <mergeCell ref="J59:J60"/>
    <mergeCell ref="A63:C63"/>
    <mergeCell ref="D63:E63"/>
    <mergeCell ref="A66:C66"/>
    <mergeCell ref="D66:E66"/>
    <mergeCell ref="A59:A60"/>
    <mergeCell ref="B59:B60"/>
    <mergeCell ref="C59:C60"/>
    <mergeCell ref="D59:D60"/>
    <mergeCell ref="E59:E60"/>
    <mergeCell ref="F59:H59"/>
    <mergeCell ref="A3:A4"/>
    <mergeCell ref="B3:B4"/>
    <mergeCell ref="C3:C4"/>
    <mergeCell ref="D3:D4"/>
    <mergeCell ref="E3:E4"/>
    <mergeCell ref="F17:H17"/>
    <mergeCell ref="I17:I18"/>
    <mergeCell ref="J17:J18"/>
    <mergeCell ref="F3:H3"/>
    <mergeCell ref="I3:I4"/>
    <mergeCell ref="J3:J4"/>
    <mergeCell ref="A25:C25"/>
    <mergeCell ref="A8:C8"/>
    <mergeCell ref="D8:E8"/>
    <mergeCell ref="A11:C11"/>
    <mergeCell ref="D11:E11"/>
    <mergeCell ref="D22:E22"/>
    <mergeCell ref="D25:E25"/>
    <mergeCell ref="A22:C22"/>
    <mergeCell ref="A17:A18"/>
    <mergeCell ref="B17:B18"/>
    <mergeCell ref="C17:C18"/>
    <mergeCell ref="D17:D18"/>
    <mergeCell ref="E17:E18"/>
    <mergeCell ref="J31:J32"/>
    <mergeCell ref="A31:A32"/>
    <mergeCell ref="B31:B32"/>
    <mergeCell ref="C31:C32"/>
    <mergeCell ref="D31:D32"/>
    <mergeCell ref="E31:E32"/>
    <mergeCell ref="F31:H31"/>
    <mergeCell ref="A36:C36"/>
    <mergeCell ref="D36:E36"/>
    <mergeCell ref="A39:C39"/>
    <mergeCell ref="D39:E39"/>
    <mergeCell ref="I31:I32"/>
    <mergeCell ref="A77:C77"/>
    <mergeCell ref="D77:E77"/>
    <mergeCell ref="A80:C80"/>
    <mergeCell ref="D80:E80"/>
    <mergeCell ref="I72:I73"/>
    <mergeCell ref="J72:J73"/>
    <mergeCell ref="A72:A73"/>
    <mergeCell ref="B72:B73"/>
    <mergeCell ref="C72:C73"/>
    <mergeCell ref="D72:D73"/>
    <mergeCell ref="E72:E73"/>
    <mergeCell ref="F72:H72"/>
    <mergeCell ref="A91:C91"/>
    <mergeCell ref="D91:E91"/>
    <mergeCell ref="A94:C94"/>
    <mergeCell ref="D94:E94"/>
    <mergeCell ref="I86:I87"/>
    <mergeCell ref="J86:J87"/>
    <mergeCell ref="A86:A87"/>
    <mergeCell ref="B86:B87"/>
    <mergeCell ref="C86:C87"/>
    <mergeCell ref="D86:D87"/>
    <mergeCell ref="E86:E87"/>
    <mergeCell ref="F86:H86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85"/>
  <sheetViews>
    <sheetView topLeftCell="A283" zoomScaleNormal="100" workbookViewId="0">
      <selection activeCell="A285" sqref="A285"/>
    </sheetView>
  </sheetViews>
  <sheetFormatPr baseColWidth="10" defaultRowHeight="15"/>
  <cols>
    <col width="16.28515625" bestFit="1" customWidth="1" min="1" max="1"/>
    <col width="10.85546875" bestFit="1" customWidth="1" min="2" max="2"/>
    <col width="26" bestFit="1" customWidth="1" min="3" max="3"/>
    <col width="13" customWidth="1" min="4" max="4"/>
    <col width="22.85546875" customWidth="1" min="5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CCAJ-EA10/105/2023</t>
        </is>
      </c>
      <c r="B5" s="6" t="n">
        <v>44999.52197584491</v>
      </c>
      <c r="C5" s="5" t="inlineStr">
        <is>
          <t>1431 GRACIELA CASTILLO CATARI</t>
        </is>
      </c>
      <c r="D5" s="7" t="n"/>
      <c r="E5" s="8" t="n"/>
      <c r="F5" s="9" t="n">
        <v>14862.5</v>
      </c>
      <c r="I5" s="10" t="inlineStr">
        <is>
          <t>EFECTIVO</t>
        </is>
      </c>
      <c r="J5" s="8" t="inlineStr">
        <is>
          <t>191 ELIAS MENDOZA YUJRA</t>
        </is>
      </c>
    </row>
    <row r="6">
      <c r="A6" s="5" t="inlineStr">
        <is>
          <t>CCAJ-EA10/105/2023</t>
        </is>
      </c>
      <c r="B6" s="6" t="n">
        <v>44999.52197584491</v>
      </c>
      <c r="C6" s="5" t="inlineStr">
        <is>
          <t>1431 GRACIELA CASTILLO CATARI</t>
        </is>
      </c>
      <c r="D6" s="7" t="n"/>
      <c r="E6" s="8" t="n"/>
      <c r="F6" s="9" t="n">
        <v>10790.8</v>
      </c>
      <c r="I6" s="10" t="inlineStr">
        <is>
          <t>EFECTIVO</t>
        </is>
      </c>
      <c r="J6" s="5" t="inlineStr">
        <is>
          <t>375 VICTOR ERNESTO QUISPE TICONA</t>
        </is>
      </c>
    </row>
    <row r="7">
      <c r="A7" s="5" t="inlineStr">
        <is>
          <t>CCAJ-EA10/105/2023</t>
        </is>
      </c>
      <c r="B7" s="6" t="n">
        <v>44999.52197584491</v>
      </c>
      <c r="C7" s="5" t="inlineStr">
        <is>
          <t>1431 GRACIELA CASTILLO CATARI</t>
        </is>
      </c>
      <c r="D7" s="7" t="n"/>
      <c r="E7" s="8" t="n"/>
      <c r="F7" s="9" t="n">
        <v>10023.1</v>
      </c>
      <c r="I7" s="10" t="inlineStr">
        <is>
          <t>EFECTIVO</t>
        </is>
      </c>
      <c r="J7" s="8" t="inlineStr">
        <is>
          <t>480 WALTER AMARRO MAMANI</t>
        </is>
      </c>
    </row>
    <row r="8">
      <c r="A8" s="5" t="inlineStr">
        <is>
          <t>CCAJ-EA10/105/2023</t>
        </is>
      </c>
      <c r="B8" s="6" t="n">
        <v>44999.52197584491</v>
      </c>
      <c r="C8" s="5" t="inlineStr">
        <is>
          <t>1431 GRACIELA CASTILLO CATARI</t>
        </is>
      </c>
      <c r="D8" s="7" t="n"/>
      <c r="E8" s="8" t="n"/>
      <c r="F8" s="9" t="n">
        <v>5114.7</v>
      </c>
      <c r="I8" s="10" t="inlineStr">
        <is>
          <t>EFECTIVO</t>
        </is>
      </c>
      <c r="J8" s="8" t="inlineStr">
        <is>
          <t>596 VICENTE MENDOZA SIRPA</t>
        </is>
      </c>
    </row>
    <row r="9">
      <c r="A9" s="5" t="inlineStr">
        <is>
          <t>CCAJ-EA10/105/2023</t>
        </is>
      </c>
      <c r="B9" s="6" t="n">
        <v>44999.52197584491</v>
      </c>
      <c r="C9" s="5" t="inlineStr">
        <is>
          <t>1431 GRACIELA CASTILLO CATARI</t>
        </is>
      </c>
      <c r="D9" s="7" t="n"/>
      <c r="E9" s="8" t="n"/>
      <c r="F9" s="9" t="n">
        <v>7382.5</v>
      </c>
      <c r="I9" s="10" t="inlineStr">
        <is>
          <t>EFECTIVO</t>
        </is>
      </c>
      <c r="J9" s="5" t="inlineStr">
        <is>
          <t>716 JUAN CARLOS MAMANI ORTIZ</t>
        </is>
      </c>
    </row>
    <row r="10">
      <c r="A10" s="5" t="inlineStr">
        <is>
          <t>CCAJ-EA10/105/2023</t>
        </is>
      </c>
      <c r="B10" s="6" t="n">
        <v>44999.52197584491</v>
      </c>
      <c r="C10" s="5" t="inlineStr">
        <is>
          <t>1431 GRACIELA CASTILLO CATARI</t>
        </is>
      </c>
      <c r="D10" s="7" t="n"/>
      <c r="E10" s="8" t="n"/>
      <c r="F10" s="9" t="n">
        <v>12811.3</v>
      </c>
      <c r="I10" s="10" t="inlineStr">
        <is>
          <t>EFECTIVO</t>
        </is>
      </c>
      <c r="J10" s="8" t="inlineStr">
        <is>
          <t>980 RUBEN QUISPE CHURA</t>
        </is>
      </c>
    </row>
    <row r="11">
      <c r="A11" s="5" t="inlineStr">
        <is>
          <t>CCAJ-EA10/105/2023</t>
        </is>
      </c>
      <c r="B11" s="6" t="n">
        <v>44999.52197584491</v>
      </c>
      <c r="C11" s="5" t="inlineStr">
        <is>
          <t>1431 GRACIELA CASTILLO CATARI</t>
        </is>
      </c>
      <c r="D11" s="7" t="n"/>
      <c r="E11" s="8" t="n"/>
      <c r="F11" s="9" t="n">
        <v>19359</v>
      </c>
      <c r="I11" s="10" t="inlineStr">
        <is>
          <t>EFECTIVO</t>
        </is>
      </c>
      <c r="J11" s="8" t="inlineStr">
        <is>
          <t>2307 RAMIRO POMA QUISPE</t>
        </is>
      </c>
    </row>
    <row r="12">
      <c r="A12" s="5" t="inlineStr">
        <is>
          <t>CCAJ-EA10/105/2023</t>
        </is>
      </c>
      <c r="B12" s="6" t="n">
        <v>44999.52197584491</v>
      </c>
      <c r="C12" s="5" t="inlineStr">
        <is>
          <t>1431 GRACIELA CASTILLO CATARI</t>
        </is>
      </c>
      <c r="D12" s="7" t="n"/>
      <c r="E12" s="8" t="n"/>
      <c r="F12" s="9" t="n">
        <v>1440</v>
      </c>
      <c r="I12" s="10" t="inlineStr">
        <is>
          <t>EFECTIVO</t>
        </is>
      </c>
      <c r="J12" s="5" t="inlineStr">
        <is>
          <t>3051 EFRAIN ARMANDO CHIPANA MARTINEZ</t>
        </is>
      </c>
    </row>
    <row r="13">
      <c r="A13" s="5" t="inlineStr">
        <is>
          <t>CCAJ-EA10/105/2023</t>
        </is>
      </c>
      <c r="B13" s="6" t="n">
        <v>44999.52197584491</v>
      </c>
      <c r="C13" s="5" t="inlineStr">
        <is>
          <t>1431 GRACIELA CASTILLO CATARI</t>
        </is>
      </c>
      <c r="D13" s="7" t="n"/>
      <c r="E13" s="8" t="n"/>
      <c r="F13" s="9" t="n">
        <v>26778.6</v>
      </c>
      <c r="I13" s="10" t="inlineStr">
        <is>
          <t>EFECTIVO</t>
        </is>
      </c>
      <c r="J13" s="5" t="inlineStr">
        <is>
          <t>5092 GERSON VELASCO EA - T01</t>
        </is>
      </c>
    </row>
    <row r="14">
      <c r="A14" s="5" t="inlineStr">
        <is>
          <t>CCAJ-EA10/105/2023</t>
        </is>
      </c>
      <c r="B14" s="6" t="n">
        <v>44999.52197584491</v>
      </c>
      <c r="C14" s="5" t="inlineStr">
        <is>
          <t>1431 GRACIELA CASTILLO CATARI</t>
        </is>
      </c>
      <c r="D14" s="7" t="n"/>
      <c r="E14" s="8" t="n"/>
      <c r="F14" s="9" t="n">
        <v>7011.1</v>
      </c>
      <c r="I14" s="10" t="inlineStr">
        <is>
          <t>EFECTIVO</t>
        </is>
      </c>
      <c r="J14" s="5" t="inlineStr">
        <is>
          <t>5092 GERSON VELASCO EA - T04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46" t="inlineStr">
        <is>
          <t>RECORTE SAP</t>
        </is>
      </c>
      <c r="B16" s="47" t="n"/>
      <c r="C16" s="48" t="n"/>
      <c r="D16" s="49" t="inlineStr">
        <is>
          <t>COMPROBANTES MN</t>
        </is>
      </c>
      <c r="E16" s="47" t="n"/>
      <c r="F16" s="48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5" t="n"/>
      <c r="B18" s="6" t="n"/>
      <c r="C18" s="5" t="n"/>
      <c r="D18" s="32" t="n">
        <v>112931704</v>
      </c>
      <c r="E18" s="33" t="n">
        <v>112938618</v>
      </c>
      <c r="F18" s="14" t="n">
        <v>112931759</v>
      </c>
      <c r="G18" s="9" t="n"/>
      <c r="I18" s="10" t="n"/>
      <c r="J18" s="5" t="n"/>
    </row>
    <row r="19">
      <c r="A19" s="46" t="inlineStr">
        <is>
          <t>RECORTE SAP</t>
        </is>
      </c>
      <c r="B19" s="47" t="n"/>
      <c r="C19" s="48" t="n"/>
      <c r="D19" s="49" t="inlineStr">
        <is>
          <t>COMPROBANTES ME</t>
        </is>
      </c>
      <c r="E19" s="47" t="n"/>
      <c r="F19" s="48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 ht="15.75" customHeight="1">
      <c r="A22" s="5" t="n"/>
      <c r="B22" s="6" t="n"/>
      <c r="C22" s="5" t="n"/>
      <c r="D22" s="22" t="n"/>
      <c r="E22" s="14" t="n"/>
      <c r="G22" s="9" t="n"/>
      <c r="I22" s="10" t="n"/>
      <c r="J22" s="5" t="n"/>
    </row>
    <row r="23">
      <c r="A23" s="5" t="inlineStr">
        <is>
          <t>CCAJ-EA10/106/2023</t>
        </is>
      </c>
      <c r="B23" s="6" t="n">
        <v>44999.7852369213</v>
      </c>
      <c r="C23" s="5" t="inlineStr">
        <is>
          <t>1431 GRACIELA CASTILLO CATARI</t>
        </is>
      </c>
      <c r="D23" s="7" t="n">
        <v>477474</v>
      </c>
      <c r="E23" s="8" t="inlineStr">
        <is>
          <t>BISA-100070022</t>
        </is>
      </c>
      <c r="H23" s="9" t="n">
        <v>17736.4</v>
      </c>
      <c r="I23" s="5" t="inlineStr">
        <is>
          <t>DEPÓSITO BANCARIO</t>
        </is>
      </c>
      <c r="J23" s="5" t="inlineStr">
        <is>
          <t>4764 CARLOS ERIK CASTRO HURTADO</t>
        </is>
      </c>
    </row>
    <row r="24">
      <c r="A24" s="5" t="inlineStr">
        <is>
          <t>CCAJ-EA10/106/2023</t>
        </is>
      </c>
      <c r="B24" s="6" t="n">
        <v>44999.7852369213</v>
      </c>
      <c r="C24" s="5" t="inlineStr">
        <is>
          <t>1431 GRACIELA CASTILLO CATARI</t>
        </is>
      </c>
      <c r="D24" s="7" t="n">
        <v>477483</v>
      </c>
      <c r="E24" s="8" t="inlineStr">
        <is>
          <t>BISA-100070022</t>
        </is>
      </c>
      <c r="H24" s="9" t="n">
        <v>24588.8</v>
      </c>
      <c r="I24" s="5" t="inlineStr">
        <is>
          <t>DEPÓSITO BANCARIO</t>
        </is>
      </c>
      <c r="J24" s="5" t="inlineStr">
        <is>
          <t>1056 ALEX JESUS ZABALA TICONA</t>
        </is>
      </c>
    </row>
    <row r="25">
      <c r="A25" s="5" t="inlineStr">
        <is>
          <t>CCAJ-EA10/106/2023</t>
        </is>
      </c>
      <c r="B25" s="6" t="n">
        <v>44999.7852369213</v>
      </c>
      <c r="C25" s="5" t="inlineStr">
        <is>
          <t>1431 GRACIELA CASTILLO CATARI</t>
        </is>
      </c>
      <c r="D25" s="15" t="n">
        <v>51167639150</v>
      </c>
      <c r="E25" s="8" t="inlineStr">
        <is>
          <t>BISA-100070022</t>
        </is>
      </c>
      <c r="H25" s="9" t="n">
        <v>13385.01</v>
      </c>
      <c r="I25" s="5" t="inlineStr">
        <is>
          <t>DEPÓSITO BANCARIO</t>
        </is>
      </c>
      <c r="J25" s="8" t="inlineStr">
        <is>
          <t>841 JAEL ARRATIA - EL ALTO</t>
        </is>
      </c>
    </row>
    <row r="26">
      <c r="A26" s="5" t="inlineStr">
        <is>
          <t>CCAJ-EA10/106/2023</t>
        </is>
      </c>
      <c r="B26" s="6" t="n">
        <v>44999.7852369213</v>
      </c>
      <c r="C26" s="5" t="inlineStr">
        <is>
          <t>1431 GRACIELA CASTILLO CATARI</t>
        </is>
      </c>
      <c r="D26" s="7" t="n">
        <v>3163006487</v>
      </c>
      <c r="E26" s="5" t="inlineStr">
        <is>
          <t>BANCO UNION-10000020161539</t>
        </is>
      </c>
      <c r="H26" s="9" t="n">
        <v>5344</v>
      </c>
      <c r="I26" s="5" t="inlineStr">
        <is>
          <t>DEPÓSITO BANCARIO</t>
        </is>
      </c>
      <c r="J26" s="8" t="inlineStr">
        <is>
          <t>841 JAEL ARRATIA - EL ALTO</t>
        </is>
      </c>
    </row>
    <row r="27">
      <c r="A27" s="5" t="inlineStr">
        <is>
          <t>CCAJ-EA10/106/2023</t>
        </is>
      </c>
      <c r="B27" s="6" t="n">
        <v>44999.7852369213</v>
      </c>
      <c r="C27" s="5" t="inlineStr">
        <is>
          <t>1431 GRACIELA CASTILLO CATARI</t>
        </is>
      </c>
      <c r="D27" s="15" t="n">
        <v>45173307599</v>
      </c>
      <c r="E27" s="8" t="inlineStr">
        <is>
          <t>BISA-100070022</t>
        </is>
      </c>
      <c r="H27" s="9" t="n">
        <v>3174</v>
      </c>
      <c r="I27" s="5" t="inlineStr">
        <is>
          <t>DEPÓSITO BANCARIO</t>
        </is>
      </c>
      <c r="J27" s="8" t="inlineStr">
        <is>
          <t>841 JAEL ARRATIA - EL ALTO</t>
        </is>
      </c>
    </row>
    <row r="28">
      <c r="A28" s="5" t="inlineStr">
        <is>
          <t>CCAJ-EA10/106/2023</t>
        </is>
      </c>
      <c r="B28" s="6" t="n">
        <v>44999.7852369213</v>
      </c>
      <c r="C28" s="5" t="inlineStr">
        <is>
          <t>1431 GRACIELA CASTILLO CATARI</t>
        </is>
      </c>
      <c r="D28" s="7" t="n">
        <v>477485</v>
      </c>
      <c r="E28" s="8" t="inlineStr">
        <is>
          <t>BISA-100070022</t>
        </is>
      </c>
      <c r="H28" s="9" t="n">
        <v>27229.4</v>
      </c>
      <c r="I28" s="5" t="inlineStr">
        <is>
          <t>DEPÓSITO BANCARIO</t>
        </is>
      </c>
      <c r="J28" s="5" t="inlineStr">
        <is>
          <t>3622 JULIO CESAR PORTILLO HUARACHI</t>
        </is>
      </c>
    </row>
    <row r="29">
      <c r="A29" s="5" t="inlineStr">
        <is>
          <t>CCAJ-EA10/106/2023</t>
        </is>
      </c>
      <c r="B29" s="6" t="n">
        <v>44999.7852369213</v>
      </c>
      <c r="C29" s="5" t="inlineStr">
        <is>
          <t>1431 GRACIELA CASTILLO CATARI</t>
        </is>
      </c>
      <c r="D29" s="7" t="n">
        <v>477471</v>
      </c>
      <c r="E29" s="8" t="inlineStr">
        <is>
          <t>BISA-100070022</t>
        </is>
      </c>
      <c r="H29" s="9" t="n">
        <v>63114.3</v>
      </c>
      <c r="I29" s="5" t="inlineStr">
        <is>
          <t>DEPÓSITO BANCARIO</t>
        </is>
      </c>
      <c r="J29" s="5" t="inlineStr">
        <is>
          <t>3622 JULIO CESAR PORTILLO HUARACHI</t>
        </is>
      </c>
    </row>
    <row r="30">
      <c r="A30" s="18" t="inlineStr">
        <is>
          <t>SAP</t>
        </is>
      </c>
      <c r="B30" s="6" t="n"/>
      <c r="C30" s="5" t="n"/>
      <c r="D30" s="7" t="n"/>
      <c r="E30" s="8" t="n"/>
      <c r="H30" s="9" t="n"/>
      <c r="I30" s="5" t="n"/>
      <c r="J30" s="8" t="n"/>
    </row>
    <row r="31">
      <c r="A31" s="46" t="inlineStr">
        <is>
          <t>RECORTE SAP</t>
        </is>
      </c>
      <c r="B31" s="47" t="n"/>
      <c r="C31" s="48" t="n"/>
      <c r="D31" s="49" t="inlineStr">
        <is>
          <t>COMPROBANTES MN</t>
        </is>
      </c>
      <c r="E31" s="47" t="n"/>
      <c r="F31" s="48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A33" s="17" t="inlineStr">
        <is>
          <t>Todos Fueron Depositos</t>
        </is>
      </c>
      <c r="B33" s="20" t="n"/>
      <c r="C33" s="5" t="n"/>
      <c r="D33" s="24" t="n"/>
      <c r="E33" s="24" t="n"/>
      <c r="F33" s="23" t="n"/>
      <c r="I33" s="10" t="n"/>
      <c r="J33" s="5" t="n"/>
    </row>
    <row r="34">
      <c r="A34" s="46" t="inlineStr">
        <is>
          <t>RECORTE SAP</t>
        </is>
      </c>
      <c r="B34" s="47" t="n"/>
      <c r="C34" s="48" t="n"/>
      <c r="D34" s="49" t="inlineStr">
        <is>
          <t>COMPROBANTES ME</t>
        </is>
      </c>
      <c r="E34" s="47" t="n"/>
      <c r="F34" s="48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6" ht="15.75" customHeight="1">
      <c r="A36" s="17" t="inlineStr">
        <is>
          <t>Todos Fueron Depositos</t>
        </is>
      </c>
      <c r="B36" s="20" t="n"/>
      <c r="C36" s="5" t="n"/>
      <c r="D36" s="24" t="n"/>
      <c r="E36" s="24" t="n"/>
      <c r="F36" s="23" t="n"/>
      <c r="I36" s="10" t="n"/>
      <c r="J36" s="5" t="n"/>
    </row>
    <row r="37">
      <c r="A37" s="5" t="n"/>
      <c r="B37" s="6" t="n"/>
      <c r="C37" s="5" t="n"/>
      <c r="D37" s="7" t="n"/>
      <c r="E37" s="8" t="n"/>
      <c r="G37" s="9" t="n"/>
      <c r="I37" s="10" t="n"/>
      <c r="J37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4" t="inlineStr">
        <is>
          <t>Cierre Caja</t>
        </is>
      </c>
      <c r="B40" s="44" t="inlineStr">
        <is>
          <t>Fecha</t>
        </is>
      </c>
      <c r="C40" s="44" t="inlineStr">
        <is>
          <t>Cajero</t>
        </is>
      </c>
      <c r="D40" s="44" t="inlineStr">
        <is>
          <t>Nro Voucher</t>
        </is>
      </c>
      <c r="E40" s="44" t="inlineStr">
        <is>
          <t>Nro Cuenta</t>
        </is>
      </c>
      <c r="F40" s="44" t="inlineStr">
        <is>
          <t>Tipo Ingreso</t>
        </is>
      </c>
      <c r="G40" s="47" t="n"/>
      <c r="H40" s="48" t="n"/>
      <c r="I40" s="44" t="inlineStr">
        <is>
          <t>TIPO DE INGRESO</t>
        </is>
      </c>
      <c r="J40" s="44" t="inlineStr">
        <is>
          <t>Cobrador</t>
        </is>
      </c>
    </row>
    <row r="41">
      <c r="A41" s="45" t="n"/>
      <c r="B41" s="45" t="n"/>
      <c r="C41" s="45" t="n"/>
      <c r="D41" s="45" t="n"/>
      <c r="E41" s="45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5" t="n"/>
      <c r="J41" s="45" t="n"/>
    </row>
    <row r="42">
      <c r="A42" s="5" t="inlineStr">
        <is>
          <t>CCAJ-EA10/107/2023</t>
        </is>
      </c>
      <c r="B42" s="6" t="n">
        <v>45000.51718210648</v>
      </c>
      <c r="C42" s="5" t="inlineStr">
        <is>
          <t>1431 GRACIELA CASTILLO CATARI</t>
        </is>
      </c>
      <c r="D42" s="10" t="n"/>
      <c r="E42" s="8" t="n"/>
      <c r="G42" s="9" t="n">
        <v>6724.92</v>
      </c>
      <c r="I42" s="10" t="inlineStr">
        <is>
          <t>CHEQUE</t>
        </is>
      </c>
      <c r="J42" s="8" t="inlineStr">
        <is>
          <t>191 ELIAS MENDOZA YUJRA</t>
        </is>
      </c>
    </row>
    <row r="43">
      <c r="A43" s="5" t="inlineStr">
        <is>
          <t>CCAJ-EA10/107/2023</t>
        </is>
      </c>
      <c r="B43" s="6" t="n">
        <v>45000.51718210648</v>
      </c>
      <c r="C43" s="5" t="inlineStr">
        <is>
          <t>1431 GRACIELA CASTILLO CATARI</t>
        </is>
      </c>
      <c r="D43" s="10" t="n"/>
      <c r="E43" s="8" t="n"/>
      <c r="G43" s="9" t="n">
        <v>2558.4</v>
      </c>
      <c r="I43" s="10" t="inlineStr">
        <is>
          <t>CHEQUE</t>
        </is>
      </c>
      <c r="J43" s="5" t="inlineStr">
        <is>
          <t>3051 EFRAIN ARMANDO CHIPANA MARTINEZ</t>
        </is>
      </c>
    </row>
    <row r="44">
      <c r="A44" s="5" t="inlineStr">
        <is>
          <t>CCAJ-EA10/107/2023</t>
        </is>
      </c>
      <c r="B44" s="6" t="n">
        <v>45000.51718210648</v>
      </c>
      <c r="C44" s="5" t="inlineStr">
        <is>
          <t>1431 GRACIELA CASTILLO CATARI</t>
        </is>
      </c>
      <c r="D44" s="10" t="n"/>
      <c r="E44" s="8" t="n"/>
      <c r="F44" s="9" t="n">
        <v>9629.5</v>
      </c>
      <c r="I44" s="10" t="inlineStr">
        <is>
          <t>EFECTIVO</t>
        </is>
      </c>
      <c r="J44" s="8" t="inlineStr">
        <is>
          <t>191 ELIAS MENDOZA YUJRA</t>
        </is>
      </c>
    </row>
    <row r="45">
      <c r="A45" s="5" t="inlineStr">
        <is>
          <t>CCAJ-EA10/107/2023</t>
        </is>
      </c>
      <c r="B45" s="6" t="n">
        <v>45000.51718210648</v>
      </c>
      <c r="C45" s="5" t="inlineStr">
        <is>
          <t>1431 GRACIELA CASTILLO CATARI</t>
        </is>
      </c>
      <c r="D45" s="10" t="n"/>
      <c r="E45" s="8" t="n"/>
      <c r="F45" s="9" t="n">
        <v>15655.7</v>
      </c>
      <c r="I45" s="10" t="inlineStr">
        <is>
          <t>EFECTIVO</t>
        </is>
      </c>
      <c r="J45" s="5" t="inlineStr">
        <is>
          <t>375 VICTOR ERNESTO QUISPE TICONA</t>
        </is>
      </c>
    </row>
    <row r="46">
      <c r="A46" s="5" t="inlineStr">
        <is>
          <t>CCAJ-EA10/107/2023</t>
        </is>
      </c>
      <c r="B46" s="6" t="n">
        <v>45000.51718210648</v>
      </c>
      <c r="C46" s="5" t="inlineStr">
        <is>
          <t>1431 GRACIELA CASTILLO CATARI</t>
        </is>
      </c>
      <c r="D46" s="10" t="n"/>
      <c r="E46" s="8" t="n"/>
      <c r="F46" s="9" t="n">
        <v>8492.1</v>
      </c>
      <c r="I46" s="10" t="inlineStr">
        <is>
          <t>EFECTIVO</t>
        </is>
      </c>
      <c r="J46" s="8" t="inlineStr">
        <is>
          <t>480 WALTER AMARRO MAMANI</t>
        </is>
      </c>
    </row>
    <row r="47">
      <c r="A47" s="5" t="inlineStr">
        <is>
          <t>CCAJ-EA10/107/2023</t>
        </is>
      </c>
      <c r="B47" s="6" t="n">
        <v>45000.51718210648</v>
      </c>
      <c r="C47" s="5" t="inlineStr">
        <is>
          <t>1431 GRACIELA CASTILLO CATARI</t>
        </is>
      </c>
      <c r="D47" s="10" t="n"/>
      <c r="E47" s="8" t="n"/>
      <c r="F47" s="9" t="n">
        <v>5652</v>
      </c>
      <c r="I47" s="10" t="inlineStr">
        <is>
          <t>EFECTIVO</t>
        </is>
      </c>
      <c r="J47" s="8" t="inlineStr">
        <is>
          <t>596 VICENTE MENDOZA SIRPA</t>
        </is>
      </c>
    </row>
    <row r="48">
      <c r="A48" s="5" t="inlineStr">
        <is>
          <t>CCAJ-EA10/107/2023</t>
        </is>
      </c>
      <c r="B48" s="6" t="n">
        <v>45000.51718210648</v>
      </c>
      <c r="C48" s="5" t="inlineStr">
        <is>
          <t>1431 GRACIELA CASTILLO CATARI</t>
        </is>
      </c>
      <c r="D48" s="10" t="n"/>
      <c r="E48" s="8" t="n"/>
      <c r="F48" s="9" t="n">
        <v>28714.8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CCAJ-EA10/107/2023</t>
        </is>
      </c>
      <c r="B49" s="6" t="n">
        <v>45000.51718210648</v>
      </c>
      <c r="C49" s="5" t="inlineStr">
        <is>
          <t>1431 GRACIELA CASTILLO CATARI</t>
        </is>
      </c>
      <c r="D49" s="10" t="n"/>
      <c r="E49" s="8" t="n"/>
      <c r="F49" s="9" t="n">
        <v>10530.1</v>
      </c>
      <c r="I49" s="10" t="inlineStr">
        <is>
          <t>EFECTIVO</t>
        </is>
      </c>
      <c r="J49" s="8" t="inlineStr">
        <is>
          <t>980 RUBEN QUISPE CHURA</t>
        </is>
      </c>
    </row>
    <row r="50">
      <c r="A50" s="5" t="inlineStr">
        <is>
          <t>CCAJ-EA10/107/2023</t>
        </is>
      </c>
      <c r="B50" s="6" t="n">
        <v>45000.51718210648</v>
      </c>
      <c r="C50" s="5" t="inlineStr">
        <is>
          <t>1431 GRACIELA CASTILLO CATARI</t>
        </is>
      </c>
      <c r="D50" s="10" t="n"/>
      <c r="E50" s="8" t="n"/>
      <c r="F50" s="9" t="n">
        <v>32025.9</v>
      </c>
      <c r="I50" s="10" t="inlineStr">
        <is>
          <t>EFECTIVO</t>
        </is>
      </c>
      <c r="J50" s="8" t="inlineStr">
        <is>
          <t>2307 RAMIRO POMA QUISPE</t>
        </is>
      </c>
    </row>
    <row r="51">
      <c r="A51" s="5" t="inlineStr">
        <is>
          <t>CCAJ-EA10/107/2023</t>
        </is>
      </c>
      <c r="B51" s="6" t="n">
        <v>45000.51718210648</v>
      </c>
      <c r="C51" s="5" t="inlineStr">
        <is>
          <t>1431 GRACIELA CASTILLO CATARI</t>
        </is>
      </c>
      <c r="D51" s="10" t="n"/>
      <c r="E51" s="8" t="n"/>
      <c r="F51" s="9" t="n">
        <v>2952.5</v>
      </c>
      <c r="I51" s="10" t="inlineStr">
        <is>
          <t>EFECTIVO</t>
        </is>
      </c>
      <c r="J51" s="5" t="inlineStr">
        <is>
          <t>3051 EFRAIN ARMANDO CHIPANA MARTINEZ</t>
        </is>
      </c>
    </row>
    <row r="52">
      <c r="A52" s="5" t="inlineStr">
        <is>
          <t>CCAJ-EA10/107/2023</t>
        </is>
      </c>
      <c r="B52" s="6" t="n">
        <v>45000.51718210648</v>
      </c>
      <c r="C52" s="5" t="inlineStr">
        <is>
          <t>1431 GRACIELA CASTILLO CATARI</t>
        </is>
      </c>
      <c r="D52" s="10" t="n"/>
      <c r="E52" s="8" t="n"/>
      <c r="F52" s="9" t="n">
        <v>21363.7</v>
      </c>
      <c r="I52" s="10" t="inlineStr">
        <is>
          <t>EFECTIVO</t>
        </is>
      </c>
      <c r="J52" s="5" t="inlineStr">
        <is>
          <t>5092 GERSON VELASCO EA - T01</t>
        </is>
      </c>
    </row>
    <row r="53">
      <c r="A53" s="5" t="inlineStr">
        <is>
          <t>CCAJ-EA10/107/2023</t>
        </is>
      </c>
      <c r="B53" s="6" t="n">
        <v>45000.51718210648</v>
      </c>
      <c r="C53" s="5" t="inlineStr">
        <is>
          <t>1431 GRACIELA CASTILLO CATARI</t>
        </is>
      </c>
      <c r="D53" s="10" t="n"/>
      <c r="E53" s="8" t="n"/>
      <c r="F53" s="9" t="n">
        <v>8955.1</v>
      </c>
      <c r="I53" s="10" t="inlineStr">
        <is>
          <t>EFECTIVO</t>
        </is>
      </c>
      <c r="J53" s="5" t="inlineStr">
        <is>
          <t>5092 GERSON VELASCO EA - T02</t>
        </is>
      </c>
    </row>
    <row r="54">
      <c r="A54" s="5" t="inlineStr">
        <is>
          <t>CCAJ-EA10/107/2023</t>
        </is>
      </c>
      <c r="B54" s="6" t="n">
        <v>45000.51718210648</v>
      </c>
      <c r="C54" s="5" t="inlineStr">
        <is>
          <t>1431 GRACIELA CASTILLO CATARI</t>
        </is>
      </c>
      <c r="D54" s="10" t="n"/>
      <c r="E54" s="8" t="n"/>
      <c r="F54" s="9" t="n">
        <v>7116.6</v>
      </c>
      <c r="I54" s="10" t="inlineStr">
        <is>
          <t>EFECTIVO</t>
        </is>
      </c>
      <c r="J54" s="5" t="inlineStr">
        <is>
          <t>5092 GERSON VELASCO EA - T04</t>
        </is>
      </c>
    </row>
    <row r="55">
      <c r="A55" s="5" t="inlineStr">
        <is>
          <t>CCAJ-EA10/107/2023</t>
        </is>
      </c>
      <c r="B55" s="6" t="n">
        <v>45000.51718210648</v>
      </c>
      <c r="C55" s="5" t="inlineStr">
        <is>
          <t>1431 GRACIELA CASTILLO CATARI</t>
        </is>
      </c>
      <c r="D55" s="10" t="n"/>
      <c r="E55" s="8" t="n"/>
      <c r="F55" s="9" t="n">
        <v>14463</v>
      </c>
      <c r="I55" s="10" t="inlineStr">
        <is>
          <t>EFECTIVO</t>
        </is>
      </c>
      <c r="J55" s="5" t="inlineStr">
        <is>
          <t>5092 GERSON VELASCO EA - T05</t>
        </is>
      </c>
    </row>
    <row r="56">
      <c r="A56" s="18" t="inlineStr">
        <is>
          <t>SAP</t>
        </is>
      </c>
      <c r="B56" s="3" t="n"/>
      <c r="C56" s="3" t="n"/>
      <c r="D56" s="7" t="n"/>
      <c r="E56" s="8" t="n"/>
      <c r="F56" s="27">
        <f>SUM(F42:G55)</f>
        <v/>
      </c>
      <c r="H56" s="9" t="n"/>
      <c r="I56" s="10" t="n"/>
      <c r="J56" s="5" t="n"/>
    </row>
    <row r="57">
      <c r="A57" s="46" t="inlineStr">
        <is>
          <t>RECORTE SAP</t>
        </is>
      </c>
      <c r="B57" s="47" t="n"/>
      <c r="C57" s="48" t="n"/>
      <c r="D57" s="49" t="inlineStr">
        <is>
          <t>COMPROBANTES MN</t>
        </is>
      </c>
      <c r="E57" s="47" t="n"/>
      <c r="F57" s="48" t="n"/>
      <c r="H57" s="9" t="n"/>
      <c r="I57" s="10" t="n"/>
      <c r="J57" s="5" t="n"/>
    </row>
    <row r="58">
      <c r="A58" s="13" t="inlineStr">
        <is>
          <t>CIERRE DE CAJA</t>
        </is>
      </c>
      <c r="B58" s="13" t="inlineStr">
        <is>
          <t>FECHA</t>
        </is>
      </c>
      <c r="C58" s="13" t="inlineStr">
        <is>
          <t>IMPORTE</t>
        </is>
      </c>
      <c r="D58" s="13" t="inlineStr">
        <is>
          <t>DOC CAJA-ETV</t>
        </is>
      </c>
      <c r="E58" s="13" t="inlineStr">
        <is>
          <t>DOC ETV-BANCO</t>
        </is>
      </c>
      <c r="F58" s="13" t="inlineStr">
        <is>
          <t>COMPENSACION</t>
        </is>
      </c>
      <c r="H58" s="9" t="n"/>
      <c r="I58" s="10" t="n"/>
      <c r="J58" s="5" t="n"/>
    </row>
    <row r="59" ht="15.75" customHeight="1">
      <c r="A59" s="5" t="n"/>
      <c r="B59" s="6" t="n"/>
      <c r="C59" s="5" t="n"/>
      <c r="D59" s="32" t="n">
        <v>112938580</v>
      </c>
      <c r="E59" s="24" t="n">
        <v>112945989</v>
      </c>
      <c r="F59" s="14" t="n">
        <v>112938668</v>
      </c>
      <c r="H59" s="9" t="n"/>
      <c r="I59" s="10" t="n"/>
      <c r="J59" s="5" t="n"/>
    </row>
    <row r="60">
      <c r="A60" s="46" t="inlineStr">
        <is>
          <t>RECORTE SAP</t>
        </is>
      </c>
      <c r="B60" s="47" t="n"/>
      <c r="C60" s="48" t="n"/>
      <c r="D60" s="49" t="inlineStr">
        <is>
          <t>COMPROBANTES ME</t>
        </is>
      </c>
      <c r="E60" s="47" t="n"/>
      <c r="F60" s="48" t="n"/>
      <c r="H60" s="9" t="n"/>
      <c r="I60" s="10" t="n"/>
      <c r="J60" s="5" t="n"/>
    </row>
    <row r="6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CAJA-ETV</t>
        </is>
      </c>
      <c r="E61" s="13" t="inlineStr">
        <is>
          <t>DOC ETV-BANCO</t>
        </is>
      </c>
      <c r="F61" s="13" t="inlineStr">
        <is>
          <t>COMPENSACION</t>
        </is>
      </c>
      <c r="H61" s="9" t="n"/>
      <c r="I61" s="10" t="n"/>
      <c r="J61" s="5" t="n"/>
    </row>
    <row r="62" ht="15.75" customHeight="1">
      <c r="A62" s="18" t="n"/>
      <c r="B62" s="6" t="n"/>
      <c r="C62" s="5" t="n"/>
      <c r="D62" s="24" t="n"/>
      <c r="E62" s="24" t="n"/>
      <c r="F62" s="23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CCAJ-EA10/108/2023</t>
        </is>
      </c>
      <c r="B64" s="6" t="n">
        <v>45000.7036590625</v>
      </c>
      <c r="C64" s="5" t="inlineStr">
        <is>
          <t>1431 GRACIELA CASTILLO CATARI</t>
        </is>
      </c>
      <c r="D64" s="7" t="n">
        <v>416339712</v>
      </c>
      <c r="E64" s="5" t="inlineStr">
        <is>
          <t>BANCO UNION-10000020161539</t>
        </is>
      </c>
      <c r="H64" s="9" t="n">
        <v>38755.59</v>
      </c>
      <c r="I64" s="5" t="inlineStr">
        <is>
          <t>DEPÓSITO BANCARIO</t>
        </is>
      </c>
      <c r="J64" s="8" t="inlineStr">
        <is>
          <t>841 JAEL ARRATIA - EL ALTO</t>
        </is>
      </c>
    </row>
    <row r="65">
      <c r="A65" s="5" t="inlineStr">
        <is>
          <t>CCAJ-EA10/108/2023</t>
        </is>
      </c>
      <c r="B65" s="6" t="n">
        <v>45000.7036590625</v>
      </c>
      <c r="C65" s="5" t="inlineStr">
        <is>
          <t>1431 GRACIELA CASTILLO CATARI</t>
        </is>
      </c>
      <c r="D65" s="15" t="n">
        <v>51640856446</v>
      </c>
      <c r="E65" s="8" t="inlineStr">
        <is>
          <t>BISA-100070022</t>
        </is>
      </c>
      <c r="H65" s="9" t="n">
        <v>2340</v>
      </c>
      <c r="I65" s="5" t="inlineStr">
        <is>
          <t>DEPÓSITO BANCARIO</t>
        </is>
      </c>
      <c r="J65" s="8" t="inlineStr">
        <is>
          <t>841 JAEL ARRATIA - EL ALTO</t>
        </is>
      </c>
    </row>
    <row r="66">
      <c r="A66" s="5" t="inlineStr">
        <is>
          <t>CCAJ-EA10/108/2023</t>
        </is>
      </c>
      <c r="B66" s="6" t="n">
        <v>45000.7036590625</v>
      </c>
      <c r="C66" s="5" t="inlineStr">
        <is>
          <t>1431 GRACIELA CASTILLO CATARI</t>
        </is>
      </c>
      <c r="D66" s="7" t="n">
        <v>416339711</v>
      </c>
      <c r="E66" s="5" t="inlineStr">
        <is>
          <t>BANCO UNION-10000020161539</t>
        </is>
      </c>
      <c r="H66" s="9" t="n">
        <v>8244.41</v>
      </c>
      <c r="I66" s="5" t="inlineStr">
        <is>
          <t>DEPÓSITO BANCARIO</t>
        </is>
      </c>
      <c r="J66" s="8" t="inlineStr">
        <is>
          <t>841 JAEL ARRATIA - EL ALTO</t>
        </is>
      </c>
    </row>
    <row r="67">
      <c r="A67" s="5" t="inlineStr">
        <is>
          <t>CCAJ-EA10/108/2023</t>
        </is>
      </c>
      <c r="B67" s="6" t="n">
        <v>45000.7036590625</v>
      </c>
      <c r="C67" s="5" t="inlineStr">
        <is>
          <t>1431 GRACIELA CASTILLO CATARI</t>
        </is>
      </c>
      <c r="D67" s="7" t="n">
        <v>477726</v>
      </c>
      <c r="E67" s="8" t="inlineStr">
        <is>
          <t>BISA-100070022</t>
        </is>
      </c>
      <c r="H67" s="9" t="n">
        <v>28071.5</v>
      </c>
      <c r="I67" s="5" t="inlineStr">
        <is>
          <t>DEPÓSITO BANCARIO</t>
        </is>
      </c>
      <c r="J67" s="5" t="inlineStr">
        <is>
          <t>4764 CARLOS ERIK CASTRO HURTADO</t>
        </is>
      </c>
    </row>
    <row r="68">
      <c r="A68" s="5" t="inlineStr">
        <is>
          <t>CCAJ-EA10/108/2023</t>
        </is>
      </c>
      <c r="B68" s="6" t="n">
        <v>45000.7036590625</v>
      </c>
      <c r="C68" s="5" t="inlineStr">
        <is>
          <t>1431 GRACIELA CASTILLO CATARI</t>
        </is>
      </c>
      <c r="D68" s="7" t="n">
        <v>477728</v>
      </c>
      <c r="E68" s="8" t="inlineStr">
        <is>
          <t>BISA-100070022</t>
        </is>
      </c>
      <c r="H68" s="9" t="n">
        <v>17388.1</v>
      </c>
      <c r="I68" s="5" t="inlineStr">
        <is>
          <t>DEPÓSITO BANCARIO</t>
        </is>
      </c>
      <c r="J68" s="5" t="inlineStr">
        <is>
          <t>3622 JULIO CESAR PORTILLO HUARACHI</t>
        </is>
      </c>
    </row>
    <row r="69">
      <c r="A69" s="5" t="inlineStr">
        <is>
          <t>CCAJ-EA10/108/2023</t>
        </is>
      </c>
      <c r="B69" s="6" t="n">
        <v>45000.7036590625</v>
      </c>
      <c r="C69" s="5" t="inlineStr">
        <is>
          <t>1431 GRACIELA CASTILLO CATARI</t>
        </is>
      </c>
      <c r="D69" s="7" t="n"/>
      <c r="E69" s="8" t="n"/>
      <c r="F69" s="9" t="n">
        <v>8312.5</v>
      </c>
      <c r="I69" s="10" t="inlineStr">
        <is>
          <t>EFECTIVO</t>
        </is>
      </c>
      <c r="J69" s="5" t="inlineStr">
        <is>
          <t>3622 JULIO CESAR PORTILLO HUARACHI</t>
        </is>
      </c>
    </row>
    <row r="70">
      <c r="A70" s="5" t="inlineStr">
        <is>
          <t>CCAJ-EA10/108/2023</t>
        </is>
      </c>
      <c r="B70" s="6" t="n">
        <v>45000.7036590625</v>
      </c>
      <c r="C70" s="5" t="inlineStr">
        <is>
          <t>1431 GRACIELA CASTILLO CATARI</t>
        </is>
      </c>
      <c r="D70" s="7" t="n"/>
      <c r="E70" s="8" t="n"/>
      <c r="F70" s="9" t="n">
        <v>44078</v>
      </c>
      <c r="I70" s="10" t="inlineStr">
        <is>
          <t>EFECTIVO</t>
        </is>
      </c>
      <c r="J70" s="5" t="inlineStr">
        <is>
          <t>1056 ALEX JESUS ZABALA TICONA</t>
        </is>
      </c>
    </row>
    <row r="71">
      <c r="A71" s="5" t="inlineStr">
        <is>
          <t>CCAJ-EA10/108/2023</t>
        </is>
      </c>
      <c r="B71" s="6" t="n">
        <v>45000.7036590625</v>
      </c>
      <c r="C71" s="5" t="inlineStr">
        <is>
          <t>1431 GRACIELA CASTILLO CATARI</t>
        </is>
      </c>
      <c r="D71" s="7" t="n"/>
      <c r="E71" s="8" t="n"/>
      <c r="F71" s="9" t="n">
        <v>12195.4</v>
      </c>
      <c r="I71" s="10" t="inlineStr">
        <is>
          <t>EFECTIVO</t>
        </is>
      </c>
      <c r="J71" s="5" t="inlineStr">
        <is>
          <t>5092 GERSON VELASCO EA - T05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F72" s="19">
        <f>SUM(F64:G71)</f>
        <v/>
      </c>
      <c r="H72" s="9" t="n"/>
      <c r="I72" s="10" t="n"/>
      <c r="J72" s="5" t="n"/>
    </row>
    <row r="73">
      <c r="A73" s="46" t="inlineStr">
        <is>
          <t>RECORTE SAP</t>
        </is>
      </c>
      <c r="B73" s="47" t="n"/>
      <c r="C73" s="48" t="n"/>
      <c r="D73" s="49" t="inlineStr">
        <is>
          <t>COMPROBANTES MN</t>
        </is>
      </c>
      <c r="E73" s="47" t="n"/>
      <c r="F73" s="48" t="n"/>
      <c r="H73" s="9" t="n"/>
      <c r="I73" s="10" t="n"/>
      <c r="J73" s="5" t="n"/>
    </row>
    <row r="74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CAJA-ETV</t>
        </is>
      </c>
      <c r="E74" s="13" t="inlineStr">
        <is>
          <t>DOC ETV-BANCO</t>
        </is>
      </c>
      <c r="F74" s="13" t="inlineStr">
        <is>
          <t>COMPENSACION</t>
        </is>
      </c>
      <c r="H74" s="9" t="n"/>
      <c r="I74" s="10" t="n"/>
      <c r="J74" s="5" t="n"/>
    </row>
    <row r="75" ht="15.75" customHeight="1">
      <c r="A75" s="5" t="n"/>
      <c r="B75" s="6" t="n"/>
      <c r="C75" s="5" t="n"/>
      <c r="D75" s="24" t="n">
        <v>112945980</v>
      </c>
      <c r="E75" s="24" t="inlineStr">
        <is>
          <t>112948701</t>
        </is>
      </c>
      <c r="F75" s="23" t="n">
        <v>112946203</v>
      </c>
      <c r="H75" s="9" t="n"/>
      <c r="I75" s="10" t="n"/>
      <c r="J75" s="5" t="n"/>
    </row>
    <row r="76">
      <c r="A76" s="46" t="inlineStr">
        <is>
          <t>RECORTE SAP</t>
        </is>
      </c>
      <c r="B76" s="47" t="n"/>
      <c r="C76" s="48" t="n"/>
      <c r="D76" s="49" t="inlineStr">
        <is>
          <t>COMPROBANTES ME</t>
        </is>
      </c>
      <c r="E76" s="47" t="n"/>
      <c r="F76" s="48" t="n"/>
      <c r="H76" s="9" t="n"/>
      <c r="I76" s="10" t="n"/>
      <c r="J76" s="5" t="n"/>
    </row>
    <row r="77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CAJA-ETV</t>
        </is>
      </c>
      <c r="E77" s="13" t="inlineStr">
        <is>
          <t>DOC ETV-BANCO</t>
        </is>
      </c>
      <c r="F77" s="13" t="inlineStr">
        <is>
          <t>COMPENSACION</t>
        </is>
      </c>
      <c r="H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4" t="n"/>
      <c r="F78" s="23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16/03/2023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4" t="inlineStr">
        <is>
          <t>Cierre Caja</t>
        </is>
      </c>
      <c r="B82" s="44" t="inlineStr">
        <is>
          <t>Fecha</t>
        </is>
      </c>
      <c r="C82" s="44" t="inlineStr">
        <is>
          <t>Cajero</t>
        </is>
      </c>
      <c r="D82" s="44" t="inlineStr">
        <is>
          <t>Nro Voucher</t>
        </is>
      </c>
      <c r="E82" s="44" t="inlineStr">
        <is>
          <t>Nro Cuenta</t>
        </is>
      </c>
      <c r="F82" s="44" t="inlineStr">
        <is>
          <t>Tipo Ingreso</t>
        </is>
      </c>
      <c r="G82" s="47" t="n"/>
      <c r="H82" s="48" t="n"/>
      <c r="I82" s="44" t="inlineStr">
        <is>
          <t>TIPO DE INGRESO</t>
        </is>
      </c>
      <c r="J82" s="44" t="inlineStr">
        <is>
          <t>Cobrador</t>
        </is>
      </c>
    </row>
    <row r="83">
      <c r="A83" s="45" t="n"/>
      <c r="B83" s="45" t="n"/>
      <c r="C83" s="45" t="n"/>
      <c r="D83" s="45" t="n"/>
      <c r="E83" s="45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5" t="n"/>
      <c r="J83" s="45" t="n"/>
    </row>
    <row r="84">
      <c r="A84" s="5" t="inlineStr">
        <is>
          <t>CCAJ-EA10/109/20</t>
        </is>
      </c>
      <c r="B84" s="6" t="n">
        <v>45001.54087834491</v>
      </c>
      <c r="C84" s="5" t="inlineStr">
        <is>
          <t>1431 GRACIELA CASTILLO CATARI</t>
        </is>
      </c>
      <c r="D84" s="7" t="n"/>
      <c r="E84" s="8" t="n"/>
      <c r="G84" s="9" t="n">
        <v>8692.92</v>
      </c>
      <c r="I84" s="10" t="inlineStr">
        <is>
          <t>CHEQUE</t>
        </is>
      </c>
      <c r="J84" s="5" t="inlineStr">
        <is>
          <t>835 JAVIER DAVID VILLA MAMANI</t>
        </is>
      </c>
    </row>
    <row r="85">
      <c r="A85" s="5" t="inlineStr">
        <is>
          <t>CCAJ-EA10/109/2023</t>
        </is>
      </c>
      <c r="B85" s="6" t="n">
        <v>45001.54087834491</v>
      </c>
      <c r="C85" s="5" t="inlineStr">
        <is>
          <t>1431 GRACIELA CASTILLO CATARI</t>
        </is>
      </c>
      <c r="D85" s="7" t="n"/>
      <c r="E85" s="8" t="n"/>
      <c r="F85" s="9" t="n">
        <v>9870.4</v>
      </c>
      <c r="I85" s="10" t="inlineStr">
        <is>
          <t>EFECTIVO</t>
        </is>
      </c>
      <c r="J85" s="8" t="inlineStr">
        <is>
          <t>191 ELIAS MENDOZA YUJRA</t>
        </is>
      </c>
    </row>
    <row r="86">
      <c r="A86" s="5" t="inlineStr">
        <is>
          <t>CCAJ-EA10/109/2023</t>
        </is>
      </c>
      <c r="B86" s="6" t="n">
        <v>45001.54087834491</v>
      </c>
      <c r="C86" s="5" t="inlineStr">
        <is>
          <t>1431 GRACIELA CASTILLO CATARI</t>
        </is>
      </c>
      <c r="D86" s="7" t="n"/>
      <c r="E86" s="8" t="n"/>
      <c r="F86" s="9" t="n">
        <v>11317.8</v>
      </c>
      <c r="I86" s="10" t="inlineStr">
        <is>
          <t>EFECTIVO</t>
        </is>
      </c>
      <c r="J86" s="5" t="inlineStr">
        <is>
          <t>375 VICTOR ERNESTO QUISPE TICONA</t>
        </is>
      </c>
    </row>
    <row r="87">
      <c r="A87" s="5" t="inlineStr">
        <is>
          <t>CCAJ-EA10/109/2023</t>
        </is>
      </c>
      <c r="B87" s="6" t="n">
        <v>45001.54087834491</v>
      </c>
      <c r="C87" s="5" t="inlineStr">
        <is>
          <t>1431 GRACIELA CASTILLO CATARI</t>
        </is>
      </c>
      <c r="D87" s="7" t="n"/>
      <c r="E87" s="8" t="n"/>
      <c r="F87" s="9" t="n">
        <v>7240.1</v>
      </c>
      <c r="I87" s="10" t="inlineStr">
        <is>
          <t>EFECTIVO</t>
        </is>
      </c>
      <c r="J87" s="8" t="inlineStr">
        <is>
          <t>480 WALTER AMARRO MAMANI</t>
        </is>
      </c>
    </row>
    <row r="88">
      <c r="A88" s="5" t="inlineStr">
        <is>
          <t>CCAJ-EA10/109/2023</t>
        </is>
      </c>
      <c r="B88" s="6" t="n">
        <v>45001.54087834491</v>
      </c>
      <c r="C88" s="5" t="inlineStr">
        <is>
          <t>1431 GRACIELA CASTILLO CATARI</t>
        </is>
      </c>
      <c r="D88" s="7" t="n"/>
      <c r="E88" s="8" t="n"/>
      <c r="F88" s="9" t="n">
        <v>5617.5</v>
      </c>
      <c r="I88" s="10" t="inlineStr">
        <is>
          <t>EFECTIVO</t>
        </is>
      </c>
      <c r="J88" s="8" t="inlineStr">
        <is>
          <t>596 VICENTE MENDOZA SIRPA</t>
        </is>
      </c>
    </row>
    <row r="89">
      <c r="A89" s="5" t="inlineStr">
        <is>
          <t>CCAJ-EA10/109/2023</t>
        </is>
      </c>
      <c r="B89" s="6" t="n">
        <v>45001.54087834491</v>
      </c>
      <c r="C89" s="5" t="inlineStr">
        <is>
          <t>1431 GRACIELA CASTILLO CATARI</t>
        </is>
      </c>
      <c r="D89" s="7" t="n"/>
      <c r="E89" s="8" t="n"/>
      <c r="F89" s="9" t="n">
        <v>19087.8</v>
      </c>
      <c r="I89" s="10" t="inlineStr">
        <is>
          <t>EFECTIVO</t>
        </is>
      </c>
      <c r="J89" s="5" t="inlineStr">
        <is>
          <t>716 JUAN CARLOS MAMANI ORTIZ</t>
        </is>
      </c>
    </row>
    <row r="90">
      <c r="A90" s="5" t="inlineStr">
        <is>
          <t>CCAJ-EA10/109/2023</t>
        </is>
      </c>
      <c r="B90" s="6" t="n">
        <v>45001.54087834491</v>
      </c>
      <c r="C90" s="5" t="inlineStr">
        <is>
          <t>1431 GRACIELA CASTILLO CATARI</t>
        </is>
      </c>
      <c r="D90" s="7" t="n"/>
      <c r="E90" s="8" t="n"/>
      <c r="F90" s="9" t="n">
        <v>12388.5</v>
      </c>
      <c r="I90" s="10" t="inlineStr">
        <is>
          <t>EFECTIVO</t>
        </is>
      </c>
      <c r="J90" s="8" t="inlineStr">
        <is>
          <t>980 RUBEN QUISPE CHURA</t>
        </is>
      </c>
    </row>
    <row r="91">
      <c r="A91" s="5" t="inlineStr">
        <is>
          <t>CCAJ-EA10/109/2023</t>
        </is>
      </c>
      <c r="B91" s="6" t="n">
        <v>45001.54087834491</v>
      </c>
      <c r="C91" s="5" t="inlineStr">
        <is>
          <t>1431 GRACIELA CASTILLO CATARI</t>
        </is>
      </c>
      <c r="D91" s="7" t="n"/>
      <c r="E91" s="8" t="n"/>
      <c r="F91" s="9" t="n">
        <v>29673.8</v>
      </c>
      <c r="I91" s="10" t="inlineStr">
        <is>
          <t>EFECTIVO</t>
        </is>
      </c>
      <c r="J91" s="8" t="inlineStr">
        <is>
          <t>2307 RAMIRO POMA QUISPE</t>
        </is>
      </c>
    </row>
    <row r="92">
      <c r="A92" s="5" t="inlineStr">
        <is>
          <t>CCAJ-EA10/109/2023</t>
        </is>
      </c>
      <c r="B92" s="6" t="n">
        <v>45001.54087834491</v>
      </c>
      <c r="C92" s="5" t="inlineStr">
        <is>
          <t>1431 GRACIELA CASTILLO CATARI</t>
        </is>
      </c>
      <c r="D92" s="7" t="n"/>
      <c r="E92" s="8" t="n"/>
      <c r="F92" s="9" t="n">
        <v>842</v>
      </c>
      <c r="I92" s="10" t="inlineStr">
        <is>
          <t>EFECTIVO</t>
        </is>
      </c>
      <c r="J92" s="5" t="inlineStr">
        <is>
          <t>3051 EFRAIN ARMANDO CHIPANA MARTINEZ</t>
        </is>
      </c>
    </row>
    <row r="93">
      <c r="A93" s="5" t="inlineStr">
        <is>
          <t>CCAJ-EA10/109/2023</t>
        </is>
      </c>
      <c r="B93" s="6" t="n">
        <v>45001.54087834491</v>
      </c>
      <c r="C93" s="5" t="inlineStr">
        <is>
          <t>1431 GRACIELA CASTILLO CATARI</t>
        </is>
      </c>
      <c r="D93" s="7" t="n"/>
      <c r="E93" s="8" t="n"/>
      <c r="F93" s="9" t="n">
        <v>122.9</v>
      </c>
      <c r="I93" s="10" t="inlineStr">
        <is>
          <t>EFECTIVO</t>
        </is>
      </c>
      <c r="J93" s="8" t="inlineStr">
        <is>
          <t>841 JAEL ARRATIA - EL ALTO</t>
        </is>
      </c>
    </row>
    <row r="94">
      <c r="A94" s="5" t="inlineStr">
        <is>
          <t>CCAJ-EA10/109/2023</t>
        </is>
      </c>
      <c r="B94" s="6" t="n">
        <v>45001.54087834491</v>
      </c>
      <c r="C94" s="5" t="inlineStr">
        <is>
          <t>1431 GRACIELA CASTILLO CATARI</t>
        </is>
      </c>
      <c r="D94" s="7" t="n"/>
      <c r="E94" s="8" t="n"/>
      <c r="F94" s="9" t="n">
        <v>11591.9</v>
      </c>
      <c r="I94" s="10" t="inlineStr">
        <is>
          <t>EFECTIVO</t>
        </is>
      </c>
      <c r="J94" s="5" t="inlineStr">
        <is>
          <t>5092 GERSON VELASCO EA - T01</t>
        </is>
      </c>
    </row>
    <row r="95">
      <c r="A95" s="5" t="inlineStr">
        <is>
          <t>CCAJ-EA10/109/2023</t>
        </is>
      </c>
      <c r="B95" s="6" t="n">
        <v>45001.54087834491</v>
      </c>
      <c r="C95" s="5" t="inlineStr">
        <is>
          <t>1431 GRACIELA CASTILLO CATARI</t>
        </is>
      </c>
      <c r="D95" s="7" t="n"/>
      <c r="E95" s="8" t="n"/>
      <c r="F95" s="9" t="n">
        <v>9806</v>
      </c>
      <c r="I95" s="10" t="inlineStr">
        <is>
          <t>EFECTIVO</t>
        </is>
      </c>
      <c r="J95" s="5" t="inlineStr">
        <is>
          <t>5092 GERSON VELASCO EA - T02</t>
        </is>
      </c>
    </row>
    <row r="96">
      <c r="A96" s="5" t="inlineStr">
        <is>
          <t>CCAJ-EA10/109/2023</t>
        </is>
      </c>
      <c r="B96" s="6" t="n">
        <v>45001.54087834491</v>
      </c>
      <c r="C96" s="5" t="inlineStr">
        <is>
          <t>1431 GRACIELA CASTILLO CATARI</t>
        </is>
      </c>
      <c r="D96" s="7" t="n"/>
      <c r="E96" s="8" t="n"/>
      <c r="F96" s="9" t="n">
        <v>60052.3</v>
      </c>
      <c r="I96" s="10" t="inlineStr">
        <is>
          <t>EFECTIVO</t>
        </is>
      </c>
      <c r="J96" s="5" t="inlineStr">
        <is>
          <t>5092 GERSON VELASCO EA - T03</t>
        </is>
      </c>
    </row>
    <row r="97">
      <c r="A97" s="5" t="inlineStr">
        <is>
          <t>CCAJ-EA10/109/2023</t>
        </is>
      </c>
      <c r="B97" s="6" t="n">
        <v>45001.54087834491</v>
      </c>
      <c r="C97" s="5" t="inlineStr">
        <is>
          <t>1431 GRACIELA CASTILLO CATARI</t>
        </is>
      </c>
      <c r="D97" s="7" t="n"/>
      <c r="E97" s="8" t="n"/>
      <c r="F97" s="9" t="n">
        <v>8241.1</v>
      </c>
      <c r="I97" s="10" t="inlineStr">
        <is>
          <t>EFECTIVO</t>
        </is>
      </c>
      <c r="J97" s="5" t="inlineStr">
        <is>
          <t>5092 GERSON VELASCO EA - T04</t>
        </is>
      </c>
    </row>
    <row r="98">
      <c r="A98" s="5" t="inlineStr">
        <is>
          <t>CCAJ-EA10/109/2023</t>
        </is>
      </c>
      <c r="B98" s="6" t="n">
        <v>45001.54087834491</v>
      </c>
      <c r="C98" s="5" t="inlineStr">
        <is>
          <t>1431 GRACIELA CASTILLO CATARI</t>
        </is>
      </c>
      <c r="D98" s="7" t="n"/>
      <c r="E98" s="8" t="n"/>
      <c r="F98" s="9" t="n">
        <v>16852.5</v>
      </c>
      <c r="I98" s="10" t="inlineStr">
        <is>
          <t>EFECTIVO</t>
        </is>
      </c>
      <c r="J98" s="5" t="inlineStr">
        <is>
          <t>5092 GERSON VELASCO EA - T05</t>
        </is>
      </c>
    </row>
    <row r="99">
      <c r="A99" s="18" t="inlineStr">
        <is>
          <t>SAP</t>
        </is>
      </c>
      <c r="B99" s="6" t="n"/>
      <c r="C99" s="5" t="n"/>
      <c r="D99" s="7" t="n"/>
      <c r="E99" s="8" t="n"/>
      <c r="F99" s="27">
        <f>SUM(F84:G98)</f>
        <v/>
      </c>
      <c r="G99" s="9" t="n"/>
      <c r="I99" s="10" t="n"/>
      <c r="J99" s="8" t="n"/>
    </row>
    <row r="100">
      <c r="A100" s="46" t="inlineStr">
        <is>
          <t>RECORTE SAP</t>
        </is>
      </c>
      <c r="B100" s="47" t="n"/>
      <c r="C100" s="48" t="n"/>
      <c r="D100" s="49" t="inlineStr">
        <is>
          <t>COMPROBANTES MN</t>
        </is>
      </c>
      <c r="E100" s="47" t="n"/>
      <c r="F100" s="48" t="n"/>
      <c r="G100" s="9" t="n"/>
      <c r="I100" s="10" t="n"/>
      <c r="J100" s="8" t="n"/>
    </row>
    <row r="10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CAJA-ETV</t>
        </is>
      </c>
      <c r="E101" s="13" t="inlineStr">
        <is>
          <t>DOC ETV-BANCO</t>
        </is>
      </c>
      <c r="F101" s="13" t="inlineStr">
        <is>
          <t>COMPENSACION</t>
        </is>
      </c>
      <c r="G101" s="9" t="n"/>
      <c r="I101" s="10" t="n"/>
      <c r="J101" s="8" t="n"/>
    </row>
    <row r="102" ht="15.75" customHeight="1">
      <c r="D102" s="22" t="n">
        <v>112945979</v>
      </c>
      <c r="E102" s="24" t="inlineStr">
        <is>
          <t>112948700</t>
        </is>
      </c>
      <c r="F102" s="14" t="n">
        <v>112946205</v>
      </c>
      <c r="G102" s="9" t="n"/>
      <c r="I102" s="10" t="n"/>
      <c r="J102" s="8" t="n"/>
    </row>
    <row r="103">
      <c r="A103" s="46" t="inlineStr">
        <is>
          <t>RECORTE SAP</t>
        </is>
      </c>
      <c r="B103" s="47" t="n"/>
      <c r="C103" s="48" t="n"/>
      <c r="D103" s="49" t="inlineStr">
        <is>
          <t>COMPROBANTES ME</t>
        </is>
      </c>
      <c r="E103" s="47" t="n"/>
      <c r="F103" s="48" t="n"/>
      <c r="G103" s="9" t="n"/>
      <c r="I103" s="10" t="n"/>
      <c r="J103" s="8" t="n"/>
    </row>
    <row r="104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CAJA-ETV</t>
        </is>
      </c>
      <c r="E104" s="13" t="inlineStr">
        <is>
          <t>DOC ETV-BANCO</t>
        </is>
      </c>
      <c r="F104" s="13" t="inlineStr">
        <is>
          <t>COMPENSACION</t>
        </is>
      </c>
      <c r="G104" s="9" t="n"/>
      <c r="I104" s="10" t="n"/>
      <c r="J104" s="8" t="n"/>
    </row>
    <row r="105" ht="15.75" customHeight="1">
      <c r="A105" s="18" t="n"/>
      <c r="B105" s="6" t="n"/>
      <c r="C105" s="5" t="n"/>
      <c r="D105" s="24" t="n"/>
      <c r="E105" s="24" t="n"/>
      <c r="F105" s="23" t="n"/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7">
      <c r="A107" s="5" t="inlineStr">
        <is>
          <t>CCAJ-EA10/110/2023</t>
        </is>
      </c>
      <c r="B107" s="6" t="n">
        <v>45001.75921737269</v>
      </c>
      <c r="C107" s="5" t="inlineStr">
        <is>
          <t>1431 GRACIELA CASTILLO CATARI</t>
        </is>
      </c>
      <c r="D107" s="15" t="n">
        <v>51717592272</v>
      </c>
      <c r="E107" s="8" t="inlineStr">
        <is>
          <t>BISA-100070022</t>
        </is>
      </c>
      <c r="H107" s="9" t="n">
        <v>144366.85</v>
      </c>
      <c r="I107" s="5" t="inlineStr">
        <is>
          <t>DEPÓSITO BANCARIO</t>
        </is>
      </c>
      <c r="J107" s="8" t="inlineStr">
        <is>
          <t>841 JAEL ARRATIA - EL ALTO</t>
        </is>
      </c>
    </row>
    <row r="108">
      <c r="A108" s="5" t="inlineStr">
        <is>
          <t>CCAJ-EA10/110/2023</t>
        </is>
      </c>
      <c r="B108" s="6" t="n">
        <v>45001.75921737269</v>
      </c>
      <c r="C108" s="5" t="inlineStr">
        <is>
          <t>1431 GRACIELA CASTILLO CATARI</t>
        </is>
      </c>
      <c r="D108" s="7" t="n">
        <v>420451</v>
      </c>
      <c r="E108" s="8" t="inlineStr">
        <is>
          <t>BISA-100070022</t>
        </is>
      </c>
      <c r="H108" s="9" t="n">
        <v>57003.9</v>
      </c>
      <c r="I108" s="5" t="inlineStr">
        <is>
          <t>DEPÓSITO BANCARIO</t>
        </is>
      </c>
      <c r="J108" s="5" t="inlineStr">
        <is>
          <t>4764 CARLOS ERIK CASTRO HURTADO</t>
        </is>
      </c>
    </row>
    <row r="109">
      <c r="A109" s="5" t="inlineStr">
        <is>
          <t>CCAJ-EA10/110/2023</t>
        </is>
      </c>
      <c r="B109" s="6" t="n">
        <v>45001.75921737269</v>
      </c>
      <c r="C109" s="5" t="inlineStr">
        <is>
          <t>1431 GRACIELA CASTILLO CATARI</t>
        </is>
      </c>
      <c r="D109" s="15" t="n">
        <v>31654016061</v>
      </c>
      <c r="E109" s="5" t="inlineStr">
        <is>
          <t>BANCO UNION-10000020161539</t>
        </is>
      </c>
      <c r="H109" s="9" t="n">
        <v>1624.51</v>
      </c>
      <c r="I109" s="5" t="inlineStr">
        <is>
          <t>DEPÓSITO BANCARIO</t>
        </is>
      </c>
      <c r="J109" s="8" t="inlineStr">
        <is>
          <t>841 JAEL ARRATIA - EL ALTO</t>
        </is>
      </c>
    </row>
    <row r="110">
      <c r="A110" s="5" t="inlineStr">
        <is>
          <t>CCAJ-EA10/110/2023</t>
        </is>
      </c>
      <c r="B110" s="6" t="n">
        <v>45001.75921737269</v>
      </c>
      <c r="C110" s="5" t="inlineStr">
        <is>
          <t>1431 GRACIELA CASTILLO CATARI</t>
        </is>
      </c>
      <c r="D110" s="15" t="n">
        <v>31654016062</v>
      </c>
      <c r="E110" s="5" t="inlineStr">
        <is>
          <t>BANCO UNION-10000020161539</t>
        </is>
      </c>
      <c r="H110" s="9" t="n">
        <v>1103.83</v>
      </c>
      <c r="I110" s="5" t="inlineStr">
        <is>
          <t>DEPÓSITO BANCARIO</t>
        </is>
      </c>
      <c r="J110" s="8" t="inlineStr">
        <is>
          <t>841 JAEL ARRATIA - EL ALTO</t>
        </is>
      </c>
    </row>
    <row r="111">
      <c r="A111" s="5" t="inlineStr">
        <is>
          <t>CCAJ-EA10/110/2023</t>
        </is>
      </c>
      <c r="B111" s="6" t="n">
        <v>45001.75921737269</v>
      </c>
      <c r="C111" s="5" t="inlineStr">
        <is>
          <t>1431 GRACIELA CASTILLO CATARI</t>
        </is>
      </c>
      <c r="D111" s="15" t="n">
        <v>31654016063</v>
      </c>
      <c r="E111" s="5" t="inlineStr">
        <is>
          <t>BANCO UNION-10000020161539</t>
        </is>
      </c>
      <c r="H111" s="9" t="n">
        <v>15.94</v>
      </c>
      <c r="I111" s="5" t="inlineStr">
        <is>
          <t>DEPÓSITO BANCARIO</t>
        </is>
      </c>
      <c r="J111" s="8" t="inlineStr">
        <is>
          <t>841 JAEL ARRATIA - EL ALTO</t>
        </is>
      </c>
    </row>
    <row r="112">
      <c r="A112" s="5" t="inlineStr">
        <is>
          <t>CCAJ-EA10/110/2023</t>
        </is>
      </c>
      <c r="B112" s="6" t="n">
        <v>45001.75921737269</v>
      </c>
      <c r="C112" s="5" t="inlineStr">
        <is>
          <t>1431 GRACIELA CASTILLO CATARI</t>
        </is>
      </c>
      <c r="D112" s="15" t="n">
        <v>31654046811</v>
      </c>
      <c r="E112" s="5" t="inlineStr">
        <is>
          <t>BANCO UNION-10000020161539</t>
        </is>
      </c>
      <c r="H112" s="9" t="n">
        <v>6491.96</v>
      </c>
      <c r="I112" s="5" t="inlineStr">
        <is>
          <t>DEPÓSITO BANCARIO</t>
        </is>
      </c>
      <c r="J112" s="8" t="inlineStr">
        <is>
          <t>841 JAEL ARRATIA - EL ALTO</t>
        </is>
      </c>
    </row>
    <row r="113">
      <c r="A113" s="5" t="inlineStr">
        <is>
          <t>CCAJ-EA10/110/2023</t>
        </is>
      </c>
      <c r="B113" s="6" t="n">
        <v>45001.75921737269</v>
      </c>
      <c r="C113" s="5" t="inlineStr">
        <is>
          <t>1431 GRACIELA CASTILLO CATARI</t>
        </is>
      </c>
      <c r="D113" s="15" t="n">
        <v>31654046812</v>
      </c>
      <c r="E113" s="5" t="inlineStr">
        <is>
          <t>BANCO UNION-10000020161539</t>
        </is>
      </c>
      <c r="H113" s="9" t="n">
        <v>8999.82</v>
      </c>
      <c r="I113" s="5" t="inlineStr">
        <is>
          <t>DEPÓSITO BANCARIO</t>
        </is>
      </c>
      <c r="J113" s="8" t="inlineStr">
        <is>
          <t>841 JAEL ARRATIA - EL ALTO</t>
        </is>
      </c>
    </row>
    <row r="114">
      <c r="A114" s="5" t="inlineStr">
        <is>
          <t>CCAJ-EA10/110/2023</t>
        </is>
      </c>
      <c r="B114" s="6" t="n">
        <v>45001.75921737269</v>
      </c>
      <c r="C114" s="5" t="inlineStr">
        <is>
          <t>1431 GRACIELA CASTILLO CATARI</t>
        </is>
      </c>
      <c r="D114" s="15" t="n">
        <v>45133254135</v>
      </c>
      <c r="E114" s="8" t="inlineStr">
        <is>
          <t>BISA-100070022</t>
        </is>
      </c>
      <c r="H114" s="9" t="n">
        <v>8033</v>
      </c>
      <c r="I114" s="5" t="inlineStr">
        <is>
          <t>DEPÓSITO BANCARIO</t>
        </is>
      </c>
      <c r="J114" s="5" t="inlineStr">
        <is>
          <t>1056 ALEX JESUS ZABALA TICONA</t>
        </is>
      </c>
    </row>
    <row r="115">
      <c r="A115" s="5" t="inlineStr">
        <is>
          <t>CCAJ-EA10/110/2023</t>
        </is>
      </c>
      <c r="B115" s="6" t="n">
        <v>45001.75921737269</v>
      </c>
      <c r="C115" s="5" t="inlineStr">
        <is>
          <t>1431 GRACIELA CASTILLO CATARI</t>
        </is>
      </c>
      <c r="D115" s="15" t="n">
        <v>45133256689</v>
      </c>
      <c r="E115" s="8" t="inlineStr">
        <is>
          <t>BISA-100070022</t>
        </is>
      </c>
      <c r="H115" s="9" t="n">
        <v>8000</v>
      </c>
      <c r="I115" s="5" t="inlineStr">
        <is>
          <t>DEPÓSITO BANCARIO</t>
        </is>
      </c>
      <c r="J115" s="5" t="inlineStr">
        <is>
          <t>1056 ALEX JESUS ZABALA TICONA</t>
        </is>
      </c>
    </row>
    <row r="116">
      <c r="A116" s="5" t="inlineStr">
        <is>
          <t>CCAJ-EA10/110/2023</t>
        </is>
      </c>
      <c r="B116" s="6" t="n">
        <v>45001.75921737269</v>
      </c>
      <c r="C116" s="5" t="inlineStr">
        <is>
          <t>1431 GRACIELA CASTILLO CATARI</t>
        </is>
      </c>
      <c r="D116" s="15" t="n">
        <v>31654046813</v>
      </c>
      <c r="E116" s="5" t="inlineStr">
        <is>
          <t>BANCO UNION-10000020161539</t>
        </is>
      </c>
      <c r="H116" s="9" t="n">
        <v>437.22</v>
      </c>
      <c r="I116" s="5" t="inlineStr">
        <is>
          <t>DEPÓSITO BANCARIO</t>
        </is>
      </c>
      <c r="J116" s="8" t="inlineStr">
        <is>
          <t>841 JAEL ARRATIA - EL ALTO</t>
        </is>
      </c>
    </row>
    <row r="117">
      <c r="A117" s="5" t="inlineStr">
        <is>
          <t>CCAJ-EA10/110/2023</t>
        </is>
      </c>
      <c r="B117" s="6" t="n">
        <v>45001.75921737269</v>
      </c>
      <c r="C117" s="5" t="inlineStr">
        <is>
          <t>1431 GRACIELA CASTILLO CATARI</t>
        </is>
      </c>
      <c r="D117" s="7" t="n">
        <v>3164474929</v>
      </c>
      <c r="E117" s="5" t="inlineStr">
        <is>
          <t>BANCO UNION-10000020161539</t>
        </is>
      </c>
      <c r="H117" s="9" t="n">
        <v>3000</v>
      </c>
      <c r="I117" s="5" t="inlineStr">
        <is>
          <t>DEPÓSITO BANCARIO</t>
        </is>
      </c>
      <c r="J117" s="8" t="inlineStr">
        <is>
          <t>841 JAEL ARRATIA - EL ALTO</t>
        </is>
      </c>
    </row>
    <row r="118">
      <c r="A118" s="5" t="inlineStr">
        <is>
          <t>CCAJ-EA10/110/2023</t>
        </is>
      </c>
      <c r="B118" s="6" t="n">
        <v>45001.75921737269</v>
      </c>
      <c r="C118" s="5" t="inlineStr">
        <is>
          <t>1431 GRACIELA CASTILLO CATARI</t>
        </is>
      </c>
      <c r="D118" s="15" t="n">
        <v>45143616487</v>
      </c>
      <c r="E118" s="8" t="inlineStr">
        <is>
          <t>BISA-100070022</t>
        </is>
      </c>
      <c r="H118" s="9" t="n">
        <v>2328</v>
      </c>
      <c r="I118" s="5" t="inlineStr">
        <is>
          <t>DEPÓSITO BANCARIO</t>
        </is>
      </c>
      <c r="J118" s="8" t="inlineStr">
        <is>
          <t>841 JAEL ARRATIA - EL ALTO</t>
        </is>
      </c>
    </row>
    <row r="119">
      <c r="A119" s="5" t="inlineStr">
        <is>
          <t>CCAJ-EA10/110/2023</t>
        </is>
      </c>
      <c r="B119" s="6" t="n">
        <v>45001.75921737269</v>
      </c>
      <c r="C119" s="5" t="inlineStr">
        <is>
          <t>1431 GRACIELA CASTILLO CATARI</t>
        </is>
      </c>
      <c r="D119" s="7" t="n">
        <v>420453</v>
      </c>
      <c r="E119" s="8" t="inlineStr">
        <is>
          <t>BISA-100070022</t>
        </is>
      </c>
      <c r="H119" s="9" t="n">
        <v>13487.9</v>
      </c>
      <c r="I119" s="5" t="inlineStr">
        <is>
          <t>DEPÓSITO BANCARIO</t>
        </is>
      </c>
      <c r="J119" s="5" t="inlineStr">
        <is>
          <t>3622 JULIO CESAR PORTILLO HUARACHI</t>
        </is>
      </c>
    </row>
    <row r="120">
      <c r="A120" s="5" t="inlineStr">
        <is>
          <t>CCAJ-EA10/110/2023</t>
        </is>
      </c>
      <c r="B120" s="6" t="n">
        <v>45001.75921737269</v>
      </c>
      <c r="C120" s="5" t="inlineStr">
        <is>
          <t>1431 GRACIELA CASTILLO CATARI</t>
        </is>
      </c>
      <c r="D120" s="7" t="n"/>
      <c r="E120" s="8" t="n"/>
      <c r="F120" s="9" t="n">
        <v>198</v>
      </c>
      <c r="I120" s="10" t="inlineStr">
        <is>
          <t>EFECTIVO</t>
        </is>
      </c>
      <c r="J120" s="8" t="inlineStr">
        <is>
          <t>841 JAEL ARRATIA - EL ALTO</t>
        </is>
      </c>
    </row>
    <row r="121">
      <c r="A121" s="5" t="inlineStr">
        <is>
          <t>CCAJ-EA10/110/2023</t>
        </is>
      </c>
      <c r="B121" s="6" t="n">
        <v>45001.75921737269</v>
      </c>
      <c r="C121" s="5" t="inlineStr">
        <is>
          <t>1431 GRACIELA CASTILLO CATARI</t>
        </is>
      </c>
      <c r="D121" s="7" t="n"/>
      <c r="E121" s="8" t="n"/>
      <c r="F121" s="9" t="n">
        <v>21061</v>
      </c>
      <c r="I121" s="10" t="inlineStr">
        <is>
          <t>EFECTIVO</t>
        </is>
      </c>
      <c r="J121" s="5" t="inlineStr">
        <is>
          <t>3622 JULIO CESAR PORTILLO HUARACHI</t>
        </is>
      </c>
    </row>
    <row r="122">
      <c r="A122" s="5" t="inlineStr">
        <is>
          <t>CCAJ-EA10/110/2023</t>
        </is>
      </c>
      <c r="B122" s="6" t="n">
        <v>45001.75921737269</v>
      </c>
      <c r="C122" s="5" t="inlineStr">
        <is>
          <t>1431 GRACIELA CASTILLO CATARI</t>
        </is>
      </c>
      <c r="D122" s="7" t="n"/>
      <c r="E122" s="8" t="n"/>
      <c r="F122" s="9" t="n">
        <v>12278.8</v>
      </c>
      <c r="I122" s="10" t="inlineStr">
        <is>
          <t>EFECTIVO</t>
        </is>
      </c>
      <c r="J122" s="5" t="inlineStr">
        <is>
          <t>1056 ALEX JESUS ZABALA TICONA</t>
        </is>
      </c>
    </row>
    <row r="123">
      <c r="A123" s="18" t="inlineStr">
        <is>
          <t>SAP</t>
        </is>
      </c>
      <c r="B123" s="6" t="n"/>
      <c r="C123" s="5" t="n"/>
      <c r="D123" s="7" t="n"/>
      <c r="E123" s="8" t="n"/>
      <c r="F123" s="27">
        <f>SUM(F107:G122)</f>
        <v/>
      </c>
      <c r="G123" s="9" t="n"/>
      <c r="I123" s="10" t="n"/>
      <c r="J123" s="8" t="n"/>
    </row>
    <row r="124">
      <c r="A124" s="46" t="inlineStr">
        <is>
          <t>RECORTE SAP</t>
        </is>
      </c>
      <c r="B124" s="47" t="n"/>
      <c r="C124" s="48" t="n"/>
      <c r="D124" s="49" t="inlineStr">
        <is>
          <t>COMPROBANTES MN</t>
        </is>
      </c>
      <c r="E124" s="47" t="n"/>
      <c r="F124" s="48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D126" s="24" t="inlineStr">
        <is>
          <t>112948675</t>
        </is>
      </c>
      <c r="E126" s="24" t="inlineStr">
        <is>
          <t>112963645</t>
        </is>
      </c>
      <c r="F126" s="14" t="n">
        <v>112948784</v>
      </c>
      <c r="G126" s="9" t="n"/>
      <c r="I126" s="10" t="n"/>
      <c r="J126" s="8" t="n"/>
    </row>
    <row r="127">
      <c r="A127" s="46" t="inlineStr">
        <is>
          <t>RECORTE SAP</t>
        </is>
      </c>
      <c r="B127" s="47" t="n"/>
      <c r="C127" s="48" t="n"/>
      <c r="D127" s="49" t="inlineStr">
        <is>
          <t>COMPROBANTES ME</t>
        </is>
      </c>
      <c r="E127" s="47" t="n"/>
      <c r="F127" s="48" t="n"/>
      <c r="G127" s="9" t="n"/>
      <c r="I127" s="10" t="n"/>
      <c r="J127" s="8" t="n"/>
    </row>
    <row r="128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CAJA-ETV</t>
        </is>
      </c>
      <c r="E128" s="13" t="inlineStr">
        <is>
          <t>DOC ETV-BANCO</t>
        </is>
      </c>
      <c r="F128" s="13" t="inlineStr">
        <is>
          <t>COMPENSACION</t>
        </is>
      </c>
      <c r="G128" s="9" t="n"/>
      <c r="I128" s="10" t="n"/>
      <c r="J128" s="8" t="n"/>
    </row>
    <row r="129" ht="15.75" customHeight="1">
      <c r="A129" s="18" t="n"/>
      <c r="B129" s="6" t="n"/>
      <c r="C129" s="5" t="n"/>
      <c r="D129" s="24" t="n"/>
      <c r="E129" s="24" t="n"/>
      <c r="F129" s="23" t="n"/>
      <c r="G129" s="9" t="n"/>
      <c r="I129" s="10" t="n"/>
      <c r="J129" s="8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17/03/2023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44" t="inlineStr">
        <is>
          <t>Cierre Caja</t>
        </is>
      </c>
      <c r="B133" s="44" t="inlineStr">
        <is>
          <t>Fecha</t>
        </is>
      </c>
      <c r="C133" s="44" t="inlineStr">
        <is>
          <t>Cajero</t>
        </is>
      </c>
      <c r="D133" s="44" t="inlineStr">
        <is>
          <t>Nro Voucher</t>
        </is>
      </c>
      <c r="E133" s="44" t="inlineStr">
        <is>
          <t>Nro Cuenta</t>
        </is>
      </c>
      <c r="F133" s="44" t="inlineStr">
        <is>
          <t>Tipo Ingreso</t>
        </is>
      </c>
      <c r="G133" s="47" t="n"/>
      <c r="H133" s="48" t="n"/>
      <c r="I133" s="44" t="inlineStr">
        <is>
          <t>TIPO DE INGRESO</t>
        </is>
      </c>
      <c r="J133" s="44" t="inlineStr">
        <is>
          <t>Cobrador</t>
        </is>
      </c>
    </row>
    <row r="134">
      <c r="A134" s="45" t="n"/>
      <c r="B134" s="45" t="n"/>
      <c r="C134" s="45" t="n"/>
      <c r="D134" s="45" t="n"/>
      <c r="E134" s="45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45" t="n"/>
      <c r="J134" s="45" t="n"/>
    </row>
    <row r="135">
      <c r="A135" s="5" t="inlineStr">
        <is>
          <t>CCAJ-EA10/111/2023</t>
        </is>
      </c>
      <c r="B135" s="6" t="n">
        <v>45002.54802024306</v>
      </c>
      <c r="C135" s="5" t="inlineStr">
        <is>
          <t>1431 GRACIELA CASTILLO CATARI</t>
        </is>
      </c>
      <c r="D135" s="10" t="n"/>
      <c r="E135" s="8" t="n"/>
      <c r="F135" s="9" t="n">
        <v>14733.3</v>
      </c>
      <c r="I135" s="10" t="inlineStr">
        <is>
          <t>EFECTIVO</t>
        </is>
      </c>
      <c r="J135" s="8" t="inlineStr">
        <is>
          <t>191 ELIAS MENDOZA YUJRA</t>
        </is>
      </c>
    </row>
    <row r="136">
      <c r="A136" s="5" t="inlineStr">
        <is>
          <t>CCAJ-EA10/111/2023</t>
        </is>
      </c>
      <c r="B136" s="6" t="n">
        <v>45002.54802024306</v>
      </c>
      <c r="C136" s="5" t="inlineStr">
        <is>
          <t>1431 GRACIELA CASTILLO CATARI</t>
        </is>
      </c>
      <c r="D136" s="10" t="n"/>
      <c r="E136" s="8" t="n"/>
      <c r="F136" s="9" t="n">
        <v>9631.700000000001</v>
      </c>
      <c r="I136" s="10" t="inlineStr">
        <is>
          <t>EFECTIVO</t>
        </is>
      </c>
      <c r="J136" s="5" t="inlineStr">
        <is>
          <t>375 VICTOR ERNESTO QUISPE TICONA</t>
        </is>
      </c>
    </row>
    <row r="137">
      <c r="A137" s="5" t="inlineStr">
        <is>
          <t>CCAJ-EA10/111/2023</t>
        </is>
      </c>
      <c r="B137" s="6" t="n">
        <v>45002.54802024306</v>
      </c>
      <c r="C137" s="5" t="inlineStr">
        <is>
          <t>1431 GRACIELA CASTILLO CATARI</t>
        </is>
      </c>
      <c r="D137" s="10" t="n"/>
      <c r="E137" s="8" t="n"/>
      <c r="F137" s="9" t="n">
        <v>8849.5</v>
      </c>
      <c r="I137" s="10" t="inlineStr">
        <is>
          <t>EFECTIVO</t>
        </is>
      </c>
      <c r="J137" s="8" t="inlineStr">
        <is>
          <t>480 WALTER AMARRO MAMANI</t>
        </is>
      </c>
    </row>
    <row r="138">
      <c r="A138" s="5" t="inlineStr">
        <is>
          <t>CCAJ-EA10/111/2023</t>
        </is>
      </c>
      <c r="B138" s="6" t="n">
        <v>45002.54802024306</v>
      </c>
      <c r="C138" s="5" t="inlineStr">
        <is>
          <t>1431 GRACIELA CASTILLO CATARI</t>
        </is>
      </c>
      <c r="D138" s="10" t="n"/>
      <c r="E138" s="8" t="n"/>
      <c r="F138" s="9" t="n">
        <v>9906</v>
      </c>
      <c r="I138" s="10" t="inlineStr">
        <is>
          <t>EFECTIVO</t>
        </is>
      </c>
      <c r="J138" s="8" t="inlineStr">
        <is>
          <t>596 VICENTE MENDOZA SIRPA</t>
        </is>
      </c>
    </row>
    <row r="139">
      <c r="A139" s="5" t="inlineStr">
        <is>
          <t>CCAJ-EA10/111/2023</t>
        </is>
      </c>
      <c r="B139" s="6" t="n">
        <v>45002.54802024306</v>
      </c>
      <c r="C139" s="5" t="inlineStr">
        <is>
          <t>1431 GRACIELA CASTILLO CATARI</t>
        </is>
      </c>
      <c r="D139" s="10" t="n"/>
      <c r="E139" s="8" t="n"/>
      <c r="F139" s="9" t="n">
        <v>4716.5</v>
      </c>
      <c r="I139" s="10" t="inlineStr">
        <is>
          <t>EFECTIVO</t>
        </is>
      </c>
      <c r="J139" s="5" t="inlineStr">
        <is>
          <t>716 JUAN CARLOS MAMANI ORTIZ</t>
        </is>
      </c>
    </row>
    <row r="140">
      <c r="A140" s="5" t="inlineStr">
        <is>
          <t>CCAJ-EA10/111/2023</t>
        </is>
      </c>
      <c r="B140" s="6" t="n">
        <v>45002.54802024306</v>
      </c>
      <c r="C140" s="5" t="inlineStr">
        <is>
          <t>1431 GRACIELA CASTILLO CATARI</t>
        </is>
      </c>
      <c r="D140" s="10" t="n"/>
      <c r="E140" s="8" t="n"/>
      <c r="F140" s="9" t="n">
        <v>13584.5</v>
      </c>
      <c r="I140" s="10" t="inlineStr">
        <is>
          <t>EFECTIVO</t>
        </is>
      </c>
      <c r="J140" s="8" t="inlineStr">
        <is>
          <t>980 RUBEN QUISPE CHURA</t>
        </is>
      </c>
    </row>
    <row r="141">
      <c r="A141" s="5" t="inlineStr">
        <is>
          <t>CCAJ-EA10/111/2023</t>
        </is>
      </c>
      <c r="B141" s="6" t="n">
        <v>45002.54802024306</v>
      </c>
      <c r="C141" s="5" t="inlineStr">
        <is>
          <t>1431 GRACIELA CASTILLO CATARI</t>
        </is>
      </c>
      <c r="D141" s="10" t="n"/>
      <c r="E141" s="8" t="n"/>
      <c r="F141" s="9" t="n">
        <v>14566.9</v>
      </c>
      <c r="I141" s="10" t="inlineStr">
        <is>
          <t>EFECTIVO</t>
        </is>
      </c>
      <c r="J141" s="8" t="inlineStr">
        <is>
          <t>2307 RAMIRO POMA QUISPE</t>
        </is>
      </c>
    </row>
    <row r="142">
      <c r="A142" s="5" t="inlineStr">
        <is>
          <t>CCAJ-EA10/111/2023</t>
        </is>
      </c>
      <c r="B142" s="6" t="n">
        <v>45002.54802024306</v>
      </c>
      <c r="C142" s="5" t="inlineStr">
        <is>
          <t>1431 GRACIELA CASTILLO CATARI</t>
        </is>
      </c>
      <c r="D142" s="10" t="n"/>
      <c r="E142" s="8" t="n"/>
      <c r="F142" s="9" t="n">
        <v>669.3</v>
      </c>
      <c r="I142" s="10" t="inlineStr">
        <is>
          <t>EFECTIVO</t>
        </is>
      </c>
      <c r="J142" s="5" t="inlineStr">
        <is>
          <t>3051 EFRAIN ARMANDO CHIPANA MARTINEZ</t>
        </is>
      </c>
    </row>
    <row r="143">
      <c r="A143" s="5" t="inlineStr">
        <is>
          <t>CCAJ-EA10/111/2023</t>
        </is>
      </c>
      <c r="B143" s="6" t="n">
        <v>45002.54802024306</v>
      </c>
      <c r="C143" s="5" t="inlineStr">
        <is>
          <t>1431 GRACIELA CASTILLO CATARI</t>
        </is>
      </c>
      <c r="D143" s="10" t="n"/>
      <c r="E143" s="8" t="n"/>
      <c r="F143" s="9" t="n">
        <v>16890.3</v>
      </c>
      <c r="I143" s="10" t="inlineStr">
        <is>
          <t>EFECTIVO</t>
        </is>
      </c>
      <c r="J143" s="5" t="inlineStr">
        <is>
          <t>5092 GERSON VELASCO EA - T01</t>
        </is>
      </c>
    </row>
    <row r="144">
      <c r="A144" s="5" t="inlineStr">
        <is>
          <t>CCAJ-EA10/111/2023</t>
        </is>
      </c>
      <c r="B144" s="6" t="n">
        <v>45002.54802024306</v>
      </c>
      <c r="C144" s="5" t="inlineStr">
        <is>
          <t>1431 GRACIELA CASTILLO CATARI</t>
        </is>
      </c>
      <c r="D144" s="10" t="n"/>
      <c r="E144" s="8" t="n"/>
      <c r="F144" s="9" t="n">
        <v>19058.4</v>
      </c>
      <c r="I144" s="10" t="inlineStr">
        <is>
          <t>EFECTIVO</t>
        </is>
      </c>
      <c r="J144" s="5" t="inlineStr">
        <is>
          <t>5092 GERSON VELASCO EA - T02</t>
        </is>
      </c>
    </row>
    <row r="145">
      <c r="A145" s="5" t="inlineStr">
        <is>
          <t>CCAJ-EA10/111/2023</t>
        </is>
      </c>
      <c r="B145" s="6" t="n">
        <v>45002.54802024306</v>
      </c>
      <c r="C145" s="5" t="inlineStr">
        <is>
          <t>1431 GRACIELA CASTILLO CATARI</t>
        </is>
      </c>
      <c r="D145" s="10" t="n"/>
      <c r="E145" s="8" t="n"/>
      <c r="F145" s="9" t="n">
        <v>67768</v>
      </c>
      <c r="I145" s="10" t="inlineStr">
        <is>
          <t>EFECTIVO</t>
        </is>
      </c>
      <c r="J145" s="5" t="inlineStr">
        <is>
          <t>5092 GERSON VELASCO EA - T03</t>
        </is>
      </c>
    </row>
    <row r="146">
      <c r="A146" s="5" t="inlineStr">
        <is>
          <t>CCAJ-EA10/111/2023</t>
        </is>
      </c>
      <c r="B146" s="6" t="n">
        <v>45002.54802024306</v>
      </c>
      <c r="C146" s="5" t="inlineStr">
        <is>
          <t>1431 GRACIELA CASTILLO CATARI</t>
        </is>
      </c>
      <c r="D146" s="10" t="n"/>
      <c r="E146" s="8" t="n"/>
      <c r="F146" s="9" t="n">
        <v>12822</v>
      </c>
      <c r="I146" s="10" t="inlineStr">
        <is>
          <t>EFECTIVO</t>
        </is>
      </c>
      <c r="J146" s="5" t="inlineStr">
        <is>
          <t>5092 GERSON VELASCO EA - T04</t>
        </is>
      </c>
    </row>
    <row r="147">
      <c r="A147" s="5" t="inlineStr">
        <is>
          <t>CCAJ-EA10/111/2023</t>
        </is>
      </c>
      <c r="B147" s="6" t="n">
        <v>45002.54802024306</v>
      </c>
      <c r="C147" s="5" t="inlineStr">
        <is>
          <t>1431 GRACIELA CASTILLO CATARI</t>
        </is>
      </c>
      <c r="D147" s="10" t="n"/>
      <c r="E147" s="8" t="n"/>
      <c r="F147" s="9" t="n">
        <v>6212.6</v>
      </c>
      <c r="I147" s="10" t="inlineStr">
        <is>
          <t>EFECTIVO</t>
        </is>
      </c>
      <c r="J147" s="5" t="inlineStr">
        <is>
          <t>5092 GERSON VELASCO EA - T05</t>
        </is>
      </c>
    </row>
    <row r="148">
      <c r="A148" s="18" t="inlineStr">
        <is>
          <t>SAP</t>
        </is>
      </c>
      <c r="B148" s="6" t="n"/>
      <c r="C148" s="5" t="n"/>
      <c r="D148" s="7" t="n"/>
      <c r="E148" s="8" t="n"/>
      <c r="F148" s="12">
        <f>SUM(F135:G147)</f>
        <v/>
      </c>
      <c r="G148" s="9" t="n"/>
      <c r="I148" s="10" t="n"/>
      <c r="J148" s="8" t="n"/>
    </row>
    <row r="149">
      <c r="A149" s="46" t="inlineStr">
        <is>
          <t>RECORTE SAP</t>
        </is>
      </c>
      <c r="B149" s="47" t="n"/>
      <c r="C149" s="48" t="n"/>
      <c r="D149" s="49" t="inlineStr">
        <is>
          <t>COMPROBANTES MN</t>
        </is>
      </c>
      <c r="E149" s="47" t="n"/>
      <c r="F149" s="48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D151" s="24" t="inlineStr">
        <is>
          <t>112948674</t>
        </is>
      </c>
      <c r="E151" s="24" t="inlineStr">
        <is>
          <t>112963644</t>
        </is>
      </c>
      <c r="F151" s="14" t="n">
        <v>112948785</v>
      </c>
      <c r="G151" s="9" t="n"/>
      <c r="I151" s="10" t="n"/>
      <c r="J151" s="8" t="n"/>
    </row>
    <row r="152">
      <c r="A152" s="46" t="inlineStr">
        <is>
          <t>RECORTE SAP</t>
        </is>
      </c>
      <c r="B152" s="47" t="n"/>
      <c r="C152" s="48" t="n"/>
      <c r="D152" s="49" t="inlineStr">
        <is>
          <t>COMPROBANTES ME</t>
        </is>
      </c>
      <c r="E152" s="47" t="n"/>
      <c r="F152" s="48" t="n"/>
      <c r="G152" s="9" t="n"/>
      <c r="I152" s="10" t="n"/>
      <c r="J152" s="8" t="n"/>
    </row>
    <row r="153">
      <c r="A153" s="13" t="inlineStr">
        <is>
          <t>CIERRE DE CAJA</t>
        </is>
      </c>
      <c r="B153" s="13" t="inlineStr">
        <is>
          <t>FECHA</t>
        </is>
      </c>
      <c r="C153" s="13" t="inlineStr">
        <is>
          <t>IMPORTE</t>
        </is>
      </c>
      <c r="D153" s="13" t="inlineStr">
        <is>
          <t>DOC CAJA-ETV</t>
        </is>
      </c>
      <c r="E153" s="13" t="inlineStr">
        <is>
          <t>DOC ETV-BANCO</t>
        </is>
      </c>
      <c r="F153" s="13" t="inlineStr">
        <is>
          <t>COMPENSACION</t>
        </is>
      </c>
      <c r="G153" s="9" t="n"/>
      <c r="I153" s="10" t="n"/>
      <c r="J153" s="8" t="n"/>
    </row>
    <row r="154" ht="15.75" customHeight="1">
      <c r="A154" s="18" t="n"/>
      <c r="B154" s="6" t="n"/>
      <c r="C154" s="5" t="n"/>
      <c r="D154" s="24" t="n"/>
      <c r="E154" s="24" t="n"/>
      <c r="F154" s="23" t="n"/>
      <c r="G154" s="9" t="n"/>
      <c r="I154" s="10" t="n"/>
      <c r="J154" s="8" t="n"/>
    </row>
    <row r="155">
      <c r="A155" s="5" t="n"/>
      <c r="B155" s="6" t="n"/>
      <c r="C155" s="5" t="n"/>
      <c r="D155" s="7" t="n"/>
      <c r="E155" s="8" t="n"/>
      <c r="H155" s="9" t="n"/>
      <c r="I155" s="5" t="n"/>
      <c r="J155" s="5" t="n"/>
    </row>
    <row r="156">
      <c r="A156" s="5" t="inlineStr">
        <is>
          <t>CCAJ-EA10/112/2023</t>
        </is>
      </c>
      <c r="B156" s="6" t="n">
        <v>45002.84040688657</v>
      </c>
      <c r="C156" s="5" t="inlineStr">
        <is>
          <t>1431 GRACIELA CASTILLO CATARI</t>
        </is>
      </c>
      <c r="D156" s="7" t="n"/>
      <c r="E156" s="8" t="n"/>
      <c r="G156" s="9" t="n">
        <v>3754</v>
      </c>
      <c r="I156" s="10" t="inlineStr">
        <is>
          <t>CHEQUE</t>
        </is>
      </c>
      <c r="J156" s="5" t="inlineStr">
        <is>
          <t>835 JAVIER DAVID VILLA MAMANI</t>
        </is>
      </c>
    </row>
    <row r="157">
      <c r="A157" s="5" t="inlineStr">
        <is>
          <t>CCAJ-EA10/112/2023</t>
        </is>
      </c>
      <c r="B157" s="6" t="n">
        <v>45002.84040688657</v>
      </c>
      <c r="C157" s="5" t="inlineStr">
        <is>
          <t>1431 GRACIELA CASTILLO CATARI</t>
        </is>
      </c>
      <c r="D157" s="7" t="n">
        <v>42099151</v>
      </c>
      <c r="E157" s="5" t="inlineStr">
        <is>
          <t>BANCO UNION-10000020161539</t>
        </is>
      </c>
      <c r="H157" s="9" t="n">
        <v>1676.4</v>
      </c>
      <c r="I157" s="5" t="inlineStr">
        <is>
          <t>DEPÓSITO BANCARIO</t>
        </is>
      </c>
      <c r="J157" s="8" t="inlineStr">
        <is>
          <t>841 JAEL ARRATIA - EL ALTO</t>
        </is>
      </c>
    </row>
    <row r="158">
      <c r="A158" s="5" t="inlineStr">
        <is>
          <t>CCAJ-EA10/112/2023</t>
        </is>
      </c>
      <c r="B158" s="6" t="n">
        <v>45002.84040688657</v>
      </c>
      <c r="C158" s="5" t="inlineStr">
        <is>
          <t>1431 GRACIELA CASTILLO CATARI</t>
        </is>
      </c>
      <c r="D158" s="7" t="n">
        <v>588276</v>
      </c>
      <c r="E158" s="8" t="inlineStr">
        <is>
          <t>BISA-100070022</t>
        </is>
      </c>
      <c r="H158" s="9" t="n">
        <v>16457.5</v>
      </c>
      <c r="I158" s="5" t="inlineStr">
        <is>
          <t>DEPÓSITO BANCARIO</t>
        </is>
      </c>
      <c r="J158" s="5" t="inlineStr">
        <is>
          <t>4764 CARLOS ERIK CASTRO HURTADO</t>
        </is>
      </c>
    </row>
    <row r="159">
      <c r="A159" s="5" t="inlineStr">
        <is>
          <t>CCAJ-EA10/112/2023</t>
        </is>
      </c>
      <c r="B159" s="6" t="n">
        <v>45002.84040688657</v>
      </c>
      <c r="C159" s="5" t="inlineStr">
        <is>
          <t>1431 GRACIELA CASTILLO CATARI</t>
        </is>
      </c>
      <c r="D159" s="15" t="n">
        <v>45173310113</v>
      </c>
      <c r="E159" s="8" t="inlineStr">
        <is>
          <t>BISA-100070022</t>
        </is>
      </c>
      <c r="H159" s="9" t="n">
        <v>6924.95</v>
      </c>
      <c r="I159" s="5" t="inlineStr">
        <is>
          <t>DEPÓSITO BANCARIO</t>
        </is>
      </c>
      <c r="J159" s="8" t="inlineStr">
        <is>
          <t>841 JAEL ARRATIA - EL ALTO</t>
        </is>
      </c>
    </row>
    <row r="160">
      <c r="A160" s="5" t="inlineStr">
        <is>
          <t>CCAJ-EA10/112/2023</t>
        </is>
      </c>
      <c r="B160" s="6" t="n">
        <v>45002.84040688657</v>
      </c>
      <c r="C160" s="5" t="inlineStr">
        <is>
          <t>1431 GRACIELA CASTILLO CATARI</t>
        </is>
      </c>
      <c r="D160" s="7" t="n">
        <v>588277</v>
      </c>
      <c r="E160" s="8" t="inlineStr">
        <is>
          <t>BISA-100070022</t>
        </is>
      </c>
      <c r="H160" s="9" t="n">
        <v>9500</v>
      </c>
      <c r="I160" s="5" t="inlineStr">
        <is>
          <t>DEPÓSITO BANCARIO</t>
        </is>
      </c>
      <c r="J160" s="5" t="inlineStr">
        <is>
          <t>3622 JULIO CESAR PORTILLO HUARACHI</t>
        </is>
      </c>
    </row>
    <row r="161">
      <c r="A161" s="5" t="inlineStr">
        <is>
          <t>CCAJ-EA10/112/2023</t>
        </is>
      </c>
      <c r="B161" s="6" t="n">
        <v>45002.84040688657</v>
      </c>
      <c r="C161" s="5" t="inlineStr">
        <is>
          <t>1431 GRACIELA CASTILLO CATARI</t>
        </is>
      </c>
      <c r="D161" s="7" t="n"/>
      <c r="E161" s="8" t="n"/>
      <c r="F161" s="9" t="n">
        <v>13554.3</v>
      </c>
      <c r="I161" s="10" t="inlineStr">
        <is>
          <t>EFECTIVO</t>
        </is>
      </c>
      <c r="J161" s="8" t="inlineStr">
        <is>
          <t>191 ELIAS MENDOZA YUJRA</t>
        </is>
      </c>
    </row>
    <row r="162">
      <c r="A162" s="5" t="inlineStr">
        <is>
          <t>CCAJ-EA10/112/2023</t>
        </is>
      </c>
      <c r="B162" s="6" t="n">
        <v>45002.84040688657</v>
      </c>
      <c r="C162" s="5" t="inlineStr">
        <is>
          <t>1431 GRACIELA CASTILLO CATARI</t>
        </is>
      </c>
      <c r="D162" s="7" t="n"/>
      <c r="E162" s="8" t="n"/>
      <c r="F162" s="9" t="n">
        <v>6724.5</v>
      </c>
      <c r="I162" s="10" t="inlineStr">
        <is>
          <t>EFECTIVO</t>
        </is>
      </c>
      <c r="J162" s="8" t="inlineStr">
        <is>
          <t>480 WALTER AMARRO MAMANI</t>
        </is>
      </c>
    </row>
    <row r="163">
      <c r="A163" s="5" t="inlineStr">
        <is>
          <t>CCAJ-EA10/112/2023</t>
        </is>
      </c>
      <c r="B163" s="6" t="n">
        <v>45002.84040688657</v>
      </c>
      <c r="C163" s="5" t="inlineStr">
        <is>
          <t>1431 GRACIELA CASTILLO CATARI</t>
        </is>
      </c>
      <c r="D163" s="7" t="n"/>
      <c r="E163" s="8" t="n"/>
      <c r="F163" s="9" t="n">
        <v>6026.3</v>
      </c>
      <c r="I163" s="10" t="inlineStr">
        <is>
          <t>EFECTIVO</t>
        </is>
      </c>
      <c r="J163" s="8" t="inlineStr">
        <is>
          <t>596 VICENTE MENDOZA SIRPA</t>
        </is>
      </c>
    </row>
    <row r="164">
      <c r="A164" s="5" t="inlineStr">
        <is>
          <t>CCAJ-EA10/112/2023</t>
        </is>
      </c>
      <c r="B164" s="6" t="n">
        <v>45002.84040688657</v>
      </c>
      <c r="C164" s="5" t="inlineStr">
        <is>
          <t>1431 GRACIELA CASTILLO CATARI</t>
        </is>
      </c>
      <c r="D164" s="7" t="n"/>
      <c r="E164" s="8" t="n"/>
      <c r="F164" s="9" t="n">
        <v>9828.1</v>
      </c>
      <c r="I164" s="10" t="inlineStr">
        <is>
          <t>EFECTIVO</t>
        </is>
      </c>
      <c r="J164" s="5" t="inlineStr">
        <is>
          <t>716 JUAN CARLOS MAMANI ORTIZ</t>
        </is>
      </c>
    </row>
    <row r="165">
      <c r="A165" s="5" t="inlineStr">
        <is>
          <t>CCAJ-EA10/112/2023</t>
        </is>
      </c>
      <c r="B165" s="6" t="n">
        <v>45002.84040688657</v>
      </c>
      <c r="C165" s="5" t="inlineStr">
        <is>
          <t>1431 GRACIELA CASTILLO CATARI</t>
        </is>
      </c>
      <c r="D165" s="7" t="n"/>
      <c r="E165" s="8" t="n"/>
      <c r="F165" s="9" t="n">
        <v>12542.4</v>
      </c>
      <c r="I165" s="10" t="inlineStr">
        <is>
          <t>EFECTIVO</t>
        </is>
      </c>
      <c r="J165" s="8" t="inlineStr">
        <is>
          <t>980 RUBEN QUISPE CHURA</t>
        </is>
      </c>
    </row>
    <row r="166">
      <c r="A166" s="5" t="inlineStr">
        <is>
          <t>CCAJ-EA10/112/2023</t>
        </is>
      </c>
      <c r="B166" s="6" t="n">
        <v>45002.84040688657</v>
      </c>
      <c r="C166" s="5" t="inlineStr">
        <is>
          <t>1431 GRACIELA CASTILLO CATARI</t>
        </is>
      </c>
      <c r="D166" s="7" t="n"/>
      <c r="E166" s="8" t="n"/>
      <c r="F166" s="9" t="n">
        <v>4281.3</v>
      </c>
      <c r="I166" s="10" t="inlineStr">
        <is>
          <t>EFECTIVO</t>
        </is>
      </c>
      <c r="J166" s="5" t="inlineStr">
        <is>
          <t>3051 EFRAIN ARMANDO CHIPANA MARTINEZ</t>
        </is>
      </c>
    </row>
    <row r="167">
      <c r="A167" s="5" t="inlineStr">
        <is>
          <t>CCAJ-EA10/112/2023</t>
        </is>
      </c>
      <c r="B167" s="6" t="n">
        <v>45002.84040688657</v>
      </c>
      <c r="C167" s="5" t="inlineStr">
        <is>
          <t>1431 GRACIELA CASTILLO CATARI</t>
        </is>
      </c>
      <c r="D167" s="7" t="n"/>
      <c r="E167" s="8" t="n"/>
      <c r="F167" s="9" t="n">
        <v>39375.9</v>
      </c>
      <c r="I167" s="10" t="inlineStr">
        <is>
          <t>EFECTIVO</t>
        </is>
      </c>
      <c r="J167" s="5" t="inlineStr">
        <is>
          <t>3622 JULIO CESAR PORTILLO HUARACHI</t>
        </is>
      </c>
    </row>
    <row r="168">
      <c r="A168" s="5" t="inlineStr">
        <is>
          <t>CCAJ-EA10/112/2023</t>
        </is>
      </c>
      <c r="B168" s="6" t="n">
        <v>45002.84040688657</v>
      </c>
      <c r="C168" s="5" t="inlineStr">
        <is>
          <t>1431 GRACIELA CASTILLO CATARI</t>
        </is>
      </c>
      <c r="D168" s="7" t="n"/>
      <c r="E168" s="8" t="n"/>
      <c r="F168" s="9" t="n">
        <v>24663.4</v>
      </c>
      <c r="I168" s="10" t="inlineStr">
        <is>
          <t>EFECTIVO</t>
        </is>
      </c>
      <c r="J168" s="5" t="inlineStr">
        <is>
          <t>1056 ALEX JESUS ZABALA TICONA</t>
        </is>
      </c>
    </row>
    <row r="169">
      <c r="A169" s="5" t="inlineStr">
        <is>
          <t>CCAJ-EA10/112/2023</t>
        </is>
      </c>
      <c r="B169" s="6" t="n">
        <v>45002.84040688657</v>
      </c>
      <c r="C169" s="5" t="inlineStr">
        <is>
          <t>1431 GRACIELA CASTILLO CATARI</t>
        </is>
      </c>
      <c r="D169" s="7" t="n"/>
      <c r="E169" s="8" t="n"/>
      <c r="F169" s="9" t="n">
        <v>21093</v>
      </c>
      <c r="I169" s="10" t="inlineStr">
        <is>
          <t>EFECTIVO</t>
        </is>
      </c>
      <c r="J169" s="5" t="inlineStr">
        <is>
          <t>5092 GERSON VELASCO EA - T01</t>
        </is>
      </c>
    </row>
    <row r="170">
      <c r="A170" s="5" t="inlineStr">
        <is>
          <t>CCAJ-EA10/112/2023</t>
        </is>
      </c>
      <c r="B170" s="6" t="n">
        <v>45002.84040688657</v>
      </c>
      <c r="C170" s="5" t="inlineStr">
        <is>
          <t>1431 GRACIELA CASTILLO CATARI</t>
        </is>
      </c>
      <c r="D170" s="7" t="n"/>
      <c r="E170" s="8" t="n"/>
      <c r="F170" s="9" t="n">
        <v>4213.2</v>
      </c>
      <c r="I170" s="10" t="inlineStr">
        <is>
          <t>EFECTIVO</t>
        </is>
      </c>
      <c r="J170" s="5" t="inlineStr">
        <is>
          <t>5092 GERSON VELASCO EA - T02</t>
        </is>
      </c>
    </row>
    <row r="171">
      <c r="A171" s="5" t="inlineStr">
        <is>
          <t>CCAJ-EA10/112/2023</t>
        </is>
      </c>
      <c r="B171" s="6" t="n">
        <v>45002.84040688657</v>
      </c>
      <c r="C171" s="5" t="inlineStr">
        <is>
          <t>1431 GRACIELA CASTILLO CATARI</t>
        </is>
      </c>
      <c r="D171" s="7" t="n"/>
      <c r="E171" s="8" t="n"/>
      <c r="F171" s="9" t="n">
        <v>11937.5</v>
      </c>
      <c r="I171" s="10" t="inlineStr">
        <is>
          <t>EFECTIVO</t>
        </is>
      </c>
      <c r="J171" s="5" t="inlineStr">
        <is>
          <t>5092 GERSON VELASCO EA - T05</t>
        </is>
      </c>
    </row>
    <row r="172">
      <c r="A172" s="18" t="inlineStr">
        <is>
          <t>SAP</t>
        </is>
      </c>
      <c r="B172" s="6" t="n"/>
      <c r="C172" s="5" t="n"/>
      <c r="D172" s="7" t="n"/>
      <c r="E172" s="8" t="n"/>
      <c r="F172" s="12">
        <f>SUM(F156:G171)</f>
        <v/>
      </c>
      <c r="G172" s="9" t="n"/>
      <c r="I172" s="10" t="n"/>
      <c r="J172" s="8" t="n"/>
    </row>
    <row r="173">
      <c r="A173" s="46" t="inlineStr">
        <is>
          <t>RECORTE SAP</t>
        </is>
      </c>
      <c r="B173" s="47" t="n"/>
      <c r="C173" s="48" t="n"/>
      <c r="D173" s="49" t="inlineStr">
        <is>
          <t>COMPROBANTES MN</t>
        </is>
      </c>
      <c r="E173" s="47" t="n"/>
      <c r="F173" s="48" t="n"/>
      <c r="G173" s="9" t="n"/>
      <c r="I173" s="10" t="n"/>
      <c r="J173" s="8" t="n"/>
    </row>
    <row r="174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CAJA-ETV</t>
        </is>
      </c>
      <c r="E174" s="13" t="inlineStr">
        <is>
          <t>DOC ETV-BANCO</t>
        </is>
      </c>
      <c r="F174" s="13" t="inlineStr">
        <is>
          <t>COMPENSACION</t>
        </is>
      </c>
      <c r="G174" s="9" t="n"/>
      <c r="I174" s="10" t="n"/>
      <c r="J174" s="8" t="n"/>
    </row>
    <row r="175" ht="15.75" customHeight="1">
      <c r="D175" s="24" t="inlineStr">
        <is>
          <t>112963679</t>
        </is>
      </c>
      <c r="E175" s="24" t="n"/>
      <c r="F175" s="14" t="n">
        <v>112963729</v>
      </c>
      <c r="G175" s="9" t="n"/>
      <c r="I175" s="10" t="n"/>
      <c r="J175" s="8" t="n"/>
    </row>
    <row r="176">
      <c r="A176" s="46" t="inlineStr">
        <is>
          <t>RECORTE SAP</t>
        </is>
      </c>
      <c r="B176" s="47" t="n"/>
      <c r="C176" s="48" t="n"/>
      <c r="D176" s="49" t="inlineStr">
        <is>
          <t>COMPROBANTES ME</t>
        </is>
      </c>
      <c r="E176" s="47" t="n"/>
      <c r="F176" s="48" t="n"/>
      <c r="G176" s="9" t="n"/>
      <c r="I176" s="10" t="n"/>
      <c r="J176" s="8" t="n"/>
    </row>
    <row r="177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CAJA-ETV</t>
        </is>
      </c>
      <c r="E177" s="13" t="inlineStr">
        <is>
          <t>DOC ETV-BANCO</t>
        </is>
      </c>
      <c r="F177" s="13" t="inlineStr">
        <is>
          <t>COMPENSACION</t>
        </is>
      </c>
      <c r="G177" s="9" t="n"/>
      <c r="I177" s="10" t="n"/>
      <c r="J177" s="8" t="n"/>
    </row>
    <row r="178" ht="15.75" customHeight="1">
      <c r="A178" s="17" t="inlineStr">
        <is>
          <t>CCAJ-EA10/112/2023 Se realizó el deposito directo a banco</t>
        </is>
      </c>
      <c r="B178" s="20" t="n"/>
      <c r="C178" s="28" t="n"/>
      <c r="D178" s="24" t="n"/>
      <c r="E178" s="24" t="n"/>
      <c r="F178" s="23" t="n"/>
      <c r="G178" s="9" t="n"/>
      <c r="I178" s="10" t="n"/>
      <c r="J178" s="8" t="n"/>
    </row>
    <row r="179">
      <c r="A179" s="5" t="n"/>
      <c r="B179" s="6" t="n"/>
      <c r="C179" s="5" t="n"/>
      <c r="D179" s="7" t="n"/>
      <c r="E179" s="8" t="n"/>
      <c r="G179" s="9" t="n"/>
      <c r="I179" s="10" t="n"/>
      <c r="J179" s="5" t="n"/>
    </row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18/03/2023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44" t="inlineStr">
        <is>
          <t>Cierre Caja</t>
        </is>
      </c>
      <c r="B182" s="44" t="inlineStr">
        <is>
          <t>Fecha</t>
        </is>
      </c>
      <c r="C182" s="44" t="inlineStr">
        <is>
          <t>Cajero</t>
        </is>
      </c>
      <c r="D182" s="44" t="inlineStr">
        <is>
          <t>Nro Voucher</t>
        </is>
      </c>
      <c r="E182" s="44" t="inlineStr">
        <is>
          <t>Nro Cuenta</t>
        </is>
      </c>
      <c r="F182" s="44" t="inlineStr">
        <is>
          <t>Tipo Ingreso</t>
        </is>
      </c>
      <c r="G182" s="47" t="n"/>
      <c r="H182" s="48" t="n"/>
      <c r="I182" s="44" t="inlineStr">
        <is>
          <t>TIPO DE INGRESO</t>
        </is>
      </c>
      <c r="J182" s="44" t="inlineStr">
        <is>
          <t>Cobrador</t>
        </is>
      </c>
    </row>
    <row r="183">
      <c r="A183" s="45" t="n"/>
      <c r="B183" s="45" t="n"/>
      <c r="C183" s="45" t="n"/>
      <c r="D183" s="45" t="n"/>
      <c r="E183" s="45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45" t="n"/>
      <c r="J183" s="45" t="n"/>
    </row>
    <row r="184">
      <c r="A184" s="5" t="inlineStr">
        <is>
          <t>CCAJ-EA10/113/20</t>
        </is>
      </c>
      <c r="B184" s="6" t="n">
        <v>45003.57038263889</v>
      </c>
      <c r="C184" s="5" t="inlineStr">
        <is>
          <t>1431 GRACIELA CASTILLO CATARI</t>
        </is>
      </c>
      <c r="D184" s="7" t="n">
        <v>588369</v>
      </c>
      <c r="E184" s="8" t="inlineStr">
        <is>
          <t>BISA-100070022</t>
        </is>
      </c>
      <c r="H184" s="9" t="n">
        <v>4365.9</v>
      </c>
      <c r="I184" s="5" t="inlineStr">
        <is>
          <t>DEPÓSITO BANCARIO</t>
        </is>
      </c>
      <c r="J184" s="5" t="inlineStr">
        <is>
          <t>1056 ALEX JESUS ZABALA TICONA</t>
        </is>
      </c>
    </row>
    <row r="185">
      <c r="A185" s="5" t="inlineStr">
        <is>
          <t>CCAJ-EA10/113/2023</t>
        </is>
      </c>
      <c r="B185" s="6" t="n">
        <v>45003.57038263889</v>
      </c>
      <c r="C185" s="5" t="inlineStr">
        <is>
          <t>1431 GRACIELA CASTILLO CATARI</t>
        </is>
      </c>
      <c r="D185" s="15" t="n">
        <v>45133261599</v>
      </c>
      <c r="E185" s="8" t="inlineStr">
        <is>
          <t>BISA-100070022</t>
        </is>
      </c>
      <c r="H185" s="9" t="n">
        <v>3900</v>
      </c>
      <c r="I185" s="5" t="inlineStr">
        <is>
          <t>DEPÓSITO BANCARIO</t>
        </is>
      </c>
      <c r="J185" s="8" t="inlineStr">
        <is>
          <t>841 JAEL ARRATIA - EL ALTO</t>
        </is>
      </c>
    </row>
    <row r="186">
      <c r="A186" s="5" t="inlineStr">
        <is>
          <t>CCAJ-EA10/113/2023</t>
        </is>
      </c>
      <c r="B186" s="6" t="n">
        <v>45003.57038263889</v>
      </c>
      <c r="C186" s="5" t="inlineStr">
        <is>
          <t>1431 GRACIELA CASTILLO CATARI</t>
        </is>
      </c>
      <c r="D186" s="7" t="n">
        <v>42160944</v>
      </c>
      <c r="E186" s="5" t="inlineStr">
        <is>
          <t>BANCO UNION-10000020161539</t>
        </is>
      </c>
      <c r="H186" s="9" t="n">
        <v>3374.68</v>
      </c>
      <c r="I186" s="5" t="inlineStr">
        <is>
          <t>DEPÓSITO BANCARIO</t>
        </is>
      </c>
      <c r="J186" s="8" t="inlineStr">
        <is>
          <t>841 JAEL ARRATIA - EL ALTO</t>
        </is>
      </c>
    </row>
    <row r="187">
      <c r="A187" s="5" t="inlineStr">
        <is>
          <t>CCAJ-EA10/113/2023</t>
        </is>
      </c>
      <c r="B187" s="6" t="n">
        <v>45003.57038263889</v>
      </c>
      <c r="C187" s="5" t="inlineStr">
        <is>
          <t>1431 GRACIELA CASTILLO CATARI</t>
        </is>
      </c>
      <c r="D187" s="7" t="n">
        <v>588368</v>
      </c>
      <c r="E187" s="8" t="inlineStr">
        <is>
          <t>BISA-100070022</t>
        </is>
      </c>
      <c r="H187" s="9" t="n">
        <v>50228.6</v>
      </c>
      <c r="I187" s="5" t="inlineStr">
        <is>
          <t>DEPÓSITO BANCARIO</t>
        </is>
      </c>
      <c r="J187" s="5" t="inlineStr">
        <is>
          <t>3622 JULIO CESAR PORTILLO HUARACHI</t>
        </is>
      </c>
    </row>
    <row r="188">
      <c r="A188" s="5" t="inlineStr">
        <is>
          <t>CCAJ-EA10/113/2023</t>
        </is>
      </c>
      <c r="B188" s="6" t="n">
        <v>45003.57038263889</v>
      </c>
      <c r="C188" s="5" t="inlineStr">
        <is>
          <t>1431 GRACIELA CASTILLO CATARI</t>
        </is>
      </c>
      <c r="D188" s="7" t="n">
        <v>478281</v>
      </c>
      <c r="E188" s="8" t="inlineStr">
        <is>
          <t>BISA-100070022</t>
        </is>
      </c>
      <c r="H188" s="9" t="n">
        <v>4317.3</v>
      </c>
      <c r="I188" s="5" t="inlineStr">
        <is>
          <t>DEPÓSITO BANCARIO</t>
        </is>
      </c>
      <c r="J188" s="5" t="inlineStr">
        <is>
          <t>3622 JULIO CESAR PORTILLO HUARACHI</t>
        </is>
      </c>
    </row>
    <row r="189">
      <c r="A189" s="5" t="inlineStr">
        <is>
          <t>CCAJ-EA10/113/2023</t>
        </is>
      </c>
      <c r="B189" s="6" t="n">
        <v>45003.57038263889</v>
      </c>
      <c r="C189" s="5" t="inlineStr">
        <is>
          <t>1431 GRACIELA CASTILLO CATARI</t>
        </is>
      </c>
      <c r="D189" s="7" t="n">
        <v>478283</v>
      </c>
      <c r="E189" s="8" t="inlineStr">
        <is>
          <t>BISA-100070022</t>
        </is>
      </c>
      <c r="H189" s="9" t="n">
        <v>6964</v>
      </c>
      <c r="I189" s="5" t="inlineStr">
        <is>
          <t>DEPÓSITO BANCARIO</t>
        </is>
      </c>
      <c r="J189" s="5" t="inlineStr">
        <is>
          <t>4764 CARLOS ERIK CASTRO HURTADO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34" t="n"/>
      <c r="G190" s="9" t="n"/>
      <c r="I190" s="10" t="n"/>
      <c r="J190" s="8" t="n"/>
    </row>
    <row r="191">
      <c r="A191" s="46" t="inlineStr">
        <is>
          <t>RECORTE SAP</t>
        </is>
      </c>
      <c r="B191" s="47" t="n"/>
      <c r="C191" s="48" t="n"/>
      <c r="D191" s="49" t="inlineStr">
        <is>
          <t>COMPROBANTES MN</t>
        </is>
      </c>
      <c r="E191" s="47" t="n"/>
      <c r="F191" s="48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A193" s="35" t="inlineStr">
        <is>
          <t>TODOS FUERON DEPOSITOS</t>
        </is>
      </c>
      <c r="B193" s="35" t="n"/>
      <c r="D193" s="24" t="n"/>
      <c r="E193" s="24" t="n"/>
      <c r="F193" s="23" t="n"/>
      <c r="G193" s="9" t="n"/>
      <c r="I193" s="10" t="n"/>
      <c r="J193" s="8" t="n"/>
    </row>
    <row r="194">
      <c r="A194" s="46" t="inlineStr">
        <is>
          <t>RECORTE SAP</t>
        </is>
      </c>
      <c r="B194" s="47" t="n"/>
      <c r="C194" s="48" t="n"/>
      <c r="D194" s="49" t="inlineStr">
        <is>
          <t>COMPROBANTES ME</t>
        </is>
      </c>
      <c r="E194" s="47" t="n"/>
      <c r="F194" s="48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35" t="inlineStr">
        <is>
          <t>TODOS FUERON DEPOSITOS</t>
        </is>
      </c>
      <c r="B196" s="20" t="n"/>
      <c r="C196" s="5" t="n"/>
      <c r="D196" s="24" t="n"/>
      <c r="E196" s="24" t="n"/>
      <c r="F196" s="23" t="n"/>
      <c r="G196" s="9" t="n"/>
      <c r="I196" s="10" t="n"/>
      <c r="J196" s="8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20/03/2023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44" t="inlineStr">
        <is>
          <t>Cierre Caja</t>
        </is>
      </c>
      <c r="B200" s="44" t="inlineStr">
        <is>
          <t>Fecha</t>
        </is>
      </c>
      <c r="C200" s="44" t="inlineStr">
        <is>
          <t>Cajero</t>
        </is>
      </c>
      <c r="D200" s="44" t="inlineStr">
        <is>
          <t>Nro Voucher</t>
        </is>
      </c>
      <c r="E200" s="44" t="inlineStr">
        <is>
          <t>Nro Cuenta</t>
        </is>
      </c>
      <c r="F200" s="44" t="inlineStr">
        <is>
          <t>Tipo Ingreso</t>
        </is>
      </c>
      <c r="G200" s="47" t="n"/>
      <c r="H200" s="48" t="n"/>
      <c r="I200" s="44" t="inlineStr">
        <is>
          <t>TIPO DE INGRESO</t>
        </is>
      </c>
      <c r="J200" s="44" t="inlineStr">
        <is>
          <t>Cobrador</t>
        </is>
      </c>
    </row>
    <row r="201">
      <c r="A201" s="45" t="n"/>
      <c r="B201" s="45" t="n"/>
      <c r="C201" s="45" t="n"/>
      <c r="D201" s="45" t="n"/>
      <c r="E201" s="45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45" t="n"/>
      <c r="J201" s="45" t="n"/>
    </row>
    <row r="202">
      <c r="A202" s="5" t="inlineStr">
        <is>
          <t>CCAJ-EA10/114/2023</t>
        </is>
      </c>
      <c r="B202" s="6" t="n">
        <v>45005.43076491898</v>
      </c>
      <c r="C202" s="5" t="inlineStr">
        <is>
          <t>1431 GRACIELA CASTILLO CATARI</t>
        </is>
      </c>
      <c r="D202" s="10" t="n"/>
      <c r="E202" s="8" t="n"/>
      <c r="F202" s="9" t="n">
        <v>14709.5</v>
      </c>
      <c r="I202" s="10" t="inlineStr">
        <is>
          <t>EFECTIVO</t>
        </is>
      </c>
      <c r="J202" s="5" t="inlineStr">
        <is>
          <t>375 VICTOR ERNESTO QUISPE TICONA</t>
        </is>
      </c>
    </row>
    <row r="203">
      <c r="A203" s="5" t="inlineStr">
        <is>
          <t>CCAJ-EA10/114/2023</t>
        </is>
      </c>
      <c r="B203" s="6" t="n">
        <v>45005.43076491898</v>
      </c>
      <c r="C203" s="5" t="inlineStr">
        <is>
          <t>1431 GRACIELA CASTILLO CATARI</t>
        </is>
      </c>
      <c r="D203" s="10" t="n"/>
      <c r="E203" s="8" t="n"/>
      <c r="F203" s="9" t="n">
        <v>6601.2</v>
      </c>
      <c r="I203" s="10" t="inlineStr">
        <is>
          <t>EFECTIVO</t>
        </is>
      </c>
      <c r="J203" s="5" t="inlineStr">
        <is>
          <t>716 JUAN CARLOS MAMANI ORTIZ</t>
        </is>
      </c>
    </row>
    <row r="204">
      <c r="A204" s="5" t="inlineStr">
        <is>
          <t>CCAJ-EA10/114/2023</t>
        </is>
      </c>
      <c r="B204" s="6" t="n">
        <v>45005.43076491898</v>
      </c>
      <c r="C204" s="5" t="inlineStr">
        <is>
          <t>1431 GRACIELA CASTILLO CATARI</t>
        </is>
      </c>
      <c r="D204" s="10" t="n"/>
      <c r="E204" s="8" t="n"/>
      <c r="F204" s="9" t="n">
        <v>8363.700000000001</v>
      </c>
      <c r="I204" s="10" t="inlineStr">
        <is>
          <t>EFECTIVO</t>
        </is>
      </c>
      <c r="J204" s="5" t="inlineStr">
        <is>
          <t>5092 GERSON VELASCO EA - T03</t>
        </is>
      </c>
    </row>
    <row r="205">
      <c r="A205" s="5" t="inlineStr">
        <is>
          <t>CCAJ-EA10/114/2023</t>
        </is>
      </c>
      <c r="B205" s="6" t="n">
        <v>45005.43076491898</v>
      </c>
      <c r="C205" s="5" t="inlineStr">
        <is>
          <t>1431 GRACIELA CASTILLO CATARI</t>
        </is>
      </c>
      <c r="D205" s="10" t="n"/>
      <c r="E205" s="8" t="n"/>
      <c r="F205" s="9" t="n">
        <v>20141.5</v>
      </c>
      <c r="I205" s="10" t="inlineStr">
        <is>
          <t>EFECTIVO</t>
        </is>
      </c>
      <c r="J205" s="5" t="inlineStr">
        <is>
          <t>5092 GERSON VELASCO EA - T04</t>
        </is>
      </c>
    </row>
    <row r="206">
      <c r="A206" s="5" t="inlineStr">
        <is>
          <t>CCAJ-EA10/114/2023</t>
        </is>
      </c>
      <c r="B206" s="6" t="n">
        <v>45005.43076491898</v>
      </c>
      <c r="C206" s="5" t="inlineStr">
        <is>
          <t>1431 GRACIELA CASTILLO CATARI</t>
        </is>
      </c>
      <c r="D206" s="10" t="n"/>
      <c r="E206" s="8" t="n"/>
      <c r="F206" s="9" t="n">
        <v>6699.2</v>
      </c>
      <c r="I206" s="10" t="inlineStr">
        <is>
          <t>EFECTIVO</t>
        </is>
      </c>
      <c r="J206" s="5" t="inlineStr">
        <is>
          <t>5092 GERSON VELASCO EA - T05</t>
        </is>
      </c>
    </row>
    <row r="207">
      <c r="A207" s="18" t="inlineStr">
        <is>
          <t>SAP</t>
        </is>
      </c>
      <c r="B207" s="6" t="n"/>
      <c r="C207" s="5" t="n"/>
      <c r="D207" s="7" t="n"/>
      <c r="E207" s="8" t="n"/>
      <c r="F207" s="12">
        <f>SUM(F202:G206)</f>
        <v/>
      </c>
      <c r="G207" s="9" t="n"/>
      <c r="I207" s="10" t="n"/>
      <c r="J207" s="8" t="n"/>
    </row>
    <row r="208">
      <c r="A208" s="46" t="inlineStr">
        <is>
          <t>RECORTE SAP</t>
        </is>
      </c>
      <c r="B208" s="47" t="n"/>
      <c r="C208" s="48" t="n"/>
      <c r="D208" s="49" t="inlineStr">
        <is>
          <t>COMPROBANTES MN</t>
        </is>
      </c>
      <c r="E208" s="47" t="n"/>
      <c r="F208" s="48" t="n"/>
      <c r="G208" s="9" t="n"/>
      <c r="I208" s="10" t="n"/>
      <c r="J208" s="8" t="n"/>
    </row>
    <row r="209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CAJA-ETV</t>
        </is>
      </c>
      <c r="E209" s="13" t="inlineStr">
        <is>
          <t>DOC ETV-BANCO</t>
        </is>
      </c>
      <c r="F209" s="13" t="inlineStr">
        <is>
          <t>COMPENSACION</t>
        </is>
      </c>
      <c r="G209" s="9" t="n"/>
      <c r="I209" s="10" t="n"/>
      <c r="J209" s="8" t="n"/>
    </row>
    <row r="210" ht="15.75" customHeight="1">
      <c r="D210" s="24" t="inlineStr">
        <is>
          <t>112963677</t>
        </is>
      </c>
      <c r="E210" s="24" t="n"/>
      <c r="F210" s="14" t="n">
        <v>112963732</v>
      </c>
      <c r="G210" s="9" t="n"/>
      <c r="I210" s="10" t="n"/>
      <c r="J210" s="8" t="n"/>
    </row>
    <row r="211">
      <c r="A211" s="46" t="inlineStr">
        <is>
          <t>RECORTE SAP</t>
        </is>
      </c>
      <c r="B211" s="47" t="n"/>
      <c r="C211" s="48" t="n"/>
      <c r="D211" s="49" t="inlineStr">
        <is>
          <t>COMPROBANTES ME</t>
        </is>
      </c>
      <c r="E211" s="47" t="n"/>
      <c r="F211" s="48" t="n"/>
      <c r="G211" s="9" t="n"/>
      <c r="I211" s="10" t="n"/>
      <c r="J211" s="8" t="n"/>
    </row>
    <row r="212">
      <c r="A212" s="13" t="inlineStr">
        <is>
          <t>CIERRE DE CAJA</t>
        </is>
      </c>
      <c r="B212" s="13" t="inlineStr">
        <is>
          <t>FECHA</t>
        </is>
      </c>
      <c r="C212" s="13" t="inlineStr">
        <is>
          <t>IMPORTE</t>
        </is>
      </c>
      <c r="D212" s="13" t="inlineStr">
        <is>
          <t>DOC CAJA-ETV</t>
        </is>
      </c>
      <c r="E212" s="13" t="inlineStr">
        <is>
          <t>DOC ETV-BANCO</t>
        </is>
      </c>
      <c r="F212" s="13" t="inlineStr">
        <is>
          <t>COMPENSACION</t>
        </is>
      </c>
      <c r="G212" s="9" t="n"/>
      <c r="I212" s="10" t="n"/>
      <c r="J212" s="8" t="n"/>
    </row>
    <row r="213" ht="15.75" customHeight="1">
      <c r="A213" s="17" t="inlineStr">
        <is>
          <t>CCAJ-EA10/114/2023 Se realizó el deposito directo a banco</t>
        </is>
      </c>
      <c r="B213" s="20" t="n"/>
      <c r="C213" s="28" t="n"/>
      <c r="D213" s="24" t="n"/>
      <c r="E213" s="24" t="n"/>
      <c r="F213" s="23" t="n"/>
      <c r="G213" s="9" t="n"/>
      <c r="I213" s="10" t="n"/>
      <c r="J213" s="8" t="n"/>
    </row>
    <row r="214">
      <c r="A214" s="5" t="n"/>
      <c r="B214" s="6" t="n"/>
      <c r="C214" s="5" t="n"/>
      <c r="D214" s="7" t="n"/>
      <c r="E214" s="8" t="n"/>
      <c r="H214" s="9" t="n"/>
      <c r="I214" s="10" t="n"/>
      <c r="J214" s="8" t="n"/>
    </row>
    <row r="215">
      <c r="A215" s="5" t="inlineStr">
        <is>
          <t>CCAJ-EA10/115/20</t>
        </is>
      </c>
      <c r="B215" s="6" t="n">
        <v>45005.77937688657</v>
      </c>
      <c r="C215" s="5" t="inlineStr">
        <is>
          <t>1431 GRACIELA CASTILLO CATARI</t>
        </is>
      </c>
      <c r="D215" s="15" t="n">
        <v>45163357268</v>
      </c>
      <c r="E215" s="8" t="inlineStr">
        <is>
          <t>BISA-100070022</t>
        </is>
      </c>
      <c r="H215" s="9" t="n">
        <v>6987.6</v>
      </c>
      <c r="I215" s="5" t="inlineStr">
        <is>
          <t>DEPÓSITO BANCARIO</t>
        </is>
      </c>
      <c r="J215" s="8" t="inlineStr">
        <is>
          <t>841 JAEL ARRATIA - EL ALTO</t>
        </is>
      </c>
    </row>
    <row r="216">
      <c r="A216" s="5" t="inlineStr">
        <is>
          <t>CCAJ-EA10/115/2023</t>
        </is>
      </c>
      <c r="B216" s="6" t="n">
        <v>45005.77937688657</v>
      </c>
      <c r="C216" s="5" t="inlineStr">
        <is>
          <t>1431 GRACIELA CASTILLO CATARI</t>
        </is>
      </c>
      <c r="D216" s="7" t="n">
        <v>422400311</v>
      </c>
      <c r="E216" s="5" t="inlineStr">
        <is>
          <t>BANCO UNION-10000020161539</t>
        </is>
      </c>
      <c r="H216" s="9" t="n">
        <v>12811.2</v>
      </c>
      <c r="I216" s="5" t="inlineStr">
        <is>
          <t>DEPÓSITO BANCARIO</t>
        </is>
      </c>
      <c r="J216" s="8" t="inlineStr">
        <is>
          <t>841 JAEL ARRATIA - EL ALTO</t>
        </is>
      </c>
    </row>
    <row r="217">
      <c r="A217" s="5" t="inlineStr">
        <is>
          <t>CCAJ-EA10/115/2023</t>
        </is>
      </c>
      <c r="B217" s="6" t="n">
        <v>45005.77937688657</v>
      </c>
      <c r="C217" s="5" t="inlineStr">
        <is>
          <t>1431 GRACIELA CASTILLO CATARI</t>
        </is>
      </c>
      <c r="D217" s="7" t="n">
        <v>422400312</v>
      </c>
      <c r="E217" s="5" t="inlineStr">
        <is>
          <t>BANCO UNION-10000020161539</t>
        </is>
      </c>
      <c r="H217" s="9" t="n">
        <v>7188.8</v>
      </c>
      <c r="I217" s="5" t="inlineStr">
        <is>
          <t>DEPÓSITO BANCARIO</t>
        </is>
      </c>
      <c r="J217" s="8" t="inlineStr">
        <is>
          <t>841 JAEL ARRATIA - EL ALTO</t>
        </is>
      </c>
    </row>
    <row r="218">
      <c r="A218" s="5" t="inlineStr">
        <is>
          <t>CCAJ-EA10/115/2023</t>
        </is>
      </c>
      <c r="B218" s="6" t="n">
        <v>45005.77937688657</v>
      </c>
      <c r="C218" s="5" t="inlineStr">
        <is>
          <t>1431 GRACIELA CASTILLO CATARI</t>
        </is>
      </c>
      <c r="D218" s="15" t="n">
        <v>45113420269</v>
      </c>
      <c r="E218" s="8" t="inlineStr">
        <is>
          <t>BISA-100070022</t>
        </is>
      </c>
      <c r="H218" s="9" t="n">
        <v>27107</v>
      </c>
      <c r="I218" s="5" t="inlineStr">
        <is>
          <t>DEPÓSITO BANCARIO</t>
        </is>
      </c>
      <c r="J218" s="5" t="inlineStr">
        <is>
          <t>3622 JULIO CESAR PORTILLO HUARACHI</t>
        </is>
      </c>
    </row>
    <row r="219">
      <c r="A219" s="5" t="inlineStr">
        <is>
          <t>CCAJ-EA10/115/2023</t>
        </is>
      </c>
      <c r="B219" s="6" t="n">
        <v>45005.77937688657</v>
      </c>
      <c r="C219" s="5" t="inlineStr">
        <is>
          <t>1431 GRACIELA CASTILLO CATARI</t>
        </is>
      </c>
      <c r="D219" s="15" t="n">
        <v>45133266313</v>
      </c>
      <c r="E219" s="8" t="inlineStr">
        <is>
          <t>BISA-100070022</t>
        </is>
      </c>
      <c r="H219" s="9" t="n">
        <v>8861.76</v>
      </c>
      <c r="I219" s="5" t="inlineStr">
        <is>
          <t>DEPÓSITO BANCARIO</t>
        </is>
      </c>
      <c r="J219" s="5" t="inlineStr">
        <is>
          <t>4764 CARLOS ERIK CASTRO HURTADO</t>
        </is>
      </c>
    </row>
    <row r="220">
      <c r="A220" s="5" t="inlineStr">
        <is>
          <t>CCAJ-EA10/115/2023</t>
        </is>
      </c>
      <c r="B220" s="6" t="n">
        <v>45005.77937688657</v>
      </c>
      <c r="C220" s="5" t="inlineStr">
        <is>
          <t>1431 GRACIELA CASTILLO CATARI</t>
        </is>
      </c>
      <c r="D220" s="15" t="n">
        <v>45133266313</v>
      </c>
      <c r="E220" s="8" t="inlineStr">
        <is>
          <t>BISA-100070022</t>
        </is>
      </c>
      <c r="H220" s="9" t="n">
        <v>2647.44</v>
      </c>
      <c r="I220" s="5" t="inlineStr">
        <is>
          <t>DEPÓSITO BANCARIO</t>
        </is>
      </c>
      <c r="J220" s="5" t="inlineStr">
        <is>
          <t>4764 CARLOS ERIK CASTRO HURTADO</t>
        </is>
      </c>
    </row>
    <row r="221">
      <c r="A221" s="5" t="inlineStr">
        <is>
          <t>CCAJ-EA10/115/2023</t>
        </is>
      </c>
      <c r="B221" s="6" t="n">
        <v>45005.77937688657</v>
      </c>
      <c r="C221" s="5" t="inlineStr">
        <is>
          <t>1431 GRACIELA CASTILLO CATARI</t>
        </is>
      </c>
      <c r="D221" s="15" t="n">
        <v>45173324447</v>
      </c>
      <c r="E221" s="8" t="inlineStr">
        <is>
          <t>BISA-100070022</t>
        </is>
      </c>
      <c r="H221" s="9" t="n">
        <v>100</v>
      </c>
      <c r="I221" s="5" t="inlineStr">
        <is>
          <t>DEPÓSITO BANCARIO</t>
        </is>
      </c>
      <c r="J221" s="5" t="inlineStr">
        <is>
          <t>3622 JULIO CESAR PORTILLO HUARACHI</t>
        </is>
      </c>
    </row>
    <row r="222">
      <c r="A222" s="5" t="inlineStr">
        <is>
          <t>CCAJ-EA10/115/2023</t>
        </is>
      </c>
      <c r="B222" s="6" t="n">
        <v>45005.77937688657</v>
      </c>
      <c r="C222" s="5" t="inlineStr">
        <is>
          <t>1431 GRACIELA CASTILLO CATARI</t>
        </is>
      </c>
      <c r="D222" s="7" t="n">
        <v>451125</v>
      </c>
      <c r="E222" s="8" t="inlineStr">
        <is>
          <t>BISA-100070022</t>
        </is>
      </c>
      <c r="H222" s="9" t="n">
        <v>44367.4</v>
      </c>
      <c r="I222" s="5" t="inlineStr">
        <is>
          <t>DEPÓSITO BANCARIO</t>
        </is>
      </c>
      <c r="J222" s="5" t="inlineStr">
        <is>
          <t>4764 CARLOS ERIK CASTRO HURTADO</t>
        </is>
      </c>
    </row>
    <row r="223">
      <c r="A223" s="5" t="inlineStr">
        <is>
          <t>CCAJ-EA10/115/2023</t>
        </is>
      </c>
      <c r="B223" s="6" t="n">
        <v>45005.77937688657</v>
      </c>
      <c r="C223" s="5" t="inlineStr">
        <is>
          <t>1431 GRACIELA CASTILLO CATARI</t>
        </is>
      </c>
      <c r="D223" s="7" t="n">
        <v>451139</v>
      </c>
      <c r="E223" s="8" t="inlineStr">
        <is>
          <t>BISA-100070022</t>
        </is>
      </c>
      <c r="H223" s="9" t="n">
        <v>40609</v>
      </c>
      <c r="I223" s="5" t="inlineStr">
        <is>
          <t>DEPÓSITO BANCARIO</t>
        </is>
      </c>
      <c r="J223" s="5" t="inlineStr">
        <is>
          <t>1056 ALEX JESUS ZABALA TICONA</t>
        </is>
      </c>
    </row>
    <row r="224">
      <c r="A224" s="5" t="inlineStr">
        <is>
          <t>CCAJ-EA10/115/2023</t>
        </is>
      </c>
      <c r="B224" s="6" t="n">
        <v>45005.77937688657</v>
      </c>
      <c r="C224" s="5" t="inlineStr">
        <is>
          <t>1431 GRACIELA CASTILLO CATARI</t>
        </is>
      </c>
      <c r="D224" s="7" t="n">
        <v>451137</v>
      </c>
      <c r="E224" s="8" t="inlineStr">
        <is>
          <t>BISA-100070022</t>
        </is>
      </c>
      <c r="H224" s="9" t="n">
        <v>28511.6</v>
      </c>
      <c r="I224" s="5" t="inlineStr">
        <is>
          <t>DEPÓSITO BANCARIO</t>
        </is>
      </c>
      <c r="J224" s="5" t="inlineStr">
        <is>
          <t>3622 JULIO CESAR PORTILLO HUARACHI</t>
        </is>
      </c>
    </row>
    <row r="225">
      <c r="A225" s="5" t="inlineStr">
        <is>
          <t>CCAJ-EA10/115/2023</t>
        </is>
      </c>
      <c r="B225" s="6" t="n">
        <v>45005.77937688657</v>
      </c>
      <c r="C225" s="5" t="inlineStr">
        <is>
          <t>1431 GRACIELA CASTILLO CATARI</t>
        </is>
      </c>
      <c r="D225" s="7" t="n">
        <v>451126</v>
      </c>
      <c r="E225" s="8" t="inlineStr">
        <is>
          <t>BISA-100070022</t>
        </is>
      </c>
      <c r="H225" s="9" t="n">
        <v>6186</v>
      </c>
      <c r="I225" s="5" t="inlineStr">
        <is>
          <t>DEPÓSITO BANCARIO</t>
        </is>
      </c>
      <c r="J225" s="5" t="inlineStr">
        <is>
          <t>3622 JULIO CESAR PORTILLO HUARACHI</t>
        </is>
      </c>
    </row>
    <row r="226">
      <c r="A226" s="5" t="inlineStr">
        <is>
          <t>CCAJ-EA10/115/2023</t>
        </is>
      </c>
      <c r="B226" s="6" t="n">
        <v>45005.77937688657</v>
      </c>
      <c r="C226" s="5" t="inlineStr">
        <is>
          <t>1431 GRACIELA CASTILLO CATARI</t>
        </is>
      </c>
      <c r="D226" s="15" t="n">
        <v>51417686629</v>
      </c>
      <c r="E226" s="8" t="inlineStr">
        <is>
          <t>BISA-100070022</t>
        </is>
      </c>
      <c r="H226" s="9" t="n">
        <v>83424.27</v>
      </c>
      <c r="I226" s="5" t="inlineStr">
        <is>
          <t>DEPÓSITO BANCARIO</t>
        </is>
      </c>
      <c r="J226" s="8" t="inlineStr">
        <is>
          <t>841 JAEL ARRATIA - EL ALTO</t>
        </is>
      </c>
    </row>
    <row r="227">
      <c r="A227" s="5" t="inlineStr">
        <is>
          <t>CCAJ-EA10/115/2023</t>
        </is>
      </c>
      <c r="B227" s="6" t="n">
        <v>45005.77937688657</v>
      </c>
      <c r="C227" s="5" t="inlineStr">
        <is>
          <t>1431 GRACIELA CASTILLO CATARI</t>
        </is>
      </c>
      <c r="D227" s="7" t="n"/>
      <c r="E227" s="8" t="n"/>
      <c r="F227" s="9" t="n">
        <v>8939.299999999999</v>
      </c>
      <c r="I227" s="10" t="inlineStr">
        <is>
          <t>EFECTIVO</t>
        </is>
      </c>
      <c r="J227" s="8" t="inlineStr">
        <is>
          <t>191 ELIAS MENDOZA YUJRA</t>
        </is>
      </c>
    </row>
    <row r="228">
      <c r="A228" s="5" t="inlineStr">
        <is>
          <t>CCAJ-EA10/115/2023</t>
        </is>
      </c>
      <c r="B228" s="6" t="n">
        <v>45005.77937688657</v>
      </c>
      <c r="C228" s="5" t="inlineStr">
        <is>
          <t>1431 GRACIELA CASTILLO CATARI</t>
        </is>
      </c>
      <c r="D228" s="7" t="n"/>
      <c r="E228" s="8" t="n"/>
      <c r="F228" s="9" t="n">
        <v>8749.6</v>
      </c>
      <c r="I228" s="10" t="inlineStr">
        <is>
          <t>EFECTIVO</t>
        </is>
      </c>
      <c r="J228" s="5" t="inlineStr">
        <is>
          <t>375 VICTOR ERNESTO QUISPE TICONA</t>
        </is>
      </c>
    </row>
    <row r="229">
      <c r="A229" s="5" t="inlineStr">
        <is>
          <t>CCAJ-EA10/115/2023</t>
        </is>
      </c>
      <c r="B229" s="6" t="n">
        <v>45005.77937688657</v>
      </c>
      <c r="C229" s="5" t="inlineStr">
        <is>
          <t>1431 GRACIELA CASTILLO CATARI</t>
        </is>
      </c>
      <c r="D229" s="7" t="n"/>
      <c r="E229" s="8" t="n"/>
      <c r="F229" s="9" t="n">
        <v>11424.5</v>
      </c>
      <c r="I229" s="10" t="inlineStr">
        <is>
          <t>EFECTIVO</t>
        </is>
      </c>
      <c r="J229" s="8" t="inlineStr">
        <is>
          <t>480 WALTER AMARRO MAMANI</t>
        </is>
      </c>
    </row>
    <row r="230">
      <c r="A230" s="5" t="inlineStr">
        <is>
          <t>CCAJ-EA10/115/2023</t>
        </is>
      </c>
      <c r="B230" s="6" t="n">
        <v>45005.77937688657</v>
      </c>
      <c r="C230" s="5" t="inlineStr">
        <is>
          <t>1431 GRACIELA CASTILLO CATARI</t>
        </is>
      </c>
      <c r="D230" s="7" t="n"/>
      <c r="E230" s="8" t="n"/>
      <c r="F230" s="9" t="n">
        <v>7236.8</v>
      </c>
      <c r="I230" s="10" t="inlineStr">
        <is>
          <t>EFECTIVO</t>
        </is>
      </c>
      <c r="J230" s="8" t="inlineStr">
        <is>
          <t>596 VICENTE MENDOZA SIRPA</t>
        </is>
      </c>
    </row>
    <row r="231">
      <c r="A231" s="5" t="inlineStr">
        <is>
          <t>CCAJ-EA10/115/2023</t>
        </is>
      </c>
      <c r="B231" s="6" t="n">
        <v>45005.77937688657</v>
      </c>
      <c r="C231" s="5" t="inlineStr">
        <is>
          <t>1431 GRACIELA CASTILLO CATARI</t>
        </is>
      </c>
      <c r="D231" s="7" t="n"/>
      <c r="E231" s="8" t="n"/>
      <c r="F231" s="9" t="n">
        <v>14530.9</v>
      </c>
      <c r="I231" s="10" t="inlineStr">
        <is>
          <t>EFECTIVO</t>
        </is>
      </c>
      <c r="J231" s="8" t="inlineStr">
        <is>
          <t>980 RUBEN QUISPE CHURA</t>
        </is>
      </c>
    </row>
    <row r="232">
      <c r="A232" s="5" t="inlineStr">
        <is>
          <t>CCAJ-EA10/115/2023</t>
        </is>
      </c>
      <c r="B232" s="6" t="n">
        <v>45005.77937688657</v>
      </c>
      <c r="C232" s="5" t="inlineStr">
        <is>
          <t>1431 GRACIELA CASTILLO CATARI</t>
        </is>
      </c>
      <c r="D232" s="7" t="n"/>
      <c r="E232" s="8" t="n"/>
      <c r="F232" s="9" t="n">
        <v>51584.4</v>
      </c>
      <c r="I232" s="10" t="inlineStr">
        <is>
          <t>EFECTIVO</t>
        </is>
      </c>
      <c r="J232" s="8" t="inlineStr">
        <is>
          <t>2307 RAMIRO POMA QUISPE</t>
        </is>
      </c>
    </row>
    <row r="233">
      <c r="A233" s="5" t="inlineStr">
        <is>
          <t>CCAJ-EA10/115/2023</t>
        </is>
      </c>
      <c r="B233" s="6" t="n">
        <v>45005.77937688657</v>
      </c>
      <c r="C233" s="5" t="inlineStr">
        <is>
          <t>1431 GRACIELA CASTILLO CATARI</t>
        </is>
      </c>
      <c r="D233" s="7" t="n"/>
      <c r="E233" s="8" t="n"/>
      <c r="F233" s="9" t="n">
        <v>66988.3</v>
      </c>
      <c r="I233" s="10" t="inlineStr">
        <is>
          <t>EFECTIVO</t>
        </is>
      </c>
      <c r="J233" s="5" t="inlineStr">
        <is>
          <t>5092 GERSON VELASCO EA - T01</t>
        </is>
      </c>
    </row>
    <row r="234">
      <c r="A234" s="5" t="inlineStr">
        <is>
          <t>CCAJ-EA10/115/2023</t>
        </is>
      </c>
      <c r="B234" s="6" t="n">
        <v>45005.77937688657</v>
      </c>
      <c r="C234" s="5" t="inlineStr">
        <is>
          <t>1431 GRACIELA CASTILLO CATARI</t>
        </is>
      </c>
      <c r="D234" s="7" t="n"/>
      <c r="E234" s="8" t="n"/>
      <c r="F234" s="9" t="n">
        <v>14783.5</v>
      </c>
      <c r="I234" s="10" t="inlineStr">
        <is>
          <t>EFECTIVO</t>
        </is>
      </c>
      <c r="J234" s="5" t="inlineStr">
        <is>
          <t>5092 GERSON VELASCO EA - T02</t>
        </is>
      </c>
    </row>
    <row r="235">
      <c r="A235" s="5" t="inlineStr">
        <is>
          <t>CCAJ-EA10/115/2023</t>
        </is>
      </c>
      <c r="B235" s="6" t="n">
        <v>45005.77937688657</v>
      </c>
      <c r="C235" s="5" t="inlineStr">
        <is>
          <t>1431 GRACIELA CASTILLO CATARI</t>
        </is>
      </c>
      <c r="D235" s="7" t="n"/>
      <c r="E235" s="8" t="n"/>
      <c r="F235" s="9" t="n">
        <v>22094</v>
      </c>
      <c r="I235" s="10" t="inlineStr">
        <is>
          <t>EFECTIVO</t>
        </is>
      </c>
      <c r="J235" s="5" t="inlineStr">
        <is>
          <t>5092 GERSON VELASCO EA - T03</t>
        </is>
      </c>
    </row>
    <row r="236">
      <c r="A236" s="18" t="inlineStr">
        <is>
          <t>SAP</t>
        </is>
      </c>
      <c r="B236" s="6" t="n"/>
      <c r="C236" s="5" t="n"/>
      <c r="D236" s="7" t="n"/>
      <c r="E236" s="8" t="n"/>
      <c r="F236" s="12">
        <f>SUM(F215:G235)</f>
        <v/>
      </c>
      <c r="G236" s="9" t="n"/>
      <c r="I236" s="10" t="n"/>
      <c r="J236" s="8" t="n"/>
    </row>
    <row r="237">
      <c r="A237" s="46" t="inlineStr">
        <is>
          <t>RECORTE SAP</t>
        </is>
      </c>
      <c r="B237" s="47" t="n"/>
      <c r="C237" s="48" t="n"/>
      <c r="D237" s="49" t="inlineStr">
        <is>
          <t>COMPROBANTES MN</t>
        </is>
      </c>
      <c r="E237" s="47" t="n"/>
      <c r="F237" s="48" t="n"/>
      <c r="G237" s="9" t="n"/>
      <c r="I237" s="10" t="n"/>
      <c r="J237" s="8" t="n"/>
    </row>
    <row r="238">
      <c r="A238" s="13" t="inlineStr">
        <is>
          <t>CIERRE DE CAJA</t>
        </is>
      </c>
      <c r="B238" s="13" t="inlineStr">
        <is>
          <t>FECHA</t>
        </is>
      </c>
      <c r="C238" s="13" t="inlineStr">
        <is>
          <t>IMPORTE</t>
        </is>
      </c>
      <c r="D238" s="13" t="inlineStr">
        <is>
          <t>DOC CAJA-ETV</t>
        </is>
      </c>
      <c r="E238" s="13" t="inlineStr">
        <is>
          <t>DOC ETV-BANCO</t>
        </is>
      </c>
      <c r="F238" s="13" t="inlineStr">
        <is>
          <t>COMPENSACION</t>
        </is>
      </c>
      <c r="G238" s="9" t="n"/>
      <c r="I238" s="10" t="n"/>
      <c r="J238" s="8" t="n"/>
    </row>
    <row r="239" ht="15.75" customHeight="1">
      <c r="D239" s="24" t="inlineStr">
        <is>
          <t>112970383</t>
        </is>
      </c>
      <c r="E239" s="24" t="n"/>
      <c r="F239" s="23" t="n"/>
      <c r="G239" s="9" t="n"/>
      <c r="I239" s="10" t="n"/>
      <c r="J239" s="8" t="n"/>
    </row>
    <row r="240">
      <c r="A240" s="46" t="inlineStr">
        <is>
          <t>RECORTE SAP</t>
        </is>
      </c>
      <c r="B240" s="47" t="n"/>
      <c r="C240" s="48" t="n"/>
      <c r="D240" s="49" t="inlineStr">
        <is>
          <t>COMPROBANTES ME</t>
        </is>
      </c>
      <c r="E240" s="47" t="n"/>
      <c r="F240" s="48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A242" s="18" t="n"/>
      <c r="B242" s="6" t="n"/>
      <c r="C242" s="5" t="n"/>
      <c r="D242" s="24" t="n"/>
      <c r="E242" s="24" t="n"/>
      <c r="F242" s="23" t="n"/>
      <c r="G242" s="9" t="n"/>
      <c r="I242" s="10" t="n"/>
      <c r="J242" s="8" t="n"/>
    </row>
    <row r="243"/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21/03/2023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44" t="inlineStr">
        <is>
          <t>Cierre Caja</t>
        </is>
      </c>
      <c r="B246" s="44" t="inlineStr">
        <is>
          <t>Fecha</t>
        </is>
      </c>
      <c r="C246" s="44" t="inlineStr">
        <is>
          <t>Cajero</t>
        </is>
      </c>
      <c r="D246" s="44" t="inlineStr">
        <is>
          <t>Nro Voucher</t>
        </is>
      </c>
      <c r="E246" s="44" t="inlineStr">
        <is>
          <t>Nro Cuenta</t>
        </is>
      </c>
      <c r="F246" s="44" t="inlineStr">
        <is>
          <t>Tipo Ingreso</t>
        </is>
      </c>
      <c r="G246" s="47" t="n"/>
      <c r="H246" s="48" t="n"/>
      <c r="I246" s="44" t="inlineStr">
        <is>
          <t>TIPO DE INGRESO</t>
        </is>
      </c>
      <c r="J246" s="44" t="inlineStr">
        <is>
          <t>Cobrador</t>
        </is>
      </c>
    </row>
    <row r="247">
      <c r="A247" s="45" t="n"/>
      <c r="B247" s="45" t="n"/>
      <c r="C247" s="45" t="n"/>
      <c r="D247" s="45" t="n"/>
      <c r="E247" s="45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45" t="n"/>
      <c r="J247" s="45" t="n"/>
    </row>
    <row r="248">
      <c r="A248" s="5" t="inlineStr">
        <is>
          <t>CCAJ-EA10/116/2023</t>
        </is>
      </c>
      <c r="B248" s="6" t="n">
        <v>45006.50843096065</v>
      </c>
      <c r="C248" s="5" t="inlineStr">
        <is>
          <t>1431 GRACIELA CASTILLO CATARI</t>
        </is>
      </c>
      <c r="D248" s="7" t="n"/>
      <c r="E248" s="8" t="n"/>
      <c r="F248" s="9" t="n">
        <v>17983.8</v>
      </c>
      <c r="I248" s="10" t="inlineStr">
        <is>
          <t>EFECTIVO</t>
        </is>
      </c>
      <c r="J248" s="8" t="inlineStr">
        <is>
          <t>191 ELIAS MENDOZA YUJRA</t>
        </is>
      </c>
    </row>
    <row r="249">
      <c r="A249" s="5" t="inlineStr">
        <is>
          <t>CCAJ-EA10/116/2023</t>
        </is>
      </c>
      <c r="B249" s="6" t="n">
        <v>45006.50843096065</v>
      </c>
      <c r="C249" s="5" t="inlineStr">
        <is>
          <t>1431 GRACIELA CASTILLO CATARI</t>
        </is>
      </c>
      <c r="D249" s="7" t="n"/>
      <c r="E249" s="8" t="n"/>
      <c r="F249" s="9" t="n">
        <v>14361</v>
      </c>
      <c r="I249" s="10" t="inlineStr">
        <is>
          <t>EFECTIVO</t>
        </is>
      </c>
      <c r="J249" s="5" t="inlineStr">
        <is>
          <t>375 VICTOR ERNESTO QUISPE TICONA</t>
        </is>
      </c>
    </row>
    <row r="250">
      <c r="A250" s="5" t="inlineStr">
        <is>
          <t>CCAJ-EA10/116/2023</t>
        </is>
      </c>
      <c r="B250" s="6" t="n">
        <v>45006.50843096065</v>
      </c>
      <c r="C250" s="5" t="inlineStr">
        <is>
          <t>1431 GRACIELA CASTILLO CATARI</t>
        </is>
      </c>
      <c r="D250" s="7" t="n"/>
      <c r="E250" s="8" t="n"/>
      <c r="F250" s="9" t="n">
        <v>4806.4</v>
      </c>
      <c r="I250" s="10" t="inlineStr">
        <is>
          <t>EFECTIVO</t>
        </is>
      </c>
      <c r="J250" s="8" t="inlineStr">
        <is>
          <t>480 WALTER AMARRO MAMANI</t>
        </is>
      </c>
    </row>
    <row r="251">
      <c r="A251" s="5" t="inlineStr">
        <is>
          <t>CCAJ-EA10/116/2023</t>
        </is>
      </c>
      <c r="B251" s="6" t="n">
        <v>45006.50843096065</v>
      </c>
      <c r="C251" s="5" t="inlineStr">
        <is>
          <t>1431 GRACIELA CASTILLO CATARI</t>
        </is>
      </c>
      <c r="D251" s="7" t="n"/>
      <c r="E251" s="8" t="n"/>
      <c r="F251" s="9" t="n">
        <v>4242.9</v>
      </c>
      <c r="I251" s="10" t="inlineStr">
        <is>
          <t>EFECTIVO</t>
        </is>
      </c>
      <c r="J251" s="8" t="inlineStr">
        <is>
          <t>596 VICENTE MENDOZA SIRPA</t>
        </is>
      </c>
    </row>
    <row r="252">
      <c r="A252" s="5" t="inlineStr">
        <is>
          <t>CCAJ-EA10/116/2023</t>
        </is>
      </c>
      <c r="B252" s="6" t="n">
        <v>45006.50843096065</v>
      </c>
      <c r="C252" s="5" t="inlineStr">
        <is>
          <t>1431 GRACIELA CASTILLO CATARI</t>
        </is>
      </c>
      <c r="D252" s="7" t="n"/>
      <c r="E252" s="8" t="n"/>
      <c r="F252" s="9" t="n">
        <v>3647.8</v>
      </c>
      <c r="I252" s="10" t="inlineStr">
        <is>
          <t>EFECTIVO</t>
        </is>
      </c>
      <c r="J252" s="5" t="inlineStr">
        <is>
          <t>716 JUAN CARLOS MAMANI ORTIZ</t>
        </is>
      </c>
    </row>
    <row r="253">
      <c r="A253" s="5" t="inlineStr">
        <is>
          <t>CCAJ-EA10/116/2023</t>
        </is>
      </c>
      <c r="B253" s="6" t="n">
        <v>45006.50843096065</v>
      </c>
      <c r="C253" s="5" t="inlineStr">
        <is>
          <t>1431 GRACIELA CASTILLO CATARI</t>
        </is>
      </c>
      <c r="D253" s="7" t="n"/>
      <c r="E253" s="8" t="n"/>
      <c r="F253" s="9" t="n">
        <v>13569.5</v>
      </c>
      <c r="I253" s="10" t="inlineStr">
        <is>
          <t>EFECTIVO</t>
        </is>
      </c>
      <c r="J253" s="8" t="inlineStr">
        <is>
          <t>980 RUBEN QUISPE CHURA</t>
        </is>
      </c>
    </row>
    <row r="254">
      <c r="A254" s="5" t="inlineStr">
        <is>
          <t>CCAJ-EA10/116/2023</t>
        </is>
      </c>
      <c r="B254" s="6" t="n">
        <v>45006.50843096065</v>
      </c>
      <c r="C254" s="5" t="inlineStr">
        <is>
          <t>1431 GRACIELA CASTILLO CATARI</t>
        </is>
      </c>
      <c r="D254" s="7" t="n"/>
      <c r="E254" s="8" t="n"/>
      <c r="F254" s="9" t="n">
        <v>18651.1</v>
      </c>
      <c r="I254" s="10" t="inlineStr">
        <is>
          <t>EFECTIVO</t>
        </is>
      </c>
      <c r="J254" s="8" t="inlineStr">
        <is>
          <t>2307 RAMIRO POMA QUISPE</t>
        </is>
      </c>
    </row>
    <row r="255">
      <c r="A255" s="5" t="inlineStr">
        <is>
          <t>CCAJ-EA10/116/2023</t>
        </is>
      </c>
      <c r="B255" s="6" t="n">
        <v>45006.50843096065</v>
      </c>
      <c r="C255" s="5" t="inlineStr">
        <is>
          <t>1431 GRACIELA CASTILLO CATARI</t>
        </is>
      </c>
      <c r="D255" s="7" t="n"/>
      <c r="E255" s="8" t="n"/>
      <c r="F255" s="9" t="n">
        <v>1538.4</v>
      </c>
      <c r="I255" s="10" t="inlineStr">
        <is>
          <t>EFECTIVO</t>
        </is>
      </c>
      <c r="J255" s="5" t="inlineStr">
        <is>
          <t>3051 EFRAIN ARMANDO CHIPANA MARTINEZ</t>
        </is>
      </c>
    </row>
    <row r="256">
      <c r="A256" s="5" t="inlineStr">
        <is>
          <t>CCAJ-EA10/116/2023</t>
        </is>
      </c>
      <c r="B256" s="6" t="n">
        <v>45006.50843096065</v>
      </c>
      <c r="C256" s="5" t="inlineStr">
        <is>
          <t>1431 GRACIELA CASTILLO CATARI</t>
        </is>
      </c>
      <c r="D256" s="7" t="n"/>
      <c r="E256" s="8" t="n"/>
      <c r="F256" s="9" t="n">
        <v>12698.8</v>
      </c>
      <c r="I256" s="10" t="inlineStr">
        <is>
          <t>EFECTIVO</t>
        </is>
      </c>
      <c r="J256" s="5" t="inlineStr">
        <is>
          <t>5092 GERSON VELASCO EA - T01</t>
        </is>
      </c>
    </row>
    <row r="257">
      <c r="A257" s="5" t="inlineStr">
        <is>
          <t>CCAJ-EA10/116/2023</t>
        </is>
      </c>
      <c r="B257" s="6" t="n">
        <v>45006.50843096065</v>
      </c>
      <c r="C257" s="5" t="inlineStr">
        <is>
          <t>1431 GRACIELA CASTILLO CATARI</t>
        </is>
      </c>
      <c r="D257" s="7" t="n"/>
      <c r="E257" s="8" t="n"/>
      <c r="F257" s="9" t="n">
        <v>9205</v>
      </c>
      <c r="I257" s="10" t="inlineStr">
        <is>
          <t>EFECTIVO</t>
        </is>
      </c>
      <c r="J257" s="5" t="inlineStr">
        <is>
          <t>5092 GERSON VELASCO EA - T03</t>
        </is>
      </c>
    </row>
    <row r="258">
      <c r="A258" s="5" t="inlineStr">
        <is>
          <t>CCAJ-EA10/116/2023</t>
        </is>
      </c>
      <c r="B258" s="6" t="n">
        <v>45006.50843096065</v>
      </c>
      <c r="C258" s="5" t="inlineStr">
        <is>
          <t>1431 GRACIELA CASTILLO CATARI</t>
        </is>
      </c>
      <c r="D258" s="7" t="n"/>
      <c r="E258" s="8" t="n"/>
      <c r="F258" s="9" t="n">
        <v>7363.4</v>
      </c>
      <c r="I258" s="10" t="inlineStr">
        <is>
          <t>EFECTIVO</t>
        </is>
      </c>
      <c r="J258" s="5" t="inlineStr">
        <is>
          <t>5092 GERSON VELASCO EA - T04</t>
        </is>
      </c>
    </row>
    <row r="259">
      <c r="A259" s="5" t="inlineStr">
        <is>
          <t>CCAJ-EA10/116/2023</t>
        </is>
      </c>
      <c r="B259" s="6" t="n">
        <v>45006.50843096065</v>
      </c>
      <c r="C259" s="5" t="inlineStr">
        <is>
          <t>1431 GRACIELA CASTILLO CATARI</t>
        </is>
      </c>
      <c r="D259" s="7" t="n"/>
      <c r="E259" s="8" t="n"/>
      <c r="F259" s="9" t="n">
        <v>4190</v>
      </c>
      <c r="I259" s="10" t="inlineStr">
        <is>
          <t>EFECTIVO</t>
        </is>
      </c>
      <c r="J259" s="5" t="inlineStr">
        <is>
          <t>5092 GERSON VELASCO EA - T05</t>
        </is>
      </c>
    </row>
    <row r="260">
      <c r="A260" s="18" t="inlineStr">
        <is>
          <t>SAP</t>
        </is>
      </c>
      <c r="B260" s="6" t="n"/>
      <c r="C260" s="5" t="n"/>
      <c r="D260" s="7" t="n"/>
      <c r="E260" s="8" t="n"/>
      <c r="F260" s="12">
        <f>SUM(F248:G259)</f>
        <v/>
      </c>
      <c r="G260" s="9" t="n"/>
      <c r="I260" s="10" t="n"/>
      <c r="J260" s="8" t="n"/>
    </row>
    <row r="261">
      <c r="A261" s="46" t="inlineStr">
        <is>
          <t>RECORTE SAP</t>
        </is>
      </c>
      <c r="B261" s="47" t="n"/>
      <c r="C261" s="48" t="n"/>
      <c r="D261" s="49" t="inlineStr">
        <is>
          <t>COMPROBANTES MN</t>
        </is>
      </c>
      <c r="E261" s="47" t="n"/>
      <c r="F261" s="48" t="n"/>
      <c r="G261" s="9" t="n"/>
      <c r="I261" s="10" t="n"/>
      <c r="J261" s="8" t="n"/>
    </row>
    <row r="262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CAJA-ETV</t>
        </is>
      </c>
      <c r="E262" s="13" t="inlineStr">
        <is>
          <t>DOC ETV-BANCO</t>
        </is>
      </c>
      <c r="F262" s="13" t="inlineStr">
        <is>
          <t>COMPENSACION</t>
        </is>
      </c>
      <c r="G262" s="9" t="n"/>
      <c r="I262" s="10" t="n"/>
      <c r="J262" s="8" t="n"/>
    </row>
    <row r="263" ht="15.75" customHeight="1">
      <c r="D263" s="24" t="inlineStr">
        <is>
          <t>112970382</t>
        </is>
      </c>
      <c r="E263" s="24" t="n"/>
      <c r="F263" s="23" t="n"/>
      <c r="G263" s="9" t="n"/>
      <c r="I263" s="10" t="n"/>
      <c r="J263" s="8" t="n"/>
    </row>
    <row r="264">
      <c r="A264" s="46" t="inlineStr">
        <is>
          <t>RECORTE SAP</t>
        </is>
      </c>
      <c r="B264" s="47" t="n"/>
      <c r="C264" s="48" t="n"/>
      <c r="D264" s="49" t="inlineStr">
        <is>
          <t>COMPROBANTES ME</t>
        </is>
      </c>
      <c r="E264" s="47" t="n"/>
      <c r="F264" s="48" t="n"/>
      <c r="G264" s="9" t="n"/>
      <c r="I264" s="10" t="n"/>
      <c r="J264" s="8" t="n"/>
    </row>
    <row r="265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CAJA-ETV</t>
        </is>
      </c>
      <c r="E265" s="13" t="inlineStr">
        <is>
          <t>DOC ETV-BANCO</t>
        </is>
      </c>
      <c r="F265" s="13" t="inlineStr">
        <is>
          <t>COMPENSACION</t>
        </is>
      </c>
      <c r="G265" s="9" t="n"/>
      <c r="I265" s="10" t="n"/>
      <c r="J265" s="8" t="n"/>
    </row>
    <row r="266" ht="15.75" customHeight="1">
      <c r="A266" s="18" t="n"/>
      <c r="B266" s="6" t="n"/>
      <c r="C266" s="5" t="n"/>
      <c r="D266" s="24" t="n"/>
      <c r="E266" s="24" t="n"/>
      <c r="F266" s="23" t="n"/>
      <c r="G266" s="9" t="n"/>
      <c r="I266" s="10" t="n"/>
      <c r="J266" s="8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8" t="n"/>
    </row>
    <row r="268">
      <c r="A268" s="5" t="inlineStr">
        <is>
          <t>CCAJ-EA10/117/2023</t>
        </is>
      </c>
      <c r="B268" s="6" t="n">
        <v>45006.74043497685</v>
      </c>
      <c r="C268" s="5" t="inlineStr">
        <is>
          <t>1431 GRACIELA CASTILLO CATARI</t>
        </is>
      </c>
      <c r="D268" s="7" t="n">
        <v>42270672</v>
      </c>
      <c r="E268" s="5" t="inlineStr">
        <is>
          <t>BANCO UNION-10000020161539</t>
        </is>
      </c>
      <c r="H268" s="9" t="n">
        <v>39000</v>
      </c>
      <c r="I268" s="5" t="inlineStr">
        <is>
          <t>DEPÓSITO BANCARIO</t>
        </is>
      </c>
      <c r="J268" s="8" t="inlineStr">
        <is>
          <t>841 JAEL ARRATIA - EL ALTO</t>
        </is>
      </c>
    </row>
    <row r="269">
      <c r="A269" s="5" t="inlineStr">
        <is>
          <t>CCAJ-EA10/117/2023</t>
        </is>
      </c>
      <c r="B269" s="6" t="n">
        <v>45006.74043497685</v>
      </c>
      <c r="C269" s="5" t="inlineStr">
        <is>
          <t>1431 GRACIELA CASTILLO CATARI</t>
        </is>
      </c>
      <c r="D269" s="15" t="n">
        <v>45143631628</v>
      </c>
      <c r="E269" s="8" t="inlineStr">
        <is>
          <t>BISA-100070022</t>
        </is>
      </c>
      <c r="H269" s="9" t="n">
        <v>13169.64</v>
      </c>
      <c r="I269" s="5" t="inlineStr">
        <is>
          <t>DEPÓSITO BANCARIO</t>
        </is>
      </c>
      <c r="J269" s="8" t="inlineStr">
        <is>
          <t>841 JAEL ARRATIA - EL ALTO</t>
        </is>
      </c>
    </row>
    <row r="270">
      <c r="A270" s="5" t="inlineStr">
        <is>
          <t>CCAJ-EA10/117/2023</t>
        </is>
      </c>
      <c r="B270" s="6" t="n">
        <v>45006.74043497685</v>
      </c>
      <c r="C270" s="5" t="inlineStr">
        <is>
          <t>1431 GRACIELA CASTILLO CATARI</t>
        </is>
      </c>
      <c r="D270" s="15" t="n">
        <v>451436316281</v>
      </c>
      <c r="E270" s="8" t="inlineStr">
        <is>
          <t>BISA-100070022</t>
        </is>
      </c>
      <c r="H270" s="9" t="n">
        <v>15423.01</v>
      </c>
      <c r="I270" s="5" t="inlineStr">
        <is>
          <t>DEPÓSITO BANCARIO</t>
        </is>
      </c>
      <c r="J270" s="8" t="inlineStr">
        <is>
          <t>841 JAEL ARRATIA - EL ALTO</t>
        </is>
      </c>
    </row>
    <row r="271">
      <c r="A271" s="5" t="inlineStr">
        <is>
          <t>CCAJ-EA10/117/2023</t>
        </is>
      </c>
      <c r="B271" s="6" t="n">
        <v>45006.74043497685</v>
      </c>
      <c r="C271" s="5" t="inlineStr">
        <is>
          <t>1431 GRACIELA CASTILLO CATARI</t>
        </is>
      </c>
      <c r="D271" s="15" t="n">
        <v>45173326722</v>
      </c>
      <c r="E271" s="8" t="inlineStr">
        <is>
          <t>BISA-100070022</t>
        </is>
      </c>
      <c r="H271" s="9" t="n">
        <v>950</v>
      </c>
      <c r="I271" s="5" t="inlineStr">
        <is>
          <t>DEPÓSITO BANCARIO</t>
        </is>
      </c>
      <c r="J271" s="5" t="inlineStr">
        <is>
          <t>3622 JULIO CESAR PORTILLO HUARACHI</t>
        </is>
      </c>
    </row>
    <row r="272">
      <c r="A272" s="5" t="inlineStr">
        <is>
          <t>CCAJ-EA10/117/2023</t>
        </is>
      </c>
      <c r="B272" s="6" t="n">
        <v>45006.74043497685</v>
      </c>
      <c r="C272" s="5" t="inlineStr">
        <is>
          <t>1431 GRACIELA CASTILLO CATARI</t>
        </is>
      </c>
      <c r="D272" s="7" t="n">
        <v>451259</v>
      </c>
      <c r="E272" s="8" t="inlineStr">
        <is>
          <t>BISA-100070022</t>
        </is>
      </c>
      <c r="H272" s="9" t="n">
        <v>19202.9</v>
      </c>
      <c r="I272" s="5" t="inlineStr">
        <is>
          <t>DEPÓSITO BANCARIO</t>
        </is>
      </c>
      <c r="J272" s="5" t="inlineStr">
        <is>
          <t>1056 ALEX JESUS ZABALA TICONA</t>
        </is>
      </c>
    </row>
    <row r="273">
      <c r="A273" s="5" t="inlineStr">
        <is>
          <t>CCAJ-EA10/117/2023</t>
        </is>
      </c>
      <c r="B273" s="6" t="n">
        <v>45006.74043497685</v>
      </c>
      <c r="C273" s="5" t="inlineStr">
        <is>
          <t>1431 GRACIELA CASTILLO CATARI</t>
        </is>
      </c>
      <c r="D273" s="7" t="n">
        <v>451325</v>
      </c>
      <c r="E273" s="8" t="inlineStr">
        <is>
          <t>BISA-100070022</t>
        </is>
      </c>
      <c r="H273" s="9" t="n">
        <v>2700.1</v>
      </c>
      <c r="I273" s="5" t="inlineStr">
        <is>
          <t>DEPÓSITO BANCARIO</t>
        </is>
      </c>
      <c r="J273" s="5" t="inlineStr">
        <is>
          <t>3622 JULIO CESAR PORTILLO HUARACHI</t>
        </is>
      </c>
    </row>
    <row r="274">
      <c r="A274" s="5" t="inlineStr">
        <is>
          <t>CCAJ-EA10/117/2023</t>
        </is>
      </c>
      <c r="B274" s="6" t="n">
        <v>45006.74043497685</v>
      </c>
      <c r="C274" s="5" t="inlineStr">
        <is>
          <t>1431 GRACIELA CASTILLO CATARI</t>
        </is>
      </c>
      <c r="D274" s="7" t="n">
        <v>451326</v>
      </c>
      <c r="E274" s="8" t="inlineStr">
        <is>
          <t>BISA-100070022</t>
        </is>
      </c>
      <c r="H274" s="9" t="n">
        <v>22442</v>
      </c>
      <c r="I274" s="5" t="inlineStr">
        <is>
          <t>DEPÓSITO BANCARIO</t>
        </is>
      </c>
      <c r="J274" s="5" t="inlineStr">
        <is>
          <t>4764 CARLOS ERIK CASTRO HURTADO</t>
        </is>
      </c>
    </row>
    <row r="275">
      <c r="A275" s="5" t="inlineStr">
        <is>
          <t>CCAJ-EA10/117/2023</t>
        </is>
      </c>
      <c r="B275" s="6" t="n">
        <v>45006.74043497685</v>
      </c>
      <c r="C275" s="5" t="inlineStr">
        <is>
          <t>1431 GRACIELA CASTILLO CATARI</t>
        </is>
      </c>
      <c r="D275" s="7" t="n"/>
      <c r="E275" s="8" t="n"/>
      <c r="F275" s="9" t="n">
        <v>120.6</v>
      </c>
      <c r="I275" s="10" t="inlineStr">
        <is>
          <t>EFECTIVO</t>
        </is>
      </c>
      <c r="J275" s="5" t="inlineStr">
        <is>
          <t>835 JAVIER DAVID VILLA MAMANI</t>
        </is>
      </c>
    </row>
    <row r="276">
      <c r="A276" s="5" t="inlineStr">
        <is>
          <t>CCAJ-EA10/117/2023</t>
        </is>
      </c>
      <c r="B276" s="6" t="n">
        <v>45006.74043497685</v>
      </c>
      <c r="C276" s="5" t="inlineStr">
        <is>
          <t>1431 GRACIELA CASTILLO CATARI</t>
        </is>
      </c>
      <c r="D276" s="7" t="n"/>
      <c r="E276" s="8" t="n"/>
      <c r="F276" s="9" t="n">
        <v>46068.1</v>
      </c>
      <c r="I276" s="10" t="inlineStr">
        <is>
          <t>EFECTIVO</t>
        </is>
      </c>
      <c r="J276" s="5" t="inlineStr">
        <is>
          <t>3622 JULIO CESAR PORTILLO HUARACHI</t>
        </is>
      </c>
    </row>
    <row r="277">
      <c r="A277" s="5" t="inlineStr">
        <is>
          <t>CCAJ-EA10/117/2023</t>
        </is>
      </c>
      <c r="B277" s="6" t="n">
        <v>45006.74043497685</v>
      </c>
      <c r="C277" s="5" t="inlineStr">
        <is>
          <t>1431 GRACIELA CASTILLO CATARI</t>
        </is>
      </c>
      <c r="D277" s="7" t="n"/>
      <c r="E277" s="8" t="n"/>
      <c r="F277" s="9" t="n">
        <v>38965.1</v>
      </c>
      <c r="I277" s="10" t="inlineStr">
        <is>
          <t>EFECTIVO</t>
        </is>
      </c>
      <c r="J277" s="5" t="inlineStr">
        <is>
          <t>1056 ALEX JESUS ZABALA TICONA</t>
        </is>
      </c>
    </row>
    <row r="278">
      <c r="A278" s="5" t="inlineStr">
        <is>
          <t>CCAJ-EA10/117/2023</t>
        </is>
      </c>
      <c r="B278" s="6" t="n">
        <v>45006.74043497685</v>
      </c>
      <c r="C278" s="5" t="inlineStr">
        <is>
          <t>1431 GRACIELA CASTILLO CATARI</t>
        </is>
      </c>
      <c r="D278" s="7" t="n"/>
      <c r="E278" s="8" t="n"/>
      <c r="F278" s="9" t="n">
        <v>2900</v>
      </c>
      <c r="I278" s="10" t="inlineStr">
        <is>
          <t>EFECTIVO</t>
        </is>
      </c>
      <c r="J278" s="5" t="inlineStr">
        <is>
          <t>4764 CARLOS ERIK CASTRO HURTADO</t>
        </is>
      </c>
    </row>
    <row r="279">
      <c r="A279" s="18" t="inlineStr">
        <is>
          <t>SAP</t>
        </is>
      </c>
      <c r="B279" s="6" t="n"/>
      <c r="C279" s="5" t="n"/>
      <c r="D279" s="7" t="n"/>
      <c r="E279" s="8" t="n"/>
      <c r="F279" s="12">
        <f>SUM(F268:G278)</f>
        <v/>
      </c>
      <c r="G279" s="9" t="n"/>
      <c r="I279" s="10" t="n"/>
      <c r="J279" s="8" t="n"/>
    </row>
    <row r="280">
      <c r="A280" s="46" t="inlineStr">
        <is>
          <t>RECORTE SAP</t>
        </is>
      </c>
      <c r="B280" s="47" t="n"/>
      <c r="C280" s="48" t="n"/>
      <c r="D280" s="49" t="inlineStr">
        <is>
          <t>COMPROBANTES MN</t>
        </is>
      </c>
      <c r="E280" s="47" t="n"/>
      <c r="F280" s="48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n"/>
      <c r="E282" s="24" t="n"/>
      <c r="F282" s="23" t="n"/>
      <c r="G282" s="9" t="n"/>
      <c r="I282" s="10" t="n"/>
      <c r="J282" s="8" t="n"/>
    </row>
    <row r="283">
      <c r="A283" s="46" t="inlineStr">
        <is>
          <t>RECORTE SAP</t>
        </is>
      </c>
      <c r="B283" s="47" t="n"/>
      <c r="C283" s="48" t="n"/>
      <c r="D283" s="49" t="inlineStr">
        <is>
          <t>COMPROBANTES ME</t>
        </is>
      </c>
      <c r="E283" s="47" t="n"/>
      <c r="F283" s="48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n"/>
      <c r="E285" s="24" t="n"/>
      <c r="F285" s="23" t="n"/>
      <c r="G285" s="9" t="n"/>
      <c r="I285" s="10" t="n"/>
      <c r="J285" s="8" t="n"/>
    </row>
  </sheetData>
  <mergeCells count="108">
    <mergeCell ref="A182:A183"/>
    <mergeCell ref="B182:B183"/>
    <mergeCell ref="C182:C183"/>
    <mergeCell ref="D182:D183"/>
    <mergeCell ref="I182:I183"/>
    <mergeCell ref="J182:J183"/>
    <mergeCell ref="A191:C191"/>
    <mergeCell ref="D191:F191"/>
    <mergeCell ref="A194:C194"/>
    <mergeCell ref="D194:F194"/>
    <mergeCell ref="E182:E183"/>
    <mergeCell ref="F182:H182"/>
    <mergeCell ref="B133:B134"/>
    <mergeCell ref="C133:C134"/>
    <mergeCell ref="D133:D134"/>
    <mergeCell ref="E133:E134"/>
    <mergeCell ref="F133:H133"/>
    <mergeCell ref="A173:C173"/>
    <mergeCell ref="D173:F173"/>
    <mergeCell ref="A176:C176"/>
    <mergeCell ref="D176:F176"/>
    <mergeCell ref="F3:H3"/>
    <mergeCell ref="I3:I4"/>
    <mergeCell ref="J3:J4"/>
    <mergeCell ref="D16:F16"/>
    <mergeCell ref="D19:F19"/>
    <mergeCell ref="A149:C149"/>
    <mergeCell ref="D149:F149"/>
    <mergeCell ref="A152:C152"/>
    <mergeCell ref="D152:F152"/>
    <mergeCell ref="A3:A4"/>
    <mergeCell ref="B3:B4"/>
    <mergeCell ref="C3:C4"/>
    <mergeCell ref="D3:D4"/>
    <mergeCell ref="E3:E4"/>
    <mergeCell ref="A16:C16"/>
    <mergeCell ref="A100:C100"/>
    <mergeCell ref="D100:F100"/>
    <mergeCell ref="A103:C103"/>
    <mergeCell ref="D103:F103"/>
    <mergeCell ref="A19:C19"/>
    <mergeCell ref="A40:A41"/>
    <mergeCell ref="I133:I134"/>
    <mergeCell ref="J133:J134"/>
    <mergeCell ref="A133:A134"/>
    <mergeCell ref="I82:I83"/>
    <mergeCell ref="J82:J83"/>
    <mergeCell ref="A124:C124"/>
    <mergeCell ref="D124:F124"/>
    <mergeCell ref="A31:C31"/>
    <mergeCell ref="D31:F31"/>
    <mergeCell ref="A76:C76"/>
    <mergeCell ref="D76:F76"/>
    <mergeCell ref="A60:C60"/>
    <mergeCell ref="D60:F60"/>
    <mergeCell ref="A34:C34"/>
    <mergeCell ref="D34:F34"/>
    <mergeCell ref="A57:C57"/>
    <mergeCell ref="D57:F57"/>
    <mergeCell ref="A73:C73"/>
    <mergeCell ref="D73:F73"/>
    <mergeCell ref="I40:I41"/>
    <mergeCell ref="J40:J41"/>
    <mergeCell ref="A127:C127"/>
    <mergeCell ref="D127:F127"/>
    <mergeCell ref="A82:A83"/>
    <mergeCell ref="B82:B83"/>
    <mergeCell ref="C82:C83"/>
    <mergeCell ref="D82:D83"/>
    <mergeCell ref="E82:E83"/>
    <mergeCell ref="F82:H82"/>
    <mergeCell ref="B40:B41"/>
    <mergeCell ref="C40:C41"/>
    <mergeCell ref="D40:D41"/>
    <mergeCell ref="E40:E41"/>
    <mergeCell ref="F40:H40"/>
    <mergeCell ref="J200:J201"/>
    <mergeCell ref="A237:C237"/>
    <mergeCell ref="D237:F237"/>
    <mergeCell ref="A240:C240"/>
    <mergeCell ref="D240:F240"/>
    <mergeCell ref="A200:A201"/>
    <mergeCell ref="B200:B201"/>
    <mergeCell ref="C200:C201"/>
    <mergeCell ref="D200:D201"/>
    <mergeCell ref="E200:E201"/>
    <mergeCell ref="F200:H200"/>
    <mergeCell ref="A208:C208"/>
    <mergeCell ref="D208:F208"/>
    <mergeCell ref="A211:C211"/>
    <mergeCell ref="D211:F211"/>
    <mergeCell ref="I200:I201"/>
    <mergeCell ref="J246:J247"/>
    <mergeCell ref="A280:C280"/>
    <mergeCell ref="D280:F280"/>
    <mergeCell ref="A283:C283"/>
    <mergeCell ref="D283:F283"/>
    <mergeCell ref="A246:A247"/>
    <mergeCell ref="B246:B247"/>
    <mergeCell ref="C246:C247"/>
    <mergeCell ref="D246:D247"/>
    <mergeCell ref="E246:E247"/>
    <mergeCell ref="F246:H246"/>
    <mergeCell ref="A261:C261"/>
    <mergeCell ref="D261:F261"/>
    <mergeCell ref="A264:C264"/>
    <mergeCell ref="D264:F264"/>
    <mergeCell ref="I246:I247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6"/>
  <sheetViews>
    <sheetView topLeftCell="A84" zoomScaleNormal="100" workbookViewId="0">
      <selection activeCell="I93" sqref="I93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CCAJ-EA58/58/23</t>
        </is>
      </c>
      <c r="B5" s="6" t="n">
        <v>44999.79591594907</v>
      </c>
      <c r="C5" s="5" t="inlineStr">
        <is>
          <t>261 ALICIA VIRGINIA QUISBERT MAMANI</t>
        </is>
      </c>
      <c r="D5" s="7" t="n"/>
      <c r="E5" s="8" t="n"/>
      <c r="F5" s="9" t="n">
        <v>1683.67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CCAJ-EA58/58/23</t>
        </is>
      </c>
      <c r="B6" s="6" t="n">
        <v>44999.79591594907</v>
      </c>
      <c r="C6" s="5" t="inlineStr">
        <is>
          <t xml:space="preserve">261 ALICIA VIRGINIA QUISBERT </t>
        </is>
      </c>
      <c r="D6" s="7" t="n"/>
      <c r="E6" s="8" t="n"/>
      <c r="H6" s="9" t="n">
        <v>251.7</v>
      </c>
      <c r="I6" s="5" t="inlineStr">
        <is>
          <t>TARJETA DE DÉBITO/CRÉDI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6" t="inlineStr">
        <is>
          <t>RECORTE SAP</t>
        </is>
      </c>
      <c r="B8" s="47" t="n"/>
      <c r="C8" s="48" t="n"/>
      <c r="D8" s="49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112938555</v>
      </c>
      <c r="E10" s="14" t="n">
        <v>112938669</v>
      </c>
      <c r="F10" s="23" t="n"/>
    </row>
    <row r="11">
      <c r="A11" s="46" t="inlineStr">
        <is>
          <t>RECORTE SAP</t>
        </is>
      </c>
      <c r="B11" s="47" t="n"/>
      <c r="C11" s="48" t="n"/>
      <c r="D11" s="49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4" t="inlineStr">
        <is>
          <t>Cierre Caja</t>
        </is>
      </c>
      <c r="B17" s="44" t="inlineStr">
        <is>
          <t>Fecha</t>
        </is>
      </c>
      <c r="C17" s="44" t="inlineStr">
        <is>
          <t>Cajero</t>
        </is>
      </c>
      <c r="D17" s="44" t="inlineStr">
        <is>
          <t>Nro Voucher</t>
        </is>
      </c>
      <c r="E17" s="44" t="inlineStr">
        <is>
          <t>Nro Cuenta</t>
        </is>
      </c>
      <c r="F17" s="44" t="inlineStr">
        <is>
          <t>Tipo Ingreso</t>
        </is>
      </c>
      <c r="G17" s="47" t="n"/>
      <c r="H17" s="48" t="n"/>
      <c r="I17" s="44" t="inlineStr">
        <is>
          <t>TIPO DE INGRESO</t>
        </is>
      </c>
      <c r="J17" s="44" t="inlineStr">
        <is>
          <t>Cobrador</t>
        </is>
      </c>
    </row>
    <row r="18">
      <c r="A18" s="45" t="n"/>
      <c r="B18" s="45" t="n"/>
      <c r="C18" s="45" t="n"/>
      <c r="D18" s="45" t="n"/>
      <c r="E18" s="4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5" t="n"/>
      <c r="J18" s="45" t="n"/>
    </row>
    <row r="19">
      <c r="A19" s="5" t="inlineStr">
        <is>
          <t>CCAJ-EA58/59/23</t>
        </is>
      </c>
      <c r="B19" s="6" t="n">
        <v>45000.79736917824</v>
      </c>
      <c r="C19" s="5" t="inlineStr">
        <is>
          <t>261 ALICIA VIRGINIA QUISBERT MAMANI</t>
        </is>
      </c>
      <c r="D19" s="7" t="n"/>
      <c r="E19" s="8" t="n"/>
      <c r="F19" s="9" t="n">
        <v>1621.06</v>
      </c>
      <c r="I19" s="10" t="inlineStr">
        <is>
          <t>EFECTIVO</t>
        </is>
      </c>
      <c r="J19" s="5" t="inlineStr">
        <is>
          <t>261 ALICIA VIRGINIA QUISBERT MAMANI</t>
        </is>
      </c>
    </row>
    <row r="20">
      <c r="A20" s="5" t="inlineStr">
        <is>
          <t>CCAJ-EA58/59/23</t>
        </is>
      </c>
      <c r="B20" s="6" t="n">
        <v>45000.79736917824</v>
      </c>
      <c r="C20" s="5" t="inlineStr">
        <is>
          <t>261 ALICIA VIRGINIA QUISBERT MAMANI</t>
        </is>
      </c>
      <c r="D20" s="7" t="n"/>
      <c r="E20" s="8" t="n"/>
      <c r="H20" s="9" t="n">
        <v>685</v>
      </c>
      <c r="I20" s="5" t="inlineStr">
        <is>
          <t>TARJETA DE DÉBITO/CRÉDITO</t>
        </is>
      </c>
      <c r="J20" s="5" t="inlineStr">
        <is>
          <t>261 ALICIA VIRGINIA QUISBERT MAMANI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46" t="inlineStr">
        <is>
          <t>RECORTE SAP</t>
        </is>
      </c>
      <c r="B22" s="47" t="n"/>
      <c r="C22" s="48" t="n"/>
      <c r="D22" s="49" t="inlineStr">
        <is>
          <t>COMPROBANTES MN</t>
        </is>
      </c>
      <c r="E22" s="48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112945965</v>
      </c>
      <c r="E24" s="14" t="n">
        <v>112946206</v>
      </c>
      <c r="F24" s="23" t="n"/>
    </row>
    <row r="25">
      <c r="A25" s="46" t="inlineStr">
        <is>
          <t>RECORTE SAP</t>
        </is>
      </c>
      <c r="B25" s="47" t="n"/>
      <c r="C25" s="48" t="n"/>
      <c r="D25" s="49" t="inlineStr">
        <is>
          <t>COMPROBANTES ME</t>
        </is>
      </c>
      <c r="E25" s="48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4" t="inlineStr">
        <is>
          <t>Cierre Caja</t>
        </is>
      </c>
      <c r="B31" s="44" t="inlineStr">
        <is>
          <t>Fecha</t>
        </is>
      </c>
      <c r="C31" s="44" t="inlineStr">
        <is>
          <t>Cajero</t>
        </is>
      </c>
      <c r="D31" s="44" t="inlineStr">
        <is>
          <t>Nro Voucher</t>
        </is>
      </c>
      <c r="E31" s="44" t="inlineStr">
        <is>
          <t>Nro Cuenta</t>
        </is>
      </c>
      <c r="F31" s="44" t="inlineStr">
        <is>
          <t>Tipo Ingreso</t>
        </is>
      </c>
      <c r="G31" s="47" t="n"/>
      <c r="H31" s="48" t="n"/>
      <c r="I31" s="44" t="inlineStr">
        <is>
          <t>TIPO DE INGRESO</t>
        </is>
      </c>
      <c r="J31" s="44" t="inlineStr">
        <is>
          <t>Cobrador</t>
        </is>
      </c>
    </row>
    <row r="32">
      <c r="A32" s="45" t="n"/>
      <c r="B32" s="45" t="n"/>
      <c r="C32" s="45" t="n"/>
      <c r="D32" s="45" t="n"/>
      <c r="E32" s="45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5" t="n"/>
      <c r="J32" s="45" t="n"/>
    </row>
    <row r="33">
      <c r="A33" s="5" t="inlineStr">
        <is>
          <t>CCAJ-EA58/60/23</t>
        </is>
      </c>
      <c r="B33" s="6" t="n">
        <v>45001.81018847222</v>
      </c>
      <c r="C33" s="5" t="inlineStr">
        <is>
          <t>261 ALICIA VIRGINIA QUISBERT MAMANI</t>
        </is>
      </c>
      <c r="D33" s="7" t="n"/>
      <c r="E33" s="8" t="n"/>
      <c r="F33" s="9" t="n">
        <v>3236</v>
      </c>
      <c r="I33" s="10" t="inlineStr">
        <is>
          <t>EFECTIVO</t>
        </is>
      </c>
      <c r="J33" s="5" t="inlineStr">
        <is>
          <t>261 ALICIA VIRGINIA QUISBERT MAMANI</t>
        </is>
      </c>
    </row>
    <row r="34">
      <c r="A34" s="5" t="inlineStr">
        <is>
          <t>CCAJ-EA58/60/23</t>
        </is>
      </c>
      <c r="B34" s="6" t="n">
        <v>45001.81018847222</v>
      </c>
      <c r="C34" s="5" t="inlineStr">
        <is>
          <t>261 ALICIA VIRGINIA QUISBERT MAMANI</t>
        </is>
      </c>
      <c r="D34" s="7" t="n"/>
      <c r="E34" s="8" t="n"/>
      <c r="H34" s="9" t="n">
        <v>464.75</v>
      </c>
      <c r="I34" s="5" t="inlineStr">
        <is>
          <t>TARJETA DE DÉBITO/CRÉDITO</t>
        </is>
      </c>
      <c r="J34" s="5" t="inlineStr">
        <is>
          <t>261 ALICIA VIRGINIA QUISBERT MAMANI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6" t="inlineStr">
        <is>
          <t>RECORTE SAP</t>
        </is>
      </c>
      <c r="B36" s="47" t="n"/>
      <c r="C36" s="48" t="n"/>
      <c r="D36" s="49" t="inlineStr">
        <is>
          <t>COMPROBANTES MN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112948646</t>
        </is>
      </c>
      <c r="E38" s="14" t="n">
        <v>112948789</v>
      </c>
      <c r="F38" s="23" t="n"/>
      <c r="G38" s="9" t="n"/>
      <c r="I38" s="10" t="n"/>
      <c r="J38" s="8" t="n"/>
    </row>
    <row r="39" ht="15.75" customHeight="1">
      <c r="A39" s="46" t="inlineStr">
        <is>
          <t>RECORTE SAP</t>
        </is>
      </c>
      <c r="B39" s="47" t="n"/>
      <c r="C39" s="48" t="n"/>
      <c r="D39" s="49" t="inlineStr">
        <is>
          <t>COMPROBANTES ME</t>
        </is>
      </c>
      <c r="E39" s="48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4" t="inlineStr">
        <is>
          <t>Cierre Caja</t>
        </is>
      </c>
      <c r="B45" s="44" t="inlineStr">
        <is>
          <t>Fecha</t>
        </is>
      </c>
      <c r="C45" s="44" t="inlineStr">
        <is>
          <t>Cajero</t>
        </is>
      </c>
      <c r="D45" s="44" t="inlineStr">
        <is>
          <t>Nro Voucher</t>
        </is>
      </c>
      <c r="E45" s="44" t="inlineStr">
        <is>
          <t>Nro Cuenta</t>
        </is>
      </c>
      <c r="F45" s="44" t="inlineStr">
        <is>
          <t>Tipo Ingreso</t>
        </is>
      </c>
      <c r="G45" s="47" t="n"/>
      <c r="H45" s="48" t="n"/>
      <c r="I45" s="44" t="inlineStr">
        <is>
          <t>TIPO DE INGRESO</t>
        </is>
      </c>
      <c r="J45" s="44" t="inlineStr">
        <is>
          <t>Cobrador</t>
        </is>
      </c>
    </row>
    <row r="46">
      <c r="A46" s="45" t="n"/>
      <c r="B46" s="45" t="n"/>
      <c r="C46" s="45" t="n"/>
      <c r="D46" s="45" t="n"/>
      <c r="E46" s="45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5" t="n"/>
      <c r="J46" s="45" t="n"/>
    </row>
    <row r="47">
      <c r="A47" s="5" t="inlineStr">
        <is>
          <t>CCAJ-EA58/61/23</t>
        </is>
      </c>
      <c r="B47" s="6" t="n">
        <v>45002.79859204861</v>
      </c>
      <c r="C47" s="5" t="inlineStr">
        <is>
          <t>261 ALICIA VIRGINIA QUISBERT MAMANI</t>
        </is>
      </c>
      <c r="D47" s="7" t="n"/>
      <c r="E47" s="8" t="n"/>
      <c r="F47" s="9" t="n">
        <v>2151.01</v>
      </c>
      <c r="I47" s="10" t="inlineStr">
        <is>
          <t>EFECTIVO</t>
        </is>
      </c>
      <c r="J47" s="5" t="inlineStr">
        <is>
          <t>261 ALICIA VIRGINIA QUISBERT MAMANI</t>
        </is>
      </c>
    </row>
    <row r="48">
      <c r="A48" s="5" t="inlineStr">
        <is>
          <t>CCAJ-EA58/61/23</t>
        </is>
      </c>
      <c r="B48" s="6" t="n">
        <v>45002.79859204861</v>
      </c>
      <c r="C48" s="5" t="inlineStr">
        <is>
          <t>261 ALICIA VIRGINIA QUISBERT MAMANI</t>
        </is>
      </c>
      <c r="D48" s="7" t="n"/>
      <c r="E48" s="8" t="n"/>
      <c r="H48" s="9" t="n">
        <v>924.96</v>
      </c>
      <c r="I48" s="5" t="inlineStr">
        <is>
          <t>TARJETA DE DÉBITO/CRÉDITO</t>
        </is>
      </c>
      <c r="J48" s="5" t="inlineStr">
        <is>
          <t>261 ALICIA VIRGINIA QUISBERT MAMANI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6" t="inlineStr">
        <is>
          <t>RECORTE SAP</t>
        </is>
      </c>
      <c r="B50" s="47" t="n"/>
      <c r="C50" s="48" t="n"/>
      <c r="D50" s="49" t="inlineStr">
        <is>
          <t>COMPROBANTES MN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112948645</t>
        </is>
      </c>
      <c r="E52" s="14" t="n">
        <v>112948790</v>
      </c>
      <c r="F52" s="23" t="n"/>
      <c r="G52" s="9" t="n"/>
      <c r="I52" s="10" t="n"/>
      <c r="J52" s="8" t="n"/>
    </row>
    <row r="53" ht="15.75" customHeight="1">
      <c r="A53" s="46" t="inlineStr">
        <is>
          <t>RECORTE SAP</t>
        </is>
      </c>
      <c r="B53" s="47" t="n"/>
      <c r="C53" s="48" t="n"/>
      <c r="D53" s="49" t="inlineStr">
        <is>
          <t>COMPROBANTES ME</t>
        </is>
      </c>
      <c r="E53" s="48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4" t="inlineStr">
        <is>
          <t>Cierre Caja</t>
        </is>
      </c>
      <c r="B59" s="44" t="inlineStr">
        <is>
          <t>Fecha</t>
        </is>
      </c>
      <c r="C59" s="44" t="inlineStr">
        <is>
          <t>Cajero</t>
        </is>
      </c>
      <c r="D59" s="44" t="inlineStr">
        <is>
          <t>Nro Voucher</t>
        </is>
      </c>
      <c r="E59" s="44" t="inlineStr">
        <is>
          <t>Nro Cuenta</t>
        </is>
      </c>
      <c r="F59" s="44" t="inlineStr">
        <is>
          <t>Tipo Ingreso</t>
        </is>
      </c>
      <c r="G59" s="47" t="n"/>
      <c r="H59" s="48" t="n"/>
      <c r="I59" s="44" t="inlineStr">
        <is>
          <t>TIPO DE INGRESO</t>
        </is>
      </c>
      <c r="J59" s="44" t="inlineStr">
        <is>
          <t>Cobrador</t>
        </is>
      </c>
    </row>
    <row r="60">
      <c r="A60" s="45" t="n"/>
      <c r="B60" s="45" t="n"/>
      <c r="C60" s="45" t="n"/>
      <c r="D60" s="45" t="n"/>
      <c r="E60" s="45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5" t="n"/>
      <c r="J60" s="45" t="n"/>
    </row>
    <row r="61">
      <c r="A61" s="5" t="inlineStr">
        <is>
          <t>CCAJ-EA58/62/23</t>
        </is>
      </c>
      <c r="B61" s="6" t="n">
        <v>45003.58914399306</v>
      </c>
      <c r="C61" s="5" t="inlineStr">
        <is>
          <t>261 ALICIA VIRGINIA QUISBERT MAMANI</t>
        </is>
      </c>
      <c r="D61" s="7" t="n"/>
      <c r="E61" s="8" t="n"/>
      <c r="F61" s="9" t="n">
        <v>990.52</v>
      </c>
      <c r="I61" s="10" t="inlineStr">
        <is>
          <t>EFECTIVO</t>
        </is>
      </c>
      <c r="J61" s="5" t="inlineStr">
        <is>
          <t>261 ALICIA VIRGINIA QUISBERT MAMANI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6" t="inlineStr">
        <is>
          <t>RECORTE SAP</t>
        </is>
      </c>
      <c r="B63" s="47" t="n"/>
      <c r="C63" s="48" t="n"/>
      <c r="D63" s="49" t="inlineStr">
        <is>
          <t>COMPROBANTES MN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112963596</t>
        </is>
      </c>
      <c r="E65" s="14" t="n">
        <v>112963738</v>
      </c>
      <c r="F65" s="23" t="n"/>
      <c r="G65" s="9" t="n"/>
      <c r="I65" s="10" t="n"/>
      <c r="J65" s="8" t="n"/>
    </row>
    <row r="66" ht="15.75" customHeight="1">
      <c r="A66" s="46" t="inlineStr">
        <is>
          <t>RECORTE SAP</t>
        </is>
      </c>
      <c r="B66" s="47" t="n"/>
      <c r="C66" s="48" t="n"/>
      <c r="D66" s="49" t="inlineStr">
        <is>
          <t>COMPROBANTES ME</t>
        </is>
      </c>
      <c r="E66" s="48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4" t="inlineStr">
        <is>
          <t>Cierre Caja</t>
        </is>
      </c>
      <c r="B72" s="44" t="inlineStr">
        <is>
          <t>Fecha</t>
        </is>
      </c>
      <c r="C72" s="44" t="inlineStr">
        <is>
          <t>Cajero</t>
        </is>
      </c>
      <c r="D72" s="44" t="inlineStr">
        <is>
          <t>Nro Voucher</t>
        </is>
      </c>
      <c r="E72" s="44" t="inlineStr">
        <is>
          <t>Nro Cuenta</t>
        </is>
      </c>
      <c r="F72" s="44" t="inlineStr">
        <is>
          <t>Tipo Ingreso</t>
        </is>
      </c>
      <c r="G72" s="47" t="n"/>
      <c r="H72" s="48" t="n"/>
      <c r="I72" s="44" t="inlineStr">
        <is>
          <t>TIPO DE INGRESO</t>
        </is>
      </c>
      <c r="J72" s="44" t="inlineStr">
        <is>
          <t>Cobrador</t>
        </is>
      </c>
    </row>
    <row r="73">
      <c r="A73" s="45" t="n"/>
      <c r="B73" s="45" t="n"/>
      <c r="C73" s="45" t="n"/>
      <c r="D73" s="45" t="n"/>
      <c r="E73" s="45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5" t="n"/>
      <c r="J73" s="45" t="n"/>
    </row>
    <row r="74">
      <c r="A74" s="5" t="inlineStr">
        <is>
          <t>CCAJ-EA58/63/23</t>
        </is>
      </c>
      <c r="B74" s="6" t="n">
        <v>45005.79942973379</v>
      </c>
      <c r="C74" s="5" t="inlineStr">
        <is>
          <t>261 ALICIA VIRGINIA QUISBERT MAMANI</t>
        </is>
      </c>
      <c r="D74" s="7" t="n"/>
      <c r="E74" s="8" t="n"/>
      <c r="F74" s="9" t="n">
        <v>1819.32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CCAJ-EA58/63/23</t>
        </is>
      </c>
      <c r="B75" s="6" t="n">
        <v>45005.79942973379</v>
      </c>
      <c r="C75" s="5" t="inlineStr">
        <is>
          <t>261 ALICIA VIRGINIA QUISBERT MAMANI</t>
        </is>
      </c>
      <c r="D75" s="7" t="n"/>
      <c r="E75" s="8" t="n"/>
      <c r="H75" s="9" t="n">
        <v>156.11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CCAJ-EA58/63/23</t>
        </is>
      </c>
      <c r="B76" s="6" t="n">
        <v>45005.79942973379</v>
      </c>
      <c r="C76" s="5" t="inlineStr">
        <is>
          <t>261 ALICIA VIRGINIA QUISBERT MAMANI</t>
        </is>
      </c>
      <c r="D76" s="7" t="n"/>
      <c r="E76" s="8" t="n"/>
      <c r="H76" s="9" t="n">
        <v>70</v>
      </c>
      <c r="I76" s="10" t="inlineStr">
        <is>
          <t>CÓDIGO QR</t>
        </is>
      </c>
      <c r="J76" s="5" t="inlineStr">
        <is>
          <t>261 ALICIA VIRGINIA QUISBERT MAMANI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46" t="inlineStr">
        <is>
          <t>RECORTE SAP</t>
        </is>
      </c>
      <c r="B78" s="47" t="n"/>
      <c r="C78" s="48" t="n"/>
      <c r="D78" s="49" t="inlineStr">
        <is>
          <t>COMPROBANTES MN</t>
        </is>
      </c>
      <c r="E78" s="48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112970366</t>
        </is>
      </c>
      <c r="E80" s="23" t="n"/>
      <c r="F80" s="23" t="n"/>
      <c r="G80" s="9" t="n"/>
      <c r="I80" s="10" t="n"/>
      <c r="J80" s="5" t="n"/>
    </row>
    <row r="81" ht="15.75" customHeight="1">
      <c r="A81" s="46" t="inlineStr">
        <is>
          <t>RECORTE SAP</t>
        </is>
      </c>
      <c r="B81" s="47" t="n"/>
      <c r="C81" s="48" t="n"/>
      <c r="D81" s="49" t="inlineStr">
        <is>
          <t>COMPROBANTES ME</t>
        </is>
      </c>
      <c r="E81" s="48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4"/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4" t="inlineStr">
        <is>
          <t>Cierre Caja</t>
        </is>
      </c>
      <c r="B87" s="44" t="inlineStr">
        <is>
          <t>Fecha</t>
        </is>
      </c>
      <c r="C87" s="44" t="inlineStr">
        <is>
          <t>Cajero</t>
        </is>
      </c>
      <c r="D87" s="44" t="inlineStr">
        <is>
          <t>Nro Voucher</t>
        </is>
      </c>
      <c r="E87" s="44" t="inlineStr">
        <is>
          <t>Nro Cuenta</t>
        </is>
      </c>
      <c r="F87" s="44" t="inlineStr">
        <is>
          <t>Tipo Ingreso</t>
        </is>
      </c>
      <c r="G87" s="47" t="n"/>
      <c r="H87" s="48" t="n"/>
      <c r="I87" s="44" t="inlineStr">
        <is>
          <t>TIPO DE INGRESO</t>
        </is>
      </c>
      <c r="J87" s="44" t="inlineStr">
        <is>
          <t>Cobrador</t>
        </is>
      </c>
    </row>
    <row r="88">
      <c r="A88" s="45" t="n"/>
      <c r="B88" s="45" t="n"/>
      <c r="C88" s="45" t="n"/>
      <c r="D88" s="45" t="n"/>
      <c r="E88" s="45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45" t="n"/>
      <c r="J88" s="45" t="n"/>
    </row>
    <row r="89">
      <c r="A89" s="17" t="inlineStr">
        <is>
          <t>NO HUBO CIERRES DE CAJA DEBIDO A ANULACION DE FACTURAS S/G CORREO DEL 22/03/2023</t>
        </is>
      </c>
      <c r="B89" s="20" t="n"/>
      <c r="C89" s="28" t="n"/>
      <c r="D89" s="40" t="n"/>
      <c r="E89" s="8" t="n"/>
      <c r="F89" s="9" t="n"/>
      <c r="I89" s="10" t="n"/>
      <c r="J89" s="5" t="n"/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46" t="inlineStr">
        <is>
          <t>RECORTE SAP</t>
        </is>
      </c>
      <c r="B91" s="47" t="n"/>
      <c r="C91" s="48" t="n"/>
      <c r="D91" s="49" t="inlineStr">
        <is>
          <t>COMPROBANTES MN</t>
        </is>
      </c>
      <c r="E91" s="48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n"/>
      <c r="E93" s="23" t="n"/>
      <c r="F93" s="23" t="n"/>
      <c r="G93" s="9" t="n"/>
      <c r="I93" s="10" t="n"/>
      <c r="J93" s="5" t="n"/>
    </row>
    <row r="94" ht="15.75" customHeight="1">
      <c r="A94" s="46" t="inlineStr">
        <is>
          <t>RECORTE SAP</t>
        </is>
      </c>
      <c r="B94" s="47" t="n"/>
      <c r="C94" s="48" t="n"/>
      <c r="D94" s="49" t="inlineStr">
        <is>
          <t>COMPROBANTES ME</t>
        </is>
      </c>
      <c r="E94" s="48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</sheetData>
  <mergeCells count="84">
    <mergeCell ref="I45:I46"/>
    <mergeCell ref="J45:J46"/>
    <mergeCell ref="A45:A46"/>
    <mergeCell ref="B45:B46"/>
    <mergeCell ref="C45:C46"/>
    <mergeCell ref="D45:D46"/>
    <mergeCell ref="E45:E46"/>
    <mergeCell ref="F45:H45"/>
    <mergeCell ref="A66:C66"/>
    <mergeCell ref="D66:E66"/>
    <mergeCell ref="A50:C50"/>
    <mergeCell ref="D50:E50"/>
    <mergeCell ref="A53:C53"/>
    <mergeCell ref="D53:E53"/>
    <mergeCell ref="A59:A60"/>
    <mergeCell ref="B59:B60"/>
    <mergeCell ref="C59:C60"/>
    <mergeCell ref="D59:D60"/>
    <mergeCell ref="E59:E60"/>
    <mergeCell ref="F59:H59"/>
    <mergeCell ref="I59:I60"/>
    <mergeCell ref="J59:J60"/>
    <mergeCell ref="A63:C63"/>
    <mergeCell ref="D63:E63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5:C25"/>
    <mergeCell ref="D25:E25"/>
    <mergeCell ref="A36:C36"/>
    <mergeCell ref="D36:E36"/>
    <mergeCell ref="I17:I18"/>
    <mergeCell ref="D8:E8"/>
    <mergeCell ref="A11:C11"/>
    <mergeCell ref="D11:E11"/>
    <mergeCell ref="A22:C22"/>
    <mergeCell ref="D22:E22"/>
    <mergeCell ref="A8:C8"/>
    <mergeCell ref="A39:C39"/>
    <mergeCell ref="D39:E39"/>
    <mergeCell ref="I31:I32"/>
    <mergeCell ref="J31:J32"/>
    <mergeCell ref="A31:A32"/>
    <mergeCell ref="B31:B32"/>
    <mergeCell ref="C31:C32"/>
    <mergeCell ref="D31:D32"/>
    <mergeCell ref="E31:E32"/>
    <mergeCell ref="F31:H31"/>
    <mergeCell ref="A78:C78"/>
    <mergeCell ref="D78:E78"/>
    <mergeCell ref="A81:C81"/>
    <mergeCell ref="D81:E81"/>
    <mergeCell ref="I72:I73"/>
    <mergeCell ref="J72:J73"/>
    <mergeCell ref="A72:A73"/>
    <mergeCell ref="B72:B73"/>
    <mergeCell ref="C72:C73"/>
    <mergeCell ref="D72:D73"/>
    <mergeCell ref="E72:E73"/>
    <mergeCell ref="F72:H72"/>
    <mergeCell ref="A94:C94"/>
    <mergeCell ref="D94:E94"/>
    <mergeCell ref="F87:H87"/>
    <mergeCell ref="I87:I88"/>
    <mergeCell ref="J87:J88"/>
    <mergeCell ref="A91:C91"/>
    <mergeCell ref="D91:E91"/>
    <mergeCell ref="A87:A88"/>
    <mergeCell ref="B87:B88"/>
    <mergeCell ref="C87:C88"/>
    <mergeCell ref="D87:D88"/>
    <mergeCell ref="E87:E88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674"/>
  <sheetViews>
    <sheetView topLeftCell="A437" zoomScaleNormal="100" workbookViewId="0">
      <selection activeCell="B455" sqref="B455"/>
    </sheetView>
  </sheetViews>
  <sheetFormatPr baseColWidth="10" defaultRowHeight="15"/>
  <cols>
    <col width="16.28515625" bestFit="1" customWidth="1" min="1" max="1"/>
    <col width="11" customWidth="1" min="2" max="2"/>
    <col width="37.42578125" bestFit="1" customWidth="1" min="3" max="3"/>
    <col width="12.7109375" customWidth="1" min="4" max="4"/>
    <col width="24" customWidth="1" min="5" max="5"/>
    <col width="14.1406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9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CCAJ-SC39/119/2023</t>
        </is>
      </c>
      <c r="B5" s="6" t="n">
        <v>44999.42598364584</v>
      </c>
      <c r="C5" s="5" t="inlineStr">
        <is>
          <t>1386 EINAR CHOQUETIJLLA - COBRADOR</t>
        </is>
      </c>
      <c r="D5" s="7" t="n">
        <v>543554</v>
      </c>
      <c r="E5" s="5" t="inlineStr">
        <is>
          <t>BANCO DE CREDITO-7015054675359</t>
        </is>
      </c>
      <c r="H5" s="9" t="n">
        <v>83.15000000000001</v>
      </c>
      <c r="I5" s="5" t="inlineStr">
        <is>
          <t>DEPÓSITO BANCARIO</t>
        </is>
      </c>
      <c r="J5" s="5" t="inlineStr">
        <is>
          <t>1271 SANDRA SALAZAR ESCOBAR</t>
        </is>
      </c>
    </row>
    <row r="6">
      <c r="A6" s="5" t="inlineStr">
        <is>
          <t>CCAJ-SC39/119/2023</t>
        </is>
      </c>
      <c r="B6" s="6" t="n">
        <v>44999.42598364584</v>
      </c>
      <c r="C6" s="5" t="inlineStr">
        <is>
          <t>1386 EINAR CHOQUETIJLLA - COBRADOR</t>
        </is>
      </c>
      <c r="D6" s="7" t="n">
        <v>548634</v>
      </c>
      <c r="E6" s="5" t="inlineStr">
        <is>
          <t>BANCO DE CREDITO-7015054675359</t>
        </is>
      </c>
      <c r="H6" s="9" t="n">
        <v>987.3099999999999</v>
      </c>
      <c r="I6" s="5" t="inlineStr">
        <is>
          <t>DEPÓSITO BANCARIO</t>
        </is>
      </c>
      <c r="J6" s="5" t="inlineStr">
        <is>
          <t>1271 SANDRA SALAZAR ESCOBAR</t>
        </is>
      </c>
    </row>
    <row r="7">
      <c r="A7" s="5" t="inlineStr">
        <is>
          <t>CCAJ-SC39/119/2023</t>
        </is>
      </c>
      <c r="B7" s="6" t="n">
        <v>44999.42598364584</v>
      </c>
      <c r="C7" s="5" t="inlineStr">
        <is>
          <t>1386 EINAR CHOQUETIJLLA - COBRADOR</t>
        </is>
      </c>
      <c r="D7" s="15" t="n">
        <v>45143613310</v>
      </c>
      <c r="E7" s="5" t="inlineStr">
        <is>
          <t>BANCO INDUSTRIAL-100070049</t>
        </is>
      </c>
      <c r="H7" s="9" t="n">
        <v>2704</v>
      </c>
      <c r="I7" s="5" t="inlineStr">
        <is>
          <t>DEPÓSITO BANCARIO</t>
        </is>
      </c>
      <c r="J7" s="5" t="inlineStr">
        <is>
          <t>1271 SANDRA SALAZAR ESCOBAR</t>
        </is>
      </c>
    </row>
    <row r="8">
      <c r="A8" s="5" t="inlineStr">
        <is>
          <t>CCAJ-SC39/119/2023</t>
        </is>
      </c>
      <c r="B8" s="6" t="n">
        <v>44999.42598364584</v>
      </c>
      <c r="C8" s="5" t="inlineStr">
        <is>
          <t>1386 EINAR CHOQUETIJLLA - COBRADOR</t>
        </is>
      </c>
      <c r="D8" s="15" t="n">
        <v>45163339781</v>
      </c>
      <c r="E8" s="5" t="inlineStr">
        <is>
          <t>BANCO INDUSTRIAL-100070049</t>
        </is>
      </c>
      <c r="H8" s="9" t="n">
        <v>433.15</v>
      </c>
      <c r="I8" s="5" t="inlineStr">
        <is>
          <t>DEPÓSITO BANCARIO</t>
        </is>
      </c>
      <c r="J8" s="5" t="inlineStr">
        <is>
          <t>1271 SANDRA SALAZAR ESCOBAR</t>
        </is>
      </c>
    </row>
    <row r="9">
      <c r="A9" s="5" t="inlineStr">
        <is>
          <t>CCAJ-SC39/119/2023</t>
        </is>
      </c>
      <c r="B9" s="6" t="n">
        <v>44999.42598364584</v>
      </c>
      <c r="C9" s="5" t="inlineStr">
        <is>
          <t>1386 EINAR CHOQUETIJLLA - COBRADOR</t>
        </is>
      </c>
      <c r="D9" s="15" t="n">
        <v>45163338946</v>
      </c>
      <c r="E9" s="5" t="inlineStr">
        <is>
          <t>BANCO INDUSTRIAL-100070049</t>
        </is>
      </c>
      <c r="H9" s="9" t="n">
        <v>526</v>
      </c>
      <c r="I9" s="5" t="inlineStr">
        <is>
          <t>DEPÓSITO BANCARIO</t>
        </is>
      </c>
      <c r="J9" s="5" t="inlineStr">
        <is>
          <t>1271 SANDRA SALAZAR ESCOBAR</t>
        </is>
      </c>
    </row>
    <row r="10">
      <c r="A10" s="5" t="inlineStr">
        <is>
          <t>CCAJ-SC39/119/2023</t>
        </is>
      </c>
      <c r="B10" s="6" t="n">
        <v>44999.42598364584</v>
      </c>
      <c r="C10" s="5" t="inlineStr">
        <is>
          <t>1386 EINAR CHOQUETIJLLA - COBRADOR</t>
        </is>
      </c>
      <c r="D10" s="15" t="n">
        <v>45153246346</v>
      </c>
      <c r="E10" s="5" t="inlineStr">
        <is>
          <t>BANCO INDUSTRIAL-100070049</t>
        </is>
      </c>
      <c r="H10" s="9" t="n">
        <v>147.48</v>
      </c>
      <c r="I10" s="5" t="inlineStr">
        <is>
          <t>DEPÓSITO BANCARIO</t>
        </is>
      </c>
      <c r="J10" s="5" t="inlineStr">
        <is>
          <t>1271 SANDRA SALAZAR ESCOBAR</t>
        </is>
      </c>
    </row>
    <row r="11">
      <c r="A11" s="5" t="inlineStr">
        <is>
          <t>CCAJ-SC39/119/2023</t>
        </is>
      </c>
      <c r="B11" s="6" t="n">
        <v>44999.42598364584</v>
      </c>
      <c r="C11" s="5" t="inlineStr">
        <is>
          <t>1386 EINAR CHOQUETIJLLA - COBRADOR</t>
        </is>
      </c>
      <c r="D11" s="15" t="n">
        <v>45173306180</v>
      </c>
      <c r="E11" s="5" t="inlineStr">
        <is>
          <t>BANCO INDUSTRIAL-100070049</t>
        </is>
      </c>
      <c r="H11" s="9" t="n">
        <v>821</v>
      </c>
      <c r="I11" s="5" t="inlineStr">
        <is>
          <t>DEPÓSITO BANCARIO</t>
        </is>
      </c>
      <c r="J11" s="5" t="inlineStr">
        <is>
          <t>1271 SANDRA SALAZAR ESCOBAR</t>
        </is>
      </c>
    </row>
    <row r="12">
      <c r="A12" s="5" t="inlineStr">
        <is>
          <t>CCAJ-SC39/119/2023</t>
        </is>
      </c>
      <c r="B12" s="6" t="n">
        <v>44999.42598364584</v>
      </c>
      <c r="C12" s="5" t="inlineStr">
        <is>
          <t>1386 EINAR CHOQUETIJLLA - COBRADOR</t>
        </is>
      </c>
      <c r="D12" s="7" t="n"/>
      <c r="E12" s="8" t="n"/>
      <c r="F12" s="9" t="n">
        <v>50086</v>
      </c>
      <c r="I12" s="10" t="inlineStr">
        <is>
          <t>EFECTIVO</t>
        </is>
      </c>
      <c r="J12" s="8" t="inlineStr">
        <is>
          <t>3211 PEDRO CAYALO COCA</t>
        </is>
      </c>
    </row>
    <row r="13">
      <c r="A13" s="5" t="inlineStr">
        <is>
          <t>CCAJ-SC39/119/2023</t>
        </is>
      </c>
      <c r="B13" s="6" t="n">
        <v>44999.42598364584</v>
      </c>
      <c r="C13" s="5" t="inlineStr">
        <is>
          <t>1386 EINAR CHOQUETIJLLA - COBRADOR</t>
        </is>
      </c>
      <c r="D13" s="7" t="n"/>
      <c r="E13" s="8" t="n"/>
      <c r="F13" s="9" t="n">
        <v>19870</v>
      </c>
      <c r="I13" s="10" t="inlineStr">
        <is>
          <t>EFECTIVO</t>
        </is>
      </c>
      <c r="J13" s="8" t="inlineStr">
        <is>
          <t>4309 RODRIGO RAMOS - T18</t>
        </is>
      </c>
    </row>
    <row r="14">
      <c r="A14" s="5" t="inlineStr">
        <is>
          <t>CCAJ-SC39/119/2023</t>
        </is>
      </c>
      <c r="B14" s="6" t="n">
        <v>44999.42598364584</v>
      </c>
      <c r="C14" s="5" t="inlineStr">
        <is>
          <t>1386 EINAR CHOQUETIJLLA - COBRADOR</t>
        </is>
      </c>
      <c r="D14" s="7" t="n"/>
      <c r="E14" s="8" t="n"/>
      <c r="F14" s="9" t="n">
        <v>35332.9</v>
      </c>
      <c r="I14" s="10" t="inlineStr">
        <is>
          <t>EFECTIVO</t>
        </is>
      </c>
      <c r="J14" s="8" t="inlineStr">
        <is>
          <t>4309 RODRIGO RAMOS - T25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46" t="inlineStr">
        <is>
          <t>RECORTE SAP</t>
        </is>
      </c>
      <c r="B16" s="47" t="n"/>
      <c r="C16" s="48" t="n"/>
      <c r="D16" s="49" t="inlineStr">
        <is>
          <t>COMPROBANTES MN</t>
        </is>
      </c>
      <c r="E16" s="47" t="n"/>
      <c r="F16" s="48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21" t="n"/>
      <c r="B18" s="21" t="n"/>
      <c r="C18" s="21" t="n"/>
      <c r="D18" s="32" t="n">
        <v>112931706</v>
      </c>
      <c r="E18" s="33" t="n">
        <v>112931714</v>
      </c>
      <c r="F18" s="14" t="n">
        <v>112931767</v>
      </c>
      <c r="H18" s="9" t="n"/>
      <c r="I18" s="10" t="n"/>
      <c r="J18" s="5" t="n"/>
    </row>
    <row r="19">
      <c r="A19" s="46" t="inlineStr">
        <is>
          <t>RECORTE SAP</t>
        </is>
      </c>
      <c r="B19" s="47" t="n"/>
      <c r="C19" s="48" t="n"/>
      <c r="D19" s="49" t="inlineStr">
        <is>
          <t>COMPROBANTES ME</t>
        </is>
      </c>
      <c r="E19" s="47" t="n"/>
      <c r="F19" s="48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>
      <c r="A22" s="5" t="n"/>
      <c r="B22" s="6" t="n"/>
      <c r="C22" s="5" t="n"/>
      <c r="D22" s="7" t="n"/>
      <c r="E22" s="8" t="n"/>
      <c r="F22" s="9" t="n"/>
      <c r="I22" s="10" t="n"/>
      <c r="J22" s="5" t="n"/>
    </row>
    <row r="23">
      <c r="A23" s="5" t="inlineStr">
        <is>
          <t>CCAJ-SC39/120/2023</t>
        </is>
      </c>
      <c r="B23" s="6" t="n">
        <v>44999.86633459491</v>
      </c>
      <c r="C23" s="5" t="inlineStr">
        <is>
          <t>1386 EINAR CHOQUETIJLLA - COBRADOR</t>
        </is>
      </c>
      <c r="D23" s="7" t="n"/>
      <c r="E23" s="8" t="n"/>
      <c r="G23" s="9" t="n">
        <v>814.79</v>
      </c>
      <c r="I23" s="10" t="inlineStr">
        <is>
          <t>CHEQUE</t>
        </is>
      </c>
      <c r="J23" s="8" t="inlineStr">
        <is>
          <t>2551 EDMUNDO CAYANI M.</t>
        </is>
      </c>
    </row>
    <row r="24">
      <c r="A24" s="5" t="inlineStr">
        <is>
          <t>CCAJ-SC39/120/2023</t>
        </is>
      </c>
      <c r="B24" s="6" t="n">
        <v>44999.86633459491</v>
      </c>
      <c r="C24" s="5" t="inlineStr">
        <is>
          <t>1386 EINAR CHOQUETIJLLA - COBRADOR</t>
        </is>
      </c>
      <c r="G24" s="9" t="n">
        <v>2849.6</v>
      </c>
      <c r="I24" s="10" t="inlineStr">
        <is>
          <t>CHEQUE</t>
        </is>
      </c>
      <c r="J24" s="8" t="inlineStr">
        <is>
          <t>4309 RODRIGO RAMOS - T02</t>
        </is>
      </c>
    </row>
    <row r="25">
      <c r="A25" s="5" t="inlineStr">
        <is>
          <t>CCAJ-SC39/120/2023</t>
        </is>
      </c>
      <c r="B25" s="6" t="n">
        <v>44999.86633459491</v>
      </c>
      <c r="C25" s="5" t="inlineStr">
        <is>
          <t>1386 EINAR CHOQUETIJLLA - COBRADOR</t>
        </is>
      </c>
      <c r="D25" s="7" t="n"/>
      <c r="E25" s="8" t="n"/>
      <c r="G25" s="9" t="n">
        <v>1736.5</v>
      </c>
      <c r="I25" s="10" t="inlineStr">
        <is>
          <t>CHEQUE</t>
        </is>
      </c>
      <c r="J25" s="8" t="inlineStr">
        <is>
          <t>4309 RODRIGO RAMOS - T03</t>
        </is>
      </c>
    </row>
    <row r="26">
      <c r="A26" s="5" t="inlineStr">
        <is>
          <t>CCAJ-SC39/120/2023</t>
        </is>
      </c>
      <c r="B26" s="6" t="n">
        <v>44999.86633459491</v>
      </c>
      <c r="C26" s="5" t="inlineStr">
        <is>
          <t>1386 EINAR CHOQUETIJLLA - COBRADOR</t>
        </is>
      </c>
      <c r="D26" s="7" t="n"/>
      <c r="E26" s="8" t="n"/>
      <c r="G26" s="9" t="n">
        <v>1598.4</v>
      </c>
      <c r="I26" s="10" t="inlineStr">
        <is>
          <t>CHEQUE</t>
        </is>
      </c>
      <c r="J26" s="8" t="inlineStr">
        <is>
          <t>4309 RODRIGO RAMOS - T06</t>
        </is>
      </c>
    </row>
    <row r="27">
      <c r="A27" s="5" t="inlineStr">
        <is>
          <t>CCAJ-SC39/120/20</t>
        </is>
      </c>
      <c r="B27" s="6" t="n">
        <v>44999.86633459491</v>
      </c>
      <c r="C27" s="5" t="inlineStr">
        <is>
          <t xml:space="preserve">1386 EINAR CHOQUETIJLLA - </t>
        </is>
      </c>
      <c r="D27" s="15" t="n">
        <v>45143614469</v>
      </c>
      <c r="E27" s="5" t="inlineStr">
        <is>
          <t>BANCO INDUSTRIAL-100070049</t>
        </is>
      </c>
      <c r="H27" s="9" t="n">
        <v>74</v>
      </c>
      <c r="I27" s="5" t="inlineStr">
        <is>
          <t>DEPÓSITO BANCARIO</t>
        </is>
      </c>
      <c r="J27" s="5" t="inlineStr">
        <is>
          <t>1989 PATRICIA MARCELA UGALDE QUIROZ</t>
        </is>
      </c>
    </row>
    <row r="28">
      <c r="A28" s="5" t="inlineStr">
        <is>
          <t>CCAJ-SC39/120/2023</t>
        </is>
      </c>
      <c r="B28" s="6" t="n">
        <v>44999.86633459491</v>
      </c>
      <c r="C28" s="5" t="inlineStr">
        <is>
          <t>1386 EINAR CHOQUETIJLLA - COBRADOR</t>
        </is>
      </c>
      <c r="D28" s="7" t="n">
        <v>166917</v>
      </c>
      <c r="E28" s="5" t="inlineStr">
        <is>
          <t>BANCO DE CREDITO-7015054675359</t>
        </is>
      </c>
      <c r="H28" s="9" t="n">
        <v>6739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CCAJ-SC39/120/2023</t>
        </is>
      </c>
      <c r="B29" s="6" t="n">
        <v>44999.86633459491</v>
      </c>
      <c r="C29" s="5" t="inlineStr">
        <is>
          <t>1386 EINAR CHOQUETIJLLA - COBRADOR</t>
        </is>
      </c>
      <c r="D29" s="15" t="n">
        <v>45123385716</v>
      </c>
      <c r="E29" s="5" t="inlineStr">
        <is>
          <t>BANCO INDUSTRIAL-100070049</t>
        </is>
      </c>
      <c r="H29" s="9" t="n">
        <v>390</v>
      </c>
      <c r="I29" s="5" t="inlineStr">
        <is>
          <t>DEPÓSITO BANCARIO</t>
        </is>
      </c>
      <c r="J29" s="8" t="inlineStr">
        <is>
          <t>1972 FLAVIA GALEAN MALLON</t>
        </is>
      </c>
    </row>
    <row r="30">
      <c r="A30" s="5" t="inlineStr">
        <is>
          <t>CCAJ-SC39/120/2023</t>
        </is>
      </c>
      <c r="B30" s="6" t="n">
        <v>44999.86633459491</v>
      </c>
      <c r="C30" s="5" t="inlineStr">
        <is>
          <t>1386 EINAR CHOQUETIJLLA - COBRADOR</t>
        </is>
      </c>
      <c r="D30" s="15" t="n">
        <v>45133251028</v>
      </c>
      <c r="E30" s="5" t="inlineStr">
        <is>
          <t>BANCO INDUSTRIAL-100070049</t>
        </is>
      </c>
      <c r="H30" s="9" t="n">
        <v>295.08</v>
      </c>
      <c r="I30" s="5" t="inlineStr">
        <is>
          <t>DEPÓSITO BANCARIO</t>
        </is>
      </c>
      <c r="J30" s="8" t="inlineStr">
        <is>
          <t>1972 FLAVIA GALEAN MALLON</t>
        </is>
      </c>
    </row>
    <row r="31">
      <c r="A31" s="5" t="inlineStr">
        <is>
          <t>CCAJ-SC39/120/2023</t>
        </is>
      </c>
      <c r="B31" s="6" t="n">
        <v>44999.86633459491</v>
      </c>
      <c r="C31" s="5" t="inlineStr">
        <is>
          <t>1386 EINAR CHOQUETIJLLA - COBRADOR</t>
        </is>
      </c>
      <c r="D31" s="15" t="n">
        <v>45113402407</v>
      </c>
      <c r="E31" s="5" t="inlineStr">
        <is>
          <t>BANCO INDUSTRIAL-100070049</t>
        </is>
      </c>
      <c r="H31" s="9" t="n">
        <v>2472.2</v>
      </c>
      <c r="I31" s="5" t="inlineStr">
        <is>
          <t>DEPÓSITO BANCARIO</t>
        </is>
      </c>
      <c r="J31" s="8" t="inlineStr">
        <is>
          <t>1972 FLAVIA GALEAN MALLON</t>
        </is>
      </c>
    </row>
    <row r="32">
      <c r="A32" s="5" t="inlineStr">
        <is>
          <t>CCAJ-SC39/120/2023</t>
        </is>
      </c>
      <c r="B32" s="6" t="n">
        <v>44999.86633459491</v>
      </c>
      <c r="C32" s="5" t="inlineStr">
        <is>
          <t>1386 EINAR CHOQUETIJLLA - COBRADOR</t>
        </is>
      </c>
      <c r="D32" s="15" t="n">
        <v>45173305809</v>
      </c>
      <c r="E32" s="5" t="inlineStr">
        <is>
          <t>BANCO INDUSTRIAL-100070049</t>
        </is>
      </c>
      <c r="H32" s="9" t="n">
        <v>585.48</v>
      </c>
      <c r="I32" s="5" t="inlineStr">
        <is>
          <t>DEPÓSITO BANCARIO</t>
        </is>
      </c>
      <c r="J32" s="8" t="inlineStr">
        <is>
          <t>1972 FLAVIA GALEAN MALLON</t>
        </is>
      </c>
    </row>
    <row r="33">
      <c r="A33" s="5" t="inlineStr">
        <is>
          <t>CCAJ-SC39/120/2023</t>
        </is>
      </c>
      <c r="B33" s="6" t="n">
        <v>44999.86633459491</v>
      </c>
      <c r="C33" s="5" t="inlineStr">
        <is>
          <t>1386 EINAR CHOQUETIJLLA - COBRADOR</t>
        </is>
      </c>
      <c r="D33" s="15" t="n">
        <v>45163340050</v>
      </c>
      <c r="E33" s="5" t="inlineStr">
        <is>
          <t>BANCO INDUSTRIAL-100070049</t>
        </is>
      </c>
      <c r="H33" s="9" t="n">
        <v>2729.7</v>
      </c>
      <c r="I33" s="5" t="inlineStr">
        <is>
          <t>DEPÓSITO BANCARIO</t>
        </is>
      </c>
      <c r="J33" s="5" t="inlineStr">
        <is>
          <t>1271 SANDRA SALAZAR ESCOBAR</t>
        </is>
      </c>
    </row>
    <row r="34">
      <c r="A34" s="5" t="inlineStr">
        <is>
          <t>CCAJ-SC39/120/2023</t>
        </is>
      </c>
      <c r="B34" s="6" t="n">
        <v>44999.86633459491</v>
      </c>
      <c r="C34" s="5" t="inlineStr">
        <is>
          <t>1386 EINAR CHOQUETIJLLA - COBRADOR</t>
        </is>
      </c>
      <c r="D34" s="7" t="n">
        <v>353276</v>
      </c>
      <c r="E34" s="5" t="inlineStr">
        <is>
          <t>BANCO DE CREDITO-7015054675359</t>
        </is>
      </c>
      <c r="H34" s="9" t="n">
        <v>2291.9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CCAJ-SC39/120/2023</t>
        </is>
      </c>
      <c r="B35" s="6" t="n">
        <v>44999.86633459491</v>
      </c>
      <c r="C35" s="5" t="inlineStr">
        <is>
          <t>1386 EINAR CHOQUETIJLLA - COBRADOR</t>
        </is>
      </c>
      <c r="D35" s="7" t="n">
        <v>3314936</v>
      </c>
      <c r="E35" s="5" t="inlineStr">
        <is>
          <t>MERCANTIL SANTA CRUZ-4010678183</t>
        </is>
      </c>
      <c r="H35" s="9" t="n">
        <v>150</v>
      </c>
      <c r="I35" s="5" t="inlineStr">
        <is>
          <t>DEPÓSITO BANCARIO</t>
        </is>
      </c>
      <c r="J35" s="5" t="inlineStr">
        <is>
          <t>1989 PATRICIA MARCELA UGALDE QUIROZ</t>
        </is>
      </c>
    </row>
    <row r="36">
      <c r="A36" s="5" t="inlineStr">
        <is>
          <t>CCAJ-SC39/120/2023</t>
        </is>
      </c>
      <c r="B36" s="6" t="n">
        <v>44999.86633459491</v>
      </c>
      <c r="C36" s="5" t="inlineStr">
        <is>
          <t>1386 EINAR CHOQUETIJLLA - COBRADOR</t>
        </is>
      </c>
      <c r="D36" s="7" t="n">
        <v>165163</v>
      </c>
      <c r="E36" s="5" t="inlineStr">
        <is>
          <t>BANCO DE CREDITO-7015054675359</t>
        </is>
      </c>
      <c r="H36" s="9" t="n">
        <v>1843.2</v>
      </c>
      <c r="I36" s="5" t="inlineStr">
        <is>
          <t>DEPÓSITO BANCARIO</t>
        </is>
      </c>
      <c r="J36" s="5" t="inlineStr">
        <is>
          <t>1989 PATRICIA MARCELA UGALDE QUIROZ</t>
        </is>
      </c>
    </row>
    <row r="37">
      <c r="A37" s="5" t="inlineStr">
        <is>
          <t>CCAJ-SC39/120/2023</t>
        </is>
      </c>
      <c r="B37" s="6" t="n">
        <v>44999.86633459491</v>
      </c>
      <c r="C37" s="5" t="inlineStr">
        <is>
          <t>1386 EINAR CHOQUETIJLLA - COBRADOR</t>
        </is>
      </c>
      <c r="D37" s="7" t="n">
        <v>357538</v>
      </c>
      <c r="E37" s="5" t="inlineStr">
        <is>
          <t>BANCO DE CREDITO-7015054675359</t>
        </is>
      </c>
      <c r="H37" s="9" t="n">
        <v>197.96</v>
      </c>
      <c r="I37" s="5" t="inlineStr">
        <is>
          <t>DEPÓSITO BANCARIO</t>
        </is>
      </c>
      <c r="J37" s="5" t="inlineStr">
        <is>
          <t>1989 PATRICIA MARCELA UGALDE QUIROZ</t>
        </is>
      </c>
    </row>
    <row r="38">
      <c r="A38" s="5" t="inlineStr">
        <is>
          <t>CCAJ-SC39/120/2023</t>
        </is>
      </c>
      <c r="B38" s="6" t="n">
        <v>44999.86633459491</v>
      </c>
      <c r="C38" s="5" t="inlineStr">
        <is>
          <t>1386 EINAR CHOQUETIJLLA - COBRADOR</t>
        </is>
      </c>
      <c r="D38" s="7" t="n">
        <v>357083</v>
      </c>
      <c r="E38" s="5" t="inlineStr">
        <is>
          <t>BANCO DE CREDITO-7015054675359</t>
        </is>
      </c>
      <c r="H38" s="9" t="n">
        <v>655.3</v>
      </c>
      <c r="I38" s="5" t="inlineStr">
        <is>
          <t>DEPÓSITO BANCARIO</t>
        </is>
      </c>
      <c r="J38" s="5" t="inlineStr">
        <is>
          <t>1989 PATRICIA MARCELA UGALDE QUIROZ</t>
        </is>
      </c>
    </row>
    <row r="39">
      <c r="A39" s="5" t="inlineStr">
        <is>
          <t>CCAJ-SC39/120/2023</t>
        </is>
      </c>
      <c r="B39" s="6" t="n">
        <v>44999.86633459491</v>
      </c>
      <c r="C39" s="5" t="inlineStr">
        <is>
          <t>1386 EINAR CHOQUETIJLLA - COBRADOR</t>
        </is>
      </c>
      <c r="D39" s="7" t="n">
        <v>357737</v>
      </c>
      <c r="E39" s="5" t="inlineStr">
        <is>
          <t>BANCO DE CREDITO-7015054675359</t>
        </is>
      </c>
      <c r="H39" s="9" t="n">
        <v>98.98</v>
      </c>
      <c r="I39" s="5" t="inlineStr">
        <is>
          <t>DEPÓSITO BANCARIO</t>
        </is>
      </c>
      <c r="J39" s="5" t="inlineStr">
        <is>
          <t>1989 PATRICIA MARCELA UGALDE QUIROZ</t>
        </is>
      </c>
    </row>
    <row r="40">
      <c r="A40" s="5" t="inlineStr">
        <is>
          <t>CCAJ-SC39/120/2023</t>
        </is>
      </c>
      <c r="B40" s="6" t="n">
        <v>44999.86633459491</v>
      </c>
      <c r="C40" s="5" t="inlineStr">
        <is>
          <t>1386 EINAR CHOQUETIJLLA - COBRADOR</t>
        </is>
      </c>
      <c r="D40" s="7" t="n">
        <v>71076</v>
      </c>
      <c r="E40" s="5" t="inlineStr">
        <is>
          <t>BANCO DE CREDITO-7015054675359</t>
        </is>
      </c>
      <c r="H40" s="9" t="n">
        <v>960</v>
      </c>
      <c r="I40" s="5" t="inlineStr">
        <is>
          <t>DEPÓSITO BANCARIO</t>
        </is>
      </c>
      <c r="J40" s="5" t="inlineStr">
        <is>
          <t>1989 PATRICIA MARCELA UGALDE QUIROZ</t>
        </is>
      </c>
    </row>
    <row r="41">
      <c r="A41" s="5" t="inlineStr">
        <is>
          <t>CCAJ-SC39/120/2023</t>
        </is>
      </c>
      <c r="B41" s="6" t="n">
        <v>44999.86633459491</v>
      </c>
      <c r="C41" s="5" t="inlineStr">
        <is>
          <t>1386 EINAR CHOQUETIJLLA - COBRADOR</t>
        </is>
      </c>
      <c r="D41" s="7" t="n">
        <v>295300</v>
      </c>
      <c r="E41" s="5" t="inlineStr">
        <is>
          <t>BANCO DE CREDITO-7015054675359</t>
        </is>
      </c>
      <c r="H41" s="9" t="n">
        <v>191</v>
      </c>
      <c r="I41" s="5" t="inlineStr">
        <is>
          <t>DEPÓSITO BANCARIO</t>
        </is>
      </c>
      <c r="J41" s="5" t="inlineStr">
        <is>
          <t>1989 PATRICIA MARCELA UGALDE QUIROZ</t>
        </is>
      </c>
    </row>
    <row r="42">
      <c r="A42" s="5" t="inlineStr">
        <is>
          <t>CCAJ-SC39/120/2023</t>
        </is>
      </c>
      <c r="B42" s="6" t="n">
        <v>44999.86633459491</v>
      </c>
      <c r="C42" s="5" t="inlineStr">
        <is>
          <t>1386 EINAR CHOQUETIJLLA - COBRADOR</t>
        </is>
      </c>
      <c r="D42" s="7" t="n">
        <v>280393</v>
      </c>
      <c r="E42" s="5" t="inlineStr">
        <is>
          <t>BANCO DE CREDITO-7015054675359</t>
        </is>
      </c>
      <c r="H42" s="9" t="n">
        <v>1140</v>
      </c>
      <c r="I42" s="5" t="inlineStr">
        <is>
          <t>DEPÓSITO BANCARIO</t>
        </is>
      </c>
      <c r="J42" s="5" t="inlineStr">
        <is>
          <t>1989 PATRICIA MARCELA UGALDE QUIROZ</t>
        </is>
      </c>
    </row>
    <row r="43">
      <c r="A43" s="5" t="inlineStr">
        <is>
          <t>CCAJ-SC39/120/2023</t>
        </is>
      </c>
      <c r="B43" s="6" t="n">
        <v>44999.86633459491</v>
      </c>
      <c r="C43" s="5" t="inlineStr">
        <is>
          <t>1386 EINAR CHOQUETIJLLA - COBRADOR</t>
        </is>
      </c>
      <c r="D43" s="7" t="n">
        <v>167122</v>
      </c>
      <c r="E43" s="5" t="inlineStr">
        <is>
          <t>BANCO DE CREDITO-7015054675359</t>
        </is>
      </c>
      <c r="H43" s="9" t="n">
        <v>2820</v>
      </c>
      <c r="I43" s="5" t="inlineStr">
        <is>
          <t>DEPÓSITO BANCARIO</t>
        </is>
      </c>
      <c r="J43" s="5" t="inlineStr">
        <is>
          <t>1989 PATRICIA MARCELA UGALDE QUIROZ</t>
        </is>
      </c>
    </row>
    <row r="44">
      <c r="A44" s="5" t="inlineStr">
        <is>
          <t>CCAJ-SC39/120/2023</t>
        </is>
      </c>
      <c r="B44" s="6" t="n">
        <v>44999.86633459491</v>
      </c>
      <c r="C44" s="5" t="inlineStr">
        <is>
          <t>1386 EINAR CHOQUETIJLLA - COBRADOR</t>
        </is>
      </c>
      <c r="D44" s="7" t="n">
        <v>342873</v>
      </c>
      <c r="E44" s="5" t="inlineStr">
        <is>
          <t>BANCO DE CREDITO-7015054675359</t>
        </is>
      </c>
      <c r="H44" s="9" t="n">
        <v>289.96</v>
      </c>
      <c r="I44" s="5" t="inlineStr">
        <is>
          <t>DEPÓSITO BANCARIO</t>
        </is>
      </c>
      <c r="J44" s="5" t="inlineStr">
        <is>
          <t>1989 PATRICIA MARCELA UGALDE QUIROZ</t>
        </is>
      </c>
    </row>
    <row r="45">
      <c r="A45" s="5" t="inlineStr">
        <is>
          <t>CCAJ-SC39/120/2023</t>
        </is>
      </c>
      <c r="B45" s="6" t="n">
        <v>44999.86633459491</v>
      </c>
      <c r="C45" s="5" t="inlineStr">
        <is>
          <t>1386 EINAR CHOQUETIJLLA - COBRADOR</t>
        </is>
      </c>
      <c r="D45" s="15" t="n">
        <v>45143615226</v>
      </c>
      <c r="E45" s="5" t="inlineStr">
        <is>
          <t>BANCO INDUSTRIAL-100070049</t>
        </is>
      </c>
      <c r="H45" s="9" t="n">
        <v>960</v>
      </c>
      <c r="I45" s="5" t="inlineStr">
        <is>
          <t>DEPÓSITO BANCARIO</t>
        </is>
      </c>
      <c r="J45" s="5" t="inlineStr">
        <is>
          <t>1989 PATRICIA MARCELA UGALDE QUIROZ</t>
        </is>
      </c>
    </row>
    <row r="46">
      <c r="A46" s="5" t="inlineStr">
        <is>
          <t>CCAJ-SC39/120/2023</t>
        </is>
      </c>
      <c r="B46" s="6" t="n">
        <v>44999.86633459491</v>
      </c>
      <c r="C46" s="5" t="inlineStr">
        <is>
          <t>1386 EINAR CHOQUETIJLLA - COBRADOR</t>
        </is>
      </c>
      <c r="D46" s="15" t="n">
        <v>45153247685</v>
      </c>
      <c r="E46" s="5" t="inlineStr">
        <is>
          <t>BANCO INDUSTRIAL-100070049</t>
        </is>
      </c>
      <c r="H46" s="9" t="n">
        <v>1507</v>
      </c>
      <c r="I46" s="5" t="inlineStr">
        <is>
          <t>DEPÓSITO BANCARIO</t>
        </is>
      </c>
      <c r="J46" s="5" t="inlineStr">
        <is>
          <t>1989 PATRICIA MARCELA UGALDE QUIROZ</t>
        </is>
      </c>
    </row>
    <row r="47">
      <c r="A47" s="5" t="inlineStr">
        <is>
          <t>CCAJ-SC39/120/2023</t>
        </is>
      </c>
      <c r="B47" s="6" t="n">
        <v>44999.86633459491</v>
      </c>
      <c r="C47" s="5" t="inlineStr">
        <is>
          <t>1386 EINAR CHOQUETIJLLA - COBRADOR</t>
        </is>
      </c>
      <c r="D47" s="15" t="n">
        <v>52417057076</v>
      </c>
      <c r="E47" s="5" t="inlineStr">
        <is>
          <t>BANCO INDUSTRIAL-100070049</t>
        </is>
      </c>
      <c r="H47" s="9" t="n">
        <v>1950</v>
      </c>
      <c r="I47" s="5" t="inlineStr">
        <is>
          <t>DEPÓSITO BANCARIO</t>
        </is>
      </c>
      <c r="J47" s="5" t="inlineStr">
        <is>
          <t>1989 PATRICIA MARCELA UGALDE QUIROZ</t>
        </is>
      </c>
    </row>
    <row r="48">
      <c r="A48" s="5" t="inlineStr">
        <is>
          <t>CCAJ-SC39/120/2023</t>
        </is>
      </c>
      <c r="B48" s="6" t="n">
        <v>44999.86633459491</v>
      </c>
      <c r="C48" s="5" t="inlineStr">
        <is>
          <t>1386 EINAR CHOQUETIJLLA - COBRADOR</t>
        </is>
      </c>
      <c r="D48" s="15" t="n">
        <v>45133251703</v>
      </c>
      <c r="E48" s="5" t="inlineStr">
        <is>
          <t>BANCO INDUSTRIAL-100070049</t>
        </is>
      </c>
      <c r="H48" s="9" t="n">
        <v>1695.79</v>
      </c>
      <c r="I48" s="5" t="inlineStr">
        <is>
          <t>DEPÓSITO BANCARIO</t>
        </is>
      </c>
      <c r="J48" s="5" t="inlineStr">
        <is>
          <t>1989 PATRICIA MARCELA UGALDE QUIROZ</t>
        </is>
      </c>
    </row>
    <row r="49">
      <c r="A49" s="5" t="inlineStr">
        <is>
          <t>CCAJ-SC39/120/2023</t>
        </is>
      </c>
      <c r="B49" s="6" t="n">
        <v>44999.86633459491</v>
      </c>
      <c r="C49" s="5" t="inlineStr">
        <is>
          <t>1386 EINAR CHOQUETIJLLA - COBRADOR</t>
        </is>
      </c>
      <c r="D49" s="15" t="n">
        <v>45143614623</v>
      </c>
      <c r="E49" s="5" t="inlineStr">
        <is>
          <t>BANCO INDUSTRIAL-100070049</t>
        </is>
      </c>
      <c r="H49" s="9" t="n">
        <v>804</v>
      </c>
      <c r="I49" s="5" t="inlineStr">
        <is>
          <t>DEPÓSITO BANCARIO</t>
        </is>
      </c>
      <c r="J49" s="5" t="inlineStr">
        <is>
          <t>1989 PATRICIA MARCELA UGALDE QUIROZ</t>
        </is>
      </c>
    </row>
    <row r="50">
      <c r="A50" s="5" t="inlineStr">
        <is>
          <t>CCAJ-SC39/120/2023</t>
        </is>
      </c>
      <c r="B50" s="6" t="n">
        <v>44999.86633459491</v>
      </c>
      <c r="C50" s="5" t="inlineStr">
        <is>
          <t>1386 EINAR CHOQUETIJLLA - COBRADOR</t>
        </is>
      </c>
      <c r="D50" s="15" t="n">
        <v>45113402398</v>
      </c>
      <c r="E50" s="5" t="inlineStr">
        <is>
          <t>BANCO INDUSTRIAL-100070049</t>
        </is>
      </c>
      <c r="H50" s="9" t="n">
        <v>467.55</v>
      </c>
      <c r="I50" s="5" t="inlineStr">
        <is>
          <t>DEPÓSITO BANCARIO</t>
        </is>
      </c>
      <c r="J50" s="5" t="inlineStr">
        <is>
          <t>1989 PATRICIA MARCELA UGALDE QUIROZ</t>
        </is>
      </c>
    </row>
    <row r="51">
      <c r="A51" s="5" t="inlineStr">
        <is>
          <t>CCAJ-SC39/120/2023</t>
        </is>
      </c>
      <c r="B51" s="6" t="n">
        <v>44999.86633459491</v>
      </c>
      <c r="C51" s="5" t="inlineStr">
        <is>
          <t>1386 EINAR CHOQUETIJLLA - COBRADOR</t>
        </is>
      </c>
      <c r="D51" s="15" t="n">
        <v>45163339867</v>
      </c>
      <c r="E51" s="5" t="inlineStr">
        <is>
          <t>BANCO INDUSTRIAL-100070049</t>
        </is>
      </c>
      <c r="H51" s="9" t="n">
        <v>500</v>
      </c>
      <c r="I51" s="5" t="inlineStr">
        <is>
          <t>DEPÓSITO BANCARIO</t>
        </is>
      </c>
      <c r="J51" s="5" t="inlineStr">
        <is>
          <t>1989 PATRICIA MARCELA UGALDE QUIROZ</t>
        </is>
      </c>
    </row>
    <row r="52">
      <c r="A52" s="5" t="inlineStr">
        <is>
          <t>CCAJ-SC39/120/2023</t>
        </is>
      </c>
      <c r="B52" s="6" t="n">
        <v>44999.86633459491</v>
      </c>
      <c r="C52" s="5" t="inlineStr">
        <is>
          <t>1386 EINAR CHOQUETIJLLA - COBRADOR</t>
        </is>
      </c>
      <c r="D52" s="15" t="n">
        <v>52417056213</v>
      </c>
      <c r="E52" s="5" t="inlineStr">
        <is>
          <t>BANCO INDUSTRIAL-100070049</t>
        </is>
      </c>
      <c r="H52" s="9" t="n">
        <v>107.38</v>
      </c>
      <c r="I52" s="5" t="inlineStr">
        <is>
          <t>DEPÓSITO BANCARIO</t>
        </is>
      </c>
      <c r="J52" s="5" t="inlineStr">
        <is>
          <t>1989 PATRICIA MARCELA UGALDE QUIROZ</t>
        </is>
      </c>
    </row>
    <row r="53">
      <c r="A53" s="5" t="inlineStr">
        <is>
          <t>CCAJ-SC39/120/2023</t>
        </is>
      </c>
      <c r="B53" s="6" t="n">
        <v>44999.86633459491</v>
      </c>
      <c r="C53" s="5" t="inlineStr">
        <is>
          <t>1386 EINAR CHOQUETIJLLA - COBRADOR</t>
        </is>
      </c>
      <c r="D53" s="15" t="n">
        <v>45163340316</v>
      </c>
      <c r="E53" s="5" t="inlineStr">
        <is>
          <t>BANCO INDUSTRIAL-100070049</t>
        </is>
      </c>
      <c r="H53" s="9" t="n">
        <v>4405</v>
      </c>
      <c r="I53" s="5" t="inlineStr">
        <is>
          <t>DEPÓSITO BANCARIO</t>
        </is>
      </c>
      <c r="J53" s="5" t="inlineStr">
        <is>
          <t>1989 PATRICIA MARCELA UGALDE QUIROZ</t>
        </is>
      </c>
    </row>
    <row r="54">
      <c r="A54" s="5" t="inlineStr">
        <is>
          <t>CCAJ-SC39/120/2023</t>
        </is>
      </c>
      <c r="B54" s="6" t="n">
        <v>44999.86633459491</v>
      </c>
      <c r="C54" s="5" t="inlineStr">
        <is>
          <t>1386 EINAR CHOQUETIJLLA - COBRADOR</t>
        </is>
      </c>
      <c r="D54" s="15" t="n">
        <v>45113403064</v>
      </c>
      <c r="E54" s="5" t="inlineStr">
        <is>
          <t>BANCO INDUSTRIAL-100070049</t>
        </is>
      </c>
      <c r="H54" s="9" t="n">
        <v>4191.12</v>
      </c>
      <c r="I54" s="5" t="inlineStr">
        <is>
          <t>DEPÓSITO BANCARIO</t>
        </is>
      </c>
      <c r="J54" s="5" t="inlineStr">
        <is>
          <t>1989 PATRICIA MARCELA UGALDE QUIROZ</t>
        </is>
      </c>
    </row>
    <row r="55">
      <c r="A55" s="5" t="inlineStr">
        <is>
          <t>CCAJ-SC39/120/2023</t>
        </is>
      </c>
      <c r="B55" s="6" t="n">
        <v>44999.86633459491</v>
      </c>
      <c r="C55" s="5" t="inlineStr">
        <is>
          <t>1386 EINAR CHOQUETIJLLA - COBRADOR</t>
        </is>
      </c>
      <c r="D55" s="15" t="n">
        <v>45113403086</v>
      </c>
      <c r="E55" s="5" t="inlineStr">
        <is>
          <t>BANCO INDUSTRIAL-100070049</t>
        </is>
      </c>
      <c r="H55" s="9" t="n">
        <v>348</v>
      </c>
      <c r="I55" s="5" t="inlineStr">
        <is>
          <t>DEPÓSITO BANCARIO</t>
        </is>
      </c>
      <c r="J55" s="5" t="inlineStr">
        <is>
          <t>1989 PATRICIA MARCELA UGALDE QUIROZ</t>
        </is>
      </c>
    </row>
    <row r="56">
      <c r="A56" s="5" t="inlineStr">
        <is>
          <t>CCAJ-SC39/120/2023</t>
        </is>
      </c>
      <c r="B56" s="6" t="n">
        <v>44999.86633459491</v>
      </c>
      <c r="C56" s="5" t="inlineStr">
        <is>
          <t>1386 EINAR CHOQUETIJLLA - COBRADOR</t>
        </is>
      </c>
      <c r="D56" s="15" t="n">
        <v>52217160933</v>
      </c>
      <c r="E56" s="5" t="inlineStr">
        <is>
          <t>BANCO INDUSTRIAL-100070049</t>
        </is>
      </c>
      <c r="H56" s="9" t="n">
        <v>4800</v>
      </c>
      <c r="I56" s="5" t="inlineStr">
        <is>
          <t>DEPÓSITO BANCARIO</t>
        </is>
      </c>
      <c r="J56" s="5" t="inlineStr">
        <is>
          <t>1989 PATRICIA MARCELA UGALDE QUIROZ</t>
        </is>
      </c>
    </row>
    <row r="57">
      <c r="A57" s="5" t="inlineStr">
        <is>
          <t>CCAJ-SC39/120/2023</t>
        </is>
      </c>
      <c r="B57" s="6" t="n">
        <v>44999.86633459491</v>
      </c>
      <c r="C57" s="5" t="inlineStr">
        <is>
          <t>1386 EINAR CHOQUETIJLLA - COBRADOR</t>
        </is>
      </c>
      <c r="D57" s="15" t="n">
        <v>45153247437</v>
      </c>
      <c r="E57" s="5" t="inlineStr">
        <is>
          <t>BANCO INDUSTRIAL-100070049</t>
        </is>
      </c>
      <c r="H57" s="9" t="n">
        <v>915</v>
      </c>
      <c r="I57" s="5" t="inlineStr">
        <is>
          <t>DEPÓSITO BANCARIO</t>
        </is>
      </c>
      <c r="J57" s="5" t="inlineStr">
        <is>
          <t>1989 PATRICIA MARCELA UGALDE QUIROZ</t>
        </is>
      </c>
    </row>
    <row r="58">
      <c r="A58" s="5" t="inlineStr">
        <is>
          <t>CCAJ-SC39/120/2023</t>
        </is>
      </c>
      <c r="B58" s="6" t="n">
        <v>44999.86633459491</v>
      </c>
      <c r="C58" s="5" t="inlineStr">
        <is>
          <t>1386 EINAR CHOQUETIJLLA - COBRADOR</t>
        </is>
      </c>
      <c r="D58" s="15" t="n">
        <v>45143614801</v>
      </c>
      <c r="E58" s="5" t="inlineStr">
        <is>
          <t>BANCO INDUSTRIAL-100070049</t>
        </is>
      </c>
      <c r="H58" s="9" t="n">
        <v>7899.6</v>
      </c>
      <c r="I58" s="5" t="inlineStr">
        <is>
          <t>DEPÓSITO BANCARIO</t>
        </is>
      </c>
      <c r="J58" s="8" t="inlineStr">
        <is>
          <t>1972 FLAVIA GALEAN MALLON</t>
        </is>
      </c>
    </row>
    <row r="59">
      <c r="A59" s="5" t="inlineStr">
        <is>
          <t>CCAJ-SC39/120/2023</t>
        </is>
      </c>
      <c r="B59" s="6" t="n">
        <v>44999.86633459491</v>
      </c>
      <c r="C59" s="5" t="inlineStr">
        <is>
          <t>1386 EINAR CHOQUETIJLLA - COBRADOR</t>
        </is>
      </c>
      <c r="D59" s="7" t="n">
        <v>174802</v>
      </c>
      <c r="E59" s="5" t="inlineStr">
        <is>
          <t>MERCANTIL SANTA CRUZ-4010678183</t>
        </is>
      </c>
      <c r="H59" s="9" t="n">
        <v>110584.5</v>
      </c>
      <c r="I59" s="5" t="inlineStr">
        <is>
          <t>DEPÓSITO BANCARIO</t>
        </is>
      </c>
      <c r="J59" s="5" t="inlineStr">
        <is>
          <t>4863 MOISES MENACHO MONTAÑO</t>
        </is>
      </c>
    </row>
    <row r="60">
      <c r="A60" s="5" t="inlineStr">
        <is>
          <t>CCAJ-SC39/120/2023</t>
        </is>
      </c>
      <c r="B60" s="6" t="n">
        <v>44999.86633459491</v>
      </c>
      <c r="C60" s="5" t="inlineStr">
        <is>
          <t>1386 EINAR CHOQUETIJLLA - COBRADOR</t>
        </is>
      </c>
      <c r="D60" s="15" t="n">
        <v>45133251609</v>
      </c>
      <c r="E60" s="5" t="inlineStr">
        <is>
          <t>BANCO INDUSTRIAL-100070049</t>
        </is>
      </c>
      <c r="H60" s="9" t="n">
        <v>377.32</v>
      </c>
      <c r="I60" s="5" t="inlineStr">
        <is>
          <t>DEPÓSITO BANCARIO</t>
        </is>
      </c>
      <c r="J60" s="5" t="inlineStr">
        <is>
          <t>1989 PATRICIA MARCELA UGALDE QUIROZ</t>
        </is>
      </c>
    </row>
    <row r="61">
      <c r="A61" s="5" t="inlineStr">
        <is>
          <t>CCAJ-SC39/120/2023</t>
        </is>
      </c>
      <c r="B61" s="6" t="n">
        <v>44999.86633459491</v>
      </c>
      <c r="C61" s="5" t="inlineStr">
        <is>
          <t>1386 EINAR CHOQUETIJLLA - COBRADOR</t>
        </is>
      </c>
      <c r="D61" s="15" t="n">
        <v>45163338586</v>
      </c>
      <c r="E61" s="5" t="inlineStr">
        <is>
          <t>BANCO INDUSTRIAL-100070049</t>
        </is>
      </c>
      <c r="H61" s="9" t="n">
        <v>3940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CCAJ-SC39/120/2023</t>
        </is>
      </c>
      <c r="B62" s="6" t="n">
        <v>44999.86633459491</v>
      </c>
      <c r="C62" s="5" t="inlineStr">
        <is>
          <t>1386 EINAR CHOQUETIJLLA - COBRADOR</t>
        </is>
      </c>
      <c r="D62" s="15" t="n">
        <v>45123387072</v>
      </c>
      <c r="E62" s="5" t="inlineStr">
        <is>
          <t>BANCO INDUSTRIAL-100070049</t>
        </is>
      </c>
      <c r="H62" s="9" t="n">
        <v>3540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CCAJ-SC39/120/2023</t>
        </is>
      </c>
      <c r="B63" s="6" t="n">
        <v>44999.86633459491</v>
      </c>
      <c r="C63" s="5" t="inlineStr">
        <is>
          <t>1386 EINAR CHOQUETIJLLA - COBRADOR</t>
        </is>
      </c>
      <c r="D63" s="15" t="n">
        <v>45163340725</v>
      </c>
      <c r="E63" s="5" t="inlineStr">
        <is>
          <t>BANCO INDUSTRIAL-100070049</t>
        </is>
      </c>
      <c r="H63" s="9" t="n">
        <v>286.5</v>
      </c>
      <c r="I63" s="5" t="inlineStr">
        <is>
          <t>DEPÓSITO BANCARIO</t>
        </is>
      </c>
      <c r="J63" s="5" t="inlineStr">
        <is>
          <t>1989 PATRICIA MARCELA UGALDE QUIROZ</t>
        </is>
      </c>
    </row>
    <row r="64">
      <c r="A64" s="5" t="inlineStr">
        <is>
          <t>CCAJ-SC39/120/2023</t>
        </is>
      </c>
      <c r="B64" s="6" t="n">
        <v>44999.86633459491</v>
      </c>
      <c r="C64" s="5" t="inlineStr">
        <is>
          <t>1386 EINAR CHOQUETIJLLA - COBRADOR</t>
        </is>
      </c>
      <c r="D64" s="7" t="n">
        <v>293052</v>
      </c>
      <c r="E64" s="5" t="inlineStr">
        <is>
          <t>BANCO DE CREDITO-7015054675359</t>
        </is>
      </c>
      <c r="H64" s="9" t="n">
        <v>163.28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CCAJ-SC39/120/2023</t>
        </is>
      </c>
      <c r="B65" s="6" t="n">
        <v>44999.86633459491</v>
      </c>
      <c r="C65" s="5" t="inlineStr">
        <is>
          <t>1386 EINAR CHOQUETIJLLA - COBRADOR</t>
        </is>
      </c>
      <c r="D65" s="15" t="n">
        <v>45173307953</v>
      </c>
      <c r="E65" s="5" t="inlineStr">
        <is>
          <t>BANCO INDUSTRIAL-100070049</t>
        </is>
      </c>
      <c r="H65" s="9" t="n">
        <v>2015.96</v>
      </c>
      <c r="I65" s="5" t="inlineStr">
        <is>
          <t>DEPÓSITO BANCARIO</t>
        </is>
      </c>
      <c r="J65" s="5" t="inlineStr">
        <is>
          <t>1989 PATRICIA MARCELA UGALDE QUIROZ</t>
        </is>
      </c>
    </row>
    <row r="66">
      <c r="A66" s="5" t="inlineStr">
        <is>
          <t>CCAJ-SC39/120/2023</t>
        </is>
      </c>
      <c r="B66" s="6" t="n">
        <v>44999.86633459491</v>
      </c>
      <c r="C66" s="5" t="inlineStr">
        <is>
          <t>1386 EINAR CHOQUETIJLLA - COBRADOR</t>
        </is>
      </c>
      <c r="D66" s="7" t="n">
        <v>173528</v>
      </c>
      <c r="E66" s="5" t="inlineStr">
        <is>
          <t>MERCANTIL SANTA CRUZ-4010678183</t>
        </is>
      </c>
      <c r="H66" s="9" t="n">
        <v>125553.1</v>
      </c>
      <c r="I66" s="5" t="inlineStr">
        <is>
          <t>DEPÓSITO BANCARIO</t>
        </is>
      </c>
      <c r="J66" s="5" t="inlineStr">
        <is>
          <t>3046 CLAUDIA ELEN CASTRO DELGADILLO</t>
        </is>
      </c>
    </row>
    <row r="67">
      <c r="A67" s="5" t="inlineStr">
        <is>
          <t>CCAJ-SC39/120/2023</t>
        </is>
      </c>
      <c r="B67" s="6" t="n">
        <v>44999.86633459491</v>
      </c>
      <c r="C67" s="5" t="inlineStr">
        <is>
          <t>1386 EINAR CHOQUETIJLLA - COBRADOR</t>
        </is>
      </c>
      <c r="D67" s="15" t="n">
        <v>45173308624</v>
      </c>
      <c r="E67" s="5" t="inlineStr">
        <is>
          <t>BANCO INDUSTRIAL-100070049</t>
        </is>
      </c>
      <c r="H67" s="9" t="n">
        <v>1421.23</v>
      </c>
      <c r="I67" s="5" t="inlineStr">
        <is>
          <t>DEPÓSITO BANCARIO</t>
        </is>
      </c>
      <c r="J67" s="5" t="inlineStr">
        <is>
          <t>1989 PATRICIA MARCELA UGALDE QUIROZ</t>
        </is>
      </c>
    </row>
    <row r="68">
      <c r="A68" s="5" t="inlineStr">
        <is>
          <t>CCAJ-SC39/120/2023</t>
        </is>
      </c>
      <c r="B68" s="6" t="n">
        <v>44999.86633459491</v>
      </c>
      <c r="C68" s="5" t="inlineStr">
        <is>
          <t>1386 EINAR CHOQUETIJLLA - COBRADOR</t>
        </is>
      </c>
      <c r="D68" s="15" t="n">
        <v>45173308145</v>
      </c>
      <c r="E68" s="5" t="inlineStr">
        <is>
          <t>BANCO INDUSTRIAL-100070049</t>
        </is>
      </c>
      <c r="H68" s="9" t="n">
        <v>95.16</v>
      </c>
      <c r="I68" s="5" t="inlineStr">
        <is>
          <t>DEPÓSITO BANCARIO</t>
        </is>
      </c>
      <c r="J68" s="5" t="inlineStr">
        <is>
          <t>1989 PATRICIA MARCELA UGALDE QUIROZ</t>
        </is>
      </c>
    </row>
    <row r="69">
      <c r="A69" s="5" t="inlineStr">
        <is>
          <t>CCAJ-SC39/120/2023</t>
        </is>
      </c>
      <c r="B69" s="6" t="n">
        <v>44999.86633459491</v>
      </c>
      <c r="C69" s="5" t="inlineStr">
        <is>
          <t>1386 EINAR CHOQUETIJLLA - COBRADOR</t>
        </is>
      </c>
      <c r="D69" s="15" t="n">
        <v>45173306716</v>
      </c>
      <c r="E69" s="5" t="inlineStr">
        <is>
          <t>BANCO INDUSTRIAL-100070049</t>
        </is>
      </c>
      <c r="H69" s="9" t="n">
        <v>195</v>
      </c>
      <c r="I69" s="5" t="inlineStr">
        <is>
          <t>DEPÓSITO BANCARIO</t>
        </is>
      </c>
      <c r="J69" s="5" t="inlineStr">
        <is>
          <t>1989 PATRICIA MARCELA UGALDE QUIROZ</t>
        </is>
      </c>
    </row>
    <row r="70">
      <c r="A70" s="5" t="inlineStr">
        <is>
          <t>CCAJ-SC39/120/2023</t>
        </is>
      </c>
      <c r="B70" s="6" t="n">
        <v>44999.86633459491</v>
      </c>
      <c r="C70" s="5" t="inlineStr">
        <is>
          <t>1386 EINAR CHOQUETIJLLA - COBRADOR</t>
        </is>
      </c>
      <c r="D70" s="15" t="n">
        <v>45163339883</v>
      </c>
      <c r="E70" s="5" t="inlineStr">
        <is>
          <t>BANCO INDUSTRIAL-100070049</t>
        </is>
      </c>
      <c r="H70" s="9" t="n">
        <v>248</v>
      </c>
      <c r="I70" s="5" t="inlineStr">
        <is>
          <t>DEPÓSITO BANCARIO</t>
        </is>
      </c>
      <c r="J70" s="5" t="inlineStr">
        <is>
          <t>1989 PATRICIA MARCELA UGALDE QUIROZ</t>
        </is>
      </c>
    </row>
    <row r="71">
      <c r="A71" s="5" t="inlineStr">
        <is>
          <t>CCAJ-SC39/120/2023</t>
        </is>
      </c>
      <c r="B71" s="6" t="n">
        <v>44999.86633459491</v>
      </c>
      <c r="C71" s="5" t="inlineStr">
        <is>
          <t>1386 EINAR CHOQUETIJLLA - COBRADOR</t>
        </is>
      </c>
      <c r="D71" s="15" t="n">
        <v>53612336655</v>
      </c>
      <c r="E71" s="5" t="inlineStr">
        <is>
          <t>BANCO INDUSTRIAL-100070049</t>
        </is>
      </c>
      <c r="H71" s="9" t="n">
        <v>529.49</v>
      </c>
      <c r="I71" s="5" t="inlineStr">
        <is>
          <t>DEPÓSITO BANCARIO</t>
        </is>
      </c>
      <c r="J71" s="5" t="inlineStr">
        <is>
          <t>1989 PATRICIA MARCELA UGALDE QUIROZ</t>
        </is>
      </c>
    </row>
    <row r="72">
      <c r="A72" s="5" t="inlineStr">
        <is>
          <t>CCAJ-SC39/120/2023</t>
        </is>
      </c>
      <c r="B72" s="6" t="n">
        <v>44999.86633459491</v>
      </c>
      <c r="C72" s="5" t="inlineStr">
        <is>
          <t>1386 EINAR CHOQUETIJLLA - COBRADOR</t>
        </is>
      </c>
      <c r="D72" s="15" t="n">
        <v>45153247787</v>
      </c>
      <c r="E72" s="5" t="inlineStr">
        <is>
          <t>BANCO INDUSTRIAL-100070049</t>
        </is>
      </c>
      <c r="H72" s="9" t="n">
        <v>2927.4</v>
      </c>
      <c r="I72" s="5" t="inlineStr">
        <is>
          <t>DEPÓSITO BANCARIO</t>
        </is>
      </c>
      <c r="J72" s="8" t="inlineStr">
        <is>
          <t>1972 FLAVIA GALEAN MALLON</t>
        </is>
      </c>
    </row>
    <row r="73">
      <c r="A73" s="5" t="inlineStr">
        <is>
          <t>CCAJ-SC39/120/2023</t>
        </is>
      </c>
      <c r="B73" s="6" t="n">
        <v>44999.86633459491</v>
      </c>
      <c r="C73" s="5" t="inlineStr">
        <is>
          <t>1386 EINAR CHOQUETIJLLA - COBRADOR</t>
        </is>
      </c>
      <c r="D73" s="15" t="n">
        <v>45153247987</v>
      </c>
      <c r="E73" s="5" t="inlineStr">
        <is>
          <t>BANCO INDUSTRIAL-100070049</t>
        </is>
      </c>
      <c r="H73" s="9" t="n">
        <v>29492</v>
      </c>
      <c r="I73" s="5" t="inlineStr">
        <is>
          <t>DEPÓSITO BANCARIO</t>
        </is>
      </c>
      <c r="J73" s="8" t="inlineStr">
        <is>
          <t>1972 FLAVIA GALEAN MALLON</t>
        </is>
      </c>
    </row>
    <row r="74">
      <c r="A74" s="5" t="inlineStr">
        <is>
          <t>CCAJ-SC39/120/2023</t>
        </is>
      </c>
      <c r="B74" s="6" t="n">
        <v>44999.86633459491</v>
      </c>
      <c r="C74" s="5" t="inlineStr">
        <is>
          <t>1386 EINAR CHOQUETIJLLA - COBRADOR</t>
        </is>
      </c>
      <c r="D74" s="15" t="n">
        <v>52317047138</v>
      </c>
      <c r="E74" s="5" t="inlineStr">
        <is>
          <t>BANCO INDUSTRIAL-100070049</t>
        </is>
      </c>
      <c r="H74" s="9" t="n">
        <v>395.43</v>
      </c>
      <c r="I74" s="5" t="inlineStr">
        <is>
          <t>DEPÓSITO BANCARIO</t>
        </is>
      </c>
      <c r="J74" s="8" t="inlineStr">
        <is>
          <t>1972 FLAVIA GALEAN MALLON</t>
        </is>
      </c>
    </row>
    <row r="75">
      <c r="A75" s="5" t="inlineStr">
        <is>
          <t>CCAJ-SC39/120/2023</t>
        </is>
      </c>
      <c r="B75" s="6" t="n">
        <v>44999.86633459491</v>
      </c>
      <c r="C75" s="5" t="inlineStr">
        <is>
          <t>1386 EINAR CHOQUETIJLLA - COBRADOR</t>
        </is>
      </c>
      <c r="D75" s="15" t="n">
        <v>52317047138</v>
      </c>
      <c r="E75" s="5" t="inlineStr">
        <is>
          <t>BANCO INDUSTRIAL-100070049</t>
        </is>
      </c>
      <c r="H75" s="9" t="n">
        <v>781.0599999999999</v>
      </c>
      <c r="I75" s="5" t="inlineStr">
        <is>
          <t>DEPÓSITO BANCARIO</t>
        </is>
      </c>
      <c r="J75" s="8" t="inlineStr">
        <is>
          <t>1972 FLAVIA GALEAN MALLON</t>
        </is>
      </c>
    </row>
    <row r="76">
      <c r="A76" s="5" t="inlineStr">
        <is>
          <t>CCAJ-SC39/120/2023</t>
        </is>
      </c>
      <c r="B76" s="6" t="n">
        <v>44999.86633459491</v>
      </c>
      <c r="C76" s="5" t="inlineStr">
        <is>
          <t>1386 EINAR CHOQUETIJLLA - COBRADOR</t>
        </is>
      </c>
      <c r="D76" s="15" t="n">
        <v>52317047138</v>
      </c>
      <c r="E76" s="5" t="inlineStr">
        <is>
          <t>BANCO INDUSTRIAL-100070049</t>
        </is>
      </c>
      <c r="H76" s="9" t="n">
        <v>637.98</v>
      </c>
      <c r="I76" s="5" t="inlineStr">
        <is>
          <t>DEPÓSITO BANCARIO</t>
        </is>
      </c>
      <c r="J76" s="8" t="inlineStr">
        <is>
          <t>1972 FLAVIA GALEAN MALLON</t>
        </is>
      </c>
    </row>
    <row r="77">
      <c r="A77" s="5" t="inlineStr">
        <is>
          <t>CCAJ-SC39/120/2023</t>
        </is>
      </c>
      <c r="B77" s="6" t="n">
        <v>44999.86633459491</v>
      </c>
      <c r="C77" s="5" t="inlineStr">
        <is>
          <t>1386 EINAR CHOQUETIJLLA - COBRADOR</t>
        </is>
      </c>
      <c r="D77" s="15" t="n">
        <v>52317047138</v>
      </c>
      <c r="E77" s="5" t="inlineStr">
        <is>
          <t>BANCO INDUSTRIAL-100070049</t>
        </is>
      </c>
      <c r="H77" s="9" t="n">
        <v>635.04</v>
      </c>
      <c r="I77" s="5" t="inlineStr">
        <is>
          <t>DEPÓSITO BANCARIO</t>
        </is>
      </c>
      <c r="J77" s="8" t="inlineStr">
        <is>
          <t>1972 FLAVIA GALEAN MALLON</t>
        </is>
      </c>
    </row>
    <row r="78">
      <c r="A78" s="5" t="inlineStr">
        <is>
          <t>CCAJ-SC39/120/2023</t>
        </is>
      </c>
      <c r="B78" s="6" t="n">
        <v>44999.86633459491</v>
      </c>
      <c r="C78" s="5" t="inlineStr">
        <is>
          <t>1386 EINAR CHOQUETIJLLA - COBRADOR</t>
        </is>
      </c>
      <c r="D78" s="15" t="n">
        <v>52317047138</v>
      </c>
      <c r="E78" s="5" t="inlineStr">
        <is>
          <t>BANCO INDUSTRIAL-100070049</t>
        </is>
      </c>
      <c r="H78" s="9" t="n">
        <v>532.14</v>
      </c>
      <c r="I78" s="5" t="inlineStr">
        <is>
          <t>DEPÓSITO BANCARIO</t>
        </is>
      </c>
      <c r="J78" s="8" t="inlineStr">
        <is>
          <t>1972 FLAVIA GALEAN MALLON</t>
        </is>
      </c>
    </row>
    <row r="79">
      <c r="A79" s="5" t="inlineStr">
        <is>
          <t>CCAJ-SC39/120/2023</t>
        </is>
      </c>
      <c r="B79" s="6" t="n">
        <v>44999.86633459491</v>
      </c>
      <c r="C79" s="5" t="inlineStr">
        <is>
          <t>1386 EINAR CHOQUETIJLLA - COBRADOR</t>
        </is>
      </c>
      <c r="D79" s="15" t="n">
        <v>52317047138</v>
      </c>
      <c r="E79" s="5" t="inlineStr">
        <is>
          <t>BANCO INDUSTRIAL-100070049</t>
        </is>
      </c>
      <c r="H79" s="9" t="n">
        <v>406.7</v>
      </c>
      <c r="I79" s="5" t="inlineStr">
        <is>
          <t>DEPÓSITO BANCARIO</t>
        </is>
      </c>
      <c r="J79" s="8" t="inlineStr">
        <is>
          <t>1972 FLAVIA GALEAN MALLON</t>
        </is>
      </c>
    </row>
    <row r="80">
      <c r="A80" s="5" t="inlineStr">
        <is>
          <t>CCAJ-SC39/120/2023</t>
        </is>
      </c>
      <c r="B80" s="6" t="n">
        <v>44999.86633459491</v>
      </c>
      <c r="C80" s="5" t="inlineStr">
        <is>
          <t>1386 EINAR CHOQUETIJLLA - COBRADOR</t>
        </is>
      </c>
      <c r="D80" s="15" t="n">
        <v>52317047138</v>
      </c>
      <c r="E80" s="5" t="inlineStr">
        <is>
          <t>BANCO INDUSTRIAL-100070049</t>
        </is>
      </c>
      <c r="H80" s="9" t="n">
        <v>249.41</v>
      </c>
      <c r="I80" s="5" t="inlineStr">
        <is>
          <t>DEPÓSITO BANCARIO</t>
        </is>
      </c>
      <c r="J80" s="8" t="inlineStr">
        <is>
          <t>1972 FLAVIA GALEAN MALLON</t>
        </is>
      </c>
    </row>
    <row r="81">
      <c r="A81" s="5" t="inlineStr">
        <is>
          <t>CCAJ-SC39/120/2023</t>
        </is>
      </c>
      <c r="B81" s="6" t="n">
        <v>44999.86633459491</v>
      </c>
      <c r="C81" s="5" t="inlineStr">
        <is>
          <t>1386 EINAR CHOQUETIJLLA - COBRADOR</t>
        </is>
      </c>
      <c r="D81" s="15" t="n">
        <v>52317047138</v>
      </c>
      <c r="E81" s="5" t="inlineStr">
        <is>
          <t>BANCO INDUSTRIAL-100070049</t>
        </is>
      </c>
      <c r="H81" s="9" t="n">
        <v>690.41</v>
      </c>
      <c r="I81" s="5" t="inlineStr">
        <is>
          <t>DEPÓSITO BANCARIO</t>
        </is>
      </c>
      <c r="J81" s="8" t="inlineStr">
        <is>
          <t>1972 FLAVIA GALEAN MALLON</t>
        </is>
      </c>
    </row>
    <row r="82">
      <c r="A82" s="5" t="inlineStr">
        <is>
          <t>CCAJ-SC39/120/2023</t>
        </is>
      </c>
      <c r="B82" s="6" t="n">
        <v>44999.86633459491</v>
      </c>
      <c r="C82" s="5" t="inlineStr">
        <is>
          <t>1386 EINAR CHOQUETIJLLA - COBRADOR</t>
        </is>
      </c>
      <c r="D82" s="15" t="n">
        <v>52317047138</v>
      </c>
      <c r="E82" s="5" t="inlineStr">
        <is>
          <t>BANCO INDUSTRIAL-100070049</t>
        </is>
      </c>
      <c r="H82" s="9" t="n">
        <v>141.12</v>
      </c>
      <c r="I82" s="5" t="inlineStr">
        <is>
          <t>DEPÓSITO BANCARIO</t>
        </is>
      </c>
      <c r="J82" s="8" t="inlineStr">
        <is>
          <t>1972 FLAVIA GALEAN MALLON</t>
        </is>
      </c>
    </row>
    <row r="83">
      <c r="A83" s="5" t="inlineStr">
        <is>
          <t>CCAJ-SC39/120/2023</t>
        </is>
      </c>
      <c r="B83" s="6" t="n">
        <v>44999.86633459491</v>
      </c>
      <c r="C83" s="5" t="inlineStr">
        <is>
          <t>1386 EINAR CHOQUETIJLLA - COBRADOR</t>
        </is>
      </c>
      <c r="D83" s="7" t="n">
        <v>180655</v>
      </c>
      <c r="E83" s="5" t="inlineStr">
        <is>
          <t>MERCANTIL SANTA CRUZ-4010678183</t>
        </is>
      </c>
      <c r="H83" s="9" t="n">
        <v>1356.73</v>
      </c>
      <c r="I83" s="5" t="inlineStr">
        <is>
          <t>DEPÓSITO BANCARIO</t>
        </is>
      </c>
      <c r="J83" s="8" t="inlineStr">
        <is>
          <t>1972 FLAVIA GALEAN MALLON</t>
        </is>
      </c>
    </row>
    <row r="84">
      <c r="A84" s="5" t="inlineStr">
        <is>
          <t>CCAJ-SC39/120/2023</t>
        </is>
      </c>
      <c r="B84" s="6" t="n">
        <v>44999.86633459491</v>
      </c>
      <c r="C84" s="5" t="inlineStr">
        <is>
          <t>1386 EINAR CHOQUETIJLLA - COBRADOR</t>
        </is>
      </c>
      <c r="D84" s="7" t="n">
        <v>181152</v>
      </c>
      <c r="E84" s="5" t="inlineStr">
        <is>
          <t>MERCANTIL SANTA CRUZ-4010678183</t>
        </is>
      </c>
      <c r="H84" s="9" t="n">
        <v>1755</v>
      </c>
      <c r="I84" s="5" t="inlineStr">
        <is>
          <t>DEPÓSITO BANCARIO</t>
        </is>
      </c>
      <c r="J84" s="8" t="inlineStr">
        <is>
          <t>1972 FLAVIA GALEAN MALLON</t>
        </is>
      </c>
    </row>
    <row r="85">
      <c r="A85" s="5" t="inlineStr">
        <is>
          <t>CCAJ-SC39/120/20</t>
        </is>
      </c>
      <c r="B85" s="6" t="n">
        <v>44999.86633459491</v>
      </c>
      <c r="C85" s="5" t="inlineStr">
        <is>
          <t xml:space="preserve">1386 EINAR CHOQUETIJLLA - </t>
        </is>
      </c>
      <c r="D85" s="7" t="n"/>
      <c r="E85" s="8" t="n"/>
      <c r="F85" s="9" t="n">
        <v>15491</v>
      </c>
      <c r="I85" s="10" t="inlineStr">
        <is>
          <t>EFECTIVO</t>
        </is>
      </c>
      <c r="J85" s="8" t="inlineStr">
        <is>
          <t>4309 RODRIGO RAMOS - T23</t>
        </is>
      </c>
    </row>
    <row r="86">
      <c r="A86" s="5" t="inlineStr">
        <is>
          <t>CCAJ-SC39/120/2023</t>
        </is>
      </c>
      <c r="B86" s="6" t="n">
        <v>44999.86633459491</v>
      </c>
      <c r="C86" s="5" t="inlineStr">
        <is>
          <t>1386 EINAR CHOQUETIJLLA - COBRADOR</t>
        </is>
      </c>
      <c r="D86" s="7" t="n"/>
      <c r="E86" s="8" t="n"/>
      <c r="F86" s="9" t="n">
        <v>18250.8</v>
      </c>
      <c r="I86" s="10" t="inlineStr">
        <is>
          <t>EFECTIVO</t>
        </is>
      </c>
      <c r="J86" s="8" t="inlineStr">
        <is>
          <t>1973 BASILIA CRUZ AJARACHI</t>
        </is>
      </c>
    </row>
    <row r="87">
      <c r="A87" s="5" t="inlineStr">
        <is>
          <t>CCAJ-SC39/120/2023</t>
        </is>
      </c>
      <c r="B87" s="6" t="n">
        <v>44999.86633459491</v>
      </c>
      <c r="C87" s="5" t="inlineStr">
        <is>
          <t>1386 EINAR CHOQUETIJLLA - COBRADOR</t>
        </is>
      </c>
      <c r="D87" s="7" t="n"/>
      <c r="E87" s="8" t="n"/>
      <c r="F87" s="9" t="n">
        <v>21850.3</v>
      </c>
      <c r="I87" s="10" t="inlineStr">
        <is>
          <t>EFECTIVO</t>
        </is>
      </c>
      <c r="J87" s="8" t="inlineStr">
        <is>
          <t>2551 EDMUNDO CAYANI M.</t>
        </is>
      </c>
    </row>
    <row r="88">
      <c r="A88" s="5" t="inlineStr">
        <is>
          <t>CCAJ-SC39/120/2023</t>
        </is>
      </c>
      <c r="B88" s="6" t="n">
        <v>44999.86633459491</v>
      </c>
      <c r="C88" s="5" t="inlineStr">
        <is>
          <t>1386 EINAR CHOQUETIJLLA - COBRADOR</t>
        </is>
      </c>
      <c r="D88" s="7" t="n"/>
      <c r="E88" s="8" t="n"/>
      <c r="F88" s="9" t="n">
        <v>4866.4</v>
      </c>
      <c r="I88" s="10" t="inlineStr">
        <is>
          <t>EFECTIVO</t>
        </is>
      </c>
      <c r="J88" s="5" t="inlineStr">
        <is>
          <t>2552 ALVARO JAVIER LOAYZA CACERES</t>
        </is>
      </c>
    </row>
    <row r="89">
      <c r="A89" s="5" t="inlineStr">
        <is>
          <t>CCAJ-SC39/120/2023</t>
        </is>
      </c>
      <c r="B89" s="6" t="n">
        <v>44999.86633459491</v>
      </c>
      <c r="C89" s="5" t="inlineStr">
        <is>
          <t>1386 EINAR CHOQUETIJLLA - COBRADOR</t>
        </is>
      </c>
      <c r="D89" s="7" t="n"/>
      <c r="E89" s="8" t="n"/>
      <c r="F89" s="9" t="n">
        <v>24603.4</v>
      </c>
      <c r="I89" s="10" t="inlineStr">
        <is>
          <t>EFECTIVO</t>
        </is>
      </c>
      <c r="J89" s="8" t="inlineStr">
        <is>
          <t>3211 PEDRO CAYALO COCA</t>
        </is>
      </c>
    </row>
    <row r="90">
      <c r="A90" s="5" t="inlineStr">
        <is>
          <t>CCAJ-SC39/120/2023</t>
        </is>
      </c>
      <c r="B90" s="6" t="n">
        <v>44999.86633459491</v>
      </c>
      <c r="C90" s="5" t="inlineStr">
        <is>
          <t>1386 EINAR CHOQUETIJLLA - COBRADOR</t>
        </is>
      </c>
      <c r="D90" s="7" t="n"/>
      <c r="E90" s="8" t="n"/>
      <c r="F90" s="9" t="n">
        <v>3700</v>
      </c>
      <c r="I90" s="10" t="inlineStr">
        <is>
          <t>EFECTIVO</t>
        </is>
      </c>
      <c r="J90" s="8" t="inlineStr">
        <is>
          <t>4309 RODRIGO RAMOS - T02</t>
        </is>
      </c>
    </row>
    <row r="91">
      <c r="A91" s="5" t="inlineStr">
        <is>
          <t>CCAJ-SC39/120/2023</t>
        </is>
      </c>
      <c r="B91" s="6" t="n">
        <v>44999.86633459491</v>
      </c>
      <c r="C91" s="5" t="inlineStr">
        <is>
          <t>1386 EINAR CHOQUETIJLLA - COBRADOR</t>
        </is>
      </c>
      <c r="D91" s="7" t="n"/>
      <c r="E91" s="8" t="n"/>
      <c r="F91" s="9" t="n">
        <v>3490</v>
      </c>
      <c r="I91" s="10" t="inlineStr">
        <is>
          <t>EFECTIVO</t>
        </is>
      </c>
      <c r="J91" s="8" t="inlineStr">
        <is>
          <t>4309 RODRIGO RAMOS - T03</t>
        </is>
      </c>
    </row>
    <row r="92">
      <c r="A92" s="5" t="inlineStr">
        <is>
          <t>CCAJ-SC39/120/2023</t>
        </is>
      </c>
      <c r="B92" s="6" t="n">
        <v>44999.86633459491</v>
      </c>
      <c r="C92" s="5" t="inlineStr">
        <is>
          <t>1386 EINAR CHOQUETIJLLA - COBRADOR</t>
        </is>
      </c>
      <c r="D92" s="7" t="n"/>
      <c r="E92" s="8" t="n"/>
      <c r="F92" s="9" t="n">
        <v>3950.7</v>
      </c>
      <c r="I92" s="10" t="inlineStr">
        <is>
          <t>EFECTIVO</t>
        </is>
      </c>
      <c r="J92" s="8" t="inlineStr">
        <is>
          <t>4309 RODRIGO RAMOS - T04</t>
        </is>
      </c>
    </row>
    <row r="93">
      <c r="A93" s="5" t="inlineStr">
        <is>
          <t>CCAJ-SC39/120/2023</t>
        </is>
      </c>
      <c r="B93" s="6" t="n">
        <v>44999.86633459491</v>
      </c>
      <c r="C93" s="5" t="inlineStr">
        <is>
          <t>1386 EINAR CHOQUETIJLLA - COBRADOR</t>
        </is>
      </c>
      <c r="D93" s="7" t="n"/>
      <c r="E93" s="8" t="n"/>
      <c r="F93" s="9" t="n">
        <v>3871.3</v>
      </c>
      <c r="I93" s="10" t="inlineStr">
        <is>
          <t>EFECTIVO</t>
        </is>
      </c>
      <c r="J93" s="8" t="inlineStr">
        <is>
          <t>4309 RODRIGO RAMOS - T05</t>
        </is>
      </c>
    </row>
    <row r="94">
      <c r="A94" s="5" t="inlineStr">
        <is>
          <t>CCAJ-SC39/120/2023</t>
        </is>
      </c>
      <c r="B94" s="6" t="n">
        <v>44999.86633459491</v>
      </c>
      <c r="C94" s="5" t="inlineStr">
        <is>
          <t>1386 EINAR CHOQUETIJLLA - COBRADOR</t>
        </is>
      </c>
      <c r="D94" s="7" t="n"/>
      <c r="E94" s="8" t="n"/>
      <c r="F94" s="9" t="n">
        <v>13490.6</v>
      </c>
      <c r="I94" s="10" t="inlineStr">
        <is>
          <t>EFECTIVO</t>
        </is>
      </c>
      <c r="J94" s="8" t="inlineStr">
        <is>
          <t>4309 RODRIGO RAMOS - T06</t>
        </is>
      </c>
    </row>
    <row r="95">
      <c r="A95" s="5" t="inlineStr">
        <is>
          <t>CCAJ-SC39/120/2023</t>
        </is>
      </c>
      <c r="B95" s="6" t="n">
        <v>44999.86633459491</v>
      </c>
      <c r="C95" s="5" t="inlineStr">
        <is>
          <t>1386 EINAR CHOQUETIJLLA - COBRADOR</t>
        </is>
      </c>
      <c r="D95" s="7" t="n"/>
      <c r="E95" s="8" t="n"/>
      <c r="F95" s="9" t="n">
        <v>1772.7</v>
      </c>
      <c r="I95" s="10" t="inlineStr">
        <is>
          <t>EFECTIVO</t>
        </is>
      </c>
      <c r="J95" s="8" t="inlineStr">
        <is>
          <t>4309 RODRIGO RAMOS - T07</t>
        </is>
      </c>
    </row>
    <row r="96">
      <c r="A96" s="5" t="inlineStr">
        <is>
          <t>CCAJ-SC39/120/2023</t>
        </is>
      </c>
      <c r="B96" s="6" t="n">
        <v>44999.86633459491</v>
      </c>
      <c r="C96" s="5" t="inlineStr">
        <is>
          <t>1386 EINAR CHOQUETIJLLA - COBRADOR</t>
        </is>
      </c>
      <c r="D96" s="7" t="n"/>
      <c r="E96" s="8" t="n"/>
      <c r="F96" s="9" t="n">
        <v>25490.3</v>
      </c>
      <c r="I96" s="10" t="inlineStr">
        <is>
          <t>EFECTIVO</t>
        </is>
      </c>
      <c r="J96" s="8" t="inlineStr">
        <is>
          <t>4309 RODRIGO RAMOS - T09</t>
        </is>
      </c>
    </row>
    <row r="97">
      <c r="A97" s="5" t="inlineStr">
        <is>
          <t>CCAJ-SC39/120/2023</t>
        </is>
      </c>
      <c r="B97" s="6" t="n">
        <v>44999.86633459491</v>
      </c>
      <c r="C97" s="5" t="inlineStr">
        <is>
          <t>1386 EINAR CHOQUETIJLLA - COBRADOR</t>
        </is>
      </c>
      <c r="D97" s="7" t="n"/>
      <c r="E97" s="8" t="n"/>
      <c r="F97" s="9" t="n">
        <v>9352.200000000001</v>
      </c>
      <c r="I97" s="10" t="inlineStr">
        <is>
          <t>EFECTIVO</t>
        </is>
      </c>
      <c r="J97" s="8" t="inlineStr">
        <is>
          <t>4309 RODRIGO RAMOS - T10</t>
        </is>
      </c>
    </row>
    <row r="98">
      <c r="A98" s="5" t="inlineStr">
        <is>
          <t>CCAJ-SC39/120/2023</t>
        </is>
      </c>
      <c r="B98" s="6" t="n">
        <v>44999.86633459491</v>
      </c>
      <c r="C98" s="5" t="inlineStr">
        <is>
          <t>1386 EINAR CHOQUETIJLLA - COBRADOR</t>
        </is>
      </c>
      <c r="D98" s="7" t="n"/>
      <c r="E98" s="8" t="n"/>
      <c r="F98" s="9" t="n">
        <v>4745.5</v>
      </c>
      <c r="I98" s="10" t="inlineStr">
        <is>
          <t>EFECTIVO</t>
        </is>
      </c>
      <c r="J98" s="8" t="inlineStr">
        <is>
          <t>4309 RODRIGO RAMOS - T14</t>
        </is>
      </c>
    </row>
    <row r="99">
      <c r="A99" s="5" t="inlineStr">
        <is>
          <t>CCAJ-SC39/120/2023</t>
        </is>
      </c>
      <c r="B99" s="6" t="n">
        <v>44999.86633459491</v>
      </c>
      <c r="C99" s="5" t="inlineStr">
        <is>
          <t>1386 EINAR CHOQUETIJLLA - COBRADOR</t>
        </is>
      </c>
      <c r="D99" s="7" t="n"/>
      <c r="E99" s="8" t="n"/>
      <c r="F99" s="9" t="n">
        <v>5098</v>
      </c>
      <c r="I99" s="10" t="inlineStr">
        <is>
          <t>EFECTIVO</t>
        </is>
      </c>
      <c r="J99" s="8" t="inlineStr">
        <is>
          <t>4309 RODRIGO RAMOS - T15</t>
        </is>
      </c>
    </row>
    <row r="100">
      <c r="A100" s="5" t="inlineStr">
        <is>
          <t>CCAJ-SC39/120/2023</t>
        </is>
      </c>
      <c r="B100" s="6" t="n">
        <v>44999.86633459491</v>
      </c>
      <c r="C100" s="5" t="inlineStr">
        <is>
          <t>1386 EINAR CHOQUETIJLLA - COBRADOR</t>
        </is>
      </c>
      <c r="D100" s="7" t="n"/>
      <c r="E100" s="8" t="n"/>
      <c r="F100" s="9" t="n">
        <v>18793.5</v>
      </c>
      <c r="I100" s="10" t="inlineStr">
        <is>
          <t>EFECTIVO</t>
        </is>
      </c>
      <c r="J100" s="8" t="inlineStr">
        <is>
          <t>4309 RODRIGO RAMOS - T17</t>
        </is>
      </c>
    </row>
    <row r="101">
      <c r="A101" s="5" t="inlineStr">
        <is>
          <t>CCAJ-SC39/120/2023</t>
        </is>
      </c>
      <c r="B101" s="6" t="n">
        <v>44999.86633459491</v>
      </c>
      <c r="C101" s="5" t="inlineStr">
        <is>
          <t>1386 EINAR CHOQUETIJLLA - COBRADOR</t>
        </is>
      </c>
      <c r="D101" s="7" t="n"/>
      <c r="E101" s="8" t="n"/>
      <c r="F101" s="9" t="n">
        <v>19334.4</v>
      </c>
      <c r="I101" s="10" t="inlineStr">
        <is>
          <t>EFECTIVO</t>
        </is>
      </c>
      <c r="J101" s="8" t="inlineStr">
        <is>
          <t>4309 RODRIGO RAMOS - T18</t>
        </is>
      </c>
    </row>
    <row r="102">
      <c r="A102" s="5" t="inlineStr">
        <is>
          <t>CCAJ-SC39/120/2023</t>
        </is>
      </c>
      <c r="B102" s="6" t="n">
        <v>44999.86633459491</v>
      </c>
      <c r="C102" s="5" t="inlineStr">
        <is>
          <t>1386 EINAR CHOQUETIJLLA - COBRADOR</t>
        </is>
      </c>
      <c r="D102" s="7" t="n"/>
      <c r="E102" s="8" t="n"/>
      <c r="F102" s="9" t="n">
        <v>45278</v>
      </c>
      <c r="I102" s="10" t="inlineStr">
        <is>
          <t>EFECTIVO</t>
        </is>
      </c>
      <c r="J102" s="8" t="inlineStr">
        <is>
          <t>4309 RODRIGO RAMOS - T19</t>
        </is>
      </c>
    </row>
    <row r="103">
      <c r="A103" s="5" t="inlineStr">
        <is>
          <t>CCAJ-SC39/120/2023</t>
        </is>
      </c>
      <c r="B103" s="6" t="n">
        <v>44999.86633459491</v>
      </c>
      <c r="C103" s="5" t="inlineStr">
        <is>
          <t>1386 EINAR CHOQUETIJLLA - COBRADOR</t>
        </is>
      </c>
      <c r="D103" s="7" t="n"/>
      <c r="E103" s="8" t="n"/>
      <c r="F103" s="9" t="n">
        <v>12674.8</v>
      </c>
      <c r="I103" s="10" t="inlineStr">
        <is>
          <t>EFECTIVO</t>
        </is>
      </c>
      <c r="J103" s="8" t="inlineStr">
        <is>
          <t>4309 RODRIGO RAMOS - T20</t>
        </is>
      </c>
    </row>
    <row r="104">
      <c r="A104" s="5" t="inlineStr">
        <is>
          <t>CCAJ-SC39/120/2023</t>
        </is>
      </c>
      <c r="B104" s="6" t="n">
        <v>44999.86633459491</v>
      </c>
      <c r="C104" s="5" t="inlineStr">
        <is>
          <t>1386 EINAR CHOQUETIJLLA - COBRADOR</t>
        </is>
      </c>
      <c r="D104" s="7" t="n"/>
      <c r="E104" s="8" t="n"/>
      <c r="F104" s="9" t="n">
        <v>10993.6</v>
      </c>
      <c r="I104" s="10" t="inlineStr">
        <is>
          <t>EFECTIVO</t>
        </is>
      </c>
      <c r="J104" s="8" t="inlineStr">
        <is>
          <t>4309 RODRIGO RAMOS - T21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25">
        <f>SUM(F23:G104)</f>
        <v/>
      </c>
      <c r="I105" s="10" t="n"/>
      <c r="J105" s="5" t="n"/>
    </row>
    <row r="106">
      <c r="A106" s="46" t="inlineStr">
        <is>
          <t>RECORTE SAP</t>
        </is>
      </c>
      <c r="B106" s="47" t="n"/>
      <c r="C106" s="48" t="n"/>
      <c r="D106" s="49" t="inlineStr">
        <is>
          <t>COMPROBANTES MN</t>
        </is>
      </c>
      <c r="E106" s="47" t="n"/>
      <c r="F106" s="48" t="n"/>
      <c r="H106" s="9" t="n"/>
      <c r="I106" s="10" t="n"/>
      <c r="J106" s="5" t="n"/>
    </row>
    <row r="107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CAJA-ETV</t>
        </is>
      </c>
      <c r="E107" s="13" t="inlineStr">
        <is>
          <t>DOC ETV-BANCO</t>
        </is>
      </c>
      <c r="F107" s="13" t="inlineStr">
        <is>
          <t>COMPENSACION</t>
        </is>
      </c>
      <c r="H107" s="9" t="n"/>
      <c r="I107" s="10" t="n"/>
      <c r="J107" s="5" t="n"/>
    </row>
    <row r="108" ht="15.75" customHeight="1">
      <c r="A108" s="21" t="n"/>
      <c r="B108" s="21" t="n"/>
      <c r="C108" s="21" t="n"/>
      <c r="D108" s="32" t="n">
        <v>112938582</v>
      </c>
      <c r="E108" s="33" t="n">
        <v>112938622</v>
      </c>
      <c r="F108" s="14" t="n">
        <v>112938670</v>
      </c>
      <c r="H108" s="9" t="n"/>
      <c r="I108" s="10" t="n"/>
      <c r="J108" s="5" t="n"/>
    </row>
    <row r="109">
      <c r="A109" s="46" t="inlineStr">
        <is>
          <t>RECORTE SAP</t>
        </is>
      </c>
      <c r="B109" s="47" t="n"/>
      <c r="C109" s="48" t="n"/>
      <c r="D109" s="49" t="inlineStr">
        <is>
          <t>COMPROBANTES ME</t>
        </is>
      </c>
      <c r="E109" s="47" t="n"/>
      <c r="F109" s="48" t="n"/>
      <c r="H109" s="9" t="n"/>
      <c r="I109" s="10" t="n"/>
      <c r="J109" s="5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H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4" t="n"/>
      <c r="F111" s="23" t="n"/>
      <c r="I111" s="10" t="n"/>
      <c r="J111" s="5" t="n"/>
    </row>
    <row r="112" ht="15.75" customHeight="1">
      <c r="A112" s="18" t="n"/>
      <c r="B112" s="6" t="n"/>
      <c r="C112" s="5" t="n"/>
      <c r="D112" s="22" t="n"/>
      <c r="E112" s="22" t="n"/>
      <c r="F112" s="14" t="n"/>
      <c r="I112" s="10" t="n"/>
      <c r="J112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15/03/2023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4" t="inlineStr">
        <is>
          <t>Cierre Caja</t>
        </is>
      </c>
      <c r="B115" s="44" t="inlineStr">
        <is>
          <t>Fecha</t>
        </is>
      </c>
      <c r="C115" s="44" t="inlineStr">
        <is>
          <t>Cajero</t>
        </is>
      </c>
      <c r="D115" s="44" t="inlineStr">
        <is>
          <t>Nro Voucher</t>
        </is>
      </c>
      <c r="E115" s="44" t="inlineStr">
        <is>
          <t>Nro Cuenta</t>
        </is>
      </c>
      <c r="F115" s="44" t="inlineStr">
        <is>
          <t>Tipo Ingreso</t>
        </is>
      </c>
      <c r="G115" s="47" t="n"/>
      <c r="H115" s="48" t="n"/>
      <c r="I115" s="44" t="inlineStr">
        <is>
          <t>TIPO DE INGRESO</t>
        </is>
      </c>
      <c r="J115" s="44" t="inlineStr">
        <is>
          <t>Cobrador</t>
        </is>
      </c>
    </row>
    <row r="116">
      <c r="A116" s="45" t="n"/>
      <c r="B116" s="45" t="n"/>
      <c r="C116" s="45" t="n"/>
      <c r="D116" s="45" t="n"/>
      <c r="E116" s="45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5" t="n"/>
      <c r="J116" s="45" t="n"/>
    </row>
    <row r="117">
      <c r="A117" s="5" t="inlineStr">
        <is>
          <t>CCAJ-SC39/121/2023</t>
        </is>
      </c>
      <c r="B117" s="6" t="n">
        <v>45000.39764928241</v>
      </c>
      <c r="C117" s="5" t="inlineStr">
        <is>
          <t>1386 EINAR CHOQUETIJLLA - COBRADOR</t>
        </is>
      </c>
      <c r="D117" s="10" t="n"/>
      <c r="E117" s="8" t="n"/>
      <c r="F117" s="9" t="n">
        <v>15744.5</v>
      </c>
      <c r="I117" s="10" t="inlineStr">
        <is>
          <t>EFECTIVO</t>
        </is>
      </c>
      <c r="J117" s="8" t="inlineStr">
        <is>
          <t>2932 EUGENIO LOPEZ CESPEDES</t>
        </is>
      </c>
    </row>
    <row r="118">
      <c r="A118" s="5" t="inlineStr">
        <is>
          <t>CCAJ-SC39/121/2023</t>
        </is>
      </c>
      <c r="B118" s="6" t="n">
        <v>45000.39764928241</v>
      </c>
      <c r="C118" s="5" t="inlineStr">
        <is>
          <t>1386 EINAR CHOQUETIJLLA - COBRADOR</t>
        </is>
      </c>
      <c r="D118" s="10" t="n"/>
      <c r="E118" s="8" t="n"/>
      <c r="F118" s="9" t="n">
        <v>6020.9</v>
      </c>
      <c r="I118" s="10" t="inlineStr">
        <is>
          <t>EFECTIVO</t>
        </is>
      </c>
      <c r="J118" s="5" t="inlineStr">
        <is>
          <t>2994 CRISTIAN DEIBY PARDO VILLEGAS</t>
        </is>
      </c>
    </row>
    <row r="119">
      <c r="A119" s="5" t="inlineStr">
        <is>
          <t>CCAJ-SC39/121/2023</t>
        </is>
      </c>
      <c r="B119" s="6" t="n">
        <v>45000.39764928241</v>
      </c>
      <c r="C119" s="5" t="inlineStr">
        <is>
          <t>1386 EINAR CHOQUETIJLLA - COBRADOR</t>
        </is>
      </c>
      <c r="D119" s="10" t="n"/>
      <c r="E119" s="8" t="n"/>
      <c r="F119" s="9" t="n">
        <v>6226.4</v>
      </c>
      <c r="I119" s="10" t="inlineStr">
        <is>
          <t>EFECTIVO</t>
        </is>
      </c>
      <c r="J119" s="8" t="inlineStr">
        <is>
          <t>4309 RODRIGO RAMOS - T11</t>
        </is>
      </c>
    </row>
    <row r="120">
      <c r="A120" s="5" t="inlineStr">
        <is>
          <t>CCAJ-SC39/121/2023</t>
        </is>
      </c>
      <c r="B120" s="6" t="n">
        <v>45000.39764928241</v>
      </c>
      <c r="C120" s="5" t="inlineStr">
        <is>
          <t>1386 EINAR CHOQUETIJLLA - COBRADOR</t>
        </is>
      </c>
      <c r="D120" s="10" t="n"/>
      <c r="E120" s="8" t="n"/>
      <c r="F120" s="9" t="n">
        <v>9124.5</v>
      </c>
      <c r="I120" s="10" t="inlineStr">
        <is>
          <t>EFECTIVO</t>
        </is>
      </c>
      <c r="J120" s="8" t="inlineStr">
        <is>
          <t>4309 RODRIGO RAMOS - T16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19">
        <f>SUM(F117:G120)</f>
        <v/>
      </c>
      <c r="H121" s="9" t="n"/>
      <c r="I121" s="10" t="n"/>
      <c r="J121" s="5" t="n"/>
    </row>
    <row r="122">
      <c r="A122" s="46" t="inlineStr">
        <is>
          <t>RECORTE SAP</t>
        </is>
      </c>
      <c r="B122" s="47" t="n"/>
      <c r="C122" s="48" t="n"/>
      <c r="D122" s="49" t="inlineStr">
        <is>
          <t>COMPROBANTES MN</t>
        </is>
      </c>
      <c r="E122" s="47" t="n"/>
      <c r="F122" s="48" t="n"/>
      <c r="H122" s="9" t="n"/>
      <c r="I122" s="10" t="n"/>
      <c r="J122" s="5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H123" s="9" t="n"/>
      <c r="I123" s="10" t="n"/>
      <c r="J123" s="5" t="n"/>
    </row>
    <row r="124" ht="15.75" customHeight="1">
      <c r="A124" s="21" t="n"/>
      <c r="B124" s="21" t="n"/>
      <c r="C124" s="21" t="n"/>
      <c r="D124" s="32" t="n">
        <v>112938581</v>
      </c>
      <c r="E124" s="33" t="n">
        <v>112938621</v>
      </c>
      <c r="F124" s="14" t="n">
        <v>112938672</v>
      </c>
      <c r="H124" s="9" t="n"/>
      <c r="I124" s="10" t="n"/>
      <c r="J124" s="5" t="n"/>
    </row>
    <row r="125">
      <c r="A125" s="46" t="inlineStr">
        <is>
          <t>RECORTE SAP</t>
        </is>
      </c>
      <c r="B125" s="47" t="n"/>
      <c r="C125" s="48" t="n"/>
      <c r="D125" s="49" t="inlineStr">
        <is>
          <t>COMPROBANTES ME</t>
        </is>
      </c>
      <c r="E125" s="47" t="n"/>
      <c r="F125" s="48" t="n"/>
      <c r="H125" s="9" t="n"/>
      <c r="I125" s="10" t="n"/>
      <c r="J125" s="5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H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4" t="n"/>
      <c r="F127" s="23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>
      <c r="A129" s="5" t="inlineStr">
        <is>
          <t>CCAJ-SC39/122/2023</t>
        </is>
      </c>
      <c r="B129" s="6" t="n">
        <v>45000.85677634259</v>
      </c>
      <c r="C129" s="5" t="inlineStr">
        <is>
          <t>1386 EINAR CHOQUETIJLLA - COBRADOR</t>
        </is>
      </c>
      <c r="D129" s="7" t="n"/>
      <c r="E129" s="8" t="n"/>
      <c r="G129" s="9" t="n">
        <v>17262.99</v>
      </c>
      <c r="I129" s="10" t="inlineStr">
        <is>
          <t>CHEQUE</t>
        </is>
      </c>
      <c r="J129" s="8" t="inlineStr">
        <is>
          <t>1972 FLAVIA GALEAN MALLON</t>
        </is>
      </c>
    </row>
    <row r="130">
      <c r="A130" s="5" t="inlineStr">
        <is>
          <t>CCAJ-SC39/122/20</t>
        </is>
      </c>
      <c r="B130" s="6" t="n">
        <v>45000.85677634259</v>
      </c>
      <c r="C130" s="5" t="inlineStr">
        <is>
          <t xml:space="preserve">1386 EINAR CHOQUETIJLLA - </t>
        </is>
      </c>
      <c r="D130" s="15" t="n">
        <v>51117761367</v>
      </c>
      <c r="E130" s="5" t="inlineStr">
        <is>
          <t>BANCO INDUSTRIAL-100070049</t>
        </is>
      </c>
      <c r="H130" s="9" t="n">
        <v>4.72</v>
      </c>
      <c r="I130" s="5" t="inlineStr">
        <is>
          <t>DEPÓSITO BANCARIO</t>
        </is>
      </c>
      <c r="J130" s="5" t="inlineStr">
        <is>
          <t>1271 SANDRA SALAZAR ESCOBAR</t>
        </is>
      </c>
    </row>
    <row r="131">
      <c r="A131" s="5" t="inlineStr">
        <is>
          <t>CCAJ-SC39/122/2023</t>
        </is>
      </c>
      <c r="B131" s="6" t="n">
        <v>45000.85677634259</v>
      </c>
      <c r="C131" s="5" t="inlineStr">
        <is>
          <t>1386 EINAR CHOQUETIJLLA - COBRADOR</t>
        </is>
      </c>
      <c r="D131" s="7" t="n">
        <v>281371</v>
      </c>
      <c r="E131" s="5" t="inlineStr">
        <is>
          <t>BANCO DE CREDITO-7015054675359</t>
        </is>
      </c>
      <c r="H131" s="9" t="n">
        <v>78</v>
      </c>
      <c r="I131" s="5" t="inlineStr">
        <is>
          <t>DEPÓSITO BANCARIO</t>
        </is>
      </c>
      <c r="J131" s="5" t="inlineStr">
        <is>
          <t>1271 SANDRA SALAZAR ESCOBAR</t>
        </is>
      </c>
    </row>
    <row r="132">
      <c r="A132" s="5" t="inlineStr">
        <is>
          <t>CCAJ-SC39/122/2023</t>
        </is>
      </c>
      <c r="B132" s="6" t="n">
        <v>45000.85677634259</v>
      </c>
      <c r="C132" s="5" t="inlineStr">
        <is>
          <t>1386 EINAR CHOQUETIJLLA - COBRADOR</t>
        </is>
      </c>
      <c r="D132" s="7" t="n">
        <v>584262</v>
      </c>
      <c r="E132" s="5" t="inlineStr">
        <is>
          <t>BANCO DE CREDITO-7015054675359</t>
        </is>
      </c>
      <c r="H132" s="9" t="n">
        <v>303.6</v>
      </c>
      <c r="I132" s="5" t="inlineStr">
        <is>
          <t>DEPÓSITO BANCARIO</t>
        </is>
      </c>
      <c r="J132" s="5" t="inlineStr">
        <is>
          <t>1271 SANDRA SALAZAR ESCOBAR</t>
        </is>
      </c>
    </row>
    <row r="133">
      <c r="A133" s="5" t="inlineStr">
        <is>
          <t>CCAJ-SC39/122/2023</t>
        </is>
      </c>
      <c r="B133" s="6" t="n">
        <v>45000.85677634259</v>
      </c>
      <c r="C133" s="5" t="inlineStr">
        <is>
          <t>1386 EINAR CHOQUETIJLLA - COBRADOR</t>
        </is>
      </c>
      <c r="D133" s="7" t="n">
        <v>95322</v>
      </c>
      <c r="E133" s="5" t="inlineStr">
        <is>
          <t>BANCO DE CREDITO-7015054675359</t>
        </is>
      </c>
      <c r="H133" s="9" t="n">
        <v>322.06</v>
      </c>
      <c r="I133" s="5" t="inlineStr">
        <is>
          <t>DEPÓSITO BANCARIO</t>
        </is>
      </c>
      <c r="J133" s="5" t="inlineStr">
        <is>
          <t>1271 SANDRA SALAZAR ESCOBAR</t>
        </is>
      </c>
    </row>
    <row r="134">
      <c r="A134" s="5" t="inlineStr">
        <is>
          <t>CCAJ-SC39/122/2023</t>
        </is>
      </c>
      <c r="B134" s="6" t="n">
        <v>45000.85677634259</v>
      </c>
      <c r="C134" s="5" t="inlineStr">
        <is>
          <t>1386 EINAR CHOQUETIJLLA - COBRADOR</t>
        </is>
      </c>
      <c r="D134" s="7" t="n">
        <v>85123</v>
      </c>
      <c r="E134" s="5" t="inlineStr">
        <is>
          <t>BANCO DE CREDITO-7015054675359</t>
        </is>
      </c>
      <c r="H134" s="9" t="n">
        <v>262.64</v>
      </c>
      <c r="I134" s="5" t="inlineStr">
        <is>
          <t>DEPÓSITO BANCARIO</t>
        </is>
      </c>
      <c r="J134" s="5" t="inlineStr">
        <is>
          <t>1271 SANDRA SALAZAR ESCOBAR</t>
        </is>
      </c>
    </row>
    <row r="135">
      <c r="A135" s="5" t="inlineStr">
        <is>
          <t>CCAJ-SC39/122/2023</t>
        </is>
      </c>
      <c r="B135" s="6" t="n">
        <v>45000.85677634259</v>
      </c>
      <c r="C135" s="5" t="inlineStr">
        <is>
          <t>1386 EINAR CHOQUETIJLLA - COBRADOR</t>
        </is>
      </c>
      <c r="D135" s="15" t="n">
        <v>52617035863</v>
      </c>
      <c r="E135" s="5" t="inlineStr">
        <is>
          <t>BANCO INDUSTRIAL-100070049</t>
        </is>
      </c>
      <c r="H135" s="9" t="n">
        <v>1134</v>
      </c>
      <c r="I135" s="5" t="inlineStr">
        <is>
          <t>DEPÓSITO BANCARIO</t>
        </is>
      </c>
      <c r="J135" s="5" t="inlineStr">
        <is>
          <t>1271 SANDRA SALAZAR ESCOBAR</t>
        </is>
      </c>
    </row>
    <row r="136">
      <c r="A136" s="5" t="inlineStr">
        <is>
          <t>CCAJ-SC39/122/2023</t>
        </is>
      </c>
      <c r="B136" s="6" t="n">
        <v>45000.85677634259</v>
      </c>
      <c r="C136" s="5" t="inlineStr">
        <is>
          <t>1386 EINAR CHOQUETIJLLA - COBRADOR</t>
        </is>
      </c>
      <c r="D136" s="15" t="n">
        <v>45173309457</v>
      </c>
      <c r="E136" s="5" t="inlineStr">
        <is>
          <t>BANCO INDUSTRIAL-100070049</t>
        </is>
      </c>
      <c r="H136" s="9" t="n">
        <v>715.28</v>
      </c>
      <c r="I136" s="5" t="inlineStr">
        <is>
          <t>DEPÓSITO BANCARIO</t>
        </is>
      </c>
      <c r="J136" s="5" t="inlineStr">
        <is>
          <t>1271 SANDRA SALAZAR ESCOBAR</t>
        </is>
      </c>
    </row>
    <row r="137">
      <c r="A137" s="5" t="inlineStr">
        <is>
          <t>CCAJ-SC39/122/2023</t>
        </is>
      </c>
      <c r="B137" s="6" t="n">
        <v>45000.85677634259</v>
      </c>
      <c r="C137" s="5" t="inlineStr">
        <is>
          <t>1386 EINAR CHOQUETIJLLA - COBRADOR</t>
        </is>
      </c>
      <c r="D137" s="15" t="n">
        <v>45113404377</v>
      </c>
      <c r="E137" s="5" t="inlineStr">
        <is>
          <t>BANCO INDUSTRIAL-100070049</t>
        </is>
      </c>
      <c r="H137" s="9" t="n">
        <v>195</v>
      </c>
      <c r="I137" s="5" t="inlineStr">
        <is>
          <t>DEPÓSITO BANCARIO</t>
        </is>
      </c>
      <c r="J137" s="5" t="inlineStr">
        <is>
          <t>1271 SANDRA SALAZAR ESCOBAR</t>
        </is>
      </c>
    </row>
    <row r="138">
      <c r="A138" s="5" t="inlineStr">
        <is>
          <t>CCAJ-SC39/122/2023</t>
        </is>
      </c>
      <c r="B138" s="6" t="n">
        <v>45000.85677634259</v>
      </c>
      <c r="C138" s="5" t="inlineStr">
        <is>
          <t>1386 EINAR CHOQUETIJLLA - COBRADOR</t>
        </is>
      </c>
      <c r="D138" s="15" t="n">
        <v>45123389099</v>
      </c>
      <c r="E138" s="5" t="inlineStr">
        <is>
          <t>BANCO INDUSTRIAL-100070049</t>
        </is>
      </c>
      <c r="H138" s="9" t="n">
        <v>1187.76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CCAJ-SC39/122/2023</t>
        </is>
      </c>
      <c r="B139" s="6" t="n">
        <v>45000.85677634259</v>
      </c>
      <c r="C139" s="5" t="inlineStr">
        <is>
          <t>1386 EINAR CHOQUETIJLLA - COBRADOR</t>
        </is>
      </c>
      <c r="D139" s="7" t="n">
        <v>263441</v>
      </c>
      <c r="E139" s="5" t="inlineStr">
        <is>
          <t>BANCO DE CREDITO-7015054675359</t>
        </is>
      </c>
      <c r="H139" s="9" t="n">
        <v>1408.32</v>
      </c>
      <c r="I139" s="5" t="inlineStr">
        <is>
          <t>DEPÓSITO BANCARIO</t>
        </is>
      </c>
      <c r="J139" s="8" t="inlineStr">
        <is>
          <t>1973 BASILIA CRUZ AJARACHI</t>
        </is>
      </c>
    </row>
    <row r="140">
      <c r="A140" s="5" t="inlineStr">
        <is>
          <t>CCAJ-SC39/122/2023</t>
        </is>
      </c>
      <c r="B140" s="6" t="n">
        <v>45000.85677634259</v>
      </c>
      <c r="C140" s="5" t="inlineStr">
        <is>
          <t>1386 EINAR CHOQUETIJLLA - COBRADOR</t>
        </is>
      </c>
      <c r="D140" s="15" t="n">
        <v>45173310034</v>
      </c>
      <c r="E140" s="5" t="inlineStr">
        <is>
          <t>BANCO INDUSTRIAL-100070049</t>
        </is>
      </c>
      <c r="H140" s="9" t="n">
        <v>4546.4</v>
      </c>
      <c r="I140" s="5" t="inlineStr">
        <is>
          <t>DEPÓSITO BANCARIO</t>
        </is>
      </c>
      <c r="J140" s="8" t="inlineStr">
        <is>
          <t>1972 FLAVIA GALEAN MALLON</t>
        </is>
      </c>
    </row>
    <row r="141">
      <c r="A141" s="5" t="inlineStr">
        <is>
          <t>CCAJ-SC39/122/2023</t>
        </is>
      </c>
      <c r="B141" s="6" t="n">
        <v>45000.85677634259</v>
      </c>
      <c r="C141" s="5" t="inlineStr">
        <is>
          <t>1386 EINAR CHOQUETIJLLA - COBRADOR</t>
        </is>
      </c>
      <c r="D141" s="7" t="n">
        <v>916899</v>
      </c>
      <c r="E141" s="5" t="inlineStr">
        <is>
          <t>MERCANTIL SANTA CRUZ-4010678183</t>
        </is>
      </c>
      <c r="H141" s="9" t="n">
        <v>1720.5</v>
      </c>
      <c r="I141" s="5" t="inlineStr">
        <is>
          <t>DEPÓSITO BANCARIO</t>
        </is>
      </c>
      <c r="J141" s="8" t="inlineStr">
        <is>
          <t>1972 FLAVIA GALEAN MALLON</t>
        </is>
      </c>
    </row>
    <row r="142">
      <c r="A142" s="5" t="inlineStr">
        <is>
          <t>CCAJ-SC39/122/2023</t>
        </is>
      </c>
      <c r="B142" s="6" t="n">
        <v>45000.85677634259</v>
      </c>
      <c r="C142" s="5" t="inlineStr">
        <is>
          <t>1386 EINAR CHOQUETIJLLA - COBRADOR</t>
        </is>
      </c>
      <c r="D142" s="15" t="n">
        <v>45143616220</v>
      </c>
      <c r="E142" s="5" t="inlineStr">
        <is>
          <t>BANCO INDUSTRIAL-100070049</t>
        </is>
      </c>
      <c r="H142" s="9" t="n">
        <v>927.36</v>
      </c>
      <c r="I142" s="5" t="inlineStr">
        <is>
          <t>DEPÓSITO BANCARIO</t>
        </is>
      </c>
      <c r="J142" s="8" t="inlineStr">
        <is>
          <t>1972 FLAVIA GALEAN MALLON</t>
        </is>
      </c>
    </row>
    <row r="143">
      <c r="A143" s="5" t="inlineStr">
        <is>
          <t>CCAJ-SC39/122/2023</t>
        </is>
      </c>
      <c r="B143" s="6" t="n">
        <v>45000.85677634259</v>
      </c>
      <c r="C143" s="5" t="inlineStr">
        <is>
          <t>1386 EINAR CHOQUETIJLLA - COBRADOR</t>
        </is>
      </c>
      <c r="D143" s="15" t="n">
        <v>52317046269</v>
      </c>
      <c r="E143" s="5" t="inlineStr">
        <is>
          <t>BANCO INDUSTRIAL-100070049</t>
        </is>
      </c>
      <c r="H143" s="9" t="n">
        <v>806</v>
      </c>
      <c r="I143" s="5" t="inlineStr">
        <is>
          <t>DEPÓSITO BANCARIO</t>
        </is>
      </c>
      <c r="J143" s="8" t="inlineStr">
        <is>
          <t>1972 FLAVIA GALEAN MALLON</t>
        </is>
      </c>
    </row>
    <row r="144">
      <c r="A144" s="5" t="inlineStr">
        <is>
          <t>CCAJ-SC39/122/2023</t>
        </is>
      </c>
      <c r="B144" s="6" t="n">
        <v>45000.85677634259</v>
      </c>
      <c r="C144" s="5" t="inlineStr">
        <is>
          <t>1386 EINAR CHOQUETIJLLA - COBRADOR</t>
        </is>
      </c>
      <c r="D144" s="15" t="n">
        <v>45163341664</v>
      </c>
      <c r="E144" s="5" t="inlineStr">
        <is>
          <t>BANCO INDUSTRIAL-100070049</t>
        </is>
      </c>
      <c r="H144" s="9" t="n">
        <v>742</v>
      </c>
      <c r="I144" s="5" t="inlineStr">
        <is>
          <t>DEPÓSITO BANCARIO</t>
        </is>
      </c>
      <c r="J144" s="8" t="inlineStr">
        <is>
          <t>1972 FLAVIA GALEAN MALLON</t>
        </is>
      </c>
    </row>
    <row r="145">
      <c r="A145" s="5" t="inlineStr">
        <is>
          <t>CCAJ-SC39/122/2023</t>
        </is>
      </c>
      <c r="B145" s="6" t="n">
        <v>45000.85677634259</v>
      </c>
      <c r="C145" s="5" t="inlineStr">
        <is>
          <t>1386 EINAR CHOQUETIJLLA - COBRADOR</t>
        </is>
      </c>
      <c r="D145" s="15" t="n">
        <v>45113403489</v>
      </c>
      <c r="E145" s="5" t="inlineStr">
        <is>
          <t>BANCO INDUSTRIAL-100070049</t>
        </is>
      </c>
      <c r="H145" s="9" t="n">
        <v>30520.2</v>
      </c>
      <c r="I145" s="5" t="inlineStr">
        <is>
          <t>DEPÓSITO BANCARIO</t>
        </is>
      </c>
      <c r="J145" s="8" t="inlineStr">
        <is>
          <t>1972 FLAVIA GALEAN MALLON</t>
        </is>
      </c>
    </row>
    <row r="146">
      <c r="A146" s="5" t="inlineStr">
        <is>
          <t>CCAJ-SC39/122/2023</t>
        </is>
      </c>
      <c r="B146" s="6" t="n">
        <v>45000.85677634259</v>
      </c>
      <c r="C146" s="5" t="inlineStr">
        <is>
          <t>1386 EINAR CHOQUETIJLLA - COBRADOR</t>
        </is>
      </c>
      <c r="D146" s="15" t="n">
        <v>45163341073</v>
      </c>
      <c r="E146" s="5" t="inlineStr">
        <is>
          <t>BANCO INDUSTRIAL-100070049</t>
        </is>
      </c>
      <c r="H146" s="9" t="n">
        <v>194.88</v>
      </c>
      <c r="I146" s="5" t="inlineStr">
        <is>
          <t>DEPÓSITO BANCARIO</t>
        </is>
      </c>
      <c r="J146" s="5" t="inlineStr">
        <is>
          <t>1271 SANDRA SALAZAR ESCOBAR</t>
        </is>
      </c>
    </row>
    <row r="147">
      <c r="A147" s="5" t="inlineStr">
        <is>
          <t>CCAJ-SC39/122/2023</t>
        </is>
      </c>
      <c r="B147" s="6" t="n">
        <v>45000.85677634259</v>
      </c>
      <c r="C147" s="5" t="inlineStr">
        <is>
          <t>1386 EINAR CHOQUETIJLLA - COBRADOR</t>
        </is>
      </c>
      <c r="D147" s="15" t="n">
        <v>45123389160</v>
      </c>
      <c r="E147" s="5" t="inlineStr">
        <is>
          <t>BANCO INDUSTRIAL-100070049</t>
        </is>
      </c>
      <c r="H147" s="9" t="n">
        <v>1364.8</v>
      </c>
      <c r="I147" s="5" t="inlineStr">
        <is>
          <t>DEPÓSITO BANCARIO</t>
        </is>
      </c>
      <c r="J147" s="5" t="inlineStr">
        <is>
          <t>1271 SANDRA SALAZAR ESCOBAR</t>
        </is>
      </c>
    </row>
    <row r="148">
      <c r="A148" s="5" t="inlineStr">
        <is>
          <t>CCAJ-SC39/122/2023</t>
        </is>
      </c>
      <c r="B148" s="6" t="n">
        <v>45000.85677634259</v>
      </c>
      <c r="C148" s="5" t="inlineStr">
        <is>
          <t>1386 EINAR CHOQUETIJLLA - COBRADOR</t>
        </is>
      </c>
      <c r="D148" s="15" t="n">
        <v>45133253296</v>
      </c>
      <c r="E148" s="5" t="inlineStr">
        <is>
          <t>BANCO INDUSTRIAL-100070049</t>
        </is>
      </c>
      <c r="H148" s="9" t="n">
        <v>211.76</v>
      </c>
      <c r="I148" s="5" t="inlineStr">
        <is>
          <t>DEPÓSITO BANCARIO</t>
        </is>
      </c>
      <c r="J148" s="5" t="inlineStr">
        <is>
          <t>1271 SANDRA SALAZAR ESCOBAR</t>
        </is>
      </c>
    </row>
    <row r="149">
      <c r="A149" s="5" t="inlineStr">
        <is>
          <t>CCAJ-SC39/122/2023</t>
        </is>
      </c>
      <c r="B149" s="6" t="n">
        <v>45000.85677634259</v>
      </c>
      <c r="C149" s="5" t="inlineStr">
        <is>
          <t>1386 EINAR CHOQUETIJLLA - COBRADOR</t>
        </is>
      </c>
      <c r="D149" s="15" t="n">
        <v>45173309879</v>
      </c>
      <c r="E149" s="5" t="inlineStr">
        <is>
          <t>BANCO INDUSTRIAL-100070049</t>
        </is>
      </c>
      <c r="H149" s="9" t="n">
        <v>115.15</v>
      </c>
      <c r="I149" s="5" t="inlineStr">
        <is>
          <t>DEPÓSITO BANCARIO</t>
        </is>
      </c>
      <c r="J149" s="5" t="inlineStr">
        <is>
          <t>1271 SANDRA SALAZAR ESCOBAR</t>
        </is>
      </c>
    </row>
    <row r="150">
      <c r="A150" s="5" t="inlineStr">
        <is>
          <t>CCAJ-SC39/122/2023</t>
        </is>
      </c>
      <c r="B150" s="6" t="n">
        <v>45000.85677634259</v>
      </c>
      <c r="C150" s="5" t="inlineStr">
        <is>
          <t>1386 EINAR CHOQUETIJLLA - COBRADOR</t>
        </is>
      </c>
      <c r="D150" s="15" t="n">
        <v>45113404573</v>
      </c>
      <c r="E150" s="5" t="inlineStr">
        <is>
          <t>BANCO INDUSTRIAL-100070049</t>
        </is>
      </c>
      <c r="H150" s="9" t="n">
        <v>446.31</v>
      </c>
      <c r="I150" s="5" t="inlineStr">
        <is>
          <t>DEPÓSITO BANCARIO</t>
        </is>
      </c>
      <c r="J150" s="5" t="inlineStr">
        <is>
          <t>1271 SANDRA SALAZAR ESCOBAR</t>
        </is>
      </c>
    </row>
    <row r="151">
      <c r="A151" s="5" t="inlineStr">
        <is>
          <t>CCAJ-SC39/122/2023</t>
        </is>
      </c>
      <c r="B151" s="6" t="n">
        <v>45000.85677634259</v>
      </c>
      <c r="C151" s="5" t="inlineStr">
        <is>
          <t>1386 EINAR CHOQUETIJLLA - COBRADOR</t>
        </is>
      </c>
      <c r="D151" s="15" t="n">
        <v>45133253389</v>
      </c>
      <c r="E151" s="5" t="inlineStr">
        <is>
          <t>BANCO INDUSTRIAL-100070049</t>
        </is>
      </c>
      <c r="H151" s="9" t="n">
        <v>7646.24</v>
      </c>
      <c r="I151" s="5" t="inlineStr">
        <is>
          <t>DEPÓSITO BANCARIO</t>
        </is>
      </c>
      <c r="J151" s="5" t="inlineStr">
        <is>
          <t>1271 SANDRA SALAZAR ESCOBAR</t>
        </is>
      </c>
    </row>
    <row r="152">
      <c r="A152" s="5" t="inlineStr">
        <is>
          <t>CCAJ-SC39/122/2023</t>
        </is>
      </c>
      <c r="B152" s="6" t="n">
        <v>45000.85677634259</v>
      </c>
      <c r="C152" s="5" t="inlineStr">
        <is>
          <t>1386 EINAR CHOQUETIJLLA - COBRADOR</t>
        </is>
      </c>
      <c r="D152" s="15" t="n">
        <v>45113404627</v>
      </c>
      <c r="E152" s="5" t="inlineStr">
        <is>
          <t>BANCO INDUSTRIAL-100070049</t>
        </is>
      </c>
      <c r="H152" s="9" t="n">
        <v>210</v>
      </c>
      <c r="I152" s="5" t="inlineStr">
        <is>
          <t>DEPÓSITO BANCARIO</t>
        </is>
      </c>
      <c r="J152" s="5" t="inlineStr">
        <is>
          <t>1271 SANDRA SALAZAR ESCOBAR</t>
        </is>
      </c>
    </row>
    <row r="153">
      <c r="A153" s="5" t="inlineStr">
        <is>
          <t>CCAJ-SC39/122/2023</t>
        </is>
      </c>
      <c r="B153" s="6" t="n">
        <v>45000.85677634259</v>
      </c>
      <c r="C153" s="5" t="inlineStr">
        <is>
          <t>1386 EINAR CHOQUETIJLLA - COBRADOR</t>
        </is>
      </c>
      <c r="D153" s="15" t="n">
        <v>52617041933</v>
      </c>
      <c r="E153" s="5" t="inlineStr">
        <is>
          <t>BANCO INDUSTRIAL-100070049</t>
        </is>
      </c>
      <c r="H153" s="9" t="n">
        <v>3625</v>
      </c>
      <c r="I153" s="5" t="inlineStr">
        <is>
          <t>DEPÓSITO BANCARIO</t>
        </is>
      </c>
      <c r="J153" s="5" t="inlineStr">
        <is>
          <t>1271 SANDRA SALAZAR ESCOBAR</t>
        </is>
      </c>
    </row>
    <row r="154">
      <c r="A154" s="5" t="inlineStr">
        <is>
          <t>CCAJ-SC39/122/2023</t>
        </is>
      </c>
      <c r="B154" s="6" t="n">
        <v>45000.85677634259</v>
      </c>
      <c r="C154" s="5" t="inlineStr">
        <is>
          <t>1386 EINAR CHOQUETIJLLA - COBRADOR</t>
        </is>
      </c>
      <c r="D154" s="15" t="n">
        <v>19050400924</v>
      </c>
      <c r="E154" s="5" t="inlineStr">
        <is>
          <t>BANCO INDUSTRIAL-100070049</t>
        </is>
      </c>
      <c r="H154" s="9" t="n">
        <v>725.76</v>
      </c>
      <c r="I154" s="5" t="inlineStr">
        <is>
          <t>DEPÓSITO BANCARIO</t>
        </is>
      </c>
      <c r="J154" s="5" t="inlineStr">
        <is>
          <t>1271 SANDRA SALAZAR ESCOBAR</t>
        </is>
      </c>
    </row>
    <row r="155">
      <c r="A155" s="5" t="inlineStr">
        <is>
          <t>CCAJ-SC39/122/2023</t>
        </is>
      </c>
      <c r="B155" s="6" t="n">
        <v>45000.85677634259</v>
      </c>
      <c r="C155" s="5" t="inlineStr">
        <is>
          <t>1386 EINAR CHOQUETIJLLA - COBRADOR</t>
        </is>
      </c>
      <c r="D155" s="15" t="n">
        <v>45133246471</v>
      </c>
      <c r="E155" s="5" t="inlineStr">
        <is>
          <t>BANCO INDUSTRIAL-100070049</t>
        </is>
      </c>
      <c r="H155" s="9" t="n">
        <v>61.53</v>
      </c>
      <c r="I155" s="5" t="inlineStr">
        <is>
          <t>DEPÓSITO BANCARIO</t>
        </is>
      </c>
      <c r="J155" s="5" t="inlineStr">
        <is>
          <t>4307 PEDRO GALARZA TERCEROS</t>
        </is>
      </c>
    </row>
    <row r="156">
      <c r="A156" s="5" t="inlineStr">
        <is>
          <t>CCAJ-SC39/122/2023</t>
        </is>
      </c>
      <c r="B156" s="6" t="n">
        <v>45000.85677634259</v>
      </c>
      <c r="C156" s="5" t="inlineStr">
        <is>
          <t>1386 EINAR CHOQUETIJLLA - COBRADOR</t>
        </is>
      </c>
      <c r="D156" s="15" t="n">
        <v>45133246471</v>
      </c>
      <c r="E156" s="5" t="inlineStr">
        <is>
          <t>BANCO INDUSTRIAL-100070049</t>
        </is>
      </c>
      <c r="H156" s="9" t="n">
        <v>762.66</v>
      </c>
      <c r="I156" s="5" t="inlineStr">
        <is>
          <t>DEPÓSITO BANCARIO</t>
        </is>
      </c>
      <c r="J156" s="5" t="inlineStr">
        <is>
          <t>4307 PEDRO GALARZA TERCEROS</t>
        </is>
      </c>
    </row>
    <row r="157">
      <c r="A157" s="5" t="inlineStr">
        <is>
          <t>CCAJ-SC39/122/2023</t>
        </is>
      </c>
      <c r="B157" s="6" t="n">
        <v>45000.85677634259</v>
      </c>
      <c r="C157" s="5" t="inlineStr">
        <is>
          <t>1386 EINAR CHOQUETIJLLA - COBRADOR</t>
        </is>
      </c>
      <c r="D157" s="15" t="n">
        <v>45133246471</v>
      </c>
      <c r="E157" s="5" t="inlineStr">
        <is>
          <t>BANCO INDUSTRIAL-100070049</t>
        </is>
      </c>
      <c r="H157" s="9" t="n">
        <v>551.7</v>
      </c>
      <c r="I157" s="5" t="inlineStr">
        <is>
          <t>DEPÓSITO BANCARIO</t>
        </is>
      </c>
      <c r="J157" s="5" t="inlineStr">
        <is>
          <t>4307 PEDRO GALARZA TERCEROS</t>
        </is>
      </c>
    </row>
    <row r="158">
      <c r="A158" s="5" t="inlineStr">
        <is>
          <t>CCAJ-SC39/122/2023</t>
        </is>
      </c>
      <c r="B158" s="6" t="n">
        <v>45000.85677634259</v>
      </c>
      <c r="C158" s="5" t="inlineStr">
        <is>
          <t>1386 EINAR CHOQUETIJLLA - COBRADOR</t>
        </is>
      </c>
      <c r="D158" s="15" t="n">
        <v>45133246471</v>
      </c>
      <c r="E158" s="5" t="inlineStr">
        <is>
          <t>BANCO INDUSTRIAL-100070049</t>
        </is>
      </c>
      <c r="H158" s="9" t="n">
        <v>158.22</v>
      </c>
      <c r="I158" s="5" t="inlineStr">
        <is>
          <t>DEPÓSITO BANCARIO</t>
        </is>
      </c>
      <c r="J158" s="5" t="inlineStr">
        <is>
          <t>4307 PEDRO GALARZA TERCEROS</t>
        </is>
      </c>
    </row>
    <row r="159">
      <c r="A159" s="5" t="inlineStr">
        <is>
          <t>CCAJ-SC39/122/2023</t>
        </is>
      </c>
      <c r="B159" s="6" t="n">
        <v>45000.85677634259</v>
      </c>
      <c r="C159" s="5" t="inlineStr">
        <is>
          <t>1386 EINAR CHOQUETIJLLA - COBRADOR</t>
        </is>
      </c>
      <c r="D159" s="15" t="n">
        <v>45133253767</v>
      </c>
      <c r="E159" s="5" t="inlineStr">
        <is>
          <t>BANCO INDUSTRIAL-100070049</t>
        </is>
      </c>
      <c r="H159" s="9" t="n">
        <v>5866.74</v>
      </c>
      <c r="I159" s="5" t="inlineStr">
        <is>
          <t>DEPÓSITO BANCARIO</t>
        </is>
      </c>
      <c r="J159" s="8" t="inlineStr">
        <is>
          <t>1972 FLAVIA GALEAN MALLON</t>
        </is>
      </c>
    </row>
    <row r="160">
      <c r="A160" s="5" t="inlineStr">
        <is>
          <t>CCAJ-SC39/122/2023</t>
        </is>
      </c>
      <c r="B160" s="6" t="n">
        <v>45000.85677634259</v>
      </c>
      <c r="C160" s="5" t="inlineStr">
        <is>
          <t>1386 EINAR CHOQUETIJLLA - COBRADOR</t>
        </is>
      </c>
      <c r="D160" s="15" t="n">
        <v>45123389637</v>
      </c>
      <c r="E160" s="5" t="inlineStr">
        <is>
          <t>BANCO INDUSTRIAL-100070049</t>
        </is>
      </c>
      <c r="H160" s="9" t="n">
        <v>8085.8</v>
      </c>
      <c r="I160" s="5" t="inlineStr">
        <is>
          <t>DEPÓSITO BANCARIO</t>
        </is>
      </c>
      <c r="J160" s="8" t="inlineStr">
        <is>
          <t>1972 FLAVIA GALEAN MALLON</t>
        </is>
      </c>
    </row>
    <row r="161">
      <c r="A161" s="5" t="inlineStr">
        <is>
          <t>CCAJ-SC39/122/2023</t>
        </is>
      </c>
      <c r="B161" s="6" t="n">
        <v>45000.85677634259</v>
      </c>
      <c r="C161" s="5" t="inlineStr">
        <is>
          <t>1386 EINAR CHOQUETIJLLA - COBRADOR</t>
        </is>
      </c>
      <c r="D161" s="15" t="n">
        <v>52716994770</v>
      </c>
      <c r="E161" s="5" t="inlineStr">
        <is>
          <t>BANCO INDUSTRIAL-100070049</t>
        </is>
      </c>
      <c r="H161" s="9" t="n">
        <v>150</v>
      </c>
      <c r="I161" s="5" t="inlineStr">
        <is>
          <t>DEPÓSITO BANCARIO</t>
        </is>
      </c>
      <c r="J161" s="5" t="inlineStr">
        <is>
          <t>1271 SANDRA SALAZAR ESCOBAR</t>
        </is>
      </c>
    </row>
    <row r="162">
      <c r="A162" s="5" t="inlineStr">
        <is>
          <t>CCAJ-SC39/122/2023</t>
        </is>
      </c>
      <c r="B162" s="6" t="n">
        <v>45000.85677634259</v>
      </c>
      <c r="C162" s="5" t="inlineStr">
        <is>
          <t>1386 EINAR CHOQUETIJLLA - COBRADOR</t>
        </is>
      </c>
      <c r="D162" s="15" t="n">
        <v>45153249684</v>
      </c>
      <c r="E162" s="5" t="inlineStr">
        <is>
          <t>BANCO INDUSTRIAL-100070049</t>
        </is>
      </c>
      <c r="H162" s="9" t="n">
        <v>594.1799999999999</v>
      </c>
      <c r="I162" s="5" t="inlineStr">
        <is>
          <t>DEPÓSITO BANCARIO</t>
        </is>
      </c>
      <c r="J162" s="5" t="inlineStr">
        <is>
          <t>1271 SANDRA SALAZAR ESCOBAR</t>
        </is>
      </c>
    </row>
    <row r="163">
      <c r="A163" s="5" t="inlineStr">
        <is>
          <t>CCAJ-SC39/122/2023</t>
        </is>
      </c>
      <c r="B163" s="6" t="n">
        <v>45000.85677634259</v>
      </c>
      <c r="C163" s="5" t="inlineStr">
        <is>
          <t>1386 EINAR CHOQUETIJLLA - COBRADOR</t>
        </is>
      </c>
      <c r="D163" s="15" t="n">
        <v>45163342593</v>
      </c>
      <c r="E163" s="5" t="inlineStr">
        <is>
          <t>BANCO INDUSTRIAL-100070049</t>
        </is>
      </c>
      <c r="H163" s="9" t="n">
        <v>155.5</v>
      </c>
      <c r="I163" s="5" t="inlineStr">
        <is>
          <t>DEPÓSITO BANCARIO</t>
        </is>
      </c>
      <c r="J163" s="5" t="inlineStr">
        <is>
          <t>1271 SANDRA SALAZAR ESCOBAR</t>
        </is>
      </c>
    </row>
    <row r="164">
      <c r="A164" s="5" t="inlineStr">
        <is>
          <t>CCAJ-SC39/122/2023</t>
        </is>
      </c>
      <c r="B164" s="6" t="n">
        <v>45000.85677634259</v>
      </c>
      <c r="C164" s="5" t="inlineStr">
        <is>
          <t>1386 EINAR CHOQUETIJLLA - COBRADOR</t>
        </is>
      </c>
      <c r="D164" s="15" t="n">
        <v>45173310542</v>
      </c>
      <c r="E164" s="5" t="inlineStr">
        <is>
          <t>BANCO INDUSTRIAL-100070049</t>
        </is>
      </c>
      <c r="H164" s="9" t="n">
        <v>544.39</v>
      </c>
      <c r="I164" s="5" t="inlineStr">
        <is>
          <t>DEPÓSITO BANCARIO</t>
        </is>
      </c>
      <c r="J164" s="5" t="inlineStr">
        <is>
          <t>1271 SANDRA SALAZAR ESCOBAR</t>
        </is>
      </c>
    </row>
    <row r="165">
      <c r="A165" s="5" t="inlineStr">
        <is>
          <t>CCAJ-SC39/122/2023</t>
        </is>
      </c>
      <c r="B165" s="6" t="n">
        <v>45000.85677634259</v>
      </c>
      <c r="C165" s="5" t="inlineStr">
        <is>
          <t>1386 EINAR CHOQUETIJLLA - COBRADOR</t>
        </is>
      </c>
      <c r="D165" s="7" t="n">
        <v>373327</v>
      </c>
      <c r="E165" s="5" t="inlineStr">
        <is>
          <t>BANCO DE CREDITO-7015054675359</t>
        </is>
      </c>
      <c r="H165" s="9" t="n">
        <v>723</v>
      </c>
      <c r="I165" s="5" t="inlineStr">
        <is>
          <t>DEPÓSITO BANCARIO</t>
        </is>
      </c>
      <c r="J165" s="5" t="inlineStr">
        <is>
          <t>1271 SANDRA SALAZAR ESCOBAR</t>
        </is>
      </c>
    </row>
    <row r="166">
      <c r="A166" s="5" t="inlineStr">
        <is>
          <t>CCAJ-SC39/122/2023</t>
        </is>
      </c>
      <c r="B166" s="6" t="n">
        <v>45000.85677634259</v>
      </c>
      <c r="C166" s="5" t="inlineStr">
        <is>
          <t>1386 EINAR CHOQUETIJLLA - COBRADOR</t>
        </is>
      </c>
      <c r="D166" s="7" t="n">
        <v>149774</v>
      </c>
      <c r="E166" s="5" t="inlineStr">
        <is>
          <t>BANCO DE CREDITO-7015054675359</t>
        </is>
      </c>
      <c r="H166" s="9" t="n">
        <v>153.12</v>
      </c>
      <c r="I166" s="5" t="inlineStr">
        <is>
          <t>DEPÓSITO BANCARIO</t>
        </is>
      </c>
      <c r="J166" s="5" t="inlineStr">
        <is>
          <t>1271 SANDRA SALAZAR ESCOBAR</t>
        </is>
      </c>
    </row>
    <row r="167">
      <c r="A167" s="5" t="inlineStr">
        <is>
          <t>CCAJ-SC39/122/2023</t>
        </is>
      </c>
      <c r="B167" s="6" t="n">
        <v>45000.85677634259</v>
      </c>
      <c r="C167" s="5" t="inlineStr">
        <is>
          <t>1386 EINAR CHOQUETIJLLA - COBRADOR</t>
        </is>
      </c>
      <c r="D167" s="7" t="n">
        <v>157833</v>
      </c>
      <c r="E167" s="5" t="inlineStr">
        <is>
          <t>BANCO DE CREDITO-7015054675359</t>
        </is>
      </c>
      <c r="H167" s="9" t="n">
        <v>500</v>
      </c>
      <c r="I167" s="5" t="inlineStr">
        <is>
          <t>DEPÓSITO BANCARIO</t>
        </is>
      </c>
      <c r="J167" s="5" t="inlineStr">
        <is>
          <t>1271 SANDRA SALAZAR ESCOBAR</t>
        </is>
      </c>
    </row>
    <row r="168">
      <c r="A168" s="5" t="inlineStr">
        <is>
          <t>CCAJ-SC39/122/2023</t>
        </is>
      </c>
      <c r="B168" s="6" t="n">
        <v>45000.85677634259</v>
      </c>
      <c r="C168" s="5" t="inlineStr">
        <is>
          <t>1386 EINAR CHOQUETIJLLA - COBRADOR</t>
        </is>
      </c>
      <c r="D168" s="7" t="n">
        <v>427014</v>
      </c>
      <c r="E168" s="5" t="inlineStr">
        <is>
          <t>BANCO INDUSTRIAL-100070049</t>
        </is>
      </c>
      <c r="H168" s="9" t="n">
        <v>6180.2</v>
      </c>
      <c r="I168" s="5" t="inlineStr">
        <is>
          <t>DEPÓSITO BANCARIO</t>
        </is>
      </c>
      <c r="J168" s="5" t="inlineStr">
        <is>
          <t>3046 CLAUDIA ELEN CASTRO DELGADILLO</t>
        </is>
      </c>
    </row>
    <row r="169">
      <c r="A169" s="5" t="inlineStr">
        <is>
          <t>CCAJ-SC39/122/2023</t>
        </is>
      </c>
      <c r="B169" s="6" t="n">
        <v>45000.85677634259</v>
      </c>
      <c r="C169" s="5" t="inlineStr">
        <is>
          <t>1386 EINAR CHOQUETIJLLA - COBRADOR</t>
        </is>
      </c>
      <c r="D169" s="15" t="n">
        <v>52716999194</v>
      </c>
      <c r="E169" s="5" t="inlineStr">
        <is>
          <t>BANCO INDUSTRIAL-100070049</t>
        </is>
      </c>
      <c r="H169" s="9" t="n">
        <v>229</v>
      </c>
      <c r="I169" s="5" t="inlineStr">
        <is>
          <t>DEPÓSITO BANCARIO</t>
        </is>
      </c>
      <c r="J169" s="5" t="inlineStr">
        <is>
          <t>1271 SANDRA SALAZAR ESCOBAR</t>
        </is>
      </c>
    </row>
    <row r="170">
      <c r="A170" s="5" t="inlineStr">
        <is>
          <t>CCAJ-SC39/122/2023</t>
        </is>
      </c>
      <c r="B170" s="6" t="n">
        <v>45000.85677634259</v>
      </c>
      <c r="C170" s="5" t="inlineStr">
        <is>
          <t>1386 EINAR CHOQUETIJLLA - COBRADOR</t>
        </is>
      </c>
      <c r="D170" s="15" t="n">
        <v>52716996230</v>
      </c>
      <c r="E170" s="5" t="inlineStr">
        <is>
          <t>BANCO INDUSTRIAL-100070049</t>
        </is>
      </c>
      <c r="H170" s="9" t="n">
        <v>813.36</v>
      </c>
      <c r="I170" s="5" t="inlineStr">
        <is>
          <t>DEPÓSITO BANCARIO</t>
        </is>
      </c>
      <c r="J170" s="8" t="inlineStr">
        <is>
          <t>1972 FLAVIA GALEAN MALLON</t>
        </is>
      </c>
    </row>
    <row r="171">
      <c r="A171" s="5" t="inlineStr">
        <is>
          <t>CCAJ-SC39/122/2023</t>
        </is>
      </c>
      <c r="B171" s="6" t="n">
        <v>45000.85677634259</v>
      </c>
      <c r="C171" s="5" t="inlineStr">
        <is>
          <t>1386 EINAR CHOQUETIJLLA - COBRADOR</t>
        </is>
      </c>
      <c r="D171" s="15" t="n">
        <v>52716996232</v>
      </c>
      <c r="E171" s="5" t="inlineStr">
        <is>
          <t>BANCO INDUSTRIAL-100070049</t>
        </is>
      </c>
      <c r="H171" s="9" t="n">
        <v>1082.5</v>
      </c>
      <c r="I171" s="5" t="inlineStr">
        <is>
          <t>DEPÓSITO BANCARIO</t>
        </is>
      </c>
      <c r="J171" s="8" t="inlineStr">
        <is>
          <t>1972 FLAVIA GALEAN MALLON</t>
        </is>
      </c>
    </row>
    <row r="172">
      <c r="A172" s="5" t="inlineStr">
        <is>
          <t>CCAJ-SC39/122/2023</t>
        </is>
      </c>
      <c r="B172" s="6" t="n">
        <v>45000.85677634259</v>
      </c>
      <c r="C172" s="5" t="inlineStr">
        <is>
          <t>1386 EINAR CHOQUETIJLLA - COBRADOR</t>
        </is>
      </c>
      <c r="D172" s="7" t="n">
        <v>437090</v>
      </c>
      <c r="E172" s="5" t="inlineStr">
        <is>
          <t>BANCO DE CREDITO-7015054675359</t>
        </is>
      </c>
      <c r="H172" s="9" t="n">
        <v>1260.17</v>
      </c>
      <c r="I172" s="5" t="inlineStr">
        <is>
          <t>DEPÓSITO BANCARIO</t>
        </is>
      </c>
      <c r="J172" s="5" t="inlineStr">
        <is>
          <t>4863 MOISES MENACHO MONTAÑO</t>
        </is>
      </c>
    </row>
    <row r="173">
      <c r="A173" s="5" t="inlineStr">
        <is>
          <t>CCAJ-SC39/122/2023</t>
        </is>
      </c>
      <c r="B173" s="6" t="n">
        <v>45000.85677634259</v>
      </c>
      <c r="C173" s="5" t="inlineStr">
        <is>
          <t>1386 EINAR CHOQUETIJLLA - COBRADOR</t>
        </is>
      </c>
      <c r="D173" s="7" t="n">
        <v>437090</v>
      </c>
      <c r="E173" s="5" t="inlineStr">
        <is>
          <t>BANCO DE CREDITO-7015054675359</t>
        </is>
      </c>
      <c r="H173" s="9" t="n">
        <v>3739.83</v>
      </c>
      <c r="I173" s="5" t="inlineStr">
        <is>
          <t>DEPÓSITO BANCARIO</t>
        </is>
      </c>
      <c r="J173" s="5" t="inlineStr">
        <is>
          <t>4863 MOISES MENACHO MONTAÑO</t>
        </is>
      </c>
    </row>
    <row r="174">
      <c r="A174" s="5" t="inlineStr">
        <is>
          <t>CCAJ-SC39/122/2023</t>
        </is>
      </c>
      <c r="B174" s="6" t="n">
        <v>45000.85677634259</v>
      </c>
      <c r="C174" s="5" t="inlineStr">
        <is>
          <t>1386 EINAR CHOQUETIJLLA - COBRADOR</t>
        </is>
      </c>
      <c r="D174" s="7" t="n">
        <v>184004</v>
      </c>
      <c r="E174" s="5" t="inlineStr">
        <is>
          <t>MERCANTIL SANTA CRUZ-4010678183</t>
        </is>
      </c>
      <c r="H174" s="9" t="n">
        <v>100590</v>
      </c>
      <c r="I174" s="5" t="inlineStr">
        <is>
          <t>DEPÓSITO BANCARIO</t>
        </is>
      </c>
      <c r="J174" s="5" t="inlineStr">
        <is>
          <t>4863 MOISES MENACHO MONTAÑO</t>
        </is>
      </c>
    </row>
    <row r="175">
      <c r="A175" s="5" t="inlineStr">
        <is>
          <t>CCAJ-SC39/122/2023</t>
        </is>
      </c>
      <c r="B175" s="6" t="n">
        <v>45000.85677634259</v>
      </c>
      <c r="C175" s="5" t="inlineStr">
        <is>
          <t>1386 EINAR CHOQUETIJLLA - COBRADOR</t>
        </is>
      </c>
      <c r="D175" s="7" t="n">
        <v>183932</v>
      </c>
      <c r="E175" s="5" t="inlineStr">
        <is>
          <t>MERCANTIL SANTA CRUZ-4010678183</t>
        </is>
      </c>
      <c r="H175" s="9" t="n">
        <v>88699</v>
      </c>
      <c r="I175" s="5" t="inlineStr">
        <is>
          <t>DEPÓSITO BANCARIO</t>
        </is>
      </c>
      <c r="J175" s="8" t="inlineStr">
        <is>
          <t>1973 BASILIA CRUZ AJARACHI</t>
        </is>
      </c>
    </row>
    <row r="176">
      <c r="A176" s="5" t="inlineStr">
        <is>
          <t>CCAJ-SC39/122/20</t>
        </is>
      </c>
      <c r="B176" s="6" t="n">
        <v>45000.85677634259</v>
      </c>
      <c r="C176" s="5" t="inlineStr">
        <is>
          <t xml:space="preserve">1386 EINAR CHOQUETIJLLA - </t>
        </is>
      </c>
      <c r="D176" s="7" t="n"/>
      <c r="E176" s="8" t="n"/>
      <c r="F176" s="9" t="n">
        <v>49850.7</v>
      </c>
      <c r="I176" s="10" t="inlineStr">
        <is>
          <t>EFECTIVO</t>
        </is>
      </c>
      <c r="J176" s="8" t="inlineStr">
        <is>
          <t>4309 RODRIGO RAMOS - T22</t>
        </is>
      </c>
    </row>
    <row r="177">
      <c r="A177" s="5" t="inlineStr">
        <is>
          <t>CCAJ-SC39/122/2023</t>
        </is>
      </c>
      <c r="B177" s="6" t="n">
        <v>45000.85677634259</v>
      </c>
      <c r="C177" s="5" t="inlineStr">
        <is>
          <t>1386 EINAR CHOQUETIJLLA - COBRADOR</t>
        </is>
      </c>
      <c r="D177" s="7" t="n"/>
      <c r="E177" s="8" t="n"/>
      <c r="F177" s="9" t="n">
        <v>1872</v>
      </c>
      <c r="I177" s="10" t="inlineStr">
        <is>
          <t>EFECTIVO</t>
        </is>
      </c>
      <c r="J177" s="8" t="inlineStr">
        <is>
          <t>1970 CARLOS CAMPOS ORTIZ</t>
        </is>
      </c>
    </row>
    <row r="178">
      <c r="A178" s="5" t="inlineStr">
        <is>
          <t>CCAJ-SC39/122/2023</t>
        </is>
      </c>
      <c r="B178" s="6" t="n">
        <v>45000.85677634259</v>
      </c>
      <c r="C178" s="5" t="inlineStr">
        <is>
          <t>1386 EINAR CHOQUETIJLLA - COBRADOR</t>
        </is>
      </c>
      <c r="D178" s="7" t="n"/>
      <c r="E178" s="8" t="n"/>
      <c r="F178" s="9" t="n">
        <v>71030.2</v>
      </c>
      <c r="I178" s="10" t="inlineStr">
        <is>
          <t>EFECTIVO</t>
        </is>
      </c>
      <c r="J178" s="8" t="inlineStr">
        <is>
          <t>1972 FLAVIA GALEAN MALLON</t>
        </is>
      </c>
    </row>
    <row r="179">
      <c r="A179" s="5" t="inlineStr">
        <is>
          <t>CCAJ-SC39/122/2023</t>
        </is>
      </c>
      <c r="B179" s="6" t="n">
        <v>45000.85677634259</v>
      </c>
      <c r="C179" s="5" t="inlineStr">
        <is>
          <t>1386 EINAR CHOQUETIJLLA - COBRADOR</t>
        </is>
      </c>
      <c r="D179" s="7" t="n"/>
      <c r="E179" s="8" t="n"/>
      <c r="F179" s="9" t="n">
        <v>4282</v>
      </c>
      <c r="I179" s="10" t="inlineStr">
        <is>
          <t>EFECTIVO</t>
        </is>
      </c>
      <c r="J179" s="5" t="inlineStr">
        <is>
          <t>2552 ALVARO JAVIER LOAYZA CACERES</t>
        </is>
      </c>
    </row>
    <row r="180">
      <c r="A180" s="5" t="inlineStr">
        <is>
          <t>CCAJ-SC39/122/2023</t>
        </is>
      </c>
      <c r="B180" s="6" t="n">
        <v>45000.85677634259</v>
      </c>
      <c r="C180" s="5" t="inlineStr">
        <is>
          <t>1386 EINAR CHOQUETIJLLA - COBRADOR</t>
        </is>
      </c>
      <c r="D180" s="7" t="n"/>
      <c r="E180" s="8" t="n"/>
      <c r="F180" s="9" t="n">
        <v>4992.9</v>
      </c>
      <c r="I180" s="10" t="inlineStr">
        <is>
          <t>EFECTIVO</t>
        </is>
      </c>
      <c r="J180" s="8" t="inlineStr">
        <is>
          <t>2932 EUGENIO LOPEZ CESPEDES</t>
        </is>
      </c>
    </row>
    <row r="181">
      <c r="A181" s="5" t="inlineStr">
        <is>
          <t>CCAJ-SC39/122/2023</t>
        </is>
      </c>
      <c r="B181" s="6" t="n">
        <v>45000.85677634259</v>
      </c>
      <c r="C181" s="5" t="inlineStr">
        <is>
          <t>1386 EINAR CHOQUETIJLLA - COBRADOR</t>
        </is>
      </c>
      <c r="D181" s="7" t="n"/>
      <c r="E181" s="8" t="n"/>
      <c r="F181" s="9" t="n">
        <v>39988.9</v>
      </c>
      <c r="I181" s="10" t="inlineStr">
        <is>
          <t>EFECTIVO</t>
        </is>
      </c>
      <c r="J181" s="8" t="inlineStr">
        <is>
          <t>3211 PEDRO CAYALO COCA</t>
        </is>
      </c>
    </row>
    <row r="182">
      <c r="A182" s="5" t="inlineStr">
        <is>
          <t>CCAJ-SC39/122/2023</t>
        </is>
      </c>
      <c r="B182" s="6" t="n">
        <v>45000.85677634259</v>
      </c>
      <c r="C182" s="5" t="inlineStr">
        <is>
          <t>1386 EINAR CHOQUETIJLLA - COBRADOR</t>
        </is>
      </c>
      <c r="D182" s="7" t="n"/>
      <c r="E182" s="8" t="n"/>
      <c r="F182" s="9" t="n">
        <v>3358.3</v>
      </c>
      <c r="I182" s="10" t="inlineStr">
        <is>
          <t>EFECTIVO</t>
        </is>
      </c>
      <c r="J182" s="8" t="inlineStr">
        <is>
          <t>4309 RODRIGO RAMOS - T02</t>
        </is>
      </c>
    </row>
    <row r="183">
      <c r="A183" s="5" t="inlineStr">
        <is>
          <t>CCAJ-SC39/122/2023</t>
        </is>
      </c>
      <c r="B183" s="6" t="n">
        <v>45000.85677634259</v>
      </c>
      <c r="C183" s="5" t="inlineStr">
        <is>
          <t>1386 EINAR CHOQUETIJLLA - COBRADOR</t>
        </is>
      </c>
      <c r="D183" s="7" t="n"/>
      <c r="E183" s="8" t="n"/>
      <c r="F183" s="9" t="n">
        <v>9747.4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CCAJ-SC39/122/2023</t>
        </is>
      </c>
      <c r="B184" s="6" t="n">
        <v>45000.85677634259</v>
      </c>
      <c r="C184" s="5" t="inlineStr">
        <is>
          <t>1386 EINAR CHOQUETIJLLA - COBRADOR</t>
        </is>
      </c>
      <c r="D184" s="7" t="n"/>
      <c r="E184" s="8" t="n"/>
      <c r="F184" s="9" t="n">
        <v>6968.5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CCAJ-SC39/122/2023</t>
        </is>
      </c>
      <c r="B185" s="6" t="n">
        <v>45000.85677634259</v>
      </c>
      <c r="C185" s="5" t="inlineStr">
        <is>
          <t>1386 EINAR CHOQUETIJLLA - COBRADOR</t>
        </is>
      </c>
      <c r="D185" s="7" t="n"/>
      <c r="E185" s="8" t="n"/>
      <c r="F185" s="9" t="n">
        <v>23595.7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CCAJ-SC39/122/2023</t>
        </is>
      </c>
      <c r="B186" s="6" t="n">
        <v>45000.85677634259</v>
      </c>
      <c r="C186" s="5" t="inlineStr">
        <is>
          <t>1386 EINAR CHOQUETIJLLA - COBRADOR</t>
        </is>
      </c>
      <c r="D186" s="7" t="n"/>
      <c r="E186" s="8" t="n"/>
      <c r="F186" s="9" t="n">
        <v>12972.7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CCAJ-SC39/122/2023</t>
        </is>
      </c>
      <c r="B187" s="6" t="n">
        <v>45000.85677634259</v>
      </c>
      <c r="C187" s="5" t="inlineStr">
        <is>
          <t>1386 EINAR CHOQUETIJLLA - COBRADOR</t>
        </is>
      </c>
      <c r="D187" s="7" t="n"/>
      <c r="E187" s="8" t="n"/>
      <c r="F187" s="9" t="n">
        <v>15167.8</v>
      </c>
      <c r="I187" s="10" t="inlineStr">
        <is>
          <t>EFECTIVO</t>
        </is>
      </c>
      <c r="J187" s="8" t="inlineStr">
        <is>
          <t>4309 RODRIGO RAMOS - T09</t>
        </is>
      </c>
    </row>
    <row r="188">
      <c r="A188" s="5" t="inlineStr">
        <is>
          <t>CCAJ-SC39/122/2023</t>
        </is>
      </c>
      <c r="B188" s="6" t="n">
        <v>45000.85677634259</v>
      </c>
      <c r="C188" s="5" t="inlineStr">
        <is>
          <t>1386 EINAR CHOQUETIJLLA - COBRADOR</t>
        </is>
      </c>
      <c r="D188" s="7" t="n"/>
      <c r="E188" s="8" t="n"/>
      <c r="F188" s="9" t="n">
        <v>6569.1</v>
      </c>
      <c r="I188" s="10" t="inlineStr">
        <is>
          <t>EFECTIVO</t>
        </is>
      </c>
      <c r="J188" s="8" t="inlineStr">
        <is>
          <t>4309 RODRIGO RAMOS - T10</t>
        </is>
      </c>
    </row>
    <row r="189">
      <c r="A189" s="5" t="inlineStr">
        <is>
          <t>CCAJ-SC39/122/2023</t>
        </is>
      </c>
      <c r="B189" s="6" t="n">
        <v>45000.85677634259</v>
      </c>
      <c r="C189" s="5" t="inlineStr">
        <is>
          <t>1386 EINAR CHOQUETIJLLA - COBRADOR</t>
        </is>
      </c>
      <c r="D189" s="7" t="n"/>
      <c r="E189" s="8" t="n"/>
      <c r="F189" s="9" t="n">
        <v>8064.2</v>
      </c>
      <c r="I189" s="10" t="inlineStr">
        <is>
          <t>EFECTIVO</t>
        </is>
      </c>
      <c r="J189" s="8" t="inlineStr">
        <is>
          <t>4309 RODRIGO RAMOS - T14</t>
        </is>
      </c>
    </row>
    <row r="190">
      <c r="A190" s="5" t="inlineStr">
        <is>
          <t>CCAJ-SC39/122/2023</t>
        </is>
      </c>
      <c r="B190" s="6" t="n">
        <v>45000.85677634259</v>
      </c>
      <c r="C190" s="5" t="inlineStr">
        <is>
          <t>1386 EINAR CHOQUETIJLLA - COBRADOR</t>
        </is>
      </c>
      <c r="D190" s="7" t="n"/>
      <c r="E190" s="8" t="n"/>
      <c r="F190" s="9" t="n">
        <v>8930.799999999999</v>
      </c>
      <c r="I190" s="10" t="inlineStr">
        <is>
          <t>EFECTIVO</t>
        </is>
      </c>
      <c r="J190" s="8" t="inlineStr">
        <is>
          <t>4309 RODRIGO RAMOS - T15</t>
        </is>
      </c>
    </row>
    <row r="191">
      <c r="A191" s="5" t="inlineStr">
        <is>
          <t>CCAJ-SC39/122/2023</t>
        </is>
      </c>
      <c r="B191" s="6" t="n">
        <v>45000.85677634259</v>
      </c>
      <c r="C191" s="5" t="inlineStr">
        <is>
          <t>1386 EINAR CHOQUETIJLLA - COBRADOR</t>
        </is>
      </c>
      <c r="D191" s="7" t="n"/>
      <c r="E191" s="8" t="n"/>
      <c r="F191" s="9" t="n">
        <v>2659</v>
      </c>
      <c r="I191" s="10" t="inlineStr">
        <is>
          <t>EFECTIVO</t>
        </is>
      </c>
      <c r="J191" s="8" t="inlineStr">
        <is>
          <t>4309 RODRIGO RAMOS - T16</t>
        </is>
      </c>
    </row>
    <row r="192">
      <c r="A192" s="5" t="inlineStr">
        <is>
          <t>CCAJ-SC39/122/2023</t>
        </is>
      </c>
      <c r="B192" s="6" t="n">
        <v>45000.85677634259</v>
      </c>
      <c r="C192" s="5" t="inlineStr">
        <is>
          <t>1386 EINAR CHOQUETIJLLA - COBRADOR</t>
        </is>
      </c>
      <c r="D192" s="7" t="n"/>
      <c r="E192" s="8" t="n"/>
      <c r="F192" s="9" t="n">
        <v>8086</v>
      </c>
      <c r="I192" s="10" t="inlineStr">
        <is>
          <t>EFECTIVO</t>
        </is>
      </c>
      <c r="J192" s="8" t="inlineStr">
        <is>
          <t>4309 RODRIGO RAMOS - T17</t>
        </is>
      </c>
    </row>
    <row r="193">
      <c r="A193" s="5" t="inlineStr">
        <is>
          <t>CCAJ-SC39/122/2023</t>
        </is>
      </c>
      <c r="B193" s="6" t="n">
        <v>45000.85677634259</v>
      </c>
      <c r="C193" s="5" t="inlineStr">
        <is>
          <t>1386 EINAR CHOQUETIJLLA - COBRADOR</t>
        </is>
      </c>
      <c r="D193" s="7" t="n"/>
      <c r="E193" s="8" t="n"/>
      <c r="F193" s="9" t="n">
        <v>14195.2</v>
      </c>
      <c r="I193" s="10" t="inlineStr">
        <is>
          <t>EFECTIVO</t>
        </is>
      </c>
      <c r="J193" s="8" t="inlineStr">
        <is>
          <t>4309 RODRIGO RAMOS - T18</t>
        </is>
      </c>
    </row>
    <row r="194">
      <c r="A194" s="5" t="inlineStr">
        <is>
          <t>CCAJ-SC39/122/2023</t>
        </is>
      </c>
      <c r="B194" s="6" t="n">
        <v>45000.85677634259</v>
      </c>
      <c r="C194" s="5" t="inlineStr">
        <is>
          <t>1386 EINAR CHOQUETIJLLA - COBRADOR</t>
        </is>
      </c>
      <c r="D194" s="7" t="n"/>
      <c r="E194" s="8" t="n"/>
      <c r="F194" s="9" t="n">
        <v>5845</v>
      </c>
      <c r="I194" s="10" t="inlineStr">
        <is>
          <t>EFECTIVO</t>
        </is>
      </c>
      <c r="J194" s="8" t="inlineStr">
        <is>
          <t>4309 RODRIGO RAMOS - T21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F195" s="19">
        <f>SUM(F129:G194)</f>
        <v/>
      </c>
      <c r="H195" s="9" t="n"/>
      <c r="I195" s="10" t="n"/>
      <c r="J195" s="5" t="n"/>
    </row>
    <row r="196">
      <c r="A196" s="46" t="inlineStr">
        <is>
          <t>RECORTE SAP</t>
        </is>
      </c>
      <c r="B196" s="47" t="n"/>
      <c r="C196" s="48" t="n"/>
      <c r="D196" s="49" t="inlineStr">
        <is>
          <t>COMPROBANTES MN</t>
        </is>
      </c>
      <c r="E196" s="47" t="n"/>
      <c r="F196" s="48" t="n"/>
      <c r="H196" s="9" t="n"/>
      <c r="I196" s="10" t="n"/>
      <c r="J196" s="5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H197" s="9" t="n"/>
      <c r="I197" s="10" t="n"/>
      <c r="J197" s="5" t="n"/>
    </row>
    <row r="198" ht="15.75" customHeight="1">
      <c r="A198" s="21" t="n"/>
      <c r="B198" s="21" t="n"/>
      <c r="C198" s="21" t="n"/>
      <c r="D198" s="24" t="n">
        <v>112945982</v>
      </c>
      <c r="E198" s="24" t="n">
        <v>112945991</v>
      </c>
      <c r="F198" s="14" t="n">
        <v>112946207</v>
      </c>
      <c r="H198" s="9" t="n"/>
      <c r="I198" s="10" t="n"/>
      <c r="J198" s="5" t="n"/>
    </row>
    <row r="199">
      <c r="A199" s="46" t="inlineStr">
        <is>
          <t>RECORTE SAP</t>
        </is>
      </c>
      <c r="B199" s="47" t="n"/>
      <c r="C199" s="48" t="n"/>
      <c r="D199" s="49" t="inlineStr">
        <is>
          <t>COMPROBANTES ME</t>
        </is>
      </c>
      <c r="E199" s="47" t="n"/>
      <c r="F199" s="48" t="n"/>
      <c r="H199" s="9" t="n"/>
      <c r="I199" s="10" t="n"/>
      <c r="J199" s="5" t="n"/>
    </row>
    <row r="200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CAJA-ETV</t>
        </is>
      </c>
      <c r="E200" s="13" t="inlineStr">
        <is>
          <t>DOC ETV-BANCO</t>
        </is>
      </c>
      <c r="F200" s="13" t="inlineStr">
        <is>
          <t>COMPENSACION</t>
        </is>
      </c>
      <c r="H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4" t="n"/>
      <c r="F201" s="23" t="n"/>
      <c r="I201" s="10" t="n"/>
      <c r="J201" s="5" t="n"/>
    </row>
    <row r="202" ht="14.25" customHeight="1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16/03/2023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44" t="inlineStr">
        <is>
          <t>Cierre Caja</t>
        </is>
      </c>
      <c r="B205" s="44" t="inlineStr">
        <is>
          <t>Fecha</t>
        </is>
      </c>
      <c r="C205" s="44" t="inlineStr">
        <is>
          <t>Cajero</t>
        </is>
      </c>
      <c r="D205" s="44" t="inlineStr">
        <is>
          <t>Nro Voucher</t>
        </is>
      </c>
      <c r="E205" s="44" t="inlineStr">
        <is>
          <t>Nro Cuenta</t>
        </is>
      </c>
      <c r="F205" s="44" t="inlineStr">
        <is>
          <t>Tipo Ingreso</t>
        </is>
      </c>
      <c r="G205" s="47" t="n"/>
      <c r="H205" s="48" t="n"/>
      <c r="I205" s="44" t="inlineStr">
        <is>
          <t>TIPO DE INGRESO</t>
        </is>
      </c>
      <c r="J205" s="44" t="inlineStr">
        <is>
          <t>Cobrador</t>
        </is>
      </c>
    </row>
    <row r="206">
      <c r="A206" s="45" t="n"/>
      <c r="B206" s="45" t="n"/>
      <c r="C206" s="45" t="n"/>
      <c r="D206" s="45" t="n"/>
      <c r="E206" s="45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45" t="n"/>
      <c r="J206" s="45" t="n"/>
    </row>
    <row r="207">
      <c r="A207" s="5" t="inlineStr">
        <is>
          <t>CCAJ-SC39/123/2023</t>
        </is>
      </c>
      <c r="B207" s="6" t="n">
        <v>45001.39741835648</v>
      </c>
      <c r="C207" s="5" t="inlineStr">
        <is>
          <t>1386 EINAR CHOQUETIJLLA - COBRADOR</t>
        </is>
      </c>
      <c r="D207" s="7" t="n">
        <v>561234</v>
      </c>
      <c r="E207" s="5" t="inlineStr">
        <is>
          <t>BANCO DE CREDITO-7015054675359</t>
        </is>
      </c>
      <c r="H207" s="9" t="n">
        <v>1294.36</v>
      </c>
      <c r="I207" s="5" t="inlineStr">
        <is>
          <t>DEPÓSITO BANCARIO</t>
        </is>
      </c>
      <c r="J207" s="5" t="inlineStr">
        <is>
          <t>1271 SANDRA SALAZAR ESCOBAR</t>
        </is>
      </c>
    </row>
    <row r="208">
      <c r="A208" s="5" t="inlineStr">
        <is>
          <t>CCAJ-SC39/123/2023</t>
        </is>
      </c>
      <c r="B208" s="6" t="n">
        <v>45001.39741835648</v>
      </c>
      <c r="C208" s="5" t="inlineStr">
        <is>
          <t>1386 EINAR CHOQUETIJLLA - COBRADOR</t>
        </is>
      </c>
      <c r="D208" s="7" t="n">
        <v>565419</v>
      </c>
      <c r="E208" s="5" t="inlineStr">
        <is>
          <t>BANCO DE CREDITO-7015054675359</t>
        </is>
      </c>
      <c r="H208" s="9" t="n">
        <v>612.4400000000001</v>
      </c>
      <c r="I208" s="5" t="inlineStr">
        <is>
          <t>DEPÓSITO BANCARIO</t>
        </is>
      </c>
      <c r="J208" s="5" t="inlineStr">
        <is>
          <t>1271 SANDRA SALAZAR ESCOBAR</t>
        </is>
      </c>
    </row>
    <row r="209">
      <c r="A209" s="5" t="inlineStr">
        <is>
          <t>CCAJ-SC39/123/2023</t>
        </is>
      </c>
      <c r="B209" s="6" t="n">
        <v>45001.39741835648</v>
      </c>
      <c r="C209" s="5" t="inlineStr">
        <is>
          <t>1386 EINAR CHOQUETIJLLA - COBRADOR</t>
        </is>
      </c>
      <c r="D209" s="15" t="n">
        <v>45143617235</v>
      </c>
      <c r="E209" s="5" t="inlineStr">
        <is>
          <t>BANCO INDUSTRIAL-100070049</t>
        </is>
      </c>
      <c r="H209" s="9" t="n">
        <v>10408</v>
      </c>
      <c r="I209" s="5" t="inlineStr">
        <is>
          <t>DEPÓSITO BANCARIO</t>
        </is>
      </c>
      <c r="J209" s="5" t="inlineStr">
        <is>
          <t>1271 SANDRA SALAZAR ESCOBAR</t>
        </is>
      </c>
    </row>
    <row r="210">
      <c r="A210" s="5" t="inlineStr">
        <is>
          <t>CCAJ-SC39/123/2023</t>
        </is>
      </c>
      <c r="B210" s="6" t="n">
        <v>45001.39741835648</v>
      </c>
      <c r="C210" s="5" t="inlineStr">
        <is>
          <t>1386 EINAR CHOQUETIJLLA - COBRADOR</t>
        </is>
      </c>
      <c r="D210" s="15" t="n">
        <v>45123390321</v>
      </c>
      <c r="E210" s="5" t="inlineStr">
        <is>
          <t>BANCO INDUSTRIAL-100070049</t>
        </is>
      </c>
      <c r="H210" s="9" t="n">
        <v>489.45</v>
      </c>
      <c r="I210" s="5" t="inlineStr">
        <is>
          <t>DEPÓSITO BANCARIO</t>
        </is>
      </c>
      <c r="J210" s="5" t="inlineStr">
        <is>
          <t>1271 SANDRA SALAZAR ESCOBAR</t>
        </is>
      </c>
    </row>
    <row r="211">
      <c r="A211" s="5" t="inlineStr">
        <is>
          <t>CCAJ-SC39/123/2023</t>
        </is>
      </c>
      <c r="B211" s="6" t="n">
        <v>45001.39741835648</v>
      </c>
      <c r="C211" s="5" t="inlineStr">
        <is>
          <t>1386 EINAR CHOQUETIJLLA - COBRADOR</t>
        </is>
      </c>
      <c r="D211" s="7" t="n"/>
      <c r="E211" s="8" t="n"/>
      <c r="F211" s="9" t="n">
        <v>12534</v>
      </c>
      <c r="I211" s="10" t="inlineStr">
        <is>
          <t>EFECTIVO</t>
        </is>
      </c>
      <c r="J211" s="8" t="inlineStr">
        <is>
          <t>2551 EDMUNDO CAYANI M.</t>
        </is>
      </c>
    </row>
    <row r="212">
      <c r="A212" s="5" t="inlineStr">
        <is>
          <t>CCAJ-SC39/123/2023</t>
        </is>
      </c>
      <c r="B212" s="6" t="n">
        <v>45001.39741835648</v>
      </c>
      <c r="C212" s="5" t="inlineStr">
        <is>
          <t>1386 EINAR CHOQUETIJLLA - COBRADOR</t>
        </is>
      </c>
      <c r="D212" s="7" t="n"/>
      <c r="E212" s="8" t="n"/>
      <c r="F212" s="9" t="n">
        <v>7850</v>
      </c>
      <c r="I212" s="10" t="inlineStr">
        <is>
          <t>EFECTIVO</t>
        </is>
      </c>
      <c r="J212" s="5" t="inlineStr">
        <is>
          <t>2994 CRISTIAN DEIBY PARDO VILLEGAS</t>
        </is>
      </c>
    </row>
    <row r="213">
      <c r="A213" s="5" t="inlineStr">
        <is>
          <t>CCAJ-SC39/123/2023</t>
        </is>
      </c>
      <c r="B213" s="6" t="n">
        <v>45001.39741835648</v>
      </c>
      <c r="C213" s="5" t="inlineStr">
        <is>
          <t>1386 EINAR CHOQUETIJLLA - COBRADOR</t>
        </is>
      </c>
      <c r="D213" s="7" t="n"/>
      <c r="E213" s="8" t="n"/>
      <c r="F213" s="9" t="n">
        <v>8005</v>
      </c>
      <c r="I213" s="10" t="inlineStr">
        <is>
          <t>EFECTIVO</t>
        </is>
      </c>
      <c r="J213" s="8" t="inlineStr">
        <is>
          <t>4309 RODRIGO RAMOS - T11</t>
        </is>
      </c>
    </row>
    <row r="214">
      <c r="A214" s="5" t="inlineStr">
        <is>
          <t>CCAJ-SC39/123/2023</t>
        </is>
      </c>
      <c r="B214" s="6" t="n">
        <v>45001.39741835648</v>
      </c>
      <c r="C214" s="5" t="inlineStr">
        <is>
          <t>1386 EINAR CHOQUETIJLLA - COBRADOR</t>
        </is>
      </c>
      <c r="D214" s="7" t="n"/>
      <c r="E214" s="8" t="n"/>
      <c r="F214" s="9" t="n">
        <v>23988.6</v>
      </c>
      <c r="I214" s="10" t="inlineStr">
        <is>
          <t>EFECTIVO</t>
        </is>
      </c>
      <c r="J214" s="8" t="inlineStr">
        <is>
          <t>4309 RODRIGO RAMOS - T19</t>
        </is>
      </c>
    </row>
    <row r="215">
      <c r="A215" s="5" t="inlineStr">
        <is>
          <t>CCAJ-SC39/123/2023</t>
        </is>
      </c>
      <c r="B215" s="6" t="n">
        <v>45001.39741835648</v>
      </c>
      <c r="C215" s="5" t="inlineStr">
        <is>
          <t>1386 EINAR CHOQUETIJLLA - COBRADOR</t>
        </is>
      </c>
      <c r="D215" s="7" t="n"/>
      <c r="E215" s="8" t="n"/>
      <c r="F215" s="9" t="n">
        <v>21849.7</v>
      </c>
      <c r="I215" s="10" t="inlineStr">
        <is>
          <t>EFECTIVO</t>
        </is>
      </c>
      <c r="J215" s="8" t="inlineStr">
        <is>
          <t>4309 RODRIGO RAMOS - T20</t>
        </is>
      </c>
    </row>
    <row r="216">
      <c r="A216" s="18" t="inlineStr">
        <is>
          <t>SAP</t>
        </is>
      </c>
      <c r="B216" s="6" t="n"/>
      <c r="C216" s="5" t="n"/>
      <c r="D216" s="7" t="n"/>
      <c r="E216" s="8" t="n"/>
      <c r="F216" s="12">
        <f>SUM(F207:G215)</f>
        <v/>
      </c>
      <c r="G216" s="9" t="n"/>
      <c r="I216" s="10" t="n"/>
      <c r="J216" s="8" t="n"/>
    </row>
    <row r="217">
      <c r="A217" s="46" t="inlineStr">
        <is>
          <t>RECORTE SAP</t>
        </is>
      </c>
      <c r="B217" s="47" t="n"/>
      <c r="C217" s="48" t="n"/>
      <c r="D217" s="49" t="inlineStr">
        <is>
          <t>COMPROBANTES MN</t>
        </is>
      </c>
      <c r="E217" s="47" t="n"/>
      <c r="F217" s="48" t="n"/>
      <c r="G217" s="9" t="n"/>
      <c r="I217" s="10" t="n"/>
      <c r="J217" s="8" t="n"/>
    </row>
    <row r="218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CAJA-ETV</t>
        </is>
      </c>
      <c r="E218" s="13" t="inlineStr">
        <is>
          <t>DOC ETV-BANCO</t>
        </is>
      </c>
      <c r="F218" s="13" t="inlineStr">
        <is>
          <t>COMPENSACION</t>
        </is>
      </c>
      <c r="G218" s="9" t="n"/>
      <c r="I218" s="5" t="n"/>
      <c r="J218" s="8" t="n"/>
    </row>
    <row r="219" ht="15.75" customHeight="1">
      <c r="D219" s="24" t="n">
        <v>112945981</v>
      </c>
      <c r="E219" s="24" t="n">
        <v>112945990</v>
      </c>
      <c r="F219" s="14" t="n">
        <v>112946208</v>
      </c>
      <c r="G219" s="9" t="n"/>
      <c r="I219" s="10" t="n"/>
      <c r="J219" s="8" t="n"/>
    </row>
    <row r="220">
      <c r="A220" s="46" t="inlineStr">
        <is>
          <t>RECORTE SAP</t>
        </is>
      </c>
      <c r="B220" s="47" t="n"/>
      <c r="C220" s="48" t="n"/>
      <c r="D220" s="49" t="inlineStr">
        <is>
          <t>COMPROBANTES ME</t>
        </is>
      </c>
      <c r="E220" s="47" t="n"/>
      <c r="F220" s="48" t="n"/>
      <c r="G220" s="9" t="n"/>
      <c r="I220" s="10" t="n"/>
      <c r="J220" s="8" t="n"/>
    </row>
    <row r="22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CAJA-ETV</t>
        </is>
      </c>
      <c r="E221" s="13" t="inlineStr">
        <is>
          <t>DOC ETV-BANCO</t>
        </is>
      </c>
      <c r="F221" s="13" t="inlineStr">
        <is>
          <t>COMPENSACION</t>
        </is>
      </c>
      <c r="G221" s="9" t="n"/>
      <c r="I221" s="10" t="n"/>
      <c r="J221" s="8" t="n"/>
    </row>
    <row r="222" ht="15.75" customHeight="1">
      <c r="A222" s="18" t="n"/>
      <c r="B222" s="6" t="n"/>
      <c r="C222" s="5" t="n"/>
      <c r="D222" s="24" t="n"/>
      <c r="E222" s="24" t="n"/>
      <c r="F222" s="23" t="n"/>
      <c r="G222" s="9" t="n"/>
      <c r="I222" s="10" t="n"/>
      <c r="J222" s="8" t="n"/>
    </row>
    <row r="223">
      <c r="A223" s="5" t="n"/>
      <c r="B223" s="6" t="n"/>
      <c r="C223" s="5" t="n"/>
      <c r="D223" s="7" t="n"/>
      <c r="E223" s="8" t="n"/>
      <c r="G223" s="9" t="n"/>
      <c r="I223" s="10" t="n"/>
      <c r="J223" s="8" t="n"/>
    </row>
    <row r="224">
      <c r="A224" s="5" t="inlineStr">
        <is>
          <t>CCAJ-SC39/124/2023</t>
        </is>
      </c>
      <c r="B224" s="6" t="n">
        <v>45001.89635614584</v>
      </c>
      <c r="C224" s="5" t="inlineStr">
        <is>
          <t>1386 EINAR CHOQUETIJLLA - COBRADOR</t>
        </is>
      </c>
      <c r="D224" s="7" t="n"/>
      <c r="E224" s="8" t="n"/>
      <c r="G224" s="9" t="n">
        <v>10571.55</v>
      </c>
      <c r="I224" s="10" t="inlineStr">
        <is>
          <t>CHEQUE</t>
        </is>
      </c>
      <c r="J224" s="8" t="inlineStr">
        <is>
          <t>4309 RODRIGO RAMOS - T03</t>
        </is>
      </c>
    </row>
    <row r="225">
      <c r="A225" s="5" t="inlineStr">
        <is>
          <t>CCAJ-SC39/124/2023</t>
        </is>
      </c>
      <c r="B225" s="6" t="n">
        <v>45001.89635614584</v>
      </c>
      <c r="C225" s="5" t="inlineStr">
        <is>
          <t>1386 EINAR CHOQUETIJLLA - COBRADOR</t>
        </is>
      </c>
      <c r="D225" s="7" t="n"/>
      <c r="E225" s="8" t="n"/>
      <c r="G225" s="9" t="n">
        <v>1644.6</v>
      </c>
      <c r="I225" s="10" t="inlineStr">
        <is>
          <t>CHEQUE</t>
        </is>
      </c>
      <c r="J225" s="8" t="inlineStr">
        <is>
          <t>4309 RODRIGO RAMOS - T06</t>
        </is>
      </c>
    </row>
    <row r="226">
      <c r="A226" s="5" t="inlineStr">
        <is>
          <t>CCAJ-SC39/124/20</t>
        </is>
      </c>
      <c r="B226" s="6" t="n">
        <v>45001.89635614584</v>
      </c>
      <c r="C226" s="5" t="inlineStr">
        <is>
          <t xml:space="preserve">1386 EINAR CHOQUETIJLLA - </t>
        </is>
      </c>
      <c r="D226" s="7" t="n">
        <v>202949</v>
      </c>
      <c r="E226" s="5" t="inlineStr">
        <is>
          <t>BANCO DE CREDITO-7015054675359</t>
        </is>
      </c>
      <c r="H226" s="9" t="n">
        <v>453.84</v>
      </c>
      <c r="I226" s="5" t="inlineStr">
        <is>
          <t>DEPÓSITO BANCARIO</t>
        </is>
      </c>
      <c r="J226" s="5" t="inlineStr">
        <is>
          <t>4863 MOISES MENACHO MONTAÑO</t>
        </is>
      </c>
    </row>
    <row r="227">
      <c r="A227" s="5" t="inlineStr">
        <is>
          <t>CCAJ-SC39/124/2023</t>
        </is>
      </c>
      <c r="B227" s="6" t="n">
        <v>45001.89635614584</v>
      </c>
      <c r="C227" s="5" t="inlineStr">
        <is>
          <t>1386 EINAR CHOQUETIJLLA - COBRADOR</t>
        </is>
      </c>
      <c r="D227" s="7" t="n">
        <v>174508</v>
      </c>
      <c r="E227" s="5" t="inlineStr">
        <is>
          <t>BANCO DE CREDITO-7015054675359</t>
        </is>
      </c>
      <c r="H227" s="9" t="n">
        <v>3000</v>
      </c>
      <c r="I227" s="5" t="inlineStr">
        <is>
          <t>DEPÓSITO BANCARIO</t>
        </is>
      </c>
      <c r="J227" s="8" t="inlineStr">
        <is>
          <t>1973 BASILIA CRUZ AJARACHI</t>
        </is>
      </c>
    </row>
    <row r="228">
      <c r="A228" s="5" t="inlineStr">
        <is>
          <t>CCAJ-SC39/124/2023</t>
        </is>
      </c>
      <c r="B228" s="6" t="n">
        <v>45001.89635614584</v>
      </c>
      <c r="C228" s="5" t="inlineStr">
        <is>
          <t>1386 EINAR CHOQUETIJLLA - COBRADOR</t>
        </is>
      </c>
      <c r="D228" s="15" t="n">
        <v>45163343667</v>
      </c>
      <c r="E228" s="5" t="inlineStr">
        <is>
          <t>BANCO INDUSTRIAL-100070049</t>
        </is>
      </c>
      <c r="H228" s="9" t="n">
        <v>295.08</v>
      </c>
      <c r="I228" s="5" t="inlineStr">
        <is>
          <t>DEPÓSITO BANCARIO</t>
        </is>
      </c>
      <c r="J228" s="8" t="inlineStr">
        <is>
          <t>1972 FLAVIA GALEAN MALLON</t>
        </is>
      </c>
    </row>
    <row r="229">
      <c r="A229" s="5" t="inlineStr">
        <is>
          <t>CCAJ-SC39/124/2023</t>
        </is>
      </c>
      <c r="B229" s="6" t="n">
        <v>45001.89635614584</v>
      </c>
      <c r="C229" s="5" t="inlineStr">
        <is>
          <t>1386 EINAR CHOQUETIJLLA - COBRADOR</t>
        </is>
      </c>
      <c r="D229" s="15" t="n">
        <v>52417071059</v>
      </c>
      <c r="E229" s="5" t="inlineStr">
        <is>
          <t>BANCO INDUSTRIAL-100070049</t>
        </is>
      </c>
      <c r="H229" s="9" t="n">
        <v>2696.52</v>
      </c>
      <c r="I229" s="5" t="inlineStr">
        <is>
          <t>DEPÓSITO BANCARIO</t>
        </is>
      </c>
      <c r="J229" s="8" t="inlineStr">
        <is>
          <t>1972 FLAVIA GALEAN MALLON</t>
        </is>
      </c>
    </row>
    <row r="230">
      <c r="A230" s="5" t="inlineStr">
        <is>
          <t>CCAJ-SC39/124/2023</t>
        </is>
      </c>
      <c r="B230" s="6" t="n">
        <v>45001.89635614584</v>
      </c>
      <c r="C230" s="5" t="inlineStr">
        <is>
          <t>1386 EINAR CHOQUETIJLLA - COBRADOR</t>
        </is>
      </c>
      <c r="D230" s="15" t="n">
        <v>45133255397</v>
      </c>
      <c r="E230" s="5" t="inlineStr">
        <is>
          <t>BANCO INDUSTRIAL-100070049</t>
        </is>
      </c>
      <c r="H230" s="9" t="n">
        <v>8467.879999999999</v>
      </c>
      <c r="I230" s="5" t="inlineStr">
        <is>
          <t>DEPÓSITO BANCARIO</t>
        </is>
      </c>
      <c r="J230" s="8" t="inlineStr">
        <is>
          <t>1972 FLAVIA GALEAN MALLON</t>
        </is>
      </c>
    </row>
    <row r="231">
      <c r="A231" s="5" t="inlineStr">
        <is>
          <t>CCAJ-SC39/124/2023</t>
        </is>
      </c>
      <c r="B231" s="6" t="n">
        <v>45001.89635614584</v>
      </c>
      <c r="C231" s="5" t="inlineStr">
        <is>
          <t>1386 EINAR CHOQUETIJLLA - COBRADOR</t>
        </is>
      </c>
      <c r="D231" s="15" t="n">
        <v>45143615358</v>
      </c>
      <c r="E231" s="8" t="inlineStr">
        <is>
          <t>BISA-100070022</t>
        </is>
      </c>
      <c r="H231" s="9" t="n">
        <v>7964.8</v>
      </c>
      <c r="I231" s="5" t="inlineStr">
        <is>
          <t>DEPÓSITO BANCARIO</t>
        </is>
      </c>
      <c r="J231" s="8" t="inlineStr">
        <is>
          <t>1972 FLAVIA GALEAN MALLON</t>
        </is>
      </c>
    </row>
    <row r="232">
      <c r="A232" s="5" t="inlineStr">
        <is>
          <t>CCAJ-SC39/124/2023</t>
        </is>
      </c>
      <c r="B232" s="6" t="n">
        <v>45001.89635614584</v>
      </c>
      <c r="C232" s="5" t="inlineStr">
        <is>
          <t>1386 EINAR CHOQUETIJLLA - COBRADOR</t>
        </is>
      </c>
      <c r="D232" s="15" t="n">
        <v>45143615115</v>
      </c>
      <c r="E232" s="8" t="inlineStr">
        <is>
          <t>BISA-100070022</t>
        </is>
      </c>
      <c r="H232" s="9" t="n">
        <v>342</v>
      </c>
      <c r="I232" s="5" t="inlineStr">
        <is>
          <t>DEPÓSITO BANCARIO</t>
        </is>
      </c>
      <c r="J232" s="8" t="inlineStr">
        <is>
          <t>1972 FLAVIA GALEAN MALLON</t>
        </is>
      </c>
    </row>
    <row r="233">
      <c r="A233" s="5" t="inlineStr">
        <is>
          <t>CCAJ-SC39/124/2023</t>
        </is>
      </c>
      <c r="B233" s="6" t="n">
        <v>45001.89635614584</v>
      </c>
      <c r="C233" s="5" t="inlineStr">
        <is>
          <t>1386 EINAR CHOQUETIJLLA - COBRADOR</t>
        </is>
      </c>
      <c r="D233" s="15" t="n">
        <v>45173312242</v>
      </c>
      <c r="E233" s="5" t="inlineStr">
        <is>
          <t>BANCO INDUSTRIAL-100070049</t>
        </is>
      </c>
      <c r="H233" s="9" t="n">
        <v>414.57</v>
      </c>
      <c r="I233" s="5" t="inlineStr">
        <is>
          <t>DEPÓSITO BANCARIO</t>
        </is>
      </c>
      <c r="J233" s="8" t="inlineStr">
        <is>
          <t>1972 FLAVIA GALEAN MALLON</t>
        </is>
      </c>
    </row>
    <row r="234">
      <c r="A234" s="5" t="inlineStr">
        <is>
          <t>CCAJ-SC39/124/2023</t>
        </is>
      </c>
      <c r="B234" s="6" t="n">
        <v>45001.89635614584</v>
      </c>
      <c r="C234" s="5" t="inlineStr">
        <is>
          <t>1386 EINAR CHOQUETIJLLA - COBRADOR</t>
        </is>
      </c>
      <c r="D234" s="15" t="n">
        <v>45173312356</v>
      </c>
      <c r="E234" s="5" t="inlineStr">
        <is>
          <t>BANCO INDUSTRIAL-100070049</t>
        </is>
      </c>
      <c r="H234" s="9" t="n">
        <v>7487.4</v>
      </c>
      <c r="I234" s="5" t="inlineStr">
        <is>
          <t>DEPÓSITO BANCARIO</t>
        </is>
      </c>
      <c r="J234" s="8" t="inlineStr">
        <is>
          <t>1972 FLAVIA GALEAN MALLON</t>
        </is>
      </c>
    </row>
    <row r="235">
      <c r="A235" s="5" t="inlineStr">
        <is>
          <t>CCAJ-SC39/124/2023</t>
        </is>
      </c>
      <c r="B235" s="6" t="n">
        <v>45001.89635614584</v>
      </c>
      <c r="C235" s="5" t="inlineStr">
        <is>
          <t>1386 EINAR CHOQUETIJLLA - COBRADOR</t>
        </is>
      </c>
      <c r="D235" s="15" t="n">
        <v>45163344515</v>
      </c>
      <c r="E235" s="5" t="inlineStr">
        <is>
          <t>BANCO INDUSTRIAL-100070049</t>
        </is>
      </c>
      <c r="H235" s="9" t="n">
        <v>6222.2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CCAJ-SC39/124/2023</t>
        </is>
      </c>
      <c r="B236" s="6" t="n">
        <v>45001.89635614584</v>
      </c>
      <c r="C236" s="5" t="inlineStr">
        <is>
          <t>1386 EINAR CHOQUETIJLLA - COBRADOR</t>
        </is>
      </c>
      <c r="D236" s="7" t="n">
        <v>427188</v>
      </c>
      <c r="E236" s="5" t="inlineStr">
        <is>
          <t>BANCO INDUSTRIAL-100070049</t>
        </is>
      </c>
      <c r="H236" s="9" t="n">
        <v>231740</v>
      </c>
      <c r="I236" s="5" t="inlineStr">
        <is>
          <t>DEPÓSITO BANCARIO</t>
        </is>
      </c>
      <c r="J236" s="5" t="inlineStr">
        <is>
          <t>4863 MOISES MENACHO MONTAÑO</t>
        </is>
      </c>
    </row>
    <row r="237">
      <c r="A237" s="5" t="inlineStr">
        <is>
          <t>CCAJ-SC39/124/2023</t>
        </is>
      </c>
      <c r="B237" s="6" t="n">
        <v>45001.89635614584</v>
      </c>
      <c r="C237" s="5" t="inlineStr">
        <is>
          <t>1386 EINAR CHOQUETIJLLA - COBRADOR</t>
        </is>
      </c>
      <c r="D237" s="7" t="n">
        <v>171045</v>
      </c>
      <c r="E237" s="5" t="inlineStr">
        <is>
          <t>MERCANTIL SANTA CRUZ-4010678183</t>
        </is>
      </c>
      <c r="H237" s="9" t="n">
        <v>4000</v>
      </c>
      <c r="I237" s="5" t="inlineStr">
        <is>
          <t>DEPÓSITO BANCARIO</t>
        </is>
      </c>
      <c r="J237" s="5" t="inlineStr">
        <is>
          <t>4863 MOISES MENACHO MONTAÑO</t>
        </is>
      </c>
    </row>
    <row r="238">
      <c r="A238" s="5" t="inlineStr">
        <is>
          <t>CCAJ-SC39/124/2023</t>
        </is>
      </c>
      <c r="B238" s="6" t="n">
        <v>45001.89635614584</v>
      </c>
      <c r="C238" s="5" t="inlineStr">
        <is>
          <t>1386 EINAR CHOQUETIJLLA - COBRADOR</t>
        </is>
      </c>
      <c r="D238" s="7" t="n">
        <v>325061</v>
      </c>
      <c r="E238" s="5" t="inlineStr">
        <is>
          <t>BANCO DE CREDITO-7015054675359</t>
        </is>
      </c>
      <c r="H238" s="9" t="n">
        <v>4265.78</v>
      </c>
      <c r="I238" s="5" t="inlineStr">
        <is>
          <t>DEPÓSITO BANCARIO</t>
        </is>
      </c>
      <c r="J238" s="8" t="inlineStr">
        <is>
          <t>1973 BASILIA CRUZ AJARACHI</t>
        </is>
      </c>
    </row>
    <row r="239">
      <c r="A239" s="5" t="inlineStr">
        <is>
          <t>CCAJ-SC39/124/2023</t>
        </is>
      </c>
      <c r="B239" s="6" t="n">
        <v>45001.89635614584</v>
      </c>
      <c r="C239" s="5" t="inlineStr">
        <is>
          <t>1386 EINAR CHOQUETIJLLA - COBRADOR</t>
        </is>
      </c>
      <c r="D239" s="15" t="n">
        <v>45123391236</v>
      </c>
      <c r="E239" s="5" t="inlineStr">
        <is>
          <t>BANCO INDUSTRIAL-100070049</t>
        </is>
      </c>
      <c r="H239" s="9" t="n">
        <v>480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CCAJ-SC39/124/2023</t>
        </is>
      </c>
      <c r="B240" s="6" t="n">
        <v>45001.89635614584</v>
      </c>
      <c r="C240" s="5" t="inlineStr">
        <is>
          <t>1386 EINAR CHOQUETIJLLA - COBRADOR</t>
        </is>
      </c>
      <c r="D240" s="15" t="n">
        <v>52217176234</v>
      </c>
      <c r="E240" s="5" t="inlineStr">
        <is>
          <t>BANCO INDUSTRIAL-100070049</t>
        </is>
      </c>
      <c r="H240" s="9" t="n">
        <v>470.02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CCAJ-SC39/124/2023</t>
        </is>
      </c>
      <c r="B241" s="6" t="n">
        <v>45001.89635614584</v>
      </c>
      <c r="C241" s="5" t="inlineStr">
        <is>
          <t>1386 EINAR CHOQUETIJLLA - COBRADOR</t>
        </is>
      </c>
      <c r="D241" s="15" t="n">
        <v>52417071224</v>
      </c>
      <c r="E241" s="5" t="inlineStr">
        <is>
          <t>BANCO INDUSTRIAL-100070049</t>
        </is>
      </c>
      <c r="H241" s="9" t="n">
        <v>325.36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CCAJ-SC39/124/2023</t>
        </is>
      </c>
      <c r="B242" s="6" t="n">
        <v>45001.89635614584</v>
      </c>
      <c r="C242" s="5" t="inlineStr">
        <is>
          <t>1386 EINAR CHOQUETIJLLA - COBRADOR</t>
        </is>
      </c>
      <c r="D242" s="15" t="n">
        <v>45173312172</v>
      </c>
      <c r="E242" s="5" t="inlineStr">
        <is>
          <t>BANCO INDUSTRIAL-100070049</t>
        </is>
      </c>
      <c r="H242" s="9" t="n">
        <v>375</v>
      </c>
      <c r="I242" s="5" t="inlineStr">
        <is>
          <t>DEPÓSITO BANCARIO</t>
        </is>
      </c>
      <c r="J242" s="5" t="inlineStr">
        <is>
          <t>1271 SANDRA SALAZAR ESCOBAR</t>
        </is>
      </c>
    </row>
    <row r="243">
      <c r="A243" s="5" t="inlineStr">
        <is>
          <t>CCAJ-SC39/124/2023</t>
        </is>
      </c>
      <c r="B243" s="6" t="n">
        <v>45001.89635614584</v>
      </c>
      <c r="C243" s="5" t="inlineStr">
        <is>
          <t>1386 EINAR CHOQUETIJLLA - COBRADOR</t>
        </is>
      </c>
      <c r="D243" s="15" t="n">
        <v>45123391631</v>
      </c>
      <c r="E243" s="5" t="inlineStr">
        <is>
          <t>BANCO INDUSTRIAL-100070049</t>
        </is>
      </c>
      <c r="H243" s="9" t="n">
        <v>550.85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CCAJ-SC39/124/2023</t>
        </is>
      </c>
      <c r="B244" s="6" t="n">
        <v>45001.89635614584</v>
      </c>
      <c r="C244" s="5" t="inlineStr">
        <is>
          <t>1386 EINAR CHOQUETIJLLA - COBRADOR</t>
        </is>
      </c>
      <c r="D244" s="15" t="n">
        <v>45173312438</v>
      </c>
      <c r="E244" s="5" t="inlineStr">
        <is>
          <t>BANCO INDUSTRIAL-100070049</t>
        </is>
      </c>
      <c r="H244" s="9" t="n">
        <v>2520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CCAJ-SC39/124/2023</t>
        </is>
      </c>
      <c r="B245" s="6" t="n">
        <v>45001.89635614584</v>
      </c>
      <c r="C245" s="5" t="inlineStr">
        <is>
          <t>1386 EINAR CHOQUETIJLLA - COBRADOR</t>
        </is>
      </c>
      <c r="D245" s="15" t="n">
        <v>45123391906</v>
      </c>
      <c r="E245" s="5" t="inlineStr">
        <is>
          <t>BANCO INDUSTRIAL-100070049</t>
        </is>
      </c>
      <c r="H245" s="9" t="n">
        <v>1532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CCAJ-SC39/124/2023</t>
        </is>
      </c>
      <c r="B246" s="6" t="n">
        <v>45001.89635614584</v>
      </c>
      <c r="C246" s="5" t="inlineStr">
        <is>
          <t>1386 EINAR CHOQUETIJLLA - COBRADOR</t>
        </is>
      </c>
      <c r="D246" s="15" t="n">
        <v>45173313153</v>
      </c>
      <c r="E246" s="5" t="inlineStr">
        <is>
          <t>BANCO INDUSTRIAL-100070049</t>
        </is>
      </c>
      <c r="H246" s="9" t="n">
        <v>87.87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CCAJ-SC39/124/2023</t>
        </is>
      </c>
      <c r="B247" s="6" t="n">
        <v>45001.89635614584</v>
      </c>
      <c r="C247" s="5" t="inlineStr">
        <is>
          <t>1386 EINAR CHOQUETIJLLA - COBRADOR</t>
        </is>
      </c>
      <c r="D247" s="15" t="n">
        <v>45133256803</v>
      </c>
      <c r="E247" s="5" t="inlineStr">
        <is>
          <t>BANCO INDUSTRIAL-100070049</t>
        </is>
      </c>
      <c r="H247" s="9" t="n">
        <v>406.68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CCAJ-SC39/124/2023</t>
        </is>
      </c>
      <c r="B248" s="6" t="n">
        <v>45001.89635614584</v>
      </c>
      <c r="C248" s="5" t="inlineStr">
        <is>
          <t>1386 EINAR CHOQUETIJLLA - COBRADOR</t>
        </is>
      </c>
      <c r="D248" s="7" t="n">
        <v>159560</v>
      </c>
      <c r="E248" s="5" t="inlineStr">
        <is>
          <t>BANCO DE CREDITO-7015054675359</t>
        </is>
      </c>
      <c r="H248" s="9" t="n">
        <v>1780.8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CCAJ-SC39/124/2023</t>
        </is>
      </c>
      <c r="B249" s="6" t="n">
        <v>45001.89635614584</v>
      </c>
      <c r="C249" s="5" t="inlineStr">
        <is>
          <t>1386 EINAR CHOQUETIJLLA - COBRADOR</t>
        </is>
      </c>
      <c r="D249" s="7" t="n">
        <v>421434</v>
      </c>
      <c r="E249" s="5" t="inlineStr">
        <is>
          <t>BANCO DE CREDITO-7015054675359</t>
        </is>
      </c>
      <c r="H249" s="9" t="n">
        <v>2195.48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CCAJ-SC39/124/2023</t>
        </is>
      </c>
      <c r="B250" s="6" t="n">
        <v>45001.89635614584</v>
      </c>
      <c r="C250" s="5" t="inlineStr">
        <is>
          <t>1386 EINAR CHOQUETIJLLA - COBRADOR</t>
        </is>
      </c>
      <c r="D250" s="7" t="n">
        <v>246514</v>
      </c>
      <c r="E250" s="5" t="inlineStr">
        <is>
          <t>BANCO DE CREDITO-7015054675359</t>
        </is>
      </c>
      <c r="H250" s="9" t="n">
        <v>821.78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CCAJ-SC39/124/2023</t>
        </is>
      </c>
      <c r="B251" s="6" t="n">
        <v>45001.89635614584</v>
      </c>
      <c r="C251" s="5" t="inlineStr">
        <is>
          <t>1386 EINAR CHOQUETIJLLA - COBRADOR</t>
        </is>
      </c>
      <c r="D251" s="7" t="n">
        <v>215677</v>
      </c>
      <c r="E251" s="5" t="inlineStr">
        <is>
          <t>BANCO DE CREDITO-7015054675359</t>
        </is>
      </c>
      <c r="H251" s="9" t="n">
        <v>1175.02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CCAJ-SC39/124/2023</t>
        </is>
      </c>
      <c r="B252" s="6" t="n">
        <v>45001.89635614584</v>
      </c>
      <c r="C252" s="5" t="inlineStr">
        <is>
          <t>1386 EINAR CHOQUETIJLLA - COBRADOR</t>
        </is>
      </c>
      <c r="D252" s="7" t="n">
        <v>163942</v>
      </c>
      <c r="E252" s="5" t="inlineStr">
        <is>
          <t>BANCO DE CREDITO-7015054675359</t>
        </is>
      </c>
      <c r="H252" s="9" t="n">
        <v>570.0599999999999</v>
      </c>
      <c r="I252" s="5" t="inlineStr">
        <is>
          <t>DEPÓSITO BANCARIO</t>
        </is>
      </c>
      <c r="J252" s="5" t="inlineStr">
        <is>
          <t>1271 SANDRA SALAZAR ESCOBAR</t>
        </is>
      </c>
    </row>
    <row r="253">
      <c r="A253" s="5" t="inlineStr">
        <is>
          <t>CCAJ-SC39/124/2023</t>
        </is>
      </c>
      <c r="B253" s="6" t="n">
        <v>45001.89635614584</v>
      </c>
      <c r="C253" s="5" t="inlineStr">
        <is>
          <t>1386 EINAR CHOQUETIJLLA - COBRADOR</t>
        </is>
      </c>
      <c r="D253" s="7" t="n">
        <v>91992</v>
      </c>
      <c r="E253" s="5" t="inlineStr">
        <is>
          <t>BANCO DE CREDITO-7015054675359</t>
        </is>
      </c>
      <c r="H253" s="9" t="n">
        <v>2000</v>
      </c>
      <c r="I253" s="5" t="inlineStr">
        <is>
          <t>DEPÓSITO BANCARIO</t>
        </is>
      </c>
      <c r="J253" s="5" t="inlineStr">
        <is>
          <t>1271 SANDRA SALAZAR ESCOBAR</t>
        </is>
      </c>
    </row>
    <row r="254">
      <c r="A254" s="5" t="inlineStr">
        <is>
          <t>CCAJ-SC39/124/2023</t>
        </is>
      </c>
      <c r="B254" s="6" t="n">
        <v>45001.89635614584</v>
      </c>
      <c r="C254" s="5" t="inlineStr">
        <is>
          <t>1386 EINAR CHOQUETIJLLA - COBRADOR</t>
        </is>
      </c>
      <c r="D254" s="7" t="n">
        <v>92984</v>
      </c>
      <c r="E254" s="5" t="inlineStr">
        <is>
          <t>BANCO DE CREDITO-7015054675359</t>
        </is>
      </c>
      <c r="H254" s="9" t="n">
        <v>1781.28</v>
      </c>
      <c r="I254" s="5" t="inlineStr">
        <is>
          <t>DEPÓSITO BANCARIO</t>
        </is>
      </c>
      <c r="J254" s="5" t="inlineStr">
        <is>
          <t>1271 SANDRA SALAZAR ESCOBAR</t>
        </is>
      </c>
    </row>
    <row r="255">
      <c r="A255" s="5" t="inlineStr">
        <is>
          <t>CCAJ-SC39/124/2023</t>
        </is>
      </c>
      <c r="B255" s="6" t="n">
        <v>45001.89635614584</v>
      </c>
      <c r="C255" s="5" t="inlineStr">
        <is>
          <t>1386 EINAR CHOQUETIJLLA - COBRADOR</t>
        </is>
      </c>
      <c r="D255" s="7" t="n">
        <v>94876</v>
      </c>
      <c r="E255" s="5" t="inlineStr">
        <is>
          <t>BANCO DE CREDITO-7015054675359</t>
        </is>
      </c>
      <c r="H255" s="9" t="n">
        <v>923.16</v>
      </c>
      <c r="I255" s="5" t="inlineStr">
        <is>
          <t>DEPÓSITO BANCARIO</t>
        </is>
      </c>
      <c r="J255" s="5" t="inlineStr">
        <is>
          <t>1271 SANDRA SALAZAR ESCOBAR</t>
        </is>
      </c>
    </row>
    <row r="256">
      <c r="A256" s="5" t="inlineStr">
        <is>
          <t>CCAJ-SC39/124/2023</t>
        </is>
      </c>
      <c r="B256" s="6" t="n">
        <v>45001.89635614584</v>
      </c>
      <c r="C256" s="5" t="inlineStr">
        <is>
          <t>1386 EINAR CHOQUETIJLLA - COBRADOR</t>
        </is>
      </c>
      <c r="D256" s="7" t="n">
        <v>458607</v>
      </c>
      <c r="E256" s="5" t="inlineStr">
        <is>
          <t>BANCO DE CREDITO-7015054675359</t>
        </is>
      </c>
      <c r="H256" s="9" t="n">
        <v>492.41</v>
      </c>
      <c r="I256" s="5" t="inlineStr">
        <is>
          <t>DEPÓSITO BANCARIO</t>
        </is>
      </c>
      <c r="J256" s="5" t="inlineStr">
        <is>
          <t>1271 SANDRA SALAZAR ESCOBAR</t>
        </is>
      </c>
    </row>
    <row r="257">
      <c r="A257" s="5" t="inlineStr">
        <is>
          <t>CCAJ-SC39/124/2023</t>
        </is>
      </c>
      <c r="B257" s="6" t="n">
        <v>45001.89635614584</v>
      </c>
      <c r="C257" s="5" t="inlineStr">
        <is>
          <t>1386 EINAR CHOQUETIJLLA - COBRADOR</t>
        </is>
      </c>
      <c r="D257" s="7" t="n">
        <v>505185</v>
      </c>
      <c r="E257" s="5" t="inlineStr">
        <is>
          <t>BANCO DE CREDITO-7015054675359</t>
        </is>
      </c>
      <c r="H257" s="9" t="n">
        <v>400</v>
      </c>
      <c r="I257" s="5" t="inlineStr">
        <is>
          <t>DEPÓSITO BANCARIO</t>
        </is>
      </c>
      <c r="J257" s="5" t="inlineStr">
        <is>
          <t>1271 SANDRA SALAZAR ESCOBAR</t>
        </is>
      </c>
    </row>
    <row r="258">
      <c r="A258" s="5" t="inlineStr">
        <is>
          <t>CCAJ-SC39/124/2023</t>
        </is>
      </c>
      <c r="B258" s="6" t="n">
        <v>45001.89635614584</v>
      </c>
      <c r="C258" s="5" t="inlineStr">
        <is>
          <t>1386 EINAR CHOQUETIJLLA - COBRADOR</t>
        </is>
      </c>
      <c r="D258" s="7" t="n">
        <v>175031</v>
      </c>
      <c r="E258" s="5" t="inlineStr">
        <is>
          <t>MERCANTIL SANTA CRUZ-4010678183</t>
        </is>
      </c>
      <c r="H258" s="9" t="n">
        <v>3324.8</v>
      </c>
      <c r="I258" s="5" t="inlineStr">
        <is>
          <t>DEPÓSITO BANCARIO</t>
        </is>
      </c>
      <c r="J258" s="8" t="inlineStr">
        <is>
          <t>1972 FLAVIA GALEAN MALLON</t>
        </is>
      </c>
    </row>
    <row r="259">
      <c r="A259" s="5" t="inlineStr">
        <is>
          <t>CCAJ-SC39/124/2023</t>
        </is>
      </c>
      <c r="B259" s="6" t="n">
        <v>45001.89635614584</v>
      </c>
      <c r="C259" s="5" t="inlineStr">
        <is>
          <t>1386 EINAR CHOQUETIJLLA - COBRADOR</t>
        </is>
      </c>
      <c r="D259" s="7" t="n">
        <v>164737</v>
      </c>
      <c r="E259" s="5" t="inlineStr">
        <is>
          <t>MERCANTIL SANTA CRUZ-4010678183</t>
        </is>
      </c>
      <c r="H259" s="9" t="n">
        <v>20000</v>
      </c>
      <c r="I259" s="5" t="inlineStr">
        <is>
          <t>DEPÓSITO BANCARIO</t>
        </is>
      </c>
      <c r="J259" s="8" t="inlineStr">
        <is>
          <t>1972 FLAVIA GALEAN MALLON</t>
        </is>
      </c>
    </row>
    <row r="260">
      <c r="A260" s="5" t="inlineStr">
        <is>
          <t>CCAJ-SC39/124/2023</t>
        </is>
      </c>
      <c r="B260" s="6" t="n">
        <v>45001.89635614584</v>
      </c>
      <c r="C260" s="5" t="inlineStr">
        <is>
          <t>1386 EINAR CHOQUETIJLLA - COBRADOR</t>
        </is>
      </c>
      <c r="D260" s="7" t="n">
        <v>427222</v>
      </c>
      <c r="E260" s="5" t="inlineStr">
        <is>
          <t>BANCO INDUSTRIAL-100070049</t>
        </is>
      </c>
      <c r="H260" s="9" t="n">
        <v>48239.32</v>
      </c>
      <c r="I260" s="5" t="inlineStr">
        <is>
          <t>DEPÓSITO BANCARIO</t>
        </is>
      </c>
      <c r="J260" s="5" t="inlineStr">
        <is>
          <t>3046 CLAUDIA ELEN CASTRO DELGADILLO</t>
        </is>
      </c>
    </row>
    <row r="261">
      <c r="A261" s="5" t="inlineStr">
        <is>
          <t>CCAJ-SC39/124/20</t>
        </is>
      </c>
      <c r="B261" s="6" t="n">
        <v>45001.89635614584</v>
      </c>
      <c r="C261" s="5" t="inlineStr">
        <is>
          <t xml:space="preserve">1386 EINAR CHOQUETIJLLA - </t>
        </is>
      </c>
      <c r="D261" s="7" t="n"/>
      <c r="E261" s="8" t="n"/>
      <c r="F261" s="9" t="n">
        <v>21846.9</v>
      </c>
      <c r="I261" s="10" t="inlineStr">
        <is>
          <t>EFECTIVO</t>
        </is>
      </c>
      <c r="J261" s="8" t="inlineStr">
        <is>
          <t>4309 RODRIGO RAMOS - T19</t>
        </is>
      </c>
    </row>
    <row r="262">
      <c r="A262" s="5" t="inlineStr">
        <is>
          <t>CCAJ-SC39/124/2023</t>
        </is>
      </c>
      <c r="B262" s="6" t="n">
        <v>45001.89635614584</v>
      </c>
      <c r="C262" s="5" t="inlineStr">
        <is>
          <t>1386 EINAR CHOQUETIJLLA - COBRADOR</t>
        </is>
      </c>
      <c r="D262" s="7" t="n"/>
      <c r="E262" s="8" t="n"/>
      <c r="F262" s="9" t="n">
        <v>90602.89999999999</v>
      </c>
      <c r="I262" s="10" t="inlineStr">
        <is>
          <t>EFECTIVO</t>
        </is>
      </c>
      <c r="J262" s="8" t="inlineStr">
        <is>
          <t>1973 BASILIA CRUZ AJARACHI</t>
        </is>
      </c>
    </row>
    <row r="263">
      <c r="A263" s="5" t="inlineStr">
        <is>
          <t>CCAJ-SC39/124/2023</t>
        </is>
      </c>
      <c r="B263" s="6" t="n">
        <v>45001.89635614584</v>
      </c>
      <c r="C263" s="5" t="inlineStr">
        <is>
          <t>1386 EINAR CHOQUETIJLLA - COBRADOR</t>
        </is>
      </c>
      <c r="D263" s="7" t="n"/>
      <c r="E263" s="8" t="n"/>
      <c r="F263" s="9" t="n">
        <v>9419</v>
      </c>
      <c r="I263" s="10" t="inlineStr">
        <is>
          <t>EFECTIVO</t>
        </is>
      </c>
      <c r="J263" s="8" t="inlineStr">
        <is>
          <t>2551 EDMUNDO CAYANI M.</t>
        </is>
      </c>
    </row>
    <row r="264">
      <c r="A264" s="5" t="inlineStr">
        <is>
          <t>CCAJ-SC39/124/2023</t>
        </is>
      </c>
      <c r="B264" s="6" t="n">
        <v>45001.89635614584</v>
      </c>
      <c r="C264" s="5" t="inlineStr">
        <is>
          <t>1386 EINAR CHOQUETIJLLA - COBRADOR</t>
        </is>
      </c>
      <c r="D264" s="7" t="n"/>
      <c r="E264" s="8" t="n"/>
      <c r="F264" s="9" t="n">
        <v>29987.2</v>
      </c>
      <c r="I264" s="10" t="inlineStr">
        <is>
          <t>EFECTIVO</t>
        </is>
      </c>
      <c r="J264" s="8" t="inlineStr">
        <is>
          <t>3211 PEDRO CAYALO COCA</t>
        </is>
      </c>
    </row>
    <row r="265">
      <c r="A265" s="5" t="inlineStr">
        <is>
          <t>CCAJ-SC39/124/2023</t>
        </is>
      </c>
      <c r="B265" s="6" t="n">
        <v>45001.89635614584</v>
      </c>
      <c r="C265" s="5" t="inlineStr">
        <is>
          <t>1386 EINAR CHOQUETIJLLA - COBRADOR</t>
        </is>
      </c>
      <c r="D265" s="7" t="n"/>
      <c r="E265" s="8" t="n"/>
      <c r="F265" s="9" t="n">
        <v>628</v>
      </c>
      <c r="I265" s="10" t="inlineStr">
        <is>
          <t>EFECTIVO</t>
        </is>
      </c>
      <c r="J265" s="8" t="inlineStr">
        <is>
          <t>4309 RODRIGO RAMOS - T02</t>
        </is>
      </c>
    </row>
    <row r="266">
      <c r="A266" s="5" t="inlineStr">
        <is>
          <t>CCAJ-SC39/124/2023</t>
        </is>
      </c>
      <c r="B266" s="6" t="n">
        <v>45001.89635614584</v>
      </c>
      <c r="C266" s="5" t="inlineStr">
        <is>
          <t>1386 EINAR CHOQUETIJLLA - COBRADOR</t>
        </is>
      </c>
      <c r="D266" s="7" t="n"/>
      <c r="E266" s="8" t="n"/>
      <c r="F266" s="9" t="n">
        <v>44.2</v>
      </c>
      <c r="I266" s="10" t="inlineStr">
        <is>
          <t>EFECTIVO</t>
        </is>
      </c>
      <c r="J266" s="8" t="inlineStr">
        <is>
          <t>4309 RODRIGO RAMOS - T03</t>
        </is>
      </c>
    </row>
    <row r="267">
      <c r="A267" s="5" t="inlineStr">
        <is>
          <t>CCAJ-SC39/124/2023</t>
        </is>
      </c>
      <c r="B267" s="6" t="n">
        <v>45001.89635614584</v>
      </c>
      <c r="C267" s="5" t="inlineStr">
        <is>
          <t>1386 EINAR CHOQUETIJLLA - COBRADOR</t>
        </is>
      </c>
      <c r="D267" s="7" t="n"/>
      <c r="E267" s="8" t="n"/>
      <c r="F267" s="9" t="n">
        <v>4736.5</v>
      </c>
      <c r="I267" s="10" t="inlineStr">
        <is>
          <t>EFECTIVO</t>
        </is>
      </c>
      <c r="J267" s="8" t="inlineStr">
        <is>
          <t>4309 RODRIGO RAMOS - T04</t>
        </is>
      </c>
    </row>
    <row r="268">
      <c r="A268" s="5" t="inlineStr">
        <is>
          <t>CCAJ-SC39/124/2023</t>
        </is>
      </c>
      <c r="B268" s="6" t="n">
        <v>45001.89635614584</v>
      </c>
      <c r="C268" s="5" t="inlineStr">
        <is>
          <t>1386 EINAR CHOQUETIJLLA - COBRADOR</t>
        </is>
      </c>
      <c r="D268" s="7" t="n"/>
      <c r="E268" s="8" t="n"/>
      <c r="F268" s="9" t="n">
        <v>4656.3</v>
      </c>
      <c r="I268" s="10" t="inlineStr">
        <is>
          <t>EFECTIVO</t>
        </is>
      </c>
      <c r="J268" s="8" t="inlineStr">
        <is>
          <t>4309 RODRIGO RAMOS - T05</t>
        </is>
      </c>
    </row>
    <row r="269">
      <c r="A269" s="5" t="inlineStr">
        <is>
          <t>CCAJ-SC39/124/2023</t>
        </is>
      </c>
      <c r="B269" s="6" t="n">
        <v>45001.89635614584</v>
      </c>
      <c r="C269" s="5" t="inlineStr">
        <is>
          <t>1386 EINAR CHOQUETIJLLA - COBRADOR</t>
        </is>
      </c>
      <c r="D269" s="7" t="n"/>
      <c r="E269" s="8" t="n"/>
      <c r="F269" s="9" t="n">
        <v>8723.200000000001</v>
      </c>
      <c r="I269" s="10" t="inlineStr">
        <is>
          <t>EFECTIVO</t>
        </is>
      </c>
      <c r="J269" s="8" t="inlineStr">
        <is>
          <t>4309 RODRIGO RAMOS - T06</t>
        </is>
      </c>
    </row>
    <row r="270">
      <c r="A270" s="5" t="inlineStr">
        <is>
          <t>CCAJ-SC39/124/2023</t>
        </is>
      </c>
      <c r="B270" s="6" t="n">
        <v>45001.89635614584</v>
      </c>
      <c r="C270" s="5" t="inlineStr">
        <is>
          <t>1386 EINAR CHOQUETIJLLA - COBRADOR</t>
        </is>
      </c>
      <c r="D270" s="7" t="n"/>
      <c r="E270" s="8" t="n"/>
      <c r="F270" s="9" t="n">
        <v>6787.8</v>
      </c>
      <c r="I270" s="10" t="inlineStr">
        <is>
          <t>EFECTIVO</t>
        </is>
      </c>
      <c r="J270" s="8" t="inlineStr">
        <is>
          <t>4309 RODRIGO RAMOS - T07</t>
        </is>
      </c>
    </row>
    <row r="271">
      <c r="A271" s="5" t="inlineStr">
        <is>
          <t>CCAJ-SC39/124/2023</t>
        </is>
      </c>
      <c r="B271" s="6" t="n">
        <v>45001.89635614584</v>
      </c>
      <c r="C271" s="5" t="inlineStr">
        <is>
          <t>1386 EINAR CHOQUETIJLLA - COBRADOR</t>
        </is>
      </c>
      <c r="D271" s="7" t="n"/>
      <c r="E271" s="8" t="n"/>
      <c r="F271" s="9" t="n">
        <v>23137.8</v>
      </c>
      <c r="I271" s="10" t="inlineStr">
        <is>
          <t>EFECTIVO</t>
        </is>
      </c>
      <c r="J271" s="8" t="inlineStr">
        <is>
          <t>4309 RODRIGO RAMOS - T09</t>
        </is>
      </c>
    </row>
    <row r="272">
      <c r="A272" s="5" t="inlineStr">
        <is>
          <t>CCAJ-SC39/124/2023</t>
        </is>
      </c>
      <c r="B272" s="6" t="n">
        <v>45001.89635614584</v>
      </c>
      <c r="C272" s="5" t="inlineStr">
        <is>
          <t>1386 EINAR CHOQUETIJLLA - COBRADOR</t>
        </is>
      </c>
      <c r="D272" s="7" t="n"/>
      <c r="E272" s="8" t="n"/>
      <c r="F272" s="9" t="n">
        <v>5353.6</v>
      </c>
      <c r="I272" s="10" t="inlineStr">
        <is>
          <t>EFECTIVO</t>
        </is>
      </c>
      <c r="J272" s="8" t="inlineStr">
        <is>
          <t>4309 RODRIGO RAMOS - T10</t>
        </is>
      </c>
    </row>
    <row r="273">
      <c r="A273" s="5" t="inlineStr">
        <is>
          <t>CCAJ-SC39/124/2023</t>
        </is>
      </c>
      <c r="B273" s="6" t="n">
        <v>45001.89635614584</v>
      </c>
      <c r="C273" s="5" t="inlineStr">
        <is>
          <t>1386 EINAR CHOQUETIJLLA - COBRADOR</t>
        </is>
      </c>
      <c r="D273" s="7" t="n"/>
      <c r="E273" s="8" t="n"/>
      <c r="F273" s="9" t="n">
        <v>7100.3</v>
      </c>
      <c r="I273" s="10" t="inlineStr">
        <is>
          <t>EFECTIVO</t>
        </is>
      </c>
      <c r="J273" s="8" t="inlineStr">
        <is>
          <t>4309 RODRIGO RAMOS - T14</t>
        </is>
      </c>
    </row>
    <row r="274">
      <c r="A274" s="5" t="inlineStr">
        <is>
          <t>CCAJ-SC39/124/2023</t>
        </is>
      </c>
      <c r="B274" s="6" t="n">
        <v>45001.89635614584</v>
      </c>
      <c r="C274" s="5" t="inlineStr">
        <is>
          <t>1386 EINAR CHOQUETIJLLA - COBRADOR</t>
        </is>
      </c>
      <c r="D274" s="7" t="n"/>
      <c r="E274" s="8" t="n"/>
      <c r="F274" s="9" t="n">
        <v>3738</v>
      </c>
      <c r="I274" s="10" t="inlineStr">
        <is>
          <t>EFECTIVO</t>
        </is>
      </c>
      <c r="J274" s="8" t="inlineStr">
        <is>
          <t>4309 RODRIGO RAMOS - T15</t>
        </is>
      </c>
    </row>
    <row r="275">
      <c r="A275" s="5" t="inlineStr">
        <is>
          <t>CCAJ-SC39/124/2023</t>
        </is>
      </c>
      <c r="B275" s="6" t="n">
        <v>45001.89635614584</v>
      </c>
      <c r="C275" s="5" t="inlineStr">
        <is>
          <t>1386 EINAR CHOQUETIJLLA - COBRADOR</t>
        </is>
      </c>
      <c r="D275" s="7" t="n"/>
      <c r="E275" s="8" t="n"/>
      <c r="F275" s="9" t="n">
        <v>5633.5</v>
      </c>
      <c r="I275" s="10" t="inlineStr">
        <is>
          <t>EFECTIVO</t>
        </is>
      </c>
      <c r="J275" s="8" t="inlineStr">
        <is>
          <t>4309 RODRIGO RAMOS - T16</t>
        </is>
      </c>
    </row>
    <row r="276">
      <c r="A276" s="5" t="inlineStr">
        <is>
          <t>CCAJ-SC39/124/2023</t>
        </is>
      </c>
      <c r="B276" s="6" t="n">
        <v>45001.89635614584</v>
      </c>
      <c r="C276" s="5" t="inlineStr">
        <is>
          <t>1386 EINAR CHOQUETIJLLA - COBRADOR</t>
        </is>
      </c>
      <c r="D276" s="7" t="n"/>
      <c r="E276" s="8" t="n"/>
      <c r="F276" s="9" t="n">
        <v>8047.3</v>
      </c>
      <c r="I276" s="10" t="inlineStr">
        <is>
          <t>EFECTIVO</t>
        </is>
      </c>
      <c r="J276" s="8" t="inlineStr">
        <is>
          <t>4309 RODRIGO RAMOS - T17</t>
        </is>
      </c>
    </row>
    <row r="277">
      <c r="A277" s="5" t="inlineStr">
        <is>
          <t>CCAJ-SC39/124/2023</t>
        </is>
      </c>
      <c r="B277" s="6" t="n">
        <v>45001.89635614584</v>
      </c>
      <c r="C277" s="5" t="inlineStr">
        <is>
          <t>1386 EINAR CHOQUETIJLLA - COBRADOR</t>
        </is>
      </c>
      <c r="D277" s="7" t="n"/>
      <c r="E277" s="8" t="n"/>
      <c r="F277" s="9" t="n">
        <v>9212.5</v>
      </c>
      <c r="I277" s="10" t="inlineStr">
        <is>
          <t>EFECTIVO</t>
        </is>
      </c>
      <c r="J277" s="8" t="inlineStr">
        <is>
          <t>4309 RODRIGO RAMOS - T21</t>
        </is>
      </c>
    </row>
    <row r="278">
      <c r="A278" s="5" t="inlineStr">
        <is>
          <t>CCAJ-SC39/124/2023</t>
        </is>
      </c>
      <c r="B278" s="6" t="n">
        <v>45001.89635614584</v>
      </c>
      <c r="C278" s="5" t="inlineStr">
        <is>
          <t>1386 EINAR CHOQUETIJLLA - COBRADOR</t>
        </is>
      </c>
      <c r="D278" s="7" t="n"/>
      <c r="E278" s="8" t="n"/>
      <c r="F278" s="9" t="n">
        <v>28815.5</v>
      </c>
      <c r="I278" s="10" t="inlineStr">
        <is>
          <t>EFECTIVO</t>
        </is>
      </c>
      <c r="J278" s="8" t="inlineStr">
        <is>
          <t>4309 RODRIGO RAMOS - T22</t>
        </is>
      </c>
    </row>
    <row r="279">
      <c r="A279" s="18" t="inlineStr">
        <is>
          <t>SAP</t>
        </is>
      </c>
      <c r="B279" s="6" t="n"/>
      <c r="C279" s="5" t="n"/>
      <c r="D279" s="16">
        <f>279990.65+696</f>
        <v/>
      </c>
      <c r="E279" s="8" t="n"/>
      <c r="F279" s="12">
        <f>SUM(F224:G278)</f>
        <v/>
      </c>
      <c r="G279" s="9" t="n"/>
      <c r="I279" s="10" t="n"/>
      <c r="J279" s="8" t="n"/>
    </row>
    <row r="280">
      <c r="A280" s="46" t="inlineStr">
        <is>
          <t>RECORTE SAP</t>
        </is>
      </c>
      <c r="B280" s="47" t="n"/>
      <c r="C280" s="48" t="n"/>
      <c r="D280" s="49" t="inlineStr">
        <is>
          <t>COMPROBANTES MN</t>
        </is>
      </c>
      <c r="E280" s="47" t="n"/>
      <c r="F280" s="48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112948677</t>
        </is>
      </c>
      <c r="E282" s="24" t="inlineStr">
        <is>
          <t>112948704</t>
        </is>
      </c>
      <c r="F282" s="14" t="n">
        <v>112948791</v>
      </c>
      <c r="G282" s="9" t="n"/>
      <c r="I282" s="10" t="n"/>
      <c r="J282" s="8" t="n"/>
    </row>
    <row r="283">
      <c r="A283" s="46" t="inlineStr">
        <is>
          <t>RECORTE SAP</t>
        </is>
      </c>
      <c r="B283" s="47" t="n"/>
      <c r="C283" s="48" t="n"/>
      <c r="D283" s="49" t="inlineStr">
        <is>
          <t>COMPROBANTES ME</t>
        </is>
      </c>
      <c r="E283" s="47" t="n"/>
      <c r="F283" s="48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inlineStr">
        <is>
          <t>112948690</t>
        </is>
      </c>
      <c r="E285" s="24" t="inlineStr">
        <is>
          <t>112948716</t>
        </is>
      </c>
      <c r="F285" s="14" t="n">
        <v>112948792</v>
      </c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17/03/2023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44" t="inlineStr">
        <is>
          <t>Cierre Caja</t>
        </is>
      </c>
      <c r="B289" s="44" t="inlineStr">
        <is>
          <t>Fecha</t>
        </is>
      </c>
      <c r="C289" s="44" t="inlineStr">
        <is>
          <t>Cajero</t>
        </is>
      </c>
      <c r="D289" s="44" t="inlineStr">
        <is>
          <t>Nro Voucher</t>
        </is>
      </c>
      <c r="E289" s="44" t="inlineStr">
        <is>
          <t>Nro Cuenta</t>
        </is>
      </c>
      <c r="F289" s="44" t="inlineStr">
        <is>
          <t>Tipo Ingreso</t>
        </is>
      </c>
      <c r="G289" s="47" t="n"/>
      <c r="H289" s="48" t="n"/>
      <c r="I289" s="44" t="inlineStr">
        <is>
          <t>TIPO DE INGRESO</t>
        </is>
      </c>
      <c r="J289" s="44" t="inlineStr">
        <is>
          <t>Cobrador</t>
        </is>
      </c>
    </row>
    <row r="290">
      <c r="A290" s="45" t="n"/>
      <c r="B290" s="45" t="n"/>
      <c r="C290" s="45" t="n"/>
      <c r="D290" s="45" t="n"/>
      <c r="E290" s="45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45" t="n"/>
      <c r="J290" s="45" t="n"/>
    </row>
    <row r="291">
      <c r="A291" s="5" t="inlineStr">
        <is>
          <t>CCAJ-SC39/125/2023</t>
        </is>
      </c>
      <c r="B291" s="6" t="n">
        <v>45002.41827001157</v>
      </c>
      <c r="C291" s="5" t="inlineStr">
        <is>
          <t>1386 EINAR CHOQUETIJLLA - COBRADOR</t>
        </is>
      </c>
      <c r="D291" s="10" t="n"/>
      <c r="E291" s="8" t="n"/>
      <c r="F291" s="9" t="n">
        <v>7709.9</v>
      </c>
      <c r="I291" s="10" t="inlineStr">
        <is>
          <t>EFECTIVO</t>
        </is>
      </c>
      <c r="J291" s="8" t="inlineStr">
        <is>
          <t>1970 CARLOS CAMPOS ORTIZ</t>
        </is>
      </c>
    </row>
    <row r="292">
      <c r="A292" s="5" t="inlineStr">
        <is>
          <t>CCAJ-SC39/125/2023</t>
        </is>
      </c>
      <c r="B292" s="6" t="n">
        <v>45002.41827001157</v>
      </c>
      <c r="C292" s="5" t="inlineStr">
        <is>
          <t>1386 EINAR CHOQUETIJLLA - COBRADOR</t>
        </is>
      </c>
      <c r="D292" s="10" t="n"/>
      <c r="E292" s="8" t="n"/>
      <c r="F292" s="9" t="n">
        <v>3658.5</v>
      </c>
      <c r="I292" s="10" t="inlineStr">
        <is>
          <t>EFECTIVO</t>
        </is>
      </c>
      <c r="J292" s="5" t="inlineStr">
        <is>
          <t>2552 ALVARO JAVIER LOAYZA CACERES</t>
        </is>
      </c>
    </row>
    <row r="293">
      <c r="A293" s="5" t="inlineStr">
        <is>
          <t>CCAJ-SC39/125/2023</t>
        </is>
      </c>
      <c r="B293" s="6" t="n">
        <v>45002.41827001157</v>
      </c>
      <c r="C293" s="5" t="inlineStr">
        <is>
          <t>1386 EINAR CHOQUETIJLLA - COBRADOR</t>
        </is>
      </c>
      <c r="D293" s="10" t="n"/>
      <c r="E293" s="8" t="n"/>
      <c r="F293" s="9" t="n">
        <v>5846.7</v>
      </c>
      <c r="I293" s="10" t="inlineStr">
        <is>
          <t>EFECTIVO</t>
        </is>
      </c>
      <c r="J293" s="8" t="inlineStr">
        <is>
          <t>2932 EUGENIO LOPEZ CESPEDES</t>
        </is>
      </c>
    </row>
    <row r="294">
      <c r="A294" s="5" t="inlineStr">
        <is>
          <t>CCAJ-SC39/125/2023</t>
        </is>
      </c>
      <c r="B294" s="6" t="n">
        <v>45002.41827001157</v>
      </c>
      <c r="C294" s="5" t="inlineStr">
        <is>
          <t>1386 EINAR CHOQUETIJLLA - COBRADOR</t>
        </is>
      </c>
      <c r="D294" s="10" t="n"/>
      <c r="E294" s="8" t="n"/>
      <c r="F294" s="9" t="n">
        <v>6402.6</v>
      </c>
      <c r="I294" s="10" t="inlineStr">
        <is>
          <t>EFECTIVO</t>
        </is>
      </c>
      <c r="J294" s="5" t="inlineStr">
        <is>
          <t>2994 CRISTIAN DEIBY PARDO VILLEGAS</t>
        </is>
      </c>
    </row>
    <row r="295">
      <c r="A295" s="5" t="inlineStr">
        <is>
          <t>CCAJ-SC39/125/2023</t>
        </is>
      </c>
      <c r="B295" s="6" t="n">
        <v>45002.41827001157</v>
      </c>
      <c r="C295" s="5" t="inlineStr">
        <is>
          <t>1386 EINAR CHOQUETIJLLA - COBRADOR</t>
        </is>
      </c>
      <c r="D295" s="10" t="n"/>
      <c r="E295" s="8" t="n"/>
      <c r="F295" s="9" t="n">
        <v>404</v>
      </c>
      <c r="I295" s="10" t="inlineStr">
        <is>
          <t>EFECTIVO</t>
        </is>
      </c>
      <c r="J295" s="8" t="inlineStr">
        <is>
          <t>4309 RODRIGO RAMOS - T03</t>
        </is>
      </c>
    </row>
    <row r="296">
      <c r="A296" s="5" t="inlineStr">
        <is>
          <t>CCAJ-SC39/125/2023</t>
        </is>
      </c>
      <c r="B296" s="6" t="n">
        <v>45002.41827001157</v>
      </c>
      <c r="C296" s="5" t="inlineStr">
        <is>
          <t>1386 EINAR CHOQUETIJLLA - COBRADOR</t>
        </is>
      </c>
      <c r="D296" s="10" t="n"/>
      <c r="E296" s="8" t="n"/>
      <c r="F296" s="9" t="n">
        <v>3322</v>
      </c>
      <c r="I296" s="10" t="inlineStr">
        <is>
          <t>EFECTIVO</t>
        </is>
      </c>
      <c r="J296" s="8" t="inlineStr">
        <is>
          <t>4309 RODRIGO RAMOS - T11</t>
        </is>
      </c>
    </row>
    <row r="297">
      <c r="A297" s="5" t="inlineStr">
        <is>
          <t>CCAJ-SC39/125/2023</t>
        </is>
      </c>
      <c r="B297" s="6" t="n">
        <v>45002.41827001157</v>
      </c>
      <c r="C297" s="5" t="inlineStr">
        <is>
          <t>1386 EINAR CHOQUETIJLLA - COBRADOR</t>
        </is>
      </c>
      <c r="D297" s="10" t="n"/>
      <c r="E297" s="8" t="n"/>
      <c r="F297" s="9" t="n">
        <v>10599</v>
      </c>
      <c r="I297" s="10" t="inlineStr">
        <is>
          <t>EFECTIVO</t>
        </is>
      </c>
      <c r="J297" s="8" t="inlineStr">
        <is>
          <t>4309 RODRIGO RAMOS - T18</t>
        </is>
      </c>
    </row>
    <row r="298">
      <c r="A298" s="5" t="inlineStr">
        <is>
          <t>CCAJ-SC39/125/2023</t>
        </is>
      </c>
      <c r="B298" s="6" t="n">
        <v>45002.41827001157</v>
      </c>
      <c r="C298" s="5" t="inlineStr">
        <is>
          <t>1386 EINAR CHOQUETIJLLA - COBRADOR</t>
        </is>
      </c>
      <c r="D298" s="10" t="n"/>
      <c r="E298" s="8" t="n"/>
      <c r="F298" s="9" t="n">
        <v>17627.7</v>
      </c>
      <c r="I298" s="10" t="inlineStr">
        <is>
          <t>EFECTIVO</t>
        </is>
      </c>
      <c r="J298" s="8" t="inlineStr">
        <is>
          <t>4309 RODRIGO RAMOS - T20</t>
        </is>
      </c>
    </row>
    <row r="299">
      <c r="A299" s="5" t="inlineStr">
        <is>
          <t>CCAJ-SC39/125/2023</t>
        </is>
      </c>
      <c r="B299" s="6" t="n">
        <v>45002.41827001157</v>
      </c>
      <c r="C299" s="5" t="inlineStr">
        <is>
          <t>1386 EINAR CHOQUETIJLLA - COBRADOR</t>
        </is>
      </c>
      <c r="D299" s="10" t="n"/>
      <c r="E299" s="8" t="n"/>
      <c r="F299" s="9" t="n">
        <v>20945.9</v>
      </c>
      <c r="I299" s="10" t="inlineStr">
        <is>
          <t>EFECTIVO</t>
        </is>
      </c>
      <c r="J299" s="8" t="inlineStr">
        <is>
          <t>4309 RODRIGO RAMOS - T24</t>
        </is>
      </c>
    </row>
    <row r="300">
      <c r="A300" s="18" t="inlineStr">
        <is>
          <t>SAP</t>
        </is>
      </c>
      <c r="B300" s="6" t="n"/>
      <c r="C300" s="5" t="n"/>
      <c r="D300" s="7" t="n"/>
      <c r="E300" s="8" t="n"/>
      <c r="F300" s="12">
        <f>SUM(F291:G299)</f>
        <v/>
      </c>
      <c r="G300" s="9" t="n"/>
      <c r="I300" s="10" t="n"/>
      <c r="J300" s="8" t="n"/>
    </row>
    <row r="301">
      <c r="A301" s="46" t="inlineStr">
        <is>
          <t>RECORTE SAP</t>
        </is>
      </c>
      <c r="B301" s="47" t="n"/>
      <c r="C301" s="48" t="n"/>
      <c r="D301" s="49" t="inlineStr">
        <is>
          <t>COMPROBANTES MN</t>
        </is>
      </c>
      <c r="E301" s="47" t="n"/>
      <c r="F301" s="48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D303" s="24" t="inlineStr">
        <is>
          <t>112948676</t>
        </is>
      </c>
      <c r="E303" s="24" t="inlineStr">
        <is>
          <t>112948703</t>
        </is>
      </c>
      <c r="F303" s="14" t="n">
        <v>112948793</v>
      </c>
      <c r="G303" s="9" t="n"/>
      <c r="I303" s="10" t="n"/>
      <c r="J303" s="8" t="n"/>
    </row>
    <row r="304">
      <c r="A304" s="46" t="inlineStr">
        <is>
          <t>RECORTE SAP</t>
        </is>
      </c>
      <c r="B304" s="47" t="n"/>
      <c r="C304" s="48" t="n"/>
      <c r="D304" s="49" t="inlineStr">
        <is>
          <t>COMPROBANTES ME</t>
        </is>
      </c>
      <c r="E304" s="47" t="n"/>
      <c r="F304" s="48" t="n"/>
      <c r="G304" s="9" t="n"/>
      <c r="I304" s="10" t="n"/>
      <c r="J304" s="8" t="n"/>
    </row>
    <row r="305">
      <c r="A305" s="13" t="inlineStr">
        <is>
          <t>CIERRE DE CAJA</t>
        </is>
      </c>
      <c r="B305" s="13" t="inlineStr">
        <is>
          <t>FECHA</t>
        </is>
      </c>
      <c r="C305" s="13" t="inlineStr">
        <is>
          <t>IMPORTE</t>
        </is>
      </c>
      <c r="D305" s="13" t="inlineStr">
        <is>
          <t>DOC CAJA-ETV</t>
        </is>
      </c>
      <c r="E305" s="13" t="inlineStr">
        <is>
          <t>DOC ETV-BANCO</t>
        </is>
      </c>
      <c r="F305" s="13" t="inlineStr">
        <is>
          <t>COMPENSACION</t>
        </is>
      </c>
      <c r="G305" s="9" t="n"/>
      <c r="I305" s="10" t="n"/>
      <c r="J305" s="8" t="n"/>
    </row>
    <row r="306" ht="15.75" customHeight="1">
      <c r="A306" s="18" t="n"/>
      <c r="B306" s="6" t="n"/>
      <c r="C306" s="5" t="n"/>
      <c r="D306" s="24" t="n"/>
      <c r="E306" s="24" t="n"/>
      <c r="F306" s="23" t="n"/>
      <c r="G306" s="9" t="n"/>
      <c r="I306" s="10" t="n"/>
      <c r="J306" s="8" t="n"/>
    </row>
    <row r="307" ht="15.75" customHeight="1">
      <c r="A307" s="18" t="n"/>
      <c r="B307" s="6" t="n"/>
      <c r="C307" s="5" t="n"/>
      <c r="D307" s="24" t="n"/>
      <c r="E307" s="24" t="n"/>
      <c r="F307" s="23" t="n"/>
      <c r="G307" s="9" t="n"/>
      <c r="I307" s="10" t="n"/>
      <c r="J307" s="8" t="n"/>
    </row>
    <row r="308">
      <c r="A308" s="5" t="inlineStr">
        <is>
          <t>CCAJ-SC39/126/2023</t>
        </is>
      </c>
      <c r="B308" s="6" t="n">
        <v>45002.84783462963</v>
      </c>
      <c r="C308" s="5" t="inlineStr">
        <is>
          <t>1386 EINAR CHOQUETIJLLA - COBRADOR</t>
        </is>
      </c>
      <c r="D308" s="7" t="n"/>
      <c r="E308" s="8" t="n"/>
      <c r="G308" s="9" t="n">
        <v>306.21</v>
      </c>
      <c r="I308" s="10" t="inlineStr">
        <is>
          <t>CHEQUE</t>
        </is>
      </c>
      <c r="J308" s="8" t="inlineStr">
        <is>
          <t>4309 RODRIGO RAMOS - T03</t>
        </is>
      </c>
    </row>
    <row r="309">
      <c r="A309" s="5" t="inlineStr">
        <is>
          <t>CCAJ-SC39/126/20</t>
        </is>
      </c>
      <c r="B309" s="6" t="n">
        <v>45002.84783462963</v>
      </c>
      <c r="C309" s="5" t="inlineStr">
        <is>
          <t xml:space="preserve">1386 EINAR CHOQUETIJLLA - </t>
        </is>
      </c>
      <c r="D309" s="7" t="n">
        <v>274294</v>
      </c>
      <c r="E309" s="5" t="inlineStr">
        <is>
          <t>BANCO DE CREDITO-7015054675359</t>
        </is>
      </c>
      <c r="H309" s="9" t="n">
        <v>1689</v>
      </c>
      <c r="I309" s="5" t="inlineStr">
        <is>
          <t>DEPÓSITO BANCARIO</t>
        </is>
      </c>
      <c r="J309" s="5" t="inlineStr">
        <is>
          <t>1271 SANDRA SALAZAR ESCOBAR</t>
        </is>
      </c>
    </row>
    <row r="310">
      <c r="A310" s="5" t="inlineStr">
        <is>
          <t>CCAJ-SC39/126/2023</t>
        </is>
      </c>
      <c r="B310" s="6" t="n">
        <v>45002.84783462963</v>
      </c>
      <c r="C310" s="5" t="inlineStr">
        <is>
          <t>1386 EINAR CHOQUETIJLLA - COBRADOR</t>
        </is>
      </c>
      <c r="D310" s="15" t="n">
        <v>45163345664</v>
      </c>
      <c r="E310" s="5" t="inlineStr">
        <is>
          <t>BANCO INDUSTRIAL-100070049</t>
        </is>
      </c>
      <c r="H310" s="9" t="n">
        <v>120</v>
      </c>
      <c r="I310" s="5" t="inlineStr">
        <is>
          <t>DEPÓSITO BANCARIO</t>
        </is>
      </c>
      <c r="J310" s="5" t="inlineStr">
        <is>
          <t>1271 SANDRA SALAZAR ESCOBAR</t>
        </is>
      </c>
    </row>
    <row r="311">
      <c r="A311" s="5" t="inlineStr">
        <is>
          <t>CCAJ-SC39/126/2023</t>
        </is>
      </c>
      <c r="B311" s="6" t="n">
        <v>45002.84783462963</v>
      </c>
      <c r="C311" s="5" t="inlineStr">
        <is>
          <t>1386 EINAR CHOQUETIJLLA - COBRADOR</t>
        </is>
      </c>
      <c r="D311" s="15" t="n">
        <v>45113408925</v>
      </c>
      <c r="E311" s="5" t="inlineStr">
        <is>
          <t>BANCO INDUSTRIAL-100070049</t>
        </is>
      </c>
      <c r="H311" s="9" t="n">
        <v>1112.44</v>
      </c>
      <c r="I311" s="5" t="inlineStr">
        <is>
          <t>DEPÓSITO BANCARIO</t>
        </is>
      </c>
      <c r="J311" s="5" t="inlineStr">
        <is>
          <t>1271 SANDRA SALAZAR ESCOBAR</t>
        </is>
      </c>
    </row>
    <row r="312">
      <c r="A312" s="5" t="inlineStr">
        <is>
          <t>CCAJ-SC39/126/2023</t>
        </is>
      </c>
      <c r="B312" s="6" t="n">
        <v>45002.84783462963</v>
      </c>
      <c r="C312" s="5" t="inlineStr">
        <is>
          <t>1386 EINAR CHOQUETIJLLA - COBRADOR</t>
        </is>
      </c>
      <c r="D312" s="15" t="n">
        <v>45113409267</v>
      </c>
      <c r="E312" s="5" t="inlineStr">
        <is>
          <t>BANCO INDUSTRIAL-100070049</t>
        </is>
      </c>
      <c r="H312" s="9" t="n">
        <v>126</v>
      </c>
      <c r="I312" s="5" t="inlineStr">
        <is>
          <t>DEPÓSITO BANCARIO</t>
        </is>
      </c>
      <c r="J312" s="5" t="inlineStr">
        <is>
          <t>1271 SANDRA SALAZAR ESCOBAR</t>
        </is>
      </c>
    </row>
    <row r="313">
      <c r="A313" s="5" t="inlineStr">
        <is>
          <t>CCAJ-SC39/126/2023</t>
        </is>
      </c>
      <c r="B313" s="6" t="n">
        <v>45002.84783462963</v>
      </c>
      <c r="C313" s="5" t="inlineStr">
        <is>
          <t>1386 EINAR CHOQUETIJLLA - COBRADOR</t>
        </is>
      </c>
      <c r="D313" s="7" t="n">
        <v>590998</v>
      </c>
      <c r="E313" s="5" t="inlineStr">
        <is>
          <t>BANCO DE CREDITO-7015054675359</t>
        </is>
      </c>
      <c r="H313" s="9" t="n">
        <v>2000</v>
      </c>
      <c r="I313" s="5" t="inlineStr">
        <is>
          <t>DEPÓSITO BANCARIO</t>
        </is>
      </c>
      <c r="J313" s="5" t="inlineStr">
        <is>
          <t>1271 SANDRA SALAZAR ESCOBAR</t>
        </is>
      </c>
    </row>
    <row r="314">
      <c r="A314" s="5" t="inlineStr">
        <is>
          <t>CCAJ-SC39/126/2023</t>
        </is>
      </c>
      <c r="B314" s="6" t="n">
        <v>45002.84783462963</v>
      </c>
      <c r="C314" s="5" t="inlineStr">
        <is>
          <t>1386 EINAR CHOQUETIJLLA - COBRADOR</t>
        </is>
      </c>
      <c r="D314" s="7" t="n">
        <v>622906</v>
      </c>
      <c r="E314" s="5" t="inlineStr">
        <is>
          <t>BANCO DE CREDITO-7015054675359</t>
        </is>
      </c>
      <c r="H314" s="9" t="n">
        <v>871.08</v>
      </c>
      <c r="I314" s="5" t="inlineStr">
        <is>
          <t>DEPÓSITO BANCARIO</t>
        </is>
      </c>
      <c r="J314" s="5" t="inlineStr">
        <is>
          <t>1271 SANDRA SALAZAR ESCOBAR</t>
        </is>
      </c>
    </row>
    <row r="315">
      <c r="A315" s="5" t="inlineStr">
        <is>
          <t>CCAJ-SC39/126/2023</t>
        </is>
      </c>
      <c r="B315" s="6" t="n">
        <v>45002.84783462963</v>
      </c>
      <c r="C315" s="5" t="inlineStr">
        <is>
          <t>1386 EINAR CHOQUETIJLLA - COBRADOR</t>
        </is>
      </c>
      <c r="D315" s="15" t="n">
        <v>45153252883</v>
      </c>
      <c r="E315" s="5" t="inlineStr">
        <is>
          <t>BANCO INDUSTRIAL-100070049</t>
        </is>
      </c>
      <c r="H315" s="9" t="n">
        <v>9108.52</v>
      </c>
      <c r="I315" s="5" t="inlineStr">
        <is>
          <t>DEPÓSITO BANCARIO</t>
        </is>
      </c>
      <c r="J315" s="8" t="inlineStr">
        <is>
          <t>1972 FLAVIA GALEAN MALLON</t>
        </is>
      </c>
    </row>
    <row r="316">
      <c r="A316" s="5" t="inlineStr">
        <is>
          <t>CCAJ-SC39/126/2023</t>
        </is>
      </c>
      <c r="B316" s="6" t="n">
        <v>45002.84783462963</v>
      </c>
      <c r="C316" s="5" t="inlineStr">
        <is>
          <t>1386 EINAR CHOQUETIJLLA - COBRADOR</t>
        </is>
      </c>
      <c r="D316" s="15" t="n">
        <v>45123393495</v>
      </c>
      <c r="E316" s="5" t="inlineStr">
        <is>
          <t>BANCO INDUSTRIAL-100070049</t>
        </is>
      </c>
      <c r="H316" s="9" t="n">
        <v>876.1</v>
      </c>
      <c r="I316" s="5" t="inlineStr">
        <is>
          <t>DEPÓSITO BANCARIO</t>
        </is>
      </c>
      <c r="J316" s="8" t="inlineStr">
        <is>
          <t>1972 FLAVIA GALEAN MALLON</t>
        </is>
      </c>
    </row>
    <row r="317">
      <c r="A317" s="5" t="inlineStr">
        <is>
          <t>CCAJ-SC39/126/2023</t>
        </is>
      </c>
      <c r="B317" s="6" t="n">
        <v>45002.84783462963</v>
      </c>
      <c r="C317" s="5" t="inlineStr">
        <is>
          <t>1386 EINAR CHOQUETIJLLA - COBRADOR</t>
        </is>
      </c>
      <c r="D317" s="15" t="n">
        <v>45173312424</v>
      </c>
      <c r="E317" s="5" t="inlineStr">
        <is>
          <t>BANCO INDUSTRIAL-100070049</t>
        </is>
      </c>
      <c r="H317" s="9" t="n">
        <v>878.66</v>
      </c>
      <c r="I317" s="5" t="inlineStr">
        <is>
          <t>DEPÓSITO BANCARIO</t>
        </is>
      </c>
      <c r="J317" s="8" t="inlineStr">
        <is>
          <t>1972 FLAVIA GALEAN MALLON</t>
        </is>
      </c>
    </row>
    <row r="318">
      <c r="A318" s="5" t="inlineStr">
        <is>
          <t>CCAJ-SC39/126/2023</t>
        </is>
      </c>
      <c r="B318" s="6" t="n">
        <v>45002.84783462963</v>
      </c>
      <c r="C318" s="5" t="inlineStr">
        <is>
          <t>1386 EINAR CHOQUETIJLLA - COBRADOR</t>
        </is>
      </c>
      <c r="D318" s="15" t="n">
        <v>45123394533</v>
      </c>
      <c r="E318" s="5" t="inlineStr">
        <is>
          <t>BANCO INDUSTRIAL-100070049</t>
        </is>
      </c>
      <c r="H318" s="9" t="n">
        <v>1423.9</v>
      </c>
      <c r="I318" s="5" t="inlineStr">
        <is>
          <t>DEPÓSITO BANCARIO</t>
        </is>
      </c>
      <c r="J318" s="8" t="inlineStr">
        <is>
          <t>1972 FLAVIA GALEAN MALLON</t>
        </is>
      </c>
    </row>
    <row r="319">
      <c r="A319" s="5" t="inlineStr">
        <is>
          <t>CCAJ-SC39/126/2023</t>
        </is>
      </c>
      <c r="B319" s="6" t="n">
        <v>45002.84783462963</v>
      </c>
      <c r="C319" s="5" t="inlineStr">
        <is>
          <t>1386 EINAR CHOQUETIJLLA - COBRADOR</t>
        </is>
      </c>
      <c r="D319" s="7" t="n">
        <v>209828</v>
      </c>
      <c r="E319" s="5" t="inlineStr">
        <is>
          <t>BANCO DE CREDITO-7015054675359</t>
        </is>
      </c>
      <c r="H319" s="9" t="n">
        <v>5000</v>
      </c>
      <c r="I319" s="5" t="inlineStr">
        <is>
          <t>DEPÓSITO BANCARIO</t>
        </is>
      </c>
      <c r="J319" s="8" t="inlineStr">
        <is>
          <t>1973 BASILIA CRUZ AJARACHI</t>
        </is>
      </c>
    </row>
    <row r="320">
      <c r="A320" s="5" t="inlineStr">
        <is>
          <t>CCAJ-SC39/126/2023</t>
        </is>
      </c>
      <c r="B320" s="6" t="n">
        <v>45002.84783462963</v>
      </c>
      <c r="C320" s="5" t="inlineStr">
        <is>
          <t>1386 EINAR CHOQUETIJLLA - COBRADOR</t>
        </is>
      </c>
      <c r="D320" s="15" t="n">
        <v>51517709910</v>
      </c>
      <c r="E320" s="5" t="inlineStr">
        <is>
          <t>BANCO INDUSTRIAL-100070049</t>
        </is>
      </c>
      <c r="H320" s="9" t="n">
        <v>9330.24</v>
      </c>
      <c r="I320" s="5" t="inlineStr">
        <is>
          <t>DEPÓSITO BANCARIO</t>
        </is>
      </c>
      <c r="J320" s="8" t="inlineStr">
        <is>
          <t>1972 FLAVIA GALEAN MALLON</t>
        </is>
      </c>
    </row>
    <row r="321">
      <c r="A321" s="5" t="inlineStr">
        <is>
          <t>CCAJ-SC39/126/2023</t>
        </is>
      </c>
      <c r="B321" s="6" t="n">
        <v>45002.84783462963</v>
      </c>
      <c r="C321" s="5" t="inlineStr">
        <is>
          <t>1386 EINAR CHOQUETIJLLA - COBRADOR</t>
        </is>
      </c>
      <c r="D321" s="7" t="n">
        <v>294661</v>
      </c>
      <c r="E321" s="5" t="inlineStr">
        <is>
          <t>BANCO DE CREDITO-7015054675359</t>
        </is>
      </c>
      <c r="H321" s="9" t="n">
        <v>446</v>
      </c>
      <c r="I321" s="5" t="inlineStr">
        <is>
          <t>DEPÓSITO BANCARIO</t>
        </is>
      </c>
      <c r="J321" s="8" t="inlineStr">
        <is>
          <t>1973 BASILIA CRUZ AJARACHI</t>
        </is>
      </c>
    </row>
    <row r="322">
      <c r="A322" s="5" t="inlineStr">
        <is>
          <t>CCAJ-SC39/126/2023</t>
        </is>
      </c>
      <c r="B322" s="6" t="n">
        <v>45002.84783462963</v>
      </c>
      <c r="C322" s="5" t="inlineStr">
        <is>
          <t>1386 EINAR CHOQUETIJLLA - COBRADOR</t>
        </is>
      </c>
      <c r="D322" s="15" t="n">
        <v>17250560485</v>
      </c>
      <c r="E322" s="5" t="inlineStr">
        <is>
          <t>BANCO INDUSTRIAL-100070049</t>
        </is>
      </c>
      <c r="H322" s="9" t="n">
        <v>6608.8</v>
      </c>
      <c r="I322" s="5" t="inlineStr">
        <is>
          <t>DEPÓSITO BANCARIO</t>
        </is>
      </c>
      <c r="J322" s="8" t="inlineStr">
        <is>
          <t>1972 FLAVIA GALEAN MALLON</t>
        </is>
      </c>
    </row>
    <row r="323">
      <c r="A323" s="5" t="inlineStr">
        <is>
          <t>CCAJ-SC39/126/2023</t>
        </is>
      </c>
      <c r="B323" s="6" t="n">
        <v>45002.84783462963</v>
      </c>
      <c r="C323" s="5" t="inlineStr">
        <is>
          <t>1386 EINAR CHOQUETIJLLA - COBRADOR</t>
        </is>
      </c>
      <c r="D323" s="15" t="n">
        <v>17250560486</v>
      </c>
      <c r="E323" s="5" t="inlineStr">
        <is>
          <t>BANCO INDUSTRIAL-100070049</t>
        </is>
      </c>
      <c r="H323" s="9" t="n">
        <v>891.2</v>
      </c>
      <c r="I323" s="5" t="inlineStr">
        <is>
          <t>DEPÓSITO BANCARIO</t>
        </is>
      </c>
      <c r="J323" s="8" t="inlineStr">
        <is>
          <t>1972 FLAVIA GALEAN MALLON</t>
        </is>
      </c>
    </row>
    <row r="324">
      <c r="A324" s="5" t="inlineStr">
        <is>
          <t>CCAJ-SC39/126/2023</t>
        </is>
      </c>
      <c r="B324" s="6" t="n">
        <v>45002.84783462963</v>
      </c>
      <c r="C324" s="5" t="inlineStr">
        <is>
          <t>1386 EINAR CHOQUETIJLLA - COBRADOR</t>
        </is>
      </c>
      <c r="D324" s="7" t="n">
        <v>246756</v>
      </c>
      <c r="E324" s="5" t="inlineStr">
        <is>
          <t>MERCANTIL SANTA CRUZ-4010678183</t>
        </is>
      </c>
      <c r="H324" s="9" t="n">
        <v>13200</v>
      </c>
      <c r="I324" s="5" t="inlineStr">
        <is>
          <t>DEPÓSITO BANCARIO</t>
        </is>
      </c>
      <c r="J324" s="8" t="inlineStr">
        <is>
          <t>1972 FLAVIA GALEAN MALLON</t>
        </is>
      </c>
    </row>
    <row r="325">
      <c r="A325" s="5" t="inlineStr">
        <is>
          <t>CCAJ-SC39/126/2023</t>
        </is>
      </c>
      <c r="B325" s="6" t="n">
        <v>45002.84783462963</v>
      </c>
      <c r="C325" s="5" t="inlineStr">
        <is>
          <t>1386 EINAR CHOQUETIJLLA - COBRADOR</t>
        </is>
      </c>
      <c r="D325" s="7" t="n">
        <v>403922</v>
      </c>
      <c r="E325" s="5" t="inlineStr">
        <is>
          <t>BANCO DE CREDITO-7015054675359</t>
        </is>
      </c>
      <c r="H325" s="9" t="n">
        <v>400</v>
      </c>
      <c r="I325" s="5" t="inlineStr">
        <is>
          <t>DEPÓSITO BANCARIO</t>
        </is>
      </c>
      <c r="J325" s="5" t="inlineStr">
        <is>
          <t>4863 MOISES MENACHO MONTAÑO</t>
        </is>
      </c>
    </row>
    <row r="326">
      <c r="A326" s="5" t="inlineStr">
        <is>
          <t>CCAJ-SC39/126/2023</t>
        </is>
      </c>
      <c r="B326" s="6" t="n">
        <v>45002.84783462963</v>
      </c>
      <c r="C326" s="5" t="inlineStr">
        <is>
          <t>1386 EINAR CHOQUETIJLLA - COBRADOR</t>
        </is>
      </c>
      <c r="D326" s="7" t="n">
        <v>420182</v>
      </c>
      <c r="E326" s="5" t="inlineStr">
        <is>
          <t>BANCO INDUSTRIAL-100070049</t>
        </is>
      </c>
      <c r="H326" s="9" t="n">
        <v>12568.9</v>
      </c>
      <c r="I326" s="5" t="inlineStr">
        <is>
          <t>DEPÓSITO BANCARIO</t>
        </is>
      </c>
      <c r="J326" s="5" t="inlineStr">
        <is>
          <t>3046 CLAUDIA ELEN CASTRO DELGADILLO</t>
        </is>
      </c>
    </row>
    <row r="327">
      <c r="A327" s="5" t="inlineStr">
        <is>
          <t>CCAJ-SC39/126/2023</t>
        </is>
      </c>
      <c r="B327" s="6" t="n">
        <v>45002.84783462963</v>
      </c>
      <c r="C327" s="5" t="inlineStr">
        <is>
          <t>1386 EINAR CHOQUETIJLLA - COBRADOR</t>
        </is>
      </c>
      <c r="D327" s="7" t="n">
        <v>427443</v>
      </c>
      <c r="E327" s="5" t="inlineStr">
        <is>
          <t>BANCO INDUSTRIAL-100070049</t>
        </is>
      </c>
      <c r="H327" s="9" t="n">
        <v>21973.7</v>
      </c>
      <c r="I327" s="5" t="inlineStr">
        <is>
          <t>DEPÓSITO BANCARIO</t>
        </is>
      </c>
      <c r="J327" s="5" t="inlineStr">
        <is>
          <t>4863 MOISES MENACHO MONTAÑO</t>
        </is>
      </c>
    </row>
    <row r="328">
      <c r="A328" s="5" t="inlineStr">
        <is>
          <t>CCAJ-SC39/126/2023</t>
        </is>
      </c>
      <c r="B328" s="6" t="n">
        <v>45002.84783462963</v>
      </c>
      <c r="C328" s="5" t="inlineStr">
        <is>
          <t>1386 EINAR CHOQUETIJLLA - COBRADOR</t>
        </is>
      </c>
      <c r="D328" s="7" t="n">
        <v>173458</v>
      </c>
      <c r="E328" s="5" t="inlineStr">
        <is>
          <t>MERCANTIL SANTA CRUZ-4010678183</t>
        </is>
      </c>
      <c r="H328" s="9" t="n">
        <v>1201</v>
      </c>
      <c r="I328" s="5" t="inlineStr">
        <is>
          <t>DEPÓSITO BANCARIO</t>
        </is>
      </c>
      <c r="J328" s="5" t="inlineStr">
        <is>
          <t>4863 MOISES MENACHO MONTAÑO</t>
        </is>
      </c>
    </row>
    <row r="329">
      <c r="A329" s="5" t="inlineStr">
        <is>
          <t>CCAJ-SC39/126/2023</t>
        </is>
      </c>
      <c r="B329" s="6" t="n">
        <v>45002.84783462963</v>
      </c>
      <c r="C329" s="5" t="inlineStr">
        <is>
          <t>1386 EINAR CHOQUETIJLLA - COBRADOR</t>
        </is>
      </c>
      <c r="D329" s="7" t="n">
        <v>162734</v>
      </c>
      <c r="E329" s="5" t="inlineStr">
        <is>
          <t>MERCANTIL SANTA CRUZ-4010678183</t>
        </is>
      </c>
      <c r="H329" s="9" t="n">
        <v>19140.5</v>
      </c>
      <c r="I329" s="5" t="inlineStr">
        <is>
          <t>DEPÓSITO BANCARIO</t>
        </is>
      </c>
      <c r="J329" s="8" t="inlineStr">
        <is>
          <t>1973 BASILIA CRUZ AJARACHI</t>
        </is>
      </c>
    </row>
    <row r="330">
      <c r="A330" s="5" t="inlineStr">
        <is>
          <t>CCAJ-SC39/126/2023</t>
        </is>
      </c>
      <c r="B330" s="6" t="n">
        <v>45002.84783462963</v>
      </c>
      <c r="C330" s="5" t="inlineStr">
        <is>
          <t>1386 EINAR CHOQUETIJLLA - COBRADOR</t>
        </is>
      </c>
      <c r="D330" s="15" t="n">
        <v>45173316992</v>
      </c>
      <c r="E330" s="5" t="inlineStr">
        <is>
          <t>BANCO INDUSTRIAL-100070049</t>
        </is>
      </c>
      <c r="H330" s="9" t="n">
        <v>1304</v>
      </c>
      <c r="I330" s="5" t="inlineStr">
        <is>
          <t>DEPÓSITO BANCARIO</t>
        </is>
      </c>
      <c r="J330" s="8" t="inlineStr">
        <is>
          <t>1972 FLAVIA GALEAN MALLON</t>
        </is>
      </c>
    </row>
    <row r="331">
      <c r="A331" s="5" t="inlineStr">
        <is>
          <t>CCAJ-SC39/126/2023</t>
        </is>
      </c>
      <c r="B331" s="6" t="n">
        <v>45002.84783462963</v>
      </c>
      <c r="C331" s="5" t="inlineStr">
        <is>
          <t>1386 EINAR CHOQUETIJLLA - COBRADOR</t>
        </is>
      </c>
      <c r="D331" s="15" t="n">
        <v>45133260693</v>
      </c>
      <c r="E331" s="5" t="inlineStr">
        <is>
          <t>BANCO INDUSTRIAL-100070049</t>
        </is>
      </c>
      <c r="H331" s="9" t="n">
        <v>11203.5</v>
      </c>
      <c r="I331" s="5" t="inlineStr">
        <is>
          <t>DEPÓSITO BANCARIO</t>
        </is>
      </c>
      <c r="J331" s="8" t="inlineStr">
        <is>
          <t>1972 FLAVIA GALEAN MALLON</t>
        </is>
      </c>
    </row>
    <row r="332">
      <c r="A332" s="5" t="inlineStr">
        <is>
          <t>CCAJ-SC39/126/2023</t>
        </is>
      </c>
      <c r="B332" s="6" t="n">
        <v>45002.84783462963</v>
      </c>
      <c r="C332" s="5" t="inlineStr">
        <is>
          <t>1386 EINAR CHOQUETIJLLA - COBRADOR</t>
        </is>
      </c>
      <c r="D332" s="15" t="n">
        <v>45123391953</v>
      </c>
      <c r="E332" s="5" t="inlineStr">
        <is>
          <t>BANCO INDUSTRIAL-100070049</t>
        </is>
      </c>
      <c r="H332" s="9" t="n">
        <v>821.1900000000001</v>
      </c>
      <c r="I332" s="5" t="inlineStr">
        <is>
          <t>DEPÓSITO BANCARIO</t>
        </is>
      </c>
      <c r="J332" s="5" t="inlineStr">
        <is>
          <t>1271 SANDRA SALAZAR ESCOBAR</t>
        </is>
      </c>
    </row>
    <row r="333">
      <c r="A333" s="5" t="inlineStr">
        <is>
          <t>CCAJ-SC39/126/2023</t>
        </is>
      </c>
      <c r="B333" s="6" t="n">
        <v>45002.84783462963</v>
      </c>
      <c r="C333" s="5" t="inlineStr">
        <is>
          <t>1386 EINAR CHOQUETIJLLA - COBRADOR</t>
        </is>
      </c>
      <c r="D333" s="15" t="n">
        <v>45153253786</v>
      </c>
      <c r="E333" s="5" t="inlineStr">
        <is>
          <t>BANCO INDUSTRIAL-100070049</t>
        </is>
      </c>
      <c r="H333" s="9" t="n">
        <v>68</v>
      </c>
      <c r="I333" s="5" t="inlineStr">
        <is>
          <t>DEPÓSITO BANCARIO</t>
        </is>
      </c>
      <c r="J333" s="5" t="inlineStr">
        <is>
          <t>1271 SANDRA SALAZAR ESCOBAR</t>
        </is>
      </c>
    </row>
    <row r="334">
      <c r="A334" s="5" t="inlineStr">
        <is>
          <t>CCAJ-SC39/126/2023</t>
        </is>
      </c>
      <c r="B334" s="6" t="n">
        <v>45002.84783462963</v>
      </c>
      <c r="C334" s="5" t="inlineStr">
        <is>
          <t>1386 EINAR CHOQUETIJLLA - COBRADOR</t>
        </is>
      </c>
      <c r="D334" s="15" t="n">
        <v>45163347280</v>
      </c>
      <c r="E334" s="5" t="inlineStr">
        <is>
          <t>BANCO INDUSTRIAL-100070049</t>
        </is>
      </c>
      <c r="H334" s="9" t="n">
        <v>480</v>
      </c>
      <c r="I334" s="5" t="inlineStr">
        <is>
          <t>DEPÓSITO BANCARIO</t>
        </is>
      </c>
      <c r="J334" s="5" t="inlineStr">
        <is>
          <t>1271 SANDRA SALAZAR ESCOBAR</t>
        </is>
      </c>
    </row>
    <row r="335">
      <c r="A335" s="5" t="inlineStr">
        <is>
          <t>CCAJ-SC39/126/2023</t>
        </is>
      </c>
      <c r="B335" s="6" t="n">
        <v>45002.84783462963</v>
      </c>
      <c r="C335" s="5" t="inlineStr">
        <is>
          <t>1386 EINAR CHOQUETIJLLA - COBRADOR</t>
        </is>
      </c>
      <c r="D335" s="15" t="n">
        <v>45173315173</v>
      </c>
      <c r="E335" s="5" t="inlineStr">
        <is>
          <t>BANCO INDUSTRIAL-100070049</t>
        </is>
      </c>
      <c r="H335" s="9" t="n">
        <v>13560.8</v>
      </c>
      <c r="I335" s="5" t="inlineStr">
        <is>
          <t>DEPÓSITO BANCARIO</t>
        </is>
      </c>
      <c r="J335" s="5" t="inlineStr">
        <is>
          <t>1271 SANDRA SALAZAR ESCOBAR</t>
        </is>
      </c>
    </row>
    <row r="336">
      <c r="A336" s="5" t="inlineStr">
        <is>
          <t>CCAJ-SC39/126/2023</t>
        </is>
      </c>
      <c r="B336" s="6" t="n">
        <v>45002.84783462963</v>
      </c>
      <c r="C336" s="5" t="inlineStr">
        <is>
          <t>1386 EINAR CHOQUETIJLLA - COBRADOR</t>
        </is>
      </c>
      <c r="D336" s="15" t="n">
        <v>45123394575</v>
      </c>
      <c r="E336" s="5" t="inlineStr">
        <is>
          <t>BANCO INDUSTRIAL-100070049</t>
        </is>
      </c>
      <c r="H336" s="9" t="n">
        <v>804.63</v>
      </c>
      <c r="I336" s="5" t="inlineStr">
        <is>
          <t>DEPÓSITO BANCARIO</t>
        </is>
      </c>
      <c r="J336" s="5" t="inlineStr">
        <is>
          <t>1271 SANDRA SALAZAR ESCOBAR</t>
        </is>
      </c>
    </row>
    <row r="337">
      <c r="A337" s="5" t="inlineStr">
        <is>
          <t>CCAJ-SC39/126/2023</t>
        </is>
      </c>
      <c r="B337" s="6" t="n">
        <v>45002.84783462963</v>
      </c>
      <c r="C337" s="5" t="inlineStr">
        <is>
          <t>1386 EINAR CHOQUETIJLLA - COBRADOR</t>
        </is>
      </c>
      <c r="D337" s="15" t="n">
        <v>45133259636</v>
      </c>
      <c r="E337" s="5" t="inlineStr">
        <is>
          <t>BANCO INDUSTRIAL-100070049</t>
        </is>
      </c>
      <c r="H337" s="9" t="n">
        <v>244.8</v>
      </c>
      <c r="I337" s="5" t="inlineStr">
        <is>
          <t>DEPÓSITO BANCARIO</t>
        </is>
      </c>
      <c r="J337" s="5" t="inlineStr">
        <is>
          <t>1271 SANDRA SALAZAR ESCOBAR</t>
        </is>
      </c>
    </row>
    <row r="338">
      <c r="A338" s="5" t="inlineStr">
        <is>
          <t>CCAJ-SC39/126/2023</t>
        </is>
      </c>
      <c r="B338" s="6" t="n">
        <v>45002.84783462963</v>
      </c>
      <c r="C338" s="5" t="inlineStr">
        <is>
          <t>1386 EINAR CHOQUETIJLLA - COBRADOR</t>
        </is>
      </c>
      <c r="D338" s="15" t="n">
        <v>45123395529</v>
      </c>
      <c r="E338" s="5" t="inlineStr">
        <is>
          <t>BANCO INDUSTRIAL-100070049</t>
        </is>
      </c>
      <c r="H338" s="9" t="n">
        <v>102.4</v>
      </c>
      <c r="I338" s="5" t="inlineStr">
        <is>
          <t>DEPÓSITO BANCARIO</t>
        </is>
      </c>
      <c r="J338" s="5" t="inlineStr">
        <is>
          <t>1271 SANDRA SALAZAR ESCOBAR</t>
        </is>
      </c>
    </row>
    <row r="339">
      <c r="A339" s="5" t="inlineStr">
        <is>
          <t>CCAJ-SC39/126/2023</t>
        </is>
      </c>
      <c r="B339" s="6" t="n">
        <v>45002.84783462963</v>
      </c>
      <c r="C339" s="5" t="inlineStr">
        <is>
          <t>1386 EINAR CHOQUETIJLLA - COBRADOR</t>
        </is>
      </c>
      <c r="D339" s="15" t="n">
        <v>45133259645</v>
      </c>
      <c r="E339" s="5" t="inlineStr">
        <is>
          <t>BANCO INDUSTRIAL-100070049</t>
        </is>
      </c>
      <c r="H339" s="9" t="n">
        <v>279</v>
      </c>
      <c r="I339" s="5" t="inlineStr">
        <is>
          <t>DEPÓSITO BANCARIO</t>
        </is>
      </c>
      <c r="J339" s="5" t="inlineStr">
        <is>
          <t>1271 SANDRA SALAZAR ESCOBAR</t>
        </is>
      </c>
    </row>
    <row r="340">
      <c r="A340" s="5" t="inlineStr">
        <is>
          <t>CCAJ-SC39/126/2023</t>
        </is>
      </c>
      <c r="B340" s="6" t="n">
        <v>45002.84783462963</v>
      </c>
      <c r="C340" s="5" t="inlineStr">
        <is>
          <t>1386 EINAR CHOQUETIJLLA - COBRADOR</t>
        </is>
      </c>
      <c r="D340" s="15" t="n">
        <v>45123395808</v>
      </c>
      <c r="E340" s="5" t="inlineStr">
        <is>
          <t>BANCO INDUSTRIAL-100070049</t>
        </is>
      </c>
      <c r="H340" s="9" t="n">
        <v>10594.44</v>
      </c>
      <c r="I340" s="5" t="inlineStr">
        <is>
          <t>DEPÓSITO BANCARIO</t>
        </is>
      </c>
      <c r="J340" s="5" t="inlineStr">
        <is>
          <t>1271 SANDRA SALAZAR ESCOBAR</t>
        </is>
      </c>
    </row>
    <row r="341">
      <c r="A341" s="5" t="inlineStr">
        <is>
          <t>CCAJ-SC39/126/2023</t>
        </is>
      </c>
      <c r="B341" s="6" t="n">
        <v>45002.84783462963</v>
      </c>
      <c r="C341" s="5" t="inlineStr">
        <is>
          <t>1386 EINAR CHOQUETIJLLA - COBRADOR</t>
        </is>
      </c>
      <c r="D341" s="15" t="n">
        <v>45123395849</v>
      </c>
      <c r="E341" s="5" t="inlineStr">
        <is>
          <t>BANCO INDUSTRIAL-100070049</t>
        </is>
      </c>
      <c r="H341" s="9" t="n">
        <v>8904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CCAJ-SC39/126/2023</t>
        </is>
      </c>
      <c r="B342" s="6" t="n">
        <v>45002.84783462963</v>
      </c>
      <c r="C342" s="5" t="inlineStr">
        <is>
          <t>1386 EINAR CHOQUETIJLLA - COBRADOR</t>
        </is>
      </c>
      <c r="D342" s="15" t="n">
        <v>45173316710</v>
      </c>
      <c r="E342" s="5" t="inlineStr">
        <is>
          <t>BANCO INDUSTRIAL-100070049</t>
        </is>
      </c>
      <c r="H342" s="9" t="n">
        <v>868.1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CCAJ-SC39/126/2023</t>
        </is>
      </c>
      <c r="B343" s="6" t="n">
        <v>45002.84783462963</v>
      </c>
      <c r="C343" s="5" t="inlineStr">
        <is>
          <t>1386 EINAR CHOQUETIJLLA - COBRADOR</t>
        </is>
      </c>
      <c r="D343" s="15" t="n">
        <v>45133260227</v>
      </c>
      <c r="E343" s="5" t="inlineStr">
        <is>
          <t>BANCO INDUSTRIAL-100070049</t>
        </is>
      </c>
      <c r="H343" s="9" t="n">
        <v>1441.4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CCAJ-SC39/126/2023</t>
        </is>
      </c>
      <c r="B344" s="6" t="n">
        <v>45002.84783462963</v>
      </c>
      <c r="C344" s="5" t="inlineStr">
        <is>
          <t>1386 EINAR CHOQUETIJLLA - COBRADOR</t>
        </is>
      </c>
      <c r="D344" s="15" t="n">
        <v>52317071869</v>
      </c>
      <c r="E344" s="5" t="inlineStr">
        <is>
          <t>BANCO INDUSTRIAL-100070049</t>
        </is>
      </c>
      <c r="H344" s="9" t="n">
        <v>2880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CCAJ-SC39/126/2023</t>
        </is>
      </c>
      <c r="B345" s="6" t="n">
        <v>45002.84783462963</v>
      </c>
      <c r="C345" s="5" t="inlineStr">
        <is>
          <t>1386 EINAR CHOQUETIJLLA - COBRADOR</t>
        </is>
      </c>
      <c r="D345" s="15" t="n">
        <v>45123396415</v>
      </c>
      <c r="E345" s="5" t="inlineStr">
        <is>
          <t>BANCO INDUSTRIAL-100070049</t>
        </is>
      </c>
      <c r="H345" s="9" t="n">
        <v>240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CCAJ-SC39/126/2023</t>
        </is>
      </c>
      <c r="B346" s="6" t="n">
        <v>45002.84783462963</v>
      </c>
      <c r="C346" s="5" t="inlineStr">
        <is>
          <t>1386 EINAR CHOQUETIJLLA - COBRADOR</t>
        </is>
      </c>
      <c r="D346" s="7" t="n">
        <v>280678</v>
      </c>
      <c r="E346" s="5" t="inlineStr">
        <is>
          <t>BANCO DE CREDITO-7015054675359</t>
        </is>
      </c>
      <c r="H346" s="9" t="n">
        <v>0.6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CCAJ-SC39/126/2023</t>
        </is>
      </c>
      <c r="B347" s="6" t="n">
        <v>45002.84783462963</v>
      </c>
      <c r="C347" s="5" t="inlineStr">
        <is>
          <t>1386 EINAR CHOQUETIJLLA - COBRADOR</t>
        </is>
      </c>
      <c r="D347" s="7" t="n">
        <v>347595</v>
      </c>
      <c r="E347" s="5" t="inlineStr">
        <is>
          <t>BANCO DE CREDITO-7015054675359</t>
        </is>
      </c>
      <c r="H347" s="9" t="n">
        <v>1843.2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CCAJ-SC39/126/2023</t>
        </is>
      </c>
      <c r="B348" s="6" t="n">
        <v>45002.84783462963</v>
      </c>
      <c r="C348" s="5" t="inlineStr">
        <is>
          <t>1386 EINAR CHOQUETIJLLA - COBRADOR</t>
        </is>
      </c>
      <c r="D348" s="7" t="n">
        <v>161827</v>
      </c>
      <c r="E348" s="5" t="inlineStr">
        <is>
          <t>MERCANTIL SANTA CRUZ-4010678183</t>
        </is>
      </c>
      <c r="H348" s="9" t="n">
        <v>457.04</v>
      </c>
      <c r="I348" s="5" t="inlineStr">
        <is>
          <t>DEPÓSITO BANCARIO</t>
        </is>
      </c>
      <c r="J348" s="8" t="inlineStr">
        <is>
          <t>1972 FLAVIA GALEAN MALLON</t>
        </is>
      </c>
    </row>
    <row r="349">
      <c r="A349" s="5" t="inlineStr">
        <is>
          <t>CCAJ-SC39/126/2023</t>
        </is>
      </c>
      <c r="B349" s="6" t="n">
        <v>45002.84783462963</v>
      </c>
      <c r="C349" s="5" t="inlineStr">
        <is>
          <t>1386 EINAR CHOQUETIJLLA - COBRADOR</t>
        </is>
      </c>
      <c r="D349" s="7" t="n">
        <v>161914</v>
      </c>
      <c r="E349" s="5" t="inlineStr">
        <is>
          <t>MERCANTIL SANTA CRUZ-4010678183</t>
        </is>
      </c>
      <c r="H349" s="9" t="n">
        <v>1860.41</v>
      </c>
      <c r="I349" s="5" t="inlineStr">
        <is>
          <t>DEPÓSITO BANCARIO</t>
        </is>
      </c>
      <c r="J349" s="8" t="inlineStr">
        <is>
          <t>1972 FLAVIA GALEAN MALLON</t>
        </is>
      </c>
    </row>
    <row r="350">
      <c r="A350" s="5" t="inlineStr">
        <is>
          <t>CCAJ-SC39/126/2023</t>
        </is>
      </c>
      <c r="B350" s="6" t="n">
        <v>45002.84783462963</v>
      </c>
      <c r="C350" s="5" t="inlineStr">
        <is>
          <t>1386 EINAR CHOQUETIJLLA - COBRADOR</t>
        </is>
      </c>
      <c r="D350" s="7" t="n">
        <v>161647</v>
      </c>
      <c r="E350" s="5" t="inlineStr">
        <is>
          <t>MERCANTIL SANTA CRUZ-4010678183</t>
        </is>
      </c>
      <c r="H350" s="9" t="n">
        <v>5415.3</v>
      </c>
      <c r="I350" s="5" t="inlineStr">
        <is>
          <t>DEPÓSITO BANCARIO</t>
        </is>
      </c>
      <c r="J350" s="8" t="inlineStr">
        <is>
          <t>1972 FLAVIA GALEAN MALLON</t>
        </is>
      </c>
    </row>
    <row r="351">
      <c r="A351" s="5" t="inlineStr">
        <is>
          <t>CCAJ-SC39/126/2023</t>
        </is>
      </c>
      <c r="B351" s="6" t="n">
        <v>45002.84783462963</v>
      </c>
      <c r="C351" s="5" t="inlineStr">
        <is>
          <t>1386 EINAR CHOQUETIJLLA - COBRADOR</t>
        </is>
      </c>
      <c r="D351" s="7" t="n">
        <v>348791</v>
      </c>
      <c r="E351" s="5" t="inlineStr">
        <is>
          <t>BANCO DE CREDITO-7015054675359</t>
        </is>
      </c>
      <c r="H351" s="9" t="n">
        <v>121.92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CCAJ-SC39/126/2023</t>
        </is>
      </c>
      <c r="B352" s="6" t="n">
        <v>45002.84783462963</v>
      </c>
      <c r="C352" s="5" t="inlineStr">
        <is>
          <t>1386 EINAR CHOQUETIJLLA - COBRADOR</t>
        </is>
      </c>
      <c r="D352" s="7" t="n">
        <v>355366</v>
      </c>
      <c r="E352" s="5" t="inlineStr">
        <is>
          <t>BANCO DE CREDITO-7015054675359</t>
        </is>
      </c>
      <c r="H352" s="9" t="n">
        <v>140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CCAJ-SC39/126/2023</t>
        </is>
      </c>
      <c r="B353" s="6" t="n">
        <v>45002.84783462963</v>
      </c>
      <c r="C353" s="5" t="inlineStr">
        <is>
          <t>1386 EINAR CHOQUETIJLLA - COBRADOR</t>
        </is>
      </c>
      <c r="D353" s="7" t="n">
        <v>375903</v>
      </c>
      <c r="E353" s="5" t="inlineStr">
        <is>
          <t>BANCO DE CREDITO-7015054675359</t>
        </is>
      </c>
      <c r="H353" s="9" t="n">
        <v>179.33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CCAJ-SC39/126/2023</t>
        </is>
      </c>
      <c r="B354" s="6" t="n">
        <v>45002.84783462963</v>
      </c>
      <c r="C354" s="5" t="inlineStr">
        <is>
          <t>1386 EINAR CHOQUETIJLLA - COBRADOR</t>
        </is>
      </c>
      <c r="D354" s="7" t="n">
        <v>178038</v>
      </c>
      <c r="E354" s="5" t="inlineStr">
        <is>
          <t>BANCO DE CREDITO-7015054675359</t>
        </is>
      </c>
      <c r="H354" s="9" t="n">
        <v>808.1799999999999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CCAJ-SC39/126/2023</t>
        </is>
      </c>
      <c r="B355" s="6" t="n">
        <v>45002.84783462963</v>
      </c>
      <c r="C355" s="5" t="inlineStr">
        <is>
          <t>1386 EINAR CHOQUETIJLLA - COBRADOR</t>
        </is>
      </c>
      <c r="D355" s="7" t="n">
        <v>449855</v>
      </c>
      <c r="E355" s="5" t="inlineStr">
        <is>
          <t>BANCO DE CREDITO-7015054675359</t>
        </is>
      </c>
      <c r="H355" s="9" t="n">
        <v>289.58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CCAJ-SC39/126/2023</t>
        </is>
      </c>
      <c r="B356" s="6" t="n">
        <v>45002.84783462963</v>
      </c>
      <c r="C356" s="5" t="inlineStr">
        <is>
          <t>1386 EINAR CHOQUETIJLLA - COBRADOR</t>
        </is>
      </c>
      <c r="D356" s="7" t="n">
        <v>342896</v>
      </c>
      <c r="E356" s="5" t="inlineStr">
        <is>
          <t>BANCO DE CREDITO-7015054675359</t>
        </is>
      </c>
      <c r="H356" s="9" t="n">
        <v>1313.2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CCAJ-SC39/126/2023</t>
        </is>
      </c>
      <c r="B357" s="6" t="n">
        <v>45002.84783462963</v>
      </c>
      <c r="C357" s="5" t="inlineStr">
        <is>
          <t>1386 EINAR CHOQUETIJLLA - COBRADOR</t>
        </is>
      </c>
      <c r="D357" s="7" t="n"/>
      <c r="E357" s="8" t="n"/>
      <c r="F357" s="9" t="n">
        <v>8245.6</v>
      </c>
      <c r="I357" s="10" t="inlineStr">
        <is>
          <t>EFECTIVO</t>
        </is>
      </c>
      <c r="J357" s="8" t="inlineStr">
        <is>
          <t>1970 CARLOS CAMPOS ORTIZ</t>
        </is>
      </c>
    </row>
    <row r="358">
      <c r="A358" s="5" t="inlineStr">
        <is>
          <t>CCAJ-SC39/126/2023</t>
        </is>
      </c>
      <c r="B358" s="6" t="n">
        <v>45002.84783462963</v>
      </c>
      <c r="C358" s="5" t="inlineStr">
        <is>
          <t>1386 EINAR CHOQUETIJLLA - COBRADOR</t>
        </is>
      </c>
      <c r="D358" s="7" t="n"/>
      <c r="E358" s="8" t="n"/>
      <c r="F358" s="9" t="n">
        <v>3492.7</v>
      </c>
      <c r="I358" s="10" t="inlineStr">
        <is>
          <t>EFECTIVO</t>
        </is>
      </c>
      <c r="J358" s="8" t="inlineStr">
        <is>
          <t>2551 EDMUNDO CAYANI M.</t>
        </is>
      </c>
    </row>
    <row r="359">
      <c r="A359" s="5" t="inlineStr">
        <is>
          <t>CCAJ-SC39/126/2023</t>
        </is>
      </c>
      <c r="B359" s="6" t="n">
        <v>45002.84783462963</v>
      </c>
      <c r="C359" s="5" t="inlineStr">
        <is>
          <t>1386 EINAR CHOQUETIJLLA - COBRADOR</t>
        </is>
      </c>
      <c r="D359" s="7" t="n"/>
      <c r="E359" s="8" t="n"/>
      <c r="F359" s="9" t="n">
        <v>5165.2</v>
      </c>
      <c r="I359" s="10" t="inlineStr">
        <is>
          <t>EFECTIVO</t>
        </is>
      </c>
      <c r="J359" s="5" t="inlineStr">
        <is>
          <t>2552 ALVARO JAVIER LOAYZA CACERES</t>
        </is>
      </c>
    </row>
    <row r="360">
      <c r="A360" s="5" t="inlineStr">
        <is>
          <t>CCAJ-SC39/126/2023</t>
        </is>
      </c>
      <c r="B360" s="6" t="n">
        <v>45002.84783462963</v>
      </c>
      <c r="C360" s="5" t="inlineStr">
        <is>
          <t>1386 EINAR CHOQUETIJLLA - COBRADOR</t>
        </is>
      </c>
      <c r="D360" s="7" t="n"/>
      <c r="E360" s="8" t="n"/>
      <c r="F360" s="9" t="n">
        <v>18097.4</v>
      </c>
      <c r="I360" s="10" t="inlineStr">
        <is>
          <t>EFECTIVO</t>
        </is>
      </c>
      <c r="J360" s="8" t="inlineStr">
        <is>
          <t>2932 EUGENIO LOPEZ CESPEDES</t>
        </is>
      </c>
    </row>
    <row r="361">
      <c r="A361" s="5" t="inlineStr">
        <is>
          <t>CCAJ-SC39/126/2023</t>
        </is>
      </c>
      <c r="B361" s="6" t="n">
        <v>45002.84783462963</v>
      </c>
      <c r="C361" s="5" t="inlineStr">
        <is>
          <t>1386 EINAR CHOQUETIJLLA - COBRADOR</t>
        </is>
      </c>
      <c r="D361" s="7" t="n"/>
      <c r="E361" s="8" t="n"/>
      <c r="F361" s="9" t="n">
        <v>5270.1</v>
      </c>
      <c r="I361" s="10" t="inlineStr">
        <is>
          <t>EFECTIVO</t>
        </is>
      </c>
      <c r="J361" s="5" t="inlineStr">
        <is>
          <t>2994 CRISTIAN DEIBY PARDO VILLEGAS</t>
        </is>
      </c>
    </row>
    <row r="362">
      <c r="A362" s="5" t="inlineStr">
        <is>
          <t>CCAJ-SC39/126/2023</t>
        </is>
      </c>
      <c r="B362" s="6" t="n">
        <v>45002.84783462963</v>
      </c>
      <c r="C362" s="5" t="inlineStr">
        <is>
          <t>1386 EINAR CHOQUETIJLLA - COBRADOR</t>
        </is>
      </c>
      <c r="D362" s="7" t="n"/>
      <c r="E362" s="8" t="n"/>
      <c r="F362" s="9" t="n">
        <v>6081.6</v>
      </c>
      <c r="I362" s="10" t="inlineStr">
        <is>
          <t>EFECTIVO</t>
        </is>
      </c>
      <c r="J362" s="8" t="inlineStr">
        <is>
          <t>3211 PEDRO CAYALO COCA</t>
        </is>
      </c>
    </row>
    <row r="363">
      <c r="A363" s="5" t="inlineStr">
        <is>
          <t>CCAJ-SC39/126/2023</t>
        </is>
      </c>
      <c r="B363" s="6" t="n">
        <v>45002.84783462963</v>
      </c>
      <c r="C363" s="5" t="inlineStr">
        <is>
          <t>1386 EINAR CHOQUETIJLLA - COBRADOR</t>
        </is>
      </c>
      <c r="D363" s="7" t="n"/>
      <c r="E363" s="8" t="n"/>
      <c r="F363" s="9" t="n">
        <v>577.5</v>
      </c>
      <c r="I363" s="10" t="inlineStr">
        <is>
          <t>EFECTIVO</t>
        </is>
      </c>
      <c r="J363" s="8" t="inlineStr">
        <is>
          <t>4309 RODRIGO RAMOS - T03</t>
        </is>
      </c>
    </row>
    <row r="364">
      <c r="A364" s="5" t="inlineStr">
        <is>
          <t>CCAJ-SC39/126/2023</t>
        </is>
      </c>
      <c r="B364" s="6" t="n">
        <v>45002.84783462963</v>
      </c>
      <c r="C364" s="5" t="inlineStr">
        <is>
          <t>1386 EINAR CHOQUETIJLLA - COBRADOR</t>
        </is>
      </c>
      <c r="D364" s="7" t="n"/>
      <c r="E364" s="8" t="n"/>
      <c r="F364" s="9" t="n">
        <v>4736.1</v>
      </c>
      <c r="I364" s="10" t="inlineStr">
        <is>
          <t>EFECTIVO</t>
        </is>
      </c>
      <c r="J364" s="8" t="inlineStr">
        <is>
          <t>4309 RODRIGO RAMOS - T04</t>
        </is>
      </c>
    </row>
    <row r="365">
      <c r="A365" s="5" t="inlineStr">
        <is>
          <t>CCAJ-SC39/126/2023</t>
        </is>
      </c>
      <c r="B365" s="6" t="n">
        <v>45002.84783462963</v>
      </c>
      <c r="C365" s="5" t="inlineStr">
        <is>
          <t>1386 EINAR CHOQUETIJLLA - COBRADOR</t>
        </is>
      </c>
      <c r="D365" s="7" t="n"/>
      <c r="E365" s="8" t="n"/>
      <c r="F365" s="9" t="n">
        <v>4717.8</v>
      </c>
      <c r="I365" s="10" t="inlineStr">
        <is>
          <t>EFECTIVO</t>
        </is>
      </c>
      <c r="J365" s="8" t="inlineStr">
        <is>
          <t>4309 RODRIGO RAMOS - T05</t>
        </is>
      </c>
    </row>
    <row r="366">
      <c r="A366" s="5" t="inlineStr">
        <is>
          <t>CCAJ-SC39/126/2023</t>
        </is>
      </c>
      <c r="B366" s="6" t="n">
        <v>45002.84783462963</v>
      </c>
      <c r="C366" s="5" t="inlineStr">
        <is>
          <t>1386 EINAR CHOQUETIJLLA - COBRADOR</t>
        </is>
      </c>
      <c r="D366" s="7" t="n"/>
      <c r="E366" s="8" t="n"/>
      <c r="F366" s="9" t="n">
        <v>25901.7</v>
      </c>
      <c r="I366" s="10" t="inlineStr">
        <is>
          <t>EFECTIVO</t>
        </is>
      </c>
      <c r="J366" s="8" t="inlineStr">
        <is>
          <t>4309 RODRIGO RAMOS - T06</t>
        </is>
      </c>
    </row>
    <row r="367">
      <c r="A367" s="5" t="inlineStr">
        <is>
          <t>CCAJ-SC39/126/2023</t>
        </is>
      </c>
      <c r="B367" s="6" t="n">
        <v>45002.84783462963</v>
      </c>
      <c r="C367" s="5" t="inlineStr">
        <is>
          <t>1386 EINAR CHOQUETIJLLA - COBRADOR</t>
        </is>
      </c>
      <c r="D367" s="7" t="n"/>
      <c r="E367" s="8" t="n"/>
      <c r="F367" s="9" t="n">
        <v>7108.8</v>
      </c>
      <c r="I367" s="10" t="inlineStr">
        <is>
          <t>EFECTIVO</t>
        </is>
      </c>
      <c r="J367" s="8" t="inlineStr">
        <is>
          <t>4309 RODRIGO RAMOS - T07</t>
        </is>
      </c>
    </row>
    <row r="368">
      <c r="A368" s="5" t="inlineStr">
        <is>
          <t>CCAJ-SC39/126/2023</t>
        </is>
      </c>
      <c r="B368" s="6" t="n">
        <v>45002.84783462963</v>
      </c>
      <c r="C368" s="5" t="inlineStr">
        <is>
          <t>1386 EINAR CHOQUETIJLLA - COBRADOR</t>
        </is>
      </c>
      <c r="D368" s="7" t="n"/>
      <c r="E368" s="8" t="n"/>
      <c r="F368" s="9" t="n">
        <v>13456.9</v>
      </c>
      <c r="I368" s="10" t="inlineStr">
        <is>
          <t>EFECTIVO</t>
        </is>
      </c>
      <c r="J368" s="8" t="inlineStr">
        <is>
          <t>4309 RODRIGO RAMOS - T09</t>
        </is>
      </c>
    </row>
    <row r="369">
      <c r="A369" s="5" t="inlineStr">
        <is>
          <t>CCAJ-SC39/126/2023</t>
        </is>
      </c>
      <c r="B369" s="6" t="n">
        <v>45002.84783462963</v>
      </c>
      <c r="C369" s="5" t="inlineStr">
        <is>
          <t>1386 EINAR CHOQUETIJLLA - COBRADOR</t>
        </is>
      </c>
      <c r="D369" s="7" t="n"/>
      <c r="E369" s="8" t="n"/>
      <c r="F369" s="9" t="n">
        <v>5797.9</v>
      </c>
      <c r="I369" s="10" t="inlineStr">
        <is>
          <t>EFECTIVO</t>
        </is>
      </c>
      <c r="J369" s="8" t="inlineStr">
        <is>
          <t>4309 RODRIGO RAMOS - T10</t>
        </is>
      </c>
    </row>
    <row r="370">
      <c r="A370" s="5" t="inlineStr">
        <is>
          <t>CCAJ-SC39/126/2023</t>
        </is>
      </c>
      <c r="B370" s="6" t="n">
        <v>45002.84783462963</v>
      </c>
      <c r="C370" s="5" t="inlineStr">
        <is>
          <t>1386 EINAR CHOQUETIJLLA - COBRADOR</t>
        </is>
      </c>
      <c r="D370" s="7" t="n"/>
      <c r="E370" s="8" t="n"/>
      <c r="F370" s="9" t="n">
        <v>3892.2</v>
      </c>
      <c r="I370" s="10" t="inlineStr">
        <is>
          <t>EFECTIVO</t>
        </is>
      </c>
      <c r="J370" s="8" t="inlineStr">
        <is>
          <t>4309 RODRIGO RAMOS - T11</t>
        </is>
      </c>
    </row>
    <row r="371">
      <c r="A371" s="5" t="inlineStr">
        <is>
          <t>CCAJ-SC39/126/2023</t>
        </is>
      </c>
      <c r="B371" s="6" t="n">
        <v>45002.84783462963</v>
      </c>
      <c r="C371" s="5" t="inlineStr">
        <is>
          <t>1386 EINAR CHOQUETIJLLA - COBRADOR</t>
        </is>
      </c>
      <c r="D371" s="7" t="n"/>
      <c r="E371" s="8" t="n"/>
      <c r="F371" s="9" t="n">
        <v>5518.8</v>
      </c>
      <c r="I371" s="10" t="inlineStr">
        <is>
          <t>EFECTIVO</t>
        </is>
      </c>
      <c r="J371" s="8" t="inlineStr">
        <is>
          <t>4309 RODRIGO RAMOS - T14</t>
        </is>
      </c>
    </row>
    <row r="372">
      <c r="A372" s="5" t="inlineStr">
        <is>
          <t>CCAJ-SC39/126/2023</t>
        </is>
      </c>
      <c r="B372" s="6" t="n">
        <v>45002.84783462963</v>
      </c>
      <c r="C372" s="5" t="inlineStr">
        <is>
          <t>1386 EINAR CHOQUETIJLLA - COBRADOR</t>
        </is>
      </c>
      <c r="D372" s="7" t="n"/>
      <c r="E372" s="8" t="n"/>
      <c r="F372" s="9" t="n">
        <v>7134.5</v>
      </c>
      <c r="I372" s="10" t="inlineStr">
        <is>
          <t>EFECTIVO</t>
        </is>
      </c>
      <c r="J372" s="8" t="inlineStr">
        <is>
          <t>4309 RODRIGO RAMOS - T15</t>
        </is>
      </c>
    </row>
    <row r="373">
      <c r="A373" s="5" t="inlineStr">
        <is>
          <t>CCAJ-SC39/126/2023</t>
        </is>
      </c>
      <c r="B373" s="6" t="n">
        <v>45002.84783462963</v>
      </c>
      <c r="C373" s="5" t="inlineStr">
        <is>
          <t>1386 EINAR CHOQUETIJLLA - COBRADOR</t>
        </is>
      </c>
      <c r="D373" s="7" t="n"/>
      <c r="E373" s="8" t="n"/>
      <c r="F373" s="9" t="n">
        <v>2416.4</v>
      </c>
      <c r="I373" s="10" t="inlineStr">
        <is>
          <t>EFECTIVO</t>
        </is>
      </c>
      <c r="J373" s="8" t="inlineStr">
        <is>
          <t>4309 RODRIGO RAMOS - T16</t>
        </is>
      </c>
    </row>
    <row r="374">
      <c r="A374" s="5" t="inlineStr">
        <is>
          <t>CCAJ-SC39/126/2023</t>
        </is>
      </c>
      <c r="B374" s="6" t="n">
        <v>45002.84783462963</v>
      </c>
      <c r="C374" s="5" t="inlineStr">
        <is>
          <t>1386 EINAR CHOQUETIJLLA - COBRADOR</t>
        </is>
      </c>
      <c r="D374" s="7" t="n"/>
      <c r="E374" s="8" t="n"/>
      <c r="F374" s="9" t="n">
        <v>13266.1</v>
      </c>
      <c r="I374" s="10" t="inlineStr">
        <is>
          <t>EFECTIVO</t>
        </is>
      </c>
      <c r="J374" s="8" t="inlineStr">
        <is>
          <t>4309 RODRIGO RAMOS - T17</t>
        </is>
      </c>
    </row>
    <row r="375">
      <c r="A375" s="5" t="inlineStr">
        <is>
          <t>CCAJ-SC39/126/2023</t>
        </is>
      </c>
      <c r="B375" s="6" t="n">
        <v>45002.84783462963</v>
      </c>
      <c r="C375" s="5" t="inlineStr">
        <is>
          <t>1386 EINAR CHOQUETIJLLA - COBRADOR</t>
        </is>
      </c>
      <c r="D375" s="7" t="n"/>
      <c r="E375" s="8" t="n"/>
      <c r="F375" s="9" t="n">
        <v>19332.4</v>
      </c>
      <c r="I375" s="10" t="inlineStr">
        <is>
          <t>EFECTIVO</t>
        </is>
      </c>
      <c r="J375" s="8" t="inlineStr">
        <is>
          <t>4309 RODRIGO RAMOS - T19</t>
        </is>
      </c>
    </row>
    <row r="376">
      <c r="A376" s="5" t="inlineStr">
        <is>
          <t>CCAJ-SC39/126/2023</t>
        </is>
      </c>
      <c r="B376" s="6" t="n">
        <v>45002.84783462963</v>
      </c>
      <c r="C376" s="5" t="inlineStr">
        <is>
          <t>1386 EINAR CHOQUETIJLLA - COBRADOR</t>
        </is>
      </c>
      <c r="D376" s="7" t="n"/>
      <c r="E376" s="8" t="n"/>
      <c r="F376" s="9" t="n">
        <v>6609.9</v>
      </c>
      <c r="I376" s="10" t="inlineStr">
        <is>
          <t>EFECTIVO</t>
        </is>
      </c>
      <c r="J376" s="8" t="inlineStr">
        <is>
          <t>4309 RODRIGO RAMOS - T20</t>
        </is>
      </c>
    </row>
    <row r="377">
      <c r="A377" s="5" t="inlineStr">
        <is>
          <t>CCAJ-SC39/126/2023</t>
        </is>
      </c>
      <c r="B377" s="6" t="n">
        <v>45002.84783462963</v>
      </c>
      <c r="C377" s="5" t="inlineStr">
        <is>
          <t>1386 EINAR CHOQUETIJLLA - COBRADOR</t>
        </is>
      </c>
      <c r="D377" s="7" t="n"/>
      <c r="E377" s="8" t="n"/>
      <c r="F377" s="9" t="n">
        <v>1761.5</v>
      </c>
      <c r="I377" s="10" t="inlineStr">
        <is>
          <t>EFECTIVO</t>
        </is>
      </c>
      <c r="J377" s="8" t="inlineStr">
        <is>
          <t>4309 RODRIGO RAMOS - T21</t>
        </is>
      </c>
    </row>
    <row r="378">
      <c r="A378" s="5" t="inlineStr">
        <is>
          <t>CCAJ-SC39/126/2023</t>
        </is>
      </c>
      <c r="B378" s="6" t="n">
        <v>45002.84783462963</v>
      </c>
      <c r="C378" s="5" t="inlineStr">
        <is>
          <t>1386 EINAR CHOQUETIJLLA - COBRADOR</t>
        </is>
      </c>
      <c r="D378" s="7" t="n"/>
      <c r="E378" s="8" t="n"/>
      <c r="F378" s="9" t="n">
        <v>31984.4</v>
      </c>
      <c r="I378" s="10" t="inlineStr">
        <is>
          <t>EFECTIVO</t>
        </is>
      </c>
      <c r="J378" s="8" t="inlineStr">
        <is>
          <t>4309 RODRIGO RAMOS - T24</t>
        </is>
      </c>
    </row>
    <row r="379">
      <c r="A379" s="18" t="inlineStr">
        <is>
          <t>SAP</t>
        </is>
      </c>
      <c r="B379" s="6" t="n"/>
      <c r="C379" s="5" t="n"/>
      <c r="D379" s="16">
        <f>199479.71+1392</f>
        <v/>
      </c>
      <c r="E379" s="8" t="n"/>
      <c r="F379" s="12">
        <f>SUM(F308:G378)</f>
        <v/>
      </c>
      <c r="G379" s="9" t="n"/>
      <c r="I379" s="10" t="n"/>
      <c r="J379" s="8" t="n"/>
    </row>
    <row r="380">
      <c r="A380" s="46" t="inlineStr">
        <is>
          <t>RECORTE SAP</t>
        </is>
      </c>
      <c r="B380" s="47" t="n"/>
      <c r="C380" s="48" t="n"/>
      <c r="D380" s="49" t="inlineStr">
        <is>
          <t>COMPROBANTES MN</t>
        </is>
      </c>
      <c r="E380" s="47" t="n"/>
      <c r="F380" s="48" t="n"/>
      <c r="G380" s="9" t="n"/>
      <c r="I380" s="10" t="n"/>
      <c r="J380" s="8" t="n"/>
    </row>
    <row r="381">
      <c r="A381" s="13" t="inlineStr">
        <is>
          <t>CIERRE DE CAJA</t>
        </is>
      </c>
      <c r="B381" s="13" t="inlineStr">
        <is>
          <t>FECHA</t>
        </is>
      </c>
      <c r="C381" s="13" t="inlineStr">
        <is>
          <t>IMPORTE</t>
        </is>
      </c>
      <c r="D381" s="13" t="inlineStr">
        <is>
          <t>DOC CAJA-ETV</t>
        </is>
      </c>
      <c r="E381" s="13" t="inlineStr">
        <is>
          <t>DOC ETV-BANCO</t>
        </is>
      </c>
      <c r="F381" s="13" t="inlineStr">
        <is>
          <t>COMPENSACION</t>
        </is>
      </c>
      <c r="G381" s="9" t="n"/>
      <c r="I381" s="10" t="n"/>
      <c r="J381" s="8" t="n"/>
    </row>
    <row r="382" ht="15.75" customHeight="1">
      <c r="D382" s="24" t="inlineStr">
        <is>
          <t>112963616</t>
        </is>
      </c>
      <c r="E382" s="24" t="inlineStr">
        <is>
          <t>112963647</t>
        </is>
      </c>
      <c r="F382" s="14" t="n">
        <v>112963740</v>
      </c>
      <c r="G382" s="9" t="n"/>
      <c r="I382" s="10" t="n"/>
      <c r="J382" s="8" t="n"/>
    </row>
    <row r="383">
      <c r="A383" s="46" t="inlineStr">
        <is>
          <t>RECORTE SAP</t>
        </is>
      </c>
      <c r="B383" s="47" t="n"/>
      <c r="C383" s="48" t="n"/>
      <c r="D383" s="49" t="inlineStr">
        <is>
          <t>COMPROBANTES ME</t>
        </is>
      </c>
      <c r="E383" s="47" t="n"/>
      <c r="F383" s="48" t="n"/>
      <c r="G383" s="9" t="n"/>
      <c r="I383" s="10" t="n"/>
      <c r="J383" s="8" t="n"/>
    </row>
    <row r="384">
      <c r="A384" s="13" t="inlineStr">
        <is>
          <t>CIERRE DE CAJA</t>
        </is>
      </c>
      <c r="B384" s="13" t="inlineStr">
        <is>
          <t>FECHA</t>
        </is>
      </c>
      <c r="C384" s="13" t="inlineStr">
        <is>
          <t>IMPORTE</t>
        </is>
      </c>
      <c r="D384" s="13" t="inlineStr">
        <is>
          <t>DOC CAJA-ETV</t>
        </is>
      </c>
      <c r="E384" s="13" t="inlineStr">
        <is>
          <t>DOC ETV-BANCO</t>
        </is>
      </c>
      <c r="F384" s="13" t="inlineStr">
        <is>
          <t>COMPENSACION</t>
        </is>
      </c>
      <c r="G384" s="9" t="n"/>
      <c r="I384" s="10" t="n"/>
      <c r="J384" s="8" t="n"/>
    </row>
    <row r="385" ht="15.75" customHeight="1">
      <c r="A385" s="18" t="n"/>
      <c r="B385" s="6" t="n"/>
      <c r="C385" s="5" t="n"/>
      <c r="D385" s="24" t="inlineStr">
        <is>
          <t>112963626</t>
        </is>
      </c>
      <c r="E385" s="24" t="inlineStr">
        <is>
          <t>112963661</t>
        </is>
      </c>
      <c r="F385" s="14" t="n">
        <v>112963743</v>
      </c>
      <c r="G385" s="9" t="n"/>
      <c r="I385" s="10" t="n"/>
      <c r="J385" s="8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1" t="inlineStr">
        <is>
          <t>Cierre Caja</t>
        </is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3" t="inlineStr">
        <is>
          <t>Del 17/03/2023</t>
        </is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44" t="inlineStr">
        <is>
          <t>Cierre Caja</t>
        </is>
      </c>
      <c r="B389" s="44" t="inlineStr">
        <is>
          <t>Fecha</t>
        </is>
      </c>
      <c r="C389" s="44" t="inlineStr">
        <is>
          <t>Cajero</t>
        </is>
      </c>
      <c r="D389" s="44" t="inlineStr">
        <is>
          <t>Nro Voucher</t>
        </is>
      </c>
      <c r="E389" s="44" t="inlineStr">
        <is>
          <t>Nro Cuenta</t>
        </is>
      </c>
      <c r="F389" s="44" t="inlineStr">
        <is>
          <t>Tipo Ingreso</t>
        </is>
      </c>
      <c r="G389" s="47" t="n"/>
      <c r="H389" s="48" t="n"/>
      <c r="I389" s="44" t="inlineStr">
        <is>
          <t>TIPO DE INGRESO</t>
        </is>
      </c>
      <c r="J389" s="44" t="inlineStr">
        <is>
          <t>Cobrador</t>
        </is>
      </c>
    </row>
    <row r="390">
      <c r="A390" s="45" t="n"/>
      <c r="B390" s="45" t="n"/>
      <c r="C390" s="45" t="n"/>
      <c r="D390" s="45" t="n"/>
      <c r="E390" s="45" t="n"/>
      <c r="F390" s="4" t="inlineStr">
        <is>
          <t>EFECTIVO</t>
        </is>
      </c>
      <c r="G390" s="4" t="inlineStr">
        <is>
          <t>CHEQUE</t>
        </is>
      </c>
      <c r="H390" s="4" t="inlineStr">
        <is>
          <t>TRANSFERENCIA</t>
        </is>
      </c>
      <c r="I390" s="45" t="n"/>
      <c r="J390" s="45" t="n"/>
    </row>
    <row r="391">
      <c r="A391" s="5" t="inlineStr">
        <is>
          <t>CCAJ-SC39/127/2023</t>
        </is>
      </c>
      <c r="B391" s="6" t="n">
        <v>45003.39850796296</v>
      </c>
      <c r="C391" s="5" t="inlineStr">
        <is>
          <t>1386 EINAR CHOQUETIJLLA - COBRADOR</t>
        </is>
      </c>
      <c r="D391" s="7" t="n"/>
      <c r="E391" s="8" t="n"/>
      <c r="F391" s="9" t="n">
        <v>1067.7</v>
      </c>
      <c r="I391" s="10" t="inlineStr">
        <is>
          <t>EFECTIVO</t>
        </is>
      </c>
      <c r="J391" s="8" t="inlineStr">
        <is>
          <t>4309 RODRIGO RAMOS - T02</t>
        </is>
      </c>
    </row>
    <row r="392">
      <c r="A392" s="5" t="inlineStr">
        <is>
          <t>CCAJ-SC39/127/2023</t>
        </is>
      </c>
      <c r="B392" s="6" t="n">
        <v>45003.39850796296</v>
      </c>
      <c r="C392" s="5" t="inlineStr">
        <is>
          <t>1386 EINAR CHOQUETIJLLA - COBRADOR</t>
        </is>
      </c>
      <c r="D392" s="7" t="n"/>
      <c r="E392" s="8" t="n"/>
      <c r="F392" s="9" t="n">
        <v>17405.7</v>
      </c>
      <c r="I392" s="10" t="inlineStr">
        <is>
          <t>EFECTIVO</t>
        </is>
      </c>
      <c r="J392" s="8" t="inlineStr">
        <is>
          <t>4309 RODRIGO RAMOS - T18</t>
        </is>
      </c>
    </row>
    <row r="393">
      <c r="A393" s="18" t="inlineStr">
        <is>
          <t>SAP</t>
        </is>
      </c>
      <c r="B393" s="6" t="n"/>
      <c r="C393" s="5" t="n"/>
      <c r="D393" s="7" t="n"/>
      <c r="E393" s="8" t="n"/>
      <c r="F393" s="12">
        <f>SUM(F391:G392)</f>
        <v/>
      </c>
      <c r="G393" s="9" t="n"/>
      <c r="I393" s="10" t="n"/>
      <c r="J393" s="8" t="n"/>
    </row>
    <row r="394">
      <c r="A394" s="46" t="inlineStr">
        <is>
          <t>RECORTE SAP</t>
        </is>
      </c>
      <c r="B394" s="47" t="n"/>
      <c r="C394" s="48" t="n"/>
      <c r="D394" s="49" t="inlineStr">
        <is>
          <t>COMPROBANTES MN</t>
        </is>
      </c>
      <c r="E394" s="47" t="n"/>
      <c r="F394" s="48" t="n"/>
      <c r="G394" s="9" t="n"/>
      <c r="I394" s="10" t="n"/>
      <c r="J394" s="8" t="n"/>
    </row>
    <row r="395">
      <c r="A395" s="13" t="inlineStr">
        <is>
          <t>CIERRE DE CAJA</t>
        </is>
      </c>
      <c r="B395" s="13" t="inlineStr">
        <is>
          <t>FECHA</t>
        </is>
      </c>
      <c r="C395" s="13" t="inlineStr">
        <is>
          <t>IMPORTE</t>
        </is>
      </c>
      <c r="D395" s="13" t="inlineStr">
        <is>
          <t>DOC CAJA-ETV</t>
        </is>
      </c>
      <c r="E395" s="13" t="inlineStr">
        <is>
          <t>DOC ETV-BANCO</t>
        </is>
      </c>
      <c r="F395" s="13" t="inlineStr">
        <is>
          <t>COMPENSACION</t>
        </is>
      </c>
      <c r="G395" s="9" t="n"/>
      <c r="I395" s="10" t="n"/>
      <c r="J395" s="8" t="n"/>
    </row>
    <row r="396" ht="15.75" customHeight="1">
      <c r="D396" s="24" t="inlineStr">
        <is>
          <t>112963615</t>
        </is>
      </c>
      <c r="E396" s="24" t="inlineStr">
        <is>
          <t>112963646</t>
        </is>
      </c>
      <c r="F396" s="14" t="n">
        <v>112963745</v>
      </c>
      <c r="G396" s="9" t="n"/>
      <c r="I396" s="10" t="n"/>
      <c r="J396" s="8" t="n"/>
    </row>
    <row r="397">
      <c r="A397" s="46" t="inlineStr">
        <is>
          <t>RECORTE SAP</t>
        </is>
      </c>
      <c r="B397" s="47" t="n"/>
      <c r="C397" s="48" t="n"/>
      <c r="D397" s="49" t="inlineStr">
        <is>
          <t>COMPROBANTES ME</t>
        </is>
      </c>
      <c r="E397" s="47" t="n"/>
      <c r="F397" s="48" t="n"/>
      <c r="G397" s="9" t="n"/>
      <c r="I397" s="10" t="n"/>
      <c r="J397" s="8" t="n"/>
    </row>
    <row r="398">
      <c r="A398" s="13" t="inlineStr">
        <is>
          <t>CIERRE DE CAJA</t>
        </is>
      </c>
      <c r="B398" s="13" t="inlineStr">
        <is>
          <t>FECHA</t>
        </is>
      </c>
      <c r="C398" s="13" t="inlineStr">
        <is>
          <t>IMPORTE</t>
        </is>
      </c>
      <c r="D398" s="13" t="inlineStr">
        <is>
          <t>DOC CAJA-ETV</t>
        </is>
      </c>
      <c r="E398" s="13" t="inlineStr">
        <is>
          <t>DOC ETV-BANCO</t>
        </is>
      </c>
      <c r="F398" s="13" t="inlineStr">
        <is>
          <t>COMPENSACION</t>
        </is>
      </c>
      <c r="G398" s="9" t="n"/>
      <c r="I398" s="10" t="n"/>
      <c r="J398" s="8" t="n"/>
    </row>
    <row r="399" ht="15.75" customHeight="1">
      <c r="A399" s="18" t="n"/>
      <c r="B399" s="6" t="n"/>
      <c r="C399" s="5" t="n"/>
      <c r="D399" s="24" t="n"/>
      <c r="E399" s="24" t="n"/>
      <c r="F399" s="23" t="n"/>
      <c r="G399" s="9" t="n"/>
      <c r="I399" s="10" t="n"/>
      <c r="J399" s="8" t="n"/>
    </row>
    <row r="400" ht="15.75" customHeight="1">
      <c r="A400" s="18" t="n"/>
      <c r="B400" s="6" t="n"/>
      <c r="C400" s="5" t="n"/>
      <c r="D400" s="24" t="n"/>
      <c r="E400" s="24" t="n"/>
      <c r="F400" s="23" t="n"/>
      <c r="G400" s="9" t="n"/>
      <c r="I400" s="10" t="n"/>
      <c r="J400" s="8" t="n"/>
    </row>
    <row r="401">
      <c r="A401" s="5" t="inlineStr">
        <is>
          <t>CCAJ-SC39/128/2023</t>
        </is>
      </c>
      <c r="B401" s="6" t="n">
        <v>45003.69720443287</v>
      </c>
      <c r="C401" s="5" t="inlineStr">
        <is>
          <t>1386 EINAR CHOQUETIJLLA - COBRADOR</t>
        </is>
      </c>
      <c r="D401" s="15" t="n">
        <v>45113413156</v>
      </c>
      <c r="E401" s="5" t="inlineStr">
        <is>
          <t>BANCO INDUSTRIAL-100070049</t>
        </is>
      </c>
      <c r="H401" s="9" t="n">
        <v>19472.52</v>
      </c>
      <c r="I401" s="5" t="inlineStr">
        <is>
          <t>DEPÓSITO BANCARIO</t>
        </is>
      </c>
      <c r="J401" s="8" t="inlineStr">
        <is>
          <t>1972 FLAVIA GALEAN MALLON</t>
        </is>
      </c>
    </row>
    <row r="402">
      <c r="A402" s="5" t="inlineStr">
        <is>
          <t>CCAJ-SC39/128/2023</t>
        </is>
      </c>
      <c r="B402" s="6" t="n">
        <v>45003.69720443287</v>
      </c>
      <c r="C402" s="5" t="inlineStr">
        <is>
          <t>1386 EINAR CHOQUETIJLLA - COBRADOR</t>
        </is>
      </c>
      <c r="D402" s="15" t="n">
        <v>45163349864</v>
      </c>
      <c r="E402" s="5" t="inlineStr">
        <is>
          <t>BANCO INDUSTRIAL-100070049</t>
        </is>
      </c>
      <c r="H402" s="9" t="n">
        <v>491.86</v>
      </c>
      <c r="I402" s="5" t="inlineStr">
        <is>
          <t>DEPÓSITO BANCARIO</t>
        </is>
      </c>
      <c r="J402" s="8" t="inlineStr">
        <is>
          <t>1972 FLAVIA GALEAN MALLON</t>
        </is>
      </c>
    </row>
    <row r="403">
      <c r="A403" s="5" t="inlineStr">
        <is>
          <t>CCAJ-SC39/128/2023</t>
        </is>
      </c>
      <c r="B403" s="6" t="n">
        <v>45003.69720443287</v>
      </c>
      <c r="C403" s="5" t="inlineStr">
        <is>
          <t>1386 EINAR CHOQUETIJLLA - COBRADOR</t>
        </is>
      </c>
      <c r="D403" s="15" t="n">
        <v>52717016493</v>
      </c>
      <c r="E403" s="5" t="inlineStr">
        <is>
          <t>BANCO INDUSTRIAL-100070049</t>
        </is>
      </c>
      <c r="H403" s="9" t="n">
        <v>108.78</v>
      </c>
      <c r="I403" s="5" t="inlineStr">
        <is>
          <t>DEPÓSITO BANCARIO</t>
        </is>
      </c>
      <c r="J403" s="8" t="inlineStr">
        <is>
          <t>1972 FLAVIA GALEAN MALLON</t>
        </is>
      </c>
    </row>
    <row r="404">
      <c r="A404" s="5" t="inlineStr">
        <is>
          <t>CCAJ-SC39/128/2023</t>
        </is>
      </c>
      <c r="B404" s="6" t="n">
        <v>45003.69720443287</v>
      </c>
      <c r="C404" s="5" t="inlineStr">
        <is>
          <t>1386 EINAR CHOQUETIJLLA - COBRADOR</t>
        </is>
      </c>
      <c r="D404" s="15" t="n">
        <v>45133257060</v>
      </c>
      <c r="E404" s="5" t="inlineStr">
        <is>
          <t>BANCO INDUSTRIAL-100070049</t>
        </is>
      </c>
      <c r="H404" s="9" t="n">
        <v>2238.35</v>
      </c>
      <c r="I404" s="5" t="inlineStr">
        <is>
          <t>DEPÓSITO BANCARIO</t>
        </is>
      </c>
      <c r="J404" s="5" t="inlineStr">
        <is>
          <t>4307 PEDRO GALARZA TERCEROS</t>
        </is>
      </c>
    </row>
    <row r="405">
      <c r="A405" s="5" t="inlineStr">
        <is>
          <t>CCAJ-SC39/128/2023</t>
        </is>
      </c>
      <c r="B405" s="6" t="n">
        <v>45003.69720443287</v>
      </c>
      <c r="C405" s="5" t="inlineStr">
        <is>
          <t>1386 EINAR CHOQUETIJLLA - COBRADOR</t>
        </is>
      </c>
      <c r="D405" s="15" t="n">
        <v>45133257060</v>
      </c>
      <c r="E405" s="5" t="inlineStr">
        <is>
          <t>BANCO INDUSTRIAL-100070049</t>
        </is>
      </c>
      <c r="H405" s="9" t="n">
        <v>8609.030000000001</v>
      </c>
      <c r="I405" s="5" t="inlineStr">
        <is>
          <t>DEPÓSITO BANCARIO</t>
        </is>
      </c>
      <c r="J405" s="5" t="inlineStr">
        <is>
          <t>4307 PEDRO GALARZA TERCEROS</t>
        </is>
      </c>
    </row>
    <row r="406">
      <c r="A406" s="5" t="inlineStr">
        <is>
          <t>CCAJ-SC39/128/2023</t>
        </is>
      </c>
      <c r="B406" s="6" t="n">
        <v>45003.69720443287</v>
      </c>
      <c r="C406" s="5" t="inlineStr">
        <is>
          <t>1386 EINAR CHOQUETIJLLA - COBRADOR</t>
        </is>
      </c>
      <c r="D406" s="15" t="n">
        <v>45133257060</v>
      </c>
      <c r="E406" s="5" t="inlineStr">
        <is>
          <t>BANCO INDUSTRIAL-100070049</t>
        </is>
      </c>
      <c r="H406" s="9" t="n">
        <v>464.63</v>
      </c>
      <c r="I406" s="5" t="inlineStr">
        <is>
          <t>DEPÓSITO BANCARIO</t>
        </is>
      </c>
      <c r="J406" s="5" t="inlineStr">
        <is>
          <t>4307 PEDRO GALARZA TERCEROS</t>
        </is>
      </c>
    </row>
    <row r="407">
      <c r="A407" s="5" t="inlineStr">
        <is>
          <t>CCAJ-SC39/128/2023</t>
        </is>
      </c>
      <c r="B407" s="6" t="n">
        <v>45003.69720443287</v>
      </c>
      <c r="C407" s="5" t="inlineStr">
        <is>
          <t>1386 EINAR CHOQUETIJLLA - COBRADOR</t>
        </is>
      </c>
      <c r="D407" s="15" t="n">
        <v>45133257396</v>
      </c>
      <c r="E407" s="5" t="inlineStr">
        <is>
          <t>BANCO INDUSTRIAL-100070049</t>
        </is>
      </c>
      <c r="H407" s="9" t="n">
        <v>1531.63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CCAJ-SC39/128/2023</t>
        </is>
      </c>
      <c r="B408" s="6" t="n">
        <v>45003.69720443287</v>
      </c>
      <c r="C408" s="5" t="inlineStr">
        <is>
          <t>1386 EINAR CHOQUETIJLLA - COBRADOR</t>
        </is>
      </c>
      <c r="D408" s="7" t="n">
        <v>427607</v>
      </c>
      <c r="E408" s="5" t="inlineStr">
        <is>
          <t>BANCO INDUSTRIAL-100070049</t>
        </is>
      </c>
      <c r="H408" s="9" t="n">
        <v>13238.9</v>
      </c>
      <c r="I408" s="5" t="inlineStr">
        <is>
          <t>DEPÓSITO BANCARIO</t>
        </is>
      </c>
      <c r="J408" s="5" t="inlineStr">
        <is>
          <t>3046 CLAUDIA ELEN CASTRO DELGADILLO</t>
        </is>
      </c>
    </row>
    <row r="409">
      <c r="A409" s="5" t="inlineStr">
        <is>
          <t>CCAJ-SC39/128/2023</t>
        </is>
      </c>
      <c r="B409" s="6" t="n">
        <v>45003.69720443287</v>
      </c>
      <c r="C409" s="5" t="inlineStr">
        <is>
          <t>1386 EINAR CHOQUETIJLLA - COBRADOR</t>
        </is>
      </c>
      <c r="D409" s="15" t="n">
        <v>45133257039</v>
      </c>
      <c r="E409" s="5" t="inlineStr">
        <is>
          <t>BANCO INDUSTRIAL-100070049</t>
        </is>
      </c>
      <c r="H409" s="9" t="n">
        <v>2304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CCAJ-SC39/128/2023</t>
        </is>
      </c>
      <c r="B410" s="6" t="n">
        <v>45003.69720443287</v>
      </c>
      <c r="C410" s="5" t="inlineStr">
        <is>
          <t>1386 EINAR CHOQUETIJLLA - COBRADOR</t>
        </is>
      </c>
      <c r="D410" s="15" t="n">
        <v>45133257062</v>
      </c>
      <c r="E410" s="5" t="inlineStr">
        <is>
          <t>BANCO INDUSTRIAL-100070049</t>
        </is>
      </c>
      <c r="H410" s="9" t="n">
        <v>222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CCAJ-SC39/128/2023</t>
        </is>
      </c>
      <c r="B411" s="6" t="n">
        <v>45003.69720443287</v>
      </c>
      <c r="C411" s="5" t="inlineStr">
        <is>
          <t>1386 EINAR CHOQUETIJLLA - COBRADOR</t>
        </is>
      </c>
      <c r="D411" s="7" t="n">
        <v>420289</v>
      </c>
      <c r="E411" s="8" t="inlineStr">
        <is>
          <t>BISA-100072017</t>
        </is>
      </c>
      <c r="H411" s="9" t="n">
        <v>696</v>
      </c>
      <c r="I411" s="5" t="inlineStr">
        <is>
          <t>DEPÓSITO BANCARIO</t>
        </is>
      </c>
      <c r="J411" s="5" t="inlineStr">
        <is>
          <t>4863 MOISES MENACHO MONTAÑO</t>
        </is>
      </c>
    </row>
    <row r="412">
      <c r="A412" s="5" t="inlineStr">
        <is>
          <t>CCAJ-SC39/128/2023</t>
        </is>
      </c>
      <c r="B412" s="6" t="n">
        <v>45003.69720443287</v>
      </c>
      <c r="C412" s="5" t="inlineStr">
        <is>
          <t>1386 EINAR CHOQUETIJLLA - COBRADOR</t>
        </is>
      </c>
      <c r="D412" s="7" t="n">
        <v>420288</v>
      </c>
      <c r="E412" s="5" t="inlineStr">
        <is>
          <t>BANCO INDUSTRIAL-100070049</t>
        </is>
      </c>
      <c r="H412" s="9" t="n">
        <v>262480.5</v>
      </c>
      <c r="I412" s="5" t="inlineStr">
        <is>
          <t>DEPÓSITO BANCARIO</t>
        </is>
      </c>
      <c r="J412" s="5" t="inlineStr">
        <is>
          <t>4863 MOISES MENACHO MONTAÑO</t>
        </is>
      </c>
    </row>
    <row r="413">
      <c r="A413" s="5" t="inlineStr">
        <is>
          <t>CCAJ-SC39/128/20</t>
        </is>
      </c>
      <c r="B413" s="6" t="n">
        <v>45003.69720443287</v>
      </c>
      <c r="C413" s="5" t="inlineStr">
        <is>
          <t xml:space="preserve">1386 EINAR CHOQUETIJLLA - </t>
        </is>
      </c>
      <c r="D413" s="7" t="n"/>
      <c r="E413" s="8" t="n"/>
      <c r="F413" s="9" t="n">
        <v>5835.9</v>
      </c>
      <c r="I413" s="10" t="inlineStr">
        <is>
          <t>EFECTIVO</t>
        </is>
      </c>
      <c r="J413" s="5" t="inlineStr">
        <is>
          <t>2552 ALVARO JAVIER LOAYZA CACERES</t>
        </is>
      </c>
    </row>
    <row r="414">
      <c r="A414" s="5" t="inlineStr">
        <is>
          <t>CCAJ-SC39/128/2023</t>
        </is>
      </c>
      <c r="B414" s="6" t="n">
        <v>45003.69720443287</v>
      </c>
      <c r="C414" s="5" t="inlineStr">
        <is>
          <t>1386 EINAR CHOQUETIJLLA - COBRADOR</t>
        </is>
      </c>
      <c r="D414" s="7" t="n"/>
      <c r="E414" s="8" t="n"/>
      <c r="F414" s="9" t="n">
        <v>38494.4</v>
      </c>
      <c r="I414" s="10" t="inlineStr">
        <is>
          <t>EFECTIVO</t>
        </is>
      </c>
      <c r="J414" s="8" t="inlineStr">
        <is>
          <t>901 FELIX GARCIA ROCHA</t>
        </is>
      </c>
    </row>
    <row r="415">
      <c r="A415" s="5" t="inlineStr">
        <is>
          <t>CCAJ-SC39/128/2023</t>
        </is>
      </c>
      <c r="B415" s="6" t="n">
        <v>45003.69720443287</v>
      </c>
      <c r="C415" s="5" t="inlineStr">
        <is>
          <t>1386 EINAR CHOQUETIJLLA - COBRADOR</t>
        </is>
      </c>
      <c r="D415" s="7" t="n"/>
      <c r="E415" s="8" t="n"/>
      <c r="F415" s="9" t="n">
        <v>38668.2</v>
      </c>
      <c r="I415" s="10" t="inlineStr">
        <is>
          <t>EFECTIVO</t>
        </is>
      </c>
      <c r="J415" s="8" t="inlineStr">
        <is>
          <t>1973 BASILIA CRUZ AJARACHI</t>
        </is>
      </c>
    </row>
    <row r="416">
      <c r="A416" s="5" t="inlineStr">
        <is>
          <t>CCAJ-SC39/128/2023</t>
        </is>
      </c>
      <c r="B416" s="6" t="n">
        <v>45003.69720443287</v>
      </c>
      <c r="C416" s="5" t="inlineStr">
        <is>
          <t>1386 EINAR CHOQUETIJLLA - COBRADOR</t>
        </is>
      </c>
      <c r="D416" s="7" t="n"/>
      <c r="E416" s="8" t="n"/>
      <c r="F416" s="9" t="n">
        <v>12852.3</v>
      </c>
      <c r="I416" s="10" t="inlineStr">
        <is>
          <t>EFECTIVO</t>
        </is>
      </c>
      <c r="J416" s="8" t="inlineStr">
        <is>
          <t>2932 EUGENIO LOPEZ CESPEDES</t>
        </is>
      </c>
    </row>
    <row r="417">
      <c r="A417" s="5" t="inlineStr">
        <is>
          <t>CCAJ-SC39/128/2023</t>
        </is>
      </c>
      <c r="B417" s="6" t="n">
        <v>45003.69720443287</v>
      </c>
      <c r="C417" s="5" t="inlineStr">
        <is>
          <t>1386 EINAR CHOQUETIJLLA - COBRADOR</t>
        </is>
      </c>
      <c r="D417" s="7" t="n"/>
      <c r="E417" s="8" t="n"/>
      <c r="F417" s="9" t="n">
        <v>836.7</v>
      </c>
      <c r="I417" s="10" t="inlineStr">
        <is>
          <t>EFECTIVO</t>
        </is>
      </c>
      <c r="J417" s="8" t="inlineStr">
        <is>
          <t>4309 RODRIGO RAMOS - T03</t>
        </is>
      </c>
    </row>
    <row r="418">
      <c r="A418" s="5" t="inlineStr">
        <is>
          <t>CCAJ-SC39/128/2023</t>
        </is>
      </c>
      <c r="B418" s="6" t="n">
        <v>45003.69720443287</v>
      </c>
      <c r="C418" s="5" t="inlineStr">
        <is>
          <t>1386 EINAR CHOQUETIJLLA - COBRADOR</t>
        </is>
      </c>
      <c r="D418" s="7" t="n"/>
      <c r="E418" s="8" t="n"/>
      <c r="F418" s="9" t="n">
        <v>5897.4</v>
      </c>
      <c r="I418" s="10" t="inlineStr">
        <is>
          <t>EFECTIVO</t>
        </is>
      </c>
      <c r="J418" s="8" t="inlineStr">
        <is>
          <t>4309 RODRIGO RAMOS - T05</t>
        </is>
      </c>
    </row>
    <row r="419">
      <c r="A419" s="5" t="inlineStr">
        <is>
          <t>CCAJ-SC39/128/2023</t>
        </is>
      </c>
      <c r="B419" s="6" t="n">
        <v>45003.69720443287</v>
      </c>
      <c r="C419" s="5" t="inlineStr">
        <is>
          <t>1386 EINAR CHOQUETIJLLA - COBRADOR</t>
        </is>
      </c>
      <c r="D419" s="7" t="n"/>
      <c r="E419" s="8" t="n"/>
      <c r="F419" s="9" t="n">
        <v>8333</v>
      </c>
      <c r="I419" s="10" t="inlineStr">
        <is>
          <t>EFECTIVO</t>
        </is>
      </c>
      <c r="J419" s="8" t="inlineStr">
        <is>
          <t>4309 RODRIGO RAMOS - T06</t>
        </is>
      </c>
    </row>
    <row r="420">
      <c r="A420" s="5" t="inlineStr">
        <is>
          <t>CCAJ-SC39/128/2023</t>
        </is>
      </c>
      <c r="B420" s="6" t="n">
        <v>45003.69720443287</v>
      </c>
      <c r="C420" s="5" t="inlineStr">
        <is>
          <t>1386 EINAR CHOQUETIJLLA - COBRADOR</t>
        </is>
      </c>
      <c r="D420" s="7" t="n"/>
      <c r="E420" s="8" t="n"/>
      <c r="F420" s="9" t="n">
        <v>36981.8</v>
      </c>
      <c r="I420" s="10" t="inlineStr">
        <is>
          <t>EFECTIVO</t>
        </is>
      </c>
      <c r="J420" s="8" t="inlineStr">
        <is>
          <t>4309 RODRIGO RAMOS - T09</t>
        </is>
      </c>
    </row>
    <row r="421">
      <c r="A421" s="5" t="inlineStr">
        <is>
          <t>CCAJ-SC39/128/2023</t>
        </is>
      </c>
      <c r="B421" s="6" t="n">
        <v>45003.69720443287</v>
      </c>
      <c r="C421" s="5" t="inlineStr">
        <is>
          <t>1386 EINAR CHOQUETIJLLA - COBRADOR</t>
        </is>
      </c>
      <c r="D421" s="7" t="n"/>
      <c r="E421" s="8" t="n"/>
      <c r="F421" s="9" t="n">
        <v>5527</v>
      </c>
      <c r="I421" s="10" t="inlineStr">
        <is>
          <t>EFECTIVO</t>
        </is>
      </c>
      <c r="J421" s="8" t="inlineStr">
        <is>
          <t>4309 RODRIGO RAMOS - T10</t>
        </is>
      </c>
    </row>
    <row r="422">
      <c r="A422" s="5" t="inlineStr">
        <is>
          <t>CCAJ-SC39/128/2023</t>
        </is>
      </c>
      <c r="B422" s="6" t="n">
        <v>45003.69720443287</v>
      </c>
      <c r="C422" s="5" t="inlineStr">
        <is>
          <t>1386 EINAR CHOQUETIJLLA - COBRADOR</t>
        </is>
      </c>
      <c r="D422" s="7" t="n"/>
      <c r="E422" s="8" t="n"/>
      <c r="F422" s="9" t="n">
        <v>5728.7</v>
      </c>
      <c r="I422" s="10" t="inlineStr">
        <is>
          <t>EFECTIVO</t>
        </is>
      </c>
      <c r="J422" s="8" t="inlineStr">
        <is>
          <t>4309 RODRIGO RAMOS - T21</t>
        </is>
      </c>
    </row>
    <row r="423">
      <c r="A423" s="5" t="inlineStr">
        <is>
          <t>CCAJ-SC39/128/2023</t>
        </is>
      </c>
      <c r="B423" s="6" t="n">
        <v>45003.69720443287</v>
      </c>
      <c r="C423" s="5" t="inlineStr">
        <is>
          <t>1386 EINAR CHOQUETIJLLA - COBRADOR</t>
        </is>
      </c>
      <c r="D423" s="7" t="n"/>
      <c r="E423" s="8" t="n"/>
      <c r="F423" s="9" t="n">
        <v>139260</v>
      </c>
      <c r="I423" s="10" t="inlineStr">
        <is>
          <t>EFECTIVO</t>
        </is>
      </c>
      <c r="J423" s="8" t="inlineStr">
        <is>
          <t>4309 RODRIGO RAMOS - T25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12">
        <f>SUM(F401:G423)</f>
        <v/>
      </c>
      <c r="G424" s="9" t="n"/>
      <c r="I424" s="10" t="n"/>
      <c r="J424" s="8" t="n"/>
    </row>
    <row r="425">
      <c r="A425" s="46" t="inlineStr">
        <is>
          <t>RECORTE SAP</t>
        </is>
      </c>
      <c r="B425" s="47" t="n"/>
      <c r="C425" s="48" t="n"/>
      <c r="D425" s="49" t="inlineStr">
        <is>
          <t>COMPROBANTES MN</t>
        </is>
      </c>
      <c r="E425" s="47" t="n"/>
      <c r="F425" s="48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CAJA-ETV</t>
        </is>
      </c>
      <c r="E426" s="13" t="inlineStr">
        <is>
          <t>DOC ETV-BANCO</t>
        </is>
      </c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112963681</t>
        </is>
      </c>
      <c r="E427" s="24" t="n"/>
      <c r="F427" s="14" t="n">
        <v>112963747</v>
      </c>
      <c r="G427" s="9" t="n"/>
      <c r="I427" s="10" t="n"/>
      <c r="J427" s="8" t="n"/>
    </row>
    <row r="428">
      <c r="A428" s="46" t="inlineStr">
        <is>
          <t>RECORTE SAP</t>
        </is>
      </c>
      <c r="B428" s="47" t="n"/>
      <c r="C428" s="48" t="n"/>
      <c r="D428" s="49" t="inlineStr">
        <is>
          <t>COMPROBANTES ME</t>
        </is>
      </c>
      <c r="E428" s="47" t="n"/>
      <c r="F428" s="48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7" t="inlineStr">
        <is>
          <t>CCAJ-SC39/128/2023 Se realizó el deposito directo a banco</t>
        </is>
      </c>
      <c r="B430" s="20" t="n"/>
      <c r="C430" s="28" t="n"/>
      <c r="D430" s="24" t="n"/>
      <c r="E430" s="24" t="n"/>
      <c r="F430" s="23" t="n"/>
      <c r="G430" s="9" t="n"/>
      <c r="I430" s="10" t="n"/>
      <c r="J430" s="8" t="n"/>
    </row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20/03/2023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44" t="inlineStr">
        <is>
          <t>Cierre Caja</t>
        </is>
      </c>
      <c r="B434" s="44" t="inlineStr">
        <is>
          <t>Fecha</t>
        </is>
      </c>
      <c r="C434" s="44" t="inlineStr">
        <is>
          <t>Cajero</t>
        </is>
      </c>
      <c r="D434" s="44" t="inlineStr">
        <is>
          <t>Nro Voucher</t>
        </is>
      </c>
      <c r="E434" s="44" t="inlineStr">
        <is>
          <t>Nro Cuenta</t>
        </is>
      </c>
      <c r="F434" s="44" t="inlineStr">
        <is>
          <t>Tipo Ingreso</t>
        </is>
      </c>
      <c r="G434" s="47" t="n"/>
      <c r="H434" s="48" t="n"/>
      <c r="I434" s="44" t="inlineStr">
        <is>
          <t>TIPO DE INGRESO</t>
        </is>
      </c>
      <c r="J434" s="44" t="inlineStr">
        <is>
          <t>Cobrador</t>
        </is>
      </c>
    </row>
    <row r="435">
      <c r="A435" s="45" t="n"/>
      <c r="B435" s="45" t="n"/>
      <c r="C435" s="45" t="n"/>
      <c r="D435" s="45" t="n"/>
      <c r="E435" s="45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45" t="n"/>
      <c r="J435" s="45" t="n"/>
    </row>
    <row r="436">
      <c r="A436" s="5" t="inlineStr">
        <is>
          <t>CCAJ-SC39/129/2023</t>
        </is>
      </c>
      <c r="B436" s="6" t="n">
        <v>45005.43006548611</v>
      </c>
      <c r="C436" s="5" t="inlineStr">
        <is>
          <t>1386 EINAR CHOQUETIJLLA - COBRADOR</t>
        </is>
      </c>
      <c r="D436" s="10" t="n"/>
      <c r="E436" s="8" t="n"/>
      <c r="F436" s="9" t="n">
        <v>19566.2</v>
      </c>
      <c r="I436" s="10" t="inlineStr">
        <is>
          <t>EFECTIVO</t>
        </is>
      </c>
      <c r="J436" s="8" t="inlineStr">
        <is>
          <t>2551 EDMUNDO CAYANI M.</t>
        </is>
      </c>
    </row>
    <row r="437">
      <c r="A437" s="5" t="inlineStr">
        <is>
          <t>CCAJ-SC39/129/2023</t>
        </is>
      </c>
      <c r="B437" s="6" t="n">
        <v>45005.43006548611</v>
      </c>
      <c r="C437" s="5" t="inlineStr">
        <is>
          <t>1386 EINAR CHOQUETIJLLA - COBRADOR</t>
        </is>
      </c>
      <c r="D437" s="10" t="n"/>
      <c r="E437" s="8" t="n"/>
      <c r="F437" s="9" t="n">
        <v>6297.8</v>
      </c>
      <c r="I437" s="10" t="inlineStr">
        <is>
          <t>EFECTIVO</t>
        </is>
      </c>
      <c r="J437" s="5" t="inlineStr">
        <is>
          <t>2994 CRISTIAN DEIBY PARDO VILLEGAS</t>
        </is>
      </c>
    </row>
    <row r="438">
      <c r="A438" s="5" t="inlineStr">
        <is>
          <t>CCAJ-SC39/129/2023</t>
        </is>
      </c>
      <c r="B438" s="6" t="n">
        <v>45005.43006548611</v>
      </c>
      <c r="C438" s="5" t="inlineStr">
        <is>
          <t>1386 EINAR CHOQUETIJLLA - COBRADOR</t>
        </is>
      </c>
      <c r="D438" s="10" t="n"/>
      <c r="E438" s="8" t="n"/>
      <c r="F438" s="9" t="n">
        <v>100</v>
      </c>
      <c r="I438" s="10" t="inlineStr">
        <is>
          <t>EFECTIVO</t>
        </is>
      </c>
      <c r="J438" s="8" t="inlineStr">
        <is>
          <t>4309 RODRIGO RAMOS - T02</t>
        </is>
      </c>
    </row>
    <row r="439">
      <c r="A439" s="5" t="inlineStr">
        <is>
          <t>CCAJ-SC39/129/2023</t>
        </is>
      </c>
      <c r="B439" s="6" t="n">
        <v>45005.43006548611</v>
      </c>
      <c r="C439" s="5" t="inlineStr">
        <is>
          <t>1386 EINAR CHOQUETIJLLA - COBRADOR</t>
        </is>
      </c>
      <c r="D439" s="10" t="n"/>
      <c r="E439" s="8" t="n"/>
      <c r="F439" s="9" t="n">
        <v>8353</v>
      </c>
      <c r="I439" s="10" t="inlineStr">
        <is>
          <t>EFECTIVO</t>
        </is>
      </c>
      <c r="J439" s="8" t="inlineStr">
        <is>
          <t>4309 RODRIGO RAMOS - T04</t>
        </is>
      </c>
    </row>
    <row r="440">
      <c r="A440" s="5" t="inlineStr">
        <is>
          <t>CCAJ-SC39/129/2023</t>
        </is>
      </c>
      <c r="B440" s="6" t="n">
        <v>45005.43006548611</v>
      </c>
      <c r="C440" s="5" t="inlineStr">
        <is>
          <t>1386 EINAR CHOQUETIJLLA - COBRADOR</t>
        </is>
      </c>
      <c r="D440" s="10" t="n"/>
      <c r="E440" s="8" t="n"/>
      <c r="F440" s="9" t="n">
        <v>8876.299999999999</v>
      </c>
      <c r="I440" s="10" t="inlineStr">
        <is>
          <t>EFECTIVO</t>
        </is>
      </c>
      <c r="J440" s="8" t="inlineStr">
        <is>
          <t>4309 RODRIGO RAMOS - T07</t>
        </is>
      </c>
    </row>
    <row r="441">
      <c r="A441" s="5" t="inlineStr">
        <is>
          <t>CCAJ-SC39/129/2023</t>
        </is>
      </c>
      <c r="B441" s="6" t="n">
        <v>45005.43006548611</v>
      </c>
      <c r="C441" s="5" t="inlineStr">
        <is>
          <t>1386 EINAR CHOQUETIJLLA - COBRADOR</t>
        </is>
      </c>
      <c r="D441" s="10" t="n"/>
      <c r="E441" s="8" t="n"/>
      <c r="F441" s="9" t="n">
        <v>4478.2</v>
      </c>
      <c r="I441" s="10" t="inlineStr">
        <is>
          <t>EFECTIVO</t>
        </is>
      </c>
      <c r="J441" s="8" t="inlineStr">
        <is>
          <t>4309 RODRIGO RAMOS - T11</t>
        </is>
      </c>
    </row>
    <row r="442">
      <c r="A442" s="5" t="inlineStr">
        <is>
          <t>CCAJ-SC39/129/2023</t>
        </is>
      </c>
      <c r="B442" s="6" t="n">
        <v>45005.43006548611</v>
      </c>
      <c r="C442" s="5" t="inlineStr">
        <is>
          <t>1386 EINAR CHOQUETIJLLA - COBRADOR</t>
        </is>
      </c>
      <c r="D442" s="10" t="n"/>
      <c r="E442" s="8" t="n"/>
      <c r="F442" s="9" t="n">
        <v>2183</v>
      </c>
      <c r="I442" s="10" t="inlineStr">
        <is>
          <t>EFECTIVO</t>
        </is>
      </c>
      <c r="J442" s="8" t="inlineStr">
        <is>
          <t>4309 RODRIGO RAMOS - T14</t>
        </is>
      </c>
    </row>
    <row r="443">
      <c r="A443" s="5" t="inlineStr">
        <is>
          <t>CCAJ-SC39/129/2023</t>
        </is>
      </c>
      <c r="B443" s="6" t="n">
        <v>45005.43006548611</v>
      </c>
      <c r="C443" s="5" t="inlineStr">
        <is>
          <t>1386 EINAR CHOQUETIJLLA - COBRADOR</t>
        </is>
      </c>
      <c r="D443" s="10" t="n"/>
      <c r="E443" s="8" t="n"/>
      <c r="F443" s="9" t="n">
        <v>7245.6</v>
      </c>
      <c r="I443" s="10" t="inlineStr">
        <is>
          <t>EFECTIVO</t>
        </is>
      </c>
      <c r="J443" s="8" t="inlineStr">
        <is>
          <t>4309 RODRIGO RAMOS - T17</t>
        </is>
      </c>
    </row>
    <row r="444">
      <c r="A444" s="5" t="inlineStr">
        <is>
          <t>CCAJ-SC39/129/2023</t>
        </is>
      </c>
      <c r="B444" s="6" t="n">
        <v>45005.43006548611</v>
      </c>
      <c r="C444" s="5" t="inlineStr">
        <is>
          <t>1386 EINAR CHOQUETIJLLA - COBRADOR</t>
        </is>
      </c>
      <c r="D444" s="10" t="n"/>
      <c r="E444" s="8" t="n"/>
      <c r="F444" s="9" t="n">
        <v>9911.9</v>
      </c>
      <c r="I444" s="10" t="inlineStr">
        <is>
          <t>EFECTIVO</t>
        </is>
      </c>
      <c r="J444" s="8" t="inlineStr">
        <is>
          <t>4309 RODRIGO RAMOS - T18</t>
        </is>
      </c>
    </row>
    <row r="445">
      <c r="A445" s="5" t="inlineStr">
        <is>
          <t>CCAJ-SC39/129/2023</t>
        </is>
      </c>
      <c r="B445" s="6" t="n">
        <v>45005.43006548611</v>
      </c>
      <c r="C445" s="5" t="inlineStr">
        <is>
          <t>1386 EINAR CHOQUETIJLLA - COBRADOR</t>
        </is>
      </c>
      <c r="D445" s="10" t="n"/>
      <c r="E445" s="8" t="n"/>
      <c r="F445" s="9" t="n">
        <v>33053.6</v>
      </c>
      <c r="I445" s="10" t="inlineStr">
        <is>
          <t>EFECTIVO</t>
        </is>
      </c>
      <c r="J445" s="8" t="inlineStr">
        <is>
          <t>4309 RODRIGO RAMOS - T19</t>
        </is>
      </c>
    </row>
    <row r="446">
      <c r="A446" s="5" t="inlineStr">
        <is>
          <t>CCAJ-SC39/129/2023</t>
        </is>
      </c>
      <c r="B446" s="6" t="n">
        <v>45005.43006548611</v>
      </c>
      <c r="C446" s="5" t="inlineStr">
        <is>
          <t>1386 EINAR CHOQUETIJLLA - COBRADOR</t>
        </is>
      </c>
      <c r="D446" s="10" t="n"/>
      <c r="E446" s="8" t="n"/>
      <c r="F446" s="9" t="n">
        <v>21365.1</v>
      </c>
      <c r="I446" s="10" t="inlineStr">
        <is>
          <t>EFECTIVO</t>
        </is>
      </c>
      <c r="J446" s="8" t="inlineStr">
        <is>
          <t>4309 RODRIGO RAMOS - T20</t>
        </is>
      </c>
    </row>
    <row r="447">
      <c r="A447" s="18" t="inlineStr">
        <is>
          <t>SAP</t>
        </is>
      </c>
      <c r="B447" s="6" t="n"/>
      <c r="C447" s="5" t="n"/>
      <c r="D447" s="7" t="n"/>
      <c r="E447" s="8" t="n"/>
      <c r="F447" s="12">
        <f>SUM(F436:G446)</f>
        <v/>
      </c>
      <c r="G447" s="9" t="n"/>
      <c r="I447" s="10" t="n"/>
      <c r="J447" s="8" t="n"/>
    </row>
    <row r="448">
      <c r="A448" s="46" t="inlineStr">
        <is>
          <t>RECORTE SAP</t>
        </is>
      </c>
      <c r="B448" s="47" t="n"/>
      <c r="C448" s="48" t="n"/>
      <c r="D448" s="49" t="inlineStr">
        <is>
          <t>COMPROBANTES MN</t>
        </is>
      </c>
      <c r="E448" s="47" t="n"/>
      <c r="F448" s="48" t="n"/>
      <c r="G448" s="9" t="n"/>
      <c r="I448" s="10" t="n"/>
      <c r="J448" s="8" t="n"/>
    </row>
    <row r="449">
      <c r="A449" s="13" t="inlineStr">
        <is>
          <t>CIERRE DE CAJA</t>
        </is>
      </c>
      <c r="B449" s="13" t="inlineStr">
        <is>
          <t>FECHA</t>
        </is>
      </c>
      <c r="C449" s="13" t="inlineStr">
        <is>
          <t>IMPORTE</t>
        </is>
      </c>
      <c r="D449" s="13" t="inlineStr">
        <is>
          <t>DOC CAJA-ETV</t>
        </is>
      </c>
      <c r="E449" s="13" t="inlineStr">
        <is>
          <t>DOC ETV-BANCO</t>
        </is>
      </c>
      <c r="F449" s="13" t="inlineStr">
        <is>
          <t>COMPENSACION</t>
        </is>
      </c>
      <c r="G449" s="9" t="n"/>
      <c r="I449" s="10" t="n"/>
      <c r="J449" s="8" t="n"/>
    </row>
    <row r="450" ht="15.75" customHeight="1">
      <c r="D450" s="24" t="inlineStr">
        <is>
          <t>112963680</t>
        </is>
      </c>
      <c r="E450" s="24" t="n"/>
      <c r="F450" s="14" t="n">
        <v>112963748</v>
      </c>
      <c r="G450" s="9" t="n"/>
      <c r="I450" s="10" t="n"/>
      <c r="J450" s="8" t="n"/>
    </row>
    <row r="451">
      <c r="A451" s="46" t="inlineStr">
        <is>
          <t>RECORTE SAP</t>
        </is>
      </c>
      <c r="B451" s="47" t="n"/>
      <c r="C451" s="48" t="n"/>
      <c r="D451" s="49" t="inlineStr">
        <is>
          <t>COMPROBANTES ME</t>
        </is>
      </c>
      <c r="E451" s="47" t="n"/>
      <c r="F451" s="48" t="n"/>
      <c r="G451" s="9" t="n"/>
      <c r="I451" s="10" t="n"/>
      <c r="J451" s="8" t="n"/>
    </row>
    <row r="452">
      <c r="A452" s="13" t="inlineStr">
        <is>
          <t>CIERRE DE CAJA</t>
        </is>
      </c>
      <c r="B452" s="13" t="inlineStr">
        <is>
          <t>FECHA</t>
        </is>
      </c>
      <c r="C452" s="13" t="inlineStr">
        <is>
          <t>IMPORTE</t>
        </is>
      </c>
      <c r="D452" s="13" t="inlineStr">
        <is>
          <t>DOC CAJA-ETV</t>
        </is>
      </c>
      <c r="E452" s="13" t="inlineStr">
        <is>
          <t>DOC ETV-BANCO</t>
        </is>
      </c>
      <c r="F452" s="13" t="inlineStr">
        <is>
          <t>COMPENSACION</t>
        </is>
      </c>
      <c r="G452" s="9" t="n"/>
      <c r="I452" s="10" t="n"/>
      <c r="J452" s="8" t="n"/>
    </row>
    <row r="453" ht="15.75" customHeight="1">
      <c r="A453" s="17" t="inlineStr">
        <is>
          <t>CCAJ-SC39/129/2023 Se realizó el deposito directo a banco</t>
        </is>
      </c>
      <c r="B453" s="20" t="n"/>
      <c r="C453" s="28" t="n"/>
      <c r="D453" s="24" t="n"/>
      <c r="E453" s="24" t="n"/>
      <c r="F453" s="23" t="n"/>
      <c r="G453" s="9" t="n"/>
      <c r="I453" s="10" t="n"/>
      <c r="J453" s="8" t="n"/>
    </row>
    <row r="454">
      <c r="A454" s="5" t="n"/>
      <c r="B454" s="6" t="n"/>
      <c r="C454" s="5" t="n"/>
      <c r="D454" s="7" t="n"/>
      <c r="E454" s="8" t="n"/>
      <c r="H454" s="9" t="n"/>
      <c r="I454" s="10" t="n"/>
      <c r="J454" s="8" t="n"/>
    </row>
    <row r="455">
      <c r="A455" s="5" t="inlineStr">
        <is>
          <t>CCAJ-SC39/130/2023</t>
        </is>
      </c>
      <c r="B455" s="6" t="n">
        <v>45005.83776965278</v>
      </c>
      <c r="C455" s="5" t="inlineStr">
        <is>
          <t>1386 EINAR CHOQUETIJLLA - COBRADOR</t>
        </is>
      </c>
      <c r="D455" s="7" t="n"/>
      <c r="E455" s="8" t="n"/>
      <c r="G455" s="9" t="n">
        <v>758</v>
      </c>
      <c r="I455" s="10" t="inlineStr">
        <is>
          <t>CHEQUE</t>
        </is>
      </c>
      <c r="J455" s="8" t="inlineStr">
        <is>
          <t>4309 RODRIGO RAMOS - T03</t>
        </is>
      </c>
    </row>
    <row r="456">
      <c r="A456" s="5" t="inlineStr">
        <is>
          <t>CCAJ-SC39/130/20</t>
        </is>
      </c>
      <c r="B456" s="6" t="n">
        <v>45005.83776965278</v>
      </c>
      <c r="C456" s="5" t="inlineStr">
        <is>
          <t xml:space="preserve">1386 EINAR CHOQUETIJLLA - </t>
        </is>
      </c>
      <c r="D456" s="7" t="n">
        <v>274651</v>
      </c>
      <c r="E456" s="5" t="inlineStr">
        <is>
          <t>BANCO DE CREDITO-7015054675359</t>
        </is>
      </c>
      <c r="H456" s="9" t="n">
        <v>1160.4</v>
      </c>
      <c r="I456" s="5" t="inlineStr">
        <is>
          <t>DEPÓSITO BANCARIO</t>
        </is>
      </c>
      <c r="J456" s="5" t="inlineStr">
        <is>
          <t>1989 PATRICIA MARCELA UGALDE QUIROZ</t>
        </is>
      </c>
    </row>
    <row r="457">
      <c r="A457" s="5" t="inlineStr">
        <is>
          <t>CCAJ-SC39/130/20</t>
        </is>
      </c>
      <c r="B457" s="6" t="n">
        <v>45005.83776965278</v>
      </c>
      <c r="C457" s="5" t="inlineStr">
        <is>
          <t xml:space="preserve">1386 EINAR CHOQUETIJLLA - </t>
        </is>
      </c>
      <c r="D457" s="15" t="n">
        <v>45133262830</v>
      </c>
      <c r="E457" s="5" t="inlineStr">
        <is>
          <t>BANCO INDUSTRIAL-100070049</t>
        </is>
      </c>
      <c r="H457" s="9" t="n">
        <v>1499.06</v>
      </c>
      <c r="I457" s="5" t="inlineStr">
        <is>
          <t>DEPÓSITO BANCARIO</t>
        </is>
      </c>
      <c r="J457" s="5" t="inlineStr">
        <is>
          <t>4307 PEDRO GALARZA TERCEROS</t>
        </is>
      </c>
    </row>
    <row r="458">
      <c r="A458" s="5" t="inlineStr">
        <is>
          <t>CCAJ-SC39/130/2023</t>
        </is>
      </c>
      <c r="B458" s="6" t="n">
        <v>45005.83776965278</v>
      </c>
      <c r="C458" s="5" t="inlineStr">
        <is>
          <t>1386 EINAR CHOQUETIJLLA - COBRADOR</t>
        </is>
      </c>
      <c r="D458" s="15" t="n">
        <v>45143628098</v>
      </c>
      <c r="E458" s="5" t="inlineStr">
        <is>
          <t>BANCO INDUSTRIAL-100070049</t>
        </is>
      </c>
      <c r="H458" s="9" t="n">
        <v>338.4</v>
      </c>
      <c r="I458" s="5" t="inlineStr">
        <is>
          <t>DEPÓSITO BANCARIO</t>
        </is>
      </c>
      <c r="J458" s="8" t="inlineStr">
        <is>
          <t>1972 FLAVIA GALEAN MALLON</t>
        </is>
      </c>
    </row>
    <row r="459">
      <c r="A459" s="5" t="inlineStr">
        <is>
          <t>CCAJ-SC39/130/2023</t>
        </is>
      </c>
      <c r="B459" s="6" t="n">
        <v>45005.83776965278</v>
      </c>
      <c r="C459" s="5" t="inlineStr">
        <is>
          <t>1386 EINAR CHOQUETIJLLA - COBRADOR</t>
        </is>
      </c>
      <c r="D459" s="15" t="n">
        <v>45113416521</v>
      </c>
      <c r="E459" s="5" t="inlineStr">
        <is>
          <t>BANCO INDUSTRIAL-100070049</t>
        </is>
      </c>
      <c r="H459" s="9" t="n">
        <v>925.8</v>
      </c>
      <c r="I459" s="5" t="inlineStr">
        <is>
          <t>DEPÓSITO BANCARIO</t>
        </is>
      </c>
      <c r="J459" s="8" t="inlineStr">
        <is>
          <t>1972 FLAVIA GALEAN MALLON</t>
        </is>
      </c>
    </row>
    <row r="460">
      <c r="A460" s="5" t="inlineStr">
        <is>
          <t>CCAJ-SC39/130/2023</t>
        </is>
      </c>
      <c r="B460" s="6" t="n">
        <v>45005.83776965278</v>
      </c>
      <c r="C460" s="5" t="inlineStr">
        <is>
          <t>1386 EINAR CHOQUETIJLLA - COBRADOR</t>
        </is>
      </c>
      <c r="D460" s="15" t="n">
        <v>45163355178</v>
      </c>
      <c r="E460" s="5" t="inlineStr">
        <is>
          <t>BANCO INDUSTRIAL-100070049</t>
        </is>
      </c>
      <c r="H460" s="9" t="n">
        <v>23245.6</v>
      </c>
      <c r="I460" s="5" t="inlineStr">
        <is>
          <t>DEPÓSITO BANCARIO</t>
        </is>
      </c>
      <c r="J460" s="8" t="inlineStr">
        <is>
          <t>1972 FLAVIA GALEAN MALLON</t>
        </is>
      </c>
    </row>
    <row r="461">
      <c r="A461" s="5" t="inlineStr">
        <is>
          <t>CCAJ-SC39/130/2023</t>
        </is>
      </c>
      <c r="B461" s="6" t="n">
        <v>45005.83776965278</v>
      </c>
      <c r="C461" s="5" t="inlineStr">
        <is>
          <t>1386 EINAR CHOQUETIJLLA - COBRADOR</t>
        </is>
      </c>
      <c r="D461" s="15" t="n">
        <v>45113413819</v>
      </c>
      <c r="E461" s="5" t="inlineStr">
        <is>
          <t>BANCO INDUSTRIAL-100070049</t>
        </is>
      </c>
      <c r="H461" s="9" t="n">
        <v>14650</v>
      </c>
      <c r="I461" s="5" t="inlineStr">
        <is>
          <t>DEPÓSITO BANCARIO</t>
        </is>
      </c>
      <c r="J461" s="8" t="inlineStr">
        <is>
          <t>1972 FLAVIA GALEAN MALLON</t>
        </is>
      </c>
    </row>
    <row r="462">
      <c r="A462" s="5" t="inlineStr">
        <is>
          <t>CCAJ-SC39/130/2023</t>
        </is>
      </c>
      <c r="B462" s="6" t="n">
        <v>45005.83776965278</v>
      </c>
      <c r="C462" s="5" t="inlineStr">
        <is>
          <t>1386 EINAR CHOQUETIJLLA - COBRADOR</t>
        </is>
      </c>
      <c r="D462" s="7" t="n">
        <v>160991</v>
      </c>
      <c r="E462" s="5" t="inlineStr">
        <is>
          <t>MERCANTIL SANTA CRUZ-4010678183</t>
        </is>
      </c>
      <c r="H462" s="9" t="n">
        <v>3345.11</v>
      </c>
      <c r="I462" s="5" t="inlineStr">
        <is>
          <t>DEPÓSITO BANCARIO</t>
        </is>
      </c>
      <c r="J462" s="8" t="inlineStr">
        <is>
          <t>1972 FLAVIA GALEAN MALLON</t>
        </is>
      </c>
    </row>
    <row r="463">
      <c r="A463" s="5" t="inlineStr">
        <is>
          <t>CCAJ-SC39/130/2023</t>
        </is>
      </c>
      <c r="B463" s="6" t="n">
        <v>45005.83776965278</v>
      </c>
      <c r="C463" s="5" t="inlineStr">
        <is>
          <t>1386 EINAR CHOQUETIJLLA - COBRADOR</t>
        </is>
      </c>
      <c r="D463" s="7" t="n">
        <v>160991</v>
      </c>
      <c r="E463" s="5" t="inlineStr">
        <is>
          <t>MERCANTIL SANTA CRUZ-4010678183</t>
        </is>
      </c>
      <c r="H463" s="9" t="n">
        <v>662.4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CCAJ-SC39/130/2023</t>
        </is>
      </c>
      <c r="B464" s="6" t="n">
        <v>45005.83776965278</v>
      </c>
      <c r="C464" s="5" t="inlineStr">
        <is>
          <t>1386 EINAR CHOQUETIJLLA - COBRADOR</t>
        </is>
      </c>
      <c r="D464" s="15" t="n">
        <v>45153264121</v>
      </c>
      <c r="E464" s="5" t="inlineStr">
        <is>
          <t>BANCO INDUSTRIAL-100070049</t>
        </is>
      </c>
      <c r="H464" s="9" t="n">
        <v>500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CCAJ-SC39/130/2023</t>
        </is>
      </c>
      <c r="B465" s="6" t="n">
        <v>45005.83776965278</v>
      </c>
      <c r="C465" s="5" t="inlineStr">
        <is>
          <t>1386 EINAR CHOQUETIJLLA - COBRADOR</t>
        </is>
      </c>
      <c r="D465" s="7" t="n">
        <v>255382</v>
      </c>
      <c r="E465" s="5" t="inlineStr">
        <is>
          <t>BANCO DE CREDITO-7015054675359</t>
        </is>
      </c>
      <c r="H465" s="9" t="n">
        <v>800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CCAJ-SC39/130/2023</t>
        </is>
      </c>
      <c r="B466" s="6" t="n">
        <v>45005.83776965278</v>
      </c>
      <c r="C466" s="5" t="inlineStr">
        <is>
          <t>1386 EINAR CHOQUETIJLLA - COBRADOR</t>
        </is>
      </c>
      <c r="D466" s="7" t="n">
        <v>97105</v>
      </c>
      <c r="E466" s="5" t="inlineStr">
        <is>
          <t>BANCO DE CREDITO-7015054675359</t>
        </is>
      </c>
      <c r="H466" s="9" t="n">
        <v>393.96</v>
      </c>
      <c r="I466" s="5" t="inlineStr">
        <is>
          <t>DEPÓSITO BANCARIO</t>
        </is>
      </c>
      <c r="J466" s="5" t="inlineStr">
        <is>
          <t>1989 PATRICIA MARCELA UGALDE QUIROZ</t>
        </is>
      </c>
    </row>
    <row r="467">
      <c r="A467" s="5" t="inlineStr">
        <is>
          <t>CCAJ-SC39/130/2023</t>
        </is>
      </c>
      <c r="B467" s="6" t="n">
        <v>45005.83776965278</v>
      </c>
      <c r="C467" s="5" t="inlineStr">
        <is>
          <t>1386 EINAR CHOQUETIJLLA - COBRADOR</t>
        </is>
      </c>
      <c r="D467" s="7" t="n">
        <v>127903</v>
      </c>
      <c r="E467" s="5" t="inlineStr">
        <is>
          <t>BANCO DE CREDITO-7015054675359</t>
        </is>
      </c>
      <c r="H467" s="9" t="n">
        <v>223.19</v>
      </c>
      <c r="I467" s="5" t="inlineStr">
        <is>
          <t>DEPÓSITO BANCARIO</t>
        </is>
      </c>
      <c r="J467" s="5" t="inlineStr">
        <is>
          <t>1989 PATRICIA MARCELA UGALDE QUIROZ</t>
        </is>
      </c>
    </row>
    <row r="468">
      <c r="A468" s="5" t="inlineStr">
        <is>
          <t>CCAJ-SC39/130/2023</t>
        </is>
      </c>
      <c r="B468" s="6" t="n">
        <v>45005.83776965278</v>
      </c>
      <c r="C468" s="5" t="inlineStr">
        <is>
          <t>1386 EINAR CHOQUETIJLLA - COBRADOR</t>
        </is>
      </c>
      <c r="D468" s="7" t="n">
        <v>170731</v>
      </c>
      <c r="E468" s="5" t="inlineStr">
        <is>
          <t>BANCO DE CREDITO-7015054675359</t>
        </is>
      </c>
      <c r="H468" s="9" t="n">
        <v>208.05</v>
      </c>
      <c r="I468" s="5" t="inlineStr">
        <is>
          <t>DEPÓSITO BANCARIO</t>
        </is>
      </c>
      <c r="J468" s="5" t="inlineStr">
        <is>
          <t>1989 PATRICIA MARCELA UGALDE QUIROZ</t>
        </is>
      </c>
    </row>
    <row r="469">
      <c r="A469" s="5" t="inlineStr">
        <is>
          <t>CCAJ-SC39/130/2023</t>
        </is>
      </c>
      <c r="B469" s="6" t="n">
        <v>45005.83776965278</v>
      </c>
      <c r="C469" s="5" t="inlineStr">
        <is>
          <t>1386 EINAR CHOQUETIJLLA - COBRADOR</t>
        </is>
      </c>
      <c r="D469" s="7" t="n">
        <v>171655</v>
      </c>
      <c r="E469" s="5" t="inlineStr">
        <is>
          <t>BANCO DE CREDITO-7015054675359</t>
        </is>
      </c>
      <c r="H469" s="9" t="n">
        <v>309.69</v>
      </c>
      <c r="I469" s="5" t="inlineStr">
        <is>
          <t>DEPÓSITO BANCARIO</t>
        </is>
      </c>
      <c r="J469" s="5" t="inlineStr">
        <is>
          <t>1989 PATRICIA MARCELA UGALDE QUIROZ</t>
        </is>
      </c>
    </row>
    <row r="470">
      <c r="A470" s="5" t="inlineStr">
        <is>
          <t>CCAJ-SC39/130/2023</t>
        </is>
      </c>
      <c r="B470" s="6" t="n">
        <v>45005.83776965278</v>
      </c>
      <c r="C470" s="5" t="inlineStr">
        <is>
          <t>1386 EINAR CHOQUETIJLLA - COBRADOR</t>
        </is>
      </c>
      <c r="D470" s="7" t="n">
        <v>218775</v>
      </c>
      <c r="E470" s="5" t="inlineStr">
        <is>
          <t>BANCO DE CREDITO-7015054675359</t>
        </is>
      </c>
      <c r="H470" s="9" t="n">
        <v>35.38</v>
      </c>
      <c r="I470" s="5" t="inlineStr">
        <is>
          <t>DEPÓSITO BANCARIO</t>
        </is>
      </c>
      <c r="J470" s="5" t="inlineStr">
        <is>
          <t>1989 PATRICIA MARCELA UGALDE QUIROZ</t>
        </is>
      </c>
    </row>
    <row r="471">
      <c r="A471" s="5" t="inlineStr">
        <is>
          <t>CCAJ-SC39/130/2023</t>
        </is>
      </c>
      <c r="B471" s="6" t="n">
        <v>45005.83776965278</v>
      </c>
      <c r="C471" s="5" t="inlineStr">
        <is>
          <t>1386 EINAR CHOQUETIJLLA - COBRADOR</t>
        </is>
      </c>
      <c r="D471" s="15" t="n">
        <v>45163352102</v>
      </c>
      <c r="E471" s="5" t="inlineStr">
        <is>
          <t>BANCO INDUSTRIAL-100070049</t>
        </is>
      </c>
      <c r="H471" s="9" t="n">
        <v>740.4</v>
      </c>
      <c r="I471" s="5" t="inlineStr">
        <is>
          <t>DEPÓSITO BANCARIO</t>
        </is>
      </c>
      <c r="J471" s="5" t="inlineStr">
        <is>
          <t>4863 MOISES MENACHO MONTAÑO</t>
        </is>
      </c>
    </row>
    <row r="472">
      <c r="A472" s="5" t="inlineStr">
        <is>
          <t>CCAJ-SC39/130/2023</t>
        </is>
      </c>
      <c r="B472" s="6" t="n">
        <v>45005.83776965278</v>
      </c>
      <c r="C472" s="5" t="inlineStr">
        <is>
          <t>1386 EINAR CHOQUETIJLLA - COBRADOR</t>
        </is>
      </c>
      <c r="D472" s="7" t="n">
        <v>41867795</v>
      </c>
      <c r="E472" s="8" t="inlineStr">
        <is>
          <t>BANCO UNION-120271437</t>
        </is>
      </c>
      <c r="H472" s="9" t="n">
        <v>3788</v>
      </c>
      <c r="I472" s="5" t="inlineStr">
        <is>
          <t>DEPÓSITO BANCARIO</t>
        </is>
      </c>
      <c r="J472" s="5" t="inlineStr">
        <is>
          <t>1271 SANDRA SALAZAR ESCOBAR</t>
        </is>
      </c>
    </row>
    <row r="473">
      <c r="A473" s="5" t="inlineStr">
        <is>
          <t>CCAJ-SC39/130/2023</t>
        </is>
      </c>
      <c r="B473" s="6" t="n">
        <v>45005.83776965278</v>
      </c>
      <c r="C473" s="5" t="inlineStr">
        <is>
          <t>1386 EINAR CHOQUETIJLLA - COBRADOR</t>
        </is>
      </c>
      <c r="D473" s="7" t="n">
        <v>441868</v>
      </c>
      <c r="E473" s="5" t="inlineStr">
        <is>
          <t>BANCO DE CREDITO-7015054675359</t>
        </is>
      </c>
      <c r="H473" s="9" t="n">
        <v>400</v>
      </c>
      <c r="I473" s="5" t="inlineStr">
        <is>
          <t>DEPÓSITO BANCARIO</t>
        </is>
      </c>
      <c r="J473" s="5" t="inlineStr">
        <is>
          <t>1989 PATRICIA MARCELA UGALDE QUIROZ</t>
        </is>
      </c>
    </row>
    <row r="474">
      <c r="A474" s="5" t="inlineStr">
        <is>
          <t>CCAJ-SC39/130/2023</t>
        </is>
      </c>
      <c r="B474" s="6" t="n">
        <v>45005.83776965278</v>
      </c>
      <c r="C474" s="5" t="inlineStr">
        <is>
          <t>1386 EINAR CHOQUETIJLLA - COBRADOR</t>
        </is>
      </c>
      <c r="D474" s="7" t="n">
        <v>291991</v>
      </c>
      <c r="E474" s="5" t="inlineStr">
        <is>
          <t>BANCO DE CREDITO-7015054675359</t>
        </is>
      </c>
      <c r="H474" s="9" t="n">
        <v>553.9</v>
      </c>
      <c r="I474" s="5" t="inlineStr">
        <is>
          <t>DEPÓSITO BANCARIO</t>
        </is>
      </c>
      <c r="J474" s="5" t="inlineStr">
        <is>
          <t>1989 PATRICIA MARCELA UGALDE QUIROZ</t>
        </is>
      </c>
    </row>
    <row r="475">
      <c r="A475" s="5" t="inlineStr">
        <is>
          <t>CCAJ-SC39/130/2023</t>
        </is>
      </c>
      <c r="B475" s="6" t="n">
        <v>45005.83776965278</v>
      </c>
      <c r="C475" s="5" t="inlineStr">
        <is>
          <t>1386 EINAR CHOQUETIJLLA - COBRADOR</t>
        </is>
      </c>
      <c r="D475" s="15" t="n">
        <v>53512348997</v>
      </c>
      <c r="E475" s="5" t="inlineStr">
        <is>
          <t>BANCO INDUSTRIAL-100070049</t>
        </is>
      </c>
      <c r="H475" s="9" t="n">
        <v>238.17</v>
      </c>
      <c r="I475" s="5" t="inlineStr">
        <is>
          <t>DEPÓSITO BANCARIO</t>
        </is>
      </c>
      <c r="J475" s="5" t="inlineStr">
        <is>
          <t>1271 SANDRA SALAZAR ESCOBAR</t>
        </is>
      </c>
    </row>
    <row r="476">
      <c r="A476" s="5" t="inlineStr">
        <is>
          <t>CCAJ-SC39/130/2023</t>
        </is>
      </c>
      <c r="B476" s="6" t="n">
        <v>45005.83776965278</v>
      </c>
      <c r="C476" s="5" t="inlineStr">
        <is>
          <t>1386 EINAR CHOQUETIJLLA - COBRADOR</t>
        </is>
      </c>
      <c r="D476" s="7" t="n">
        <v>293752</v>
      </c>
      <c r="E476" s="5" t="inlineStr">
        <is>
          <t>BANCO DE CREDITO-7015054675359</t>
        </is>
      </c>
      <c r="H476" s="9" t="n">
        <v>500</v>
      </c>
      <c r="I476" s="5" t="inlineStr">
        <is>
          <t>DEPÓSITO BANCARIO</t>
        </is>
      </c>
      <c r="J476" s="5" t="inlineStr">
        <is>
          <t>1989 PATRICIA MARCELA UGALDE QUIROZ</t>
        </is>
      </c>
    </row>
    <row r="477">
      <c r="A477" s="5" t="inlineStr">
        <is>
          <t>CCAJ-SC39/130/2023</t>
        </is>
      </c>
      <c r="B477" s="6" t="n">
        <v>45005.83776965278</v>
      </c>
      <c r="C477" s="5" t="inlineStr">
        <is>
          <t>1386 EINAR CHOQUETIJLLA - COBRADOR</t>
        </is>
      </c>
      <c r="D477" s="15" t="n">
        <v>45153254461</v>
      </c>
      <c r="E477" s="5" t="inlineStr">
        <is>
          <t>BANCO INDUSTRIAL-100070049</t>
        </is>
      </c>
      <c r="H477" s="9" t="n">
        <v>258.8</v>
      </c>
      <c r="I477" s="5" t="inlineStr">
        <is>
          <t>DEPÓSITO BANCARIO</t>
        </is>
      </c>
      <c r="J477" s="5" t="inlineStr">
        <is>
          <t>1271 SANDRA SALAZAR ESCOBAR</t>
        </is>
      </c>
    </row>
    <row r="478">
      <c r="A478" s="5" t="inlineStr">
        <is>
          <t>CCAJ-SC39/130/2023</t>
        </is>
      </c>
      <c r="B478" s="6" t="n">
        <v>45005.83776965278</v>
      </c>
      <c r="C478" s="5" t="inlineStr">
        <is>
          <t>1386 EINAR CHOQUETIJLLA - COBRADOR</t>
        </is>
      </c>
      <c r="D478" s="15" t="n">
        <v>45123397137</v>
      </c>
      <c r="E478" s="5" t="inlineStr">
        <is>
          <t>BANCO INDUSTRIAL-100070049</t>
        </is>
      </c>
      <c r="H478" s="9" t="n">
        <v>2596.8</v>
      </c>
      <c r="I478" s="5" t="inlineStr">
        <is>
          <t>DEPÓSITO BANCARIO</t>
        </is>
      </c>
      <c r="J478" s="5" t="inlineStr">
        <is>
          <t>1271 SANDRA SALAZAR ESCOBAR</t>
        </is>
      </c>
    </row>
    <row r="479">
      <c r="A479" s="5" t="inlineStr">
        <is>
          <t>CCAJ-SC39/130/2023</t>
        </is>
      </c>
      <c r="B479" s="6" t="n">
        <v>45005.83776965278</v>
      </c>
      <c r="C479" s="5" t="inlineStr">
        <is>
          <t>1386 EINAR CHOQUETIJLLA - COBRADOR</t>
        </is>
      </c>
      <c r="D479" s="7" t="n">
        <v>334829</v>
      </c>
      <c r="E479" s="5" t="inlineStr">
        <is>
          <t>BANCO DE CREDITO-7015054675359</t>
        </is>
      </c>
      <c r="H479" s="9" t="n">
        <v>325.43</v>
      </c>
      <c r="I479" s="5" t="inlineStr">
        <is>
          <t>DEPÓSITO BANCARIO</t>
        </is>
      </c>
      <c r="J479" s="5" t="inlineStr">
        <is>
          <t>1989 PATRICIA MARCELA UGALDE QUIROZ</t>
        </is>
      </c>
    </row>
    <row r="480">
      <c r="A480" s="5" t="inlineStr">
        <is>
          <t>CCAJ-SC39/130/2023</t>
        </is>
      </c>
      <c r="B480" s="6" t="n">
        <v>45005.83776965278</v>
      </c>
      <c r="C480" s="5" t="inlineStr">
        <is>
          <t>1386 EINAR CHOQUETIJLLA - COBRADOR</t>
        </is>
      </c>
      <c r="D480" s="15" t="n">
        <v>45143625382</v>
      </c>
      <c r="E480" s="5" t="inlineStr">
        <is>
          <t>BANCO INDUSTRIAL-100070049</t>
        </is>
      </c>
      <c r="H480" s="9" t="n">
        <v>25971.78</v>
      </c>
      <c r="I480" s="5" t="inlineStr">
        <is>
          <t>DEPÓSITO BANCARIO</t>
        </is>
      </c>
      <c r="J480" s="5" t="inlineStr">
        <is>
          <t>1271 SANDRA SALAZAR ESCOBAR</t>
        </is>
      </c>
    </row>
    <row r="481">
      <c r="A481" s="5" t="inlineStr">
        <is>
          <t>CCAJ-SC39/130/2023</t>
        </is>
      </c>
      <c r="B481" s="6" t="n">
        <v>45005.83776965278</v>
      </c>
      <c r="C481" s="5" t="inlineStr">
        <is>
          <t>1386 EINAR CHOQUETIJLLA - COBRADOR</t>
        </is>
      </c>
      <c r="D481" s="7" t="n">
        <v>402438</v>
      </c>
      <c r="E481" s="5" t="inlineStr">
        <is>
          <t>BANCO DE CREDITO-7015054675359</t>
        </is>
      </c>
      <c r="H481" s="9" t="n">
        <v>200</v>
      </c>
      <c r="I481" s="5" t="inlineStr">
        <is>
          <t>DEPÓSITO BANCARIO</t>
        </is>
      </c>
      <c r="J481" s="5" t="inlineStr">
        <is>
          <t>1989 PATRICIA MARCELA UGALDE QUIROZ</t>
        </is>
      </c>
    </row>
    <row r="482">
      <c r="A482" s="5" t="inlineStr">
        <is>
          <t>CCAJ-SC39/130/2023</t>
        </is>
      </c>
      <c r="B482" s="6" t="n">
        <v>45005.83776965278</v>
      </c>
      <c r="C482" s="5" t="inlineStr">
        <is>
          <t>1386 EINAR CHOQUETIJLLA - COBRADOR</t>
        </is>
      </c>
      <c r="D482" s="15" t="n">
        <v>52317075637</v>
      </c>
      <c r="E482" s="5" t="inlineStr">
        <is>
          <t>BANCO INDUSTRIAL-100070049</t>
        </is>
      </c>
      <c r="H482" s="9" t="n">
        <v>239.9</v>
      </c>
      <c r="I482" s="5" t="inlineStr">
        <is>
          <t>DEPÓSITO BANCARIO</t>
        </is>
      </c>
      <c r="J482" s="5" t="inlineStr">
        <is>
          <t>1271 SANDRA SALAZAR ESCOBAR</t>
        </is>
      </c>
    </row>
    <row r="483">
      <c r="A483" s="5" t="inlineStr">
        <is>
          <t>CCAJ-SC39/130/2023</t>
        </is>
      </c>
      <c r="B483" s="6" t="n">
        <v>45005.83776965278</v>
      </c>
      <c r="C483" s="5" t="inlineStr">
        <is>
          <t>1386 EINAR CHOQUETIJLLA - COBRADOR</t>
        </is>
      </c>
      <c r="D483" s="15" t="n">
        <v>45163351207</v>
      </c>
      <c r="E483" s="5" t="inlineStr">
        <is>
          <t>BANCO INDUSTRIAL-100070049</t>
        </is>
      </c>
      <c r="H483" s="9" t="n">
        <v>1081.8</v>
      </c>
      <c r="I483" s="5" t="inlineStr">
        <is>
          <t>DEPÓSITO BANCARIO</t>
        </is>
      </c>
      <c r="J483" s="5" t="inlineStr">
        <is>
          <t>1271 SANDRA SALAZAR ESCOBAR</t>
        </is>
      </c>
    </row>
    <row r="484">
      <c r="A484" s="5" t="inlineStr">
        <is>
          <t>CCAJ-SC39/130/2023</t>
        </is>
      </c>
      <c r="B484" s="6" t="n">
        <v>45005.83776965278</v>
      </c>
      <c r="C484" s="5" t="inlineStr">
        <is>
          <t>1386 EINAR CHOQUETIJLLA - COBRADOR</t>
        </is>
      </c>
      <c r="D484" s="15" t="n">
        <v>45163351391</v>
      </c>
      <c r="E484" s="5" t="inlineStr">
        <is>
          <t>BANCO INDUSTRIAL-100070049</t>
        </is>
      </c>
      <c r="H484" s="9" t="n">
        <v>767.04</v>
      </c>
      <c r="I484" s="5" t="inlineStr">
        <is>
          <t>DEPÓSITO BANCARIO</t>
        </is>
      </c>
      <c r="J484" s="5" t="inlineStr">
        <is>
          <t>1271 SANDRA SALAZAR ESCOBAR</t>
        </is>
      </c>
    </row>
    <row r="485">
      <c r="A485" s="5" t="inlineStr">
        <is>
          <t>CCAJ-SC39/130/2023</t>
        </is>
      </c>
      <c r="B485" s="6" t="n">
        <v>45005.83776965278</v>
      </c>
      <c r="C485" s="5" t="inlineStr">
        <is>
          <t>1386 EINAR CHOQUETIJLLA - COBRADOR</t>
        </is>
      </c>
      <c r="D485" s="15" t="n">
        <v>45113413996</v>
      </c>
      <c r="E485" s="5" t="inlineStr">
        <is>
          <t>BANCO INDUSTRIAL-100070049</t>
        </is>
      </c>
      <c r="H485" s="9" t="n">
        <v>1163.04</v>
      </c>
      <c r="I485" s="5" t="inlineStr">
        <is>
          <t>DEPÓSITO BANCARIO</t>
        </is>
      </c>
      <c r="J485" s="5" t="inlineStr">
        <is>
          <t>1271 SANDRA SALAZAR ESCOBAR</t>
        </is>
      </c>
    </row>
    <row r="486">
      <c r="A486" s="5" t="inlineStr">
        <is>
          <t>CCAJ-SC39/130/2023</t>
        </is>
      </c>
      <c r="B486" s="6" t="n">
        <v>45005.83776965278</v>
      </c>
      <c r="C486" s="5" t="inlineStr">
        <is>
          <t>1386 EINAR CHOQUETIJLLA - COBRADOR</t>
        </is>
      </c>
      <c r="D486" s="15" t="n">
        <v>45153259089</v>
      </c>
      <c r="E486" s="5" t="inlineStr">
        <is>
          <t>BANCO INDUSTRIAL-100070049</t>
        </is>
      </c>
      <c r="H486" s="9" t="n">
        <v>1039.68</v>
      </c>
      <c r="I486" s="5" t="inlineStr">
        <is>
          <t>DEPÓSITO BANCARIO</t>
        </is>
      </c>
      <c r="J486" s="5" t="inlineStr">
        <is>
          <t>1271 SANDRA SALAZAR ESCOBAR</t>
        </is>
      </c>
    </row>
    <row r="487">
      <c r="A487" s="5" t="inlineStr">
        <is>
          <t>CCAJ-SC39/130/2023</t>
        </is>
      </c>
      <c r="B487" s="6" t="n">
        <v>45005.83776965278</v>
      </c>
      <c r="C487" s="5" t="inlineStr">
        <is>
          <t>1386 EINAR CHOQUETIJLLA - COBRADOR</t>
        </is>
      </c>
      <c r="D487" s="15" t="n">
        <v>45173319734</v>
      </c>
      <c r="E487" s="5" t="inlineStr">
        <is>
          <t>BANCO INDUSTRIAL-100070049</t>
        </is>
      </c>
      <c r="H487" s="9" t="n">
        <v>315.9</v>
      </c>
      <c r="I487" s="5" t="inlineStr">
        <is>
          <t>DEPÓSITO BANCARIO</t>
        </is>
      </c>
      <c r="J487" s="5" t="inlineStr">
        <is>
          <t>1271 SANDRA SALAZAR ESCOBAR</t>
        </is>
      </c>
    </row>
    <row r="488">
      <c r="A488" s="5" t="inlineStr">
        <is>
          <t>CCAJ-SC39/130/2023</t>
        </is>
      </c>
      <c r="B488" s="6" t="n">
        <v>45005.83776965278</v>
      </c>
      <c r="C488" s="5" t="inlineStr">
        <is>
          <t>1386 EINAR CHOQUETIJLLA - COBRADOR</t>
        </is>
      </c>
      <c r="D488" s="15" t="n">
        <v>45133263687</v>
      </c>
      <c r="E488" s="5" t="inlineStr">
        <is>
          <t>BANCO INDUSTRIAL-100070049</t>
        </is>
      </c>
      <c r="H488" s="9" t="n">
        <v>240</v>
      </c>
      <c r="I488" s="5" t="inlineStr">
        <is>
          <t>DEPÓSITO BANCARIO</t>
        </is>
      </c>
      <c r="J488" s="5" t="inlineStr">
        <is>
          <t>1271 SANDRA SALAZAR ESCOBAR</t>
        </is>
      </c>
    </row>
    <row r="489">
      <c r="A489" s="5" t="inlineStr">
        <is>
          <t>CCAJ-SC39/130/2023</t>
        </is>
      </c>
      <c r="B489" s="6" t="n">
        <v>45005.83776965278</v>
      </c>
      <c r="C489" s="5" t="inlineStr">
        <is>
          <t>1386 EINAR CHOQUETIJLLA - COBRADOR</t>
        </is>
      </c>
      <c r="D489" s="15" t="n">
        <v>45133264509</v>
      </c>
      <c r="E489" s="5" t="inlineStr">
        <is>
          <t>BANCO INDUSTRIAL-100070049</t>
        </is>
      </c>
      <c r="H489" s="9" t="n">
        <v>8401.98</v>
      </c>
      <c r="I489" s="5" t="inlineStr">
        <is>
          <t>DEPÓSITO BANCARIO</t>
        </is>
      </c>
      <c r="J489" s="5" t="inlineStr">
        <is>
          <t>1271 SANDRA SALAZAR ESCOBAR</t>
        </is>
      </c>
    </row>
    <row r="490">
      <c r="A490" s="5" t="inlineStr">
        <is>
          <t>CCAJ-SC39/130/2023</t>
        </is>
      </c>
      <c r="B490" s="6" t="n">
        <v>45005.83776965278</v>
      </c>
      <c r="C490" s="5" t="inlineStr">
        <is>
          <t>1386 EINAR CHOQUETIJLLA - COBRADOR</t>
        </is>
      </c>
      <c r="D490" s="15" t="n">
        <v>45153262834</v>
      </c>
      <c r="E490" s="5" t="inlineStr">
        <is>
          <t>BANCO INDUSTRIAL-100070049</t>
        </is>
      </c>
      <c r="H490" s="9" t="n">
        <v>21193.4</v>
      </c>
      <c r="I490" s="5" t="inlineStr">
        <is>
          <t>DEPÓSITO BANCARIO</t>
        </is>
      </c>
      <c r="J490" s="5" t="inlineStr">
        <is>
          <t>1271 SANDRA SALAZAR ESCOBAR</t>
        </is>
      </c>
    </row>
    <row r="491">
      <c r="A491" s="5" t="inlineStr">
        <is>
          <t>CCAJ-SC39/130/2023</t>
        </is>
      </c>
      <c r="B491" s="6" t="n">
        <v>45005.83776965278</v>
      </c>
      <c r="C491" s="5" t="inlineStr">
        <is>
          <t>1386 EINAR CHOQUETIJLLA - COBRADOR</t>
        </is>
      </c>
      <c r="D491" s="15" t="n">
        <v>45173323683</v>
      </c>
      <c r="E491" s="5" t="inlineStr">
        <is>
          <t>BANCO INDUSTRIAL-100070049</t>
        </is>
      </c>
      <c r="H491" s="9" t="n">
        <v>3148</v>
      </c>
      <c r="I491" s="5" t="inlineStr">
        <is>
          <t>DEPÓSITO BANCARIO</t>
        </is>
      </c>
      <c r="J491" s="5" t="inlineStr">
        <is>
          <t>1271 SANDRA SALAZAR ESCOBAR</t>
        </is>
      </c>
    </row>
    <row r="492">
      <c r="A492" s="5" t="inlineStr">
        <is>
          <t>CCAJ-SC39/130/2023</t>
        </is>
      </c>
      <c r="B492" s="6" t="n">
        <v>45005.83776965278</v>
      </c>
      <c r="C492" s="5" t="inlineStr">
        <is>
          <t>1386 EINAR CHOQUETIJLLA - COBRADOR</t>
        </is>
      </c>
      <c r="D492" s="15" t="n">
        <v>45133267547</v>
      </c>
      <c r="E492" s="5" t="inlineStr">
        <is>
          <t>BANCO INDUSTRIAL-100070049</t>
        </is>
      </c>
      <c r="H492" s="9" t="n">
        <v>1214.21</v>
      </c>
      <c r="I492" s="5" t="inlineStr">
        <is>
          <t>DEPÓSITO BANCARIO</t>
        </is>
      </c>
      <c r="J492" s="5" t="inlineStr">
        <is>
          <t>1271 SANDRA SALAZAR ESCOBAR</t>
        </is>
      </c>
    </row>
    <row r="493">
      <c r="A493" s="5" t="inlineStr">
        <is>
          <t>CCAJ-SC39/130/2023</t>
        </is>
      </c>
      <c r="B493" s="6" t="n">
        <v>45005.83776965278</v>
      </c>
      <c r="C493" s="5" t="inlineStr">
        <is>
          <t>1386 EINAR CHOQUETIJLLA - COBRADOR</t>
        </is>
      </c>
      <c r="D493" s="15" t="n">
        <v>45173324237</v>
      </c>
      <c r="E493" s="5" t="inlineStr">
        <is>
          <t>BANCO INDUSTRIAL-100070049</t>
        </is>
      </c>
      <c r="H493" s="9" t="n">
        <v>967</v>
      </c>
      <c r="I493" s="5" t="inlineStr">
        <is>
          <t>DEPÓSITO BANCARIO</t>
        </is>
      </c>
      <c r="J493" s="5" t="inlineStr">
        <is>
          <t>1271 SANDRA SALAZAR ESCOBAR</t>
        </is>
      </c>
    </row>
    <row r="494">
      <c r="A494" s="5" t="inlineStr">
        <is>
          <t>CCAJ-SC39/130/2023</t>
        </is>
      </c>
      <c r="B494" s="6" t="n">
        <v>45005.83776965278</v>
      </c>
      <c r="C494" s="5" t="inlineStr">
        <is>
          <t>1386 EINAR CHOQUETIJLLA - COBRADOR</t>
        </is>
      </c>
      <c r="D494" s="15" t="n">
        <v>45173319525</v>
      </c>
      <c r="E494" s="5" t="inlineStr">
        <is>
          <t>BANCO INDUSTRIAL-100070049</t>
        </is>
      </c>
      <c r="H494" s="9" t="n">
        <v>5481.32</v>
      </c>
      <c r="I494" s="5" t="inlineStr">
        <is>
          <t>DEPÓSITO BANCARIO</t>
        </is>
      </c>
      <c r="J494" s="5" t="inlineStr">
        <is>
          <t>4307 PEDRO GALARZA TERCEROS</t>
        </is>
      </c>
    </row>
    <row r="495">
      <c r="A495" s="5" t="inlineStr">
        <is>
          <t>CCAJ-SC39/130/2023</t>
        </is>
      </c>
      <c r="B495" s="6" t="n">
        <v>45005.83776965278</v>
      </c>
      <c r="C495" s="5" t="inlineStr">
        <is>
          <t>1386 EINAR CHOQUETIJLLA - COBRADOR</t>
        </is>
      </c>
      <c r="D495" s="15" t="n">
        <v>45133262830</v>
      </c>
      <c r="E495" s="5" t="inlineStr">
        <is>
          <t>BANCO INDUSTRIAL-100070049</t>
        </is>
      </c>
      <c r="H495" s="9" t="n">
        <v>2730.54</v>
      </c>
      <c r="I495" s="5" t="inlineStr">
        <is>
          <t>DEPÓSITO BANCARIO</t>
        </is>
      </c>
      <c r="J495" s="5" t="inlineStr">
        <is>
          <t>4307 PEDRO GALARZA TERCEROS</t>
        </is>
      </c>
    </row>
    <row r="496">
      <c r="A496" s="5" t="inlineStr">
        <is>
          <t>CCAJ-SC39/130/2023</t>
        </is>
      </c>
      <c r="B496" s="6" t="n">
        <v>45005.83776965278</v>
      </c>
      <c r="C496" s="5" t="inlineStr">
        <is>
          <t>1386 EINAR CHOQUETIJLLA - COBRADOR</t>
        </is>
      </c>
      <c r="D496" s="15" t="n">
        <v>45133262830</v>
      </c>
      <c r="E496" s="5" t="inlineStr">
        <is>
          <t>BANCO INDUSTRIAL-100070049</t>
        </is>
      </c>
      <c r="H496" s="9" t="n">
        <v>1228.32</v>
      </c>
      <c r="I496" s="5" t="inlineStr">
        <is>
          <t>DEPÓSITO BANCARIO</t>
        </is>
      </c>
      <c r="J496" s="5" t="inlineStr">
        <is>
          <t>4307 PEDRO GALARZA TERCEROS</t>
        </is>
      </c>
    </row>
    <row r="497">
      <c r="A497" s="5" t="inlineStr">
        <is>
          <t>CCAJ-SC39/130/2023</t>
        </is>
      </c>
      <c r="B497" s="6" t="n">
        <v>45005.83776965278</v>
      </c>
      <c r="C497" s="5" t="inlineStr">
        <is>
          <t>1386 EINAR CHOQUETIJLLA - COBRADOR</t>
        </is>
      </c>
      <c r="D497" s="15" t="n">
        <v>45133262830</v>
      </c>
      <c r="E497" s="5" t="inlineStr">
        <is>
          <t>BANCO INDUSTRIAL-100070049</t>
        </is>
      </c>
      <c r="H497" s="9" t="n">
        <v>729.48</v>
      </c>
      <c r="I497" s="5" t="inlineStr">
        <is>
          <t>DEPÓSITO BANCARIO</t>
        </is>
      </c>
      <c r="J497" s="5" t="inlineStr">
        <is>
          <t>4307 PEDRO GALARZA TERCEROS</t>
        </is>
      </c>
    </row>
    <row r="498">
      <c r="A498" s="5" t="inlineStr">
        <is>
          <t>CCAJ-SC39/130/2023</t>
        </is>
      </c>
      <c r="B498" s="6" t="n">
        <v>45005.83776965278</v>
      </c>
      <c r="C498" s="5" t="inlineStr">
        <is>
          <t>1386 EINAR CHOQUETIJLLA - COBRADOR</t>
        </is>
      </c>
      <c r="D498" s="15" t="n">
        <v>45133262830</v>
      </c>
      <c r="E498" s="5" t="inlineStr">
        <is>
          <t>BANCO INDUSTRIAL-100070049</t>
        </is>
      </c>
      <c r="H498" s="9" t="n">
        <v>364.44</v>
      </c>
      <c r="I498" s="5" t="inlineStr">
        <is>
          <t>DEPÓSITO BANCARIO</t>
        </is>
      </c>
      <c r="J498" s="5" t="inlineStr">
        <is>
          <t>4307 PEDRO GALARZA TERCEROS</t>
        </is>
      </c>
    </row>
    <row r="499">
      <c r="A499" s="5" t="inlineStr">
        <is>
          <t>CCAJ-SC39/130/2023</t>
        </is>
      </c>
      <c r="B499" s="6" t="n">
        <v>45005.83776965278</v>
      </c>
      <c r="C499" s="5" t="inlineStr">
        <is>
          <t>1386 EINAR CHOQUETIJLLA - COBRADOR</t>
        </is>
      </c>
      <c r="D499" s="15" t="n">
        <v>45133262830</v>
      </c>
      <c r="E499" s="5" t="inlineStr">
        <is>
          <t>BANCO INDUSTRIAL-100070049</t>
        </is>
      </c>
      <c r="H499" s="9" t="n">
        <v>259.08</v>
      </c>
      <c r="I499" s="5" t="inlineStr">
        <is>
          <t>DEPÓSITO BANCARIO</t>
        </is>
      </c>
      <c r="J499" s="5" t="inlineStr">
        <is>
          <t>4307 PEDRO GALARZA TERCEROS</t>
        </is>
      </c>
    </row>
    <row r="500">
      <c r="A500" s="5" t="inlineStr">
        <is>
          <t>CCAJ-SC39/130/2023</t>
        </is>
      </c>
      <c r="B500" s="6" t="n">
        <v>45005.83776965278</v>
      </c>
      <c r="C500" s="5" t="inlineStr">
        <is>
          <t>1386 EINAR CHOQUETIJLLA - COBRADOR</t>
        </is>
      </c>
      <c r="D500" s="15" t="n">
        <v>45133262830</v>
      </c>
      <c r="E500" s="5" t="inlineStr">
        <is>
          <t>BANCO INDUSTRIAL-100070049</t>
        </is>
      </c>
      <c r="H500" s="9" t="n">
        <v>182.28</v>
      </c>
      <c r="I500" s="5" t="inlineStr">
        <is>
          <t>DEPÓSITO BANCARIO</t>
        </is>
      </c>
      <c r="J500" s="5" t="inlineStr">
        <is>
          <t>4307 PEDRO GALARZA TERCEROS</t>
        </is>
      </c>
    </row>
    <row r="501">
      <c r="A501" s="5" t="inlineStr">
        <is>
          <t>CCAJ-SC39/130/2023</t>
        </is>
      </c>
      <c r="B501" s="6" t="n">
        <v>45005.83776965278</v>
      </c>
      <c r="C501" s="5" t="inlineStr">
        <is>
          <t>1386 EINAR CHOQUETIJLLA - COBRADOR</t>
        </is>
      </c>
      <c r="D501" s="15" t="n">
        <v>45133262830</v>
      </c>
      <c r="E501" s="5" t="inlineStr">
        <is>
          <t>BANCO INDUSTRIAL-100070049</t>
        </is>
      </c>
      <c r="H501" s="9" t="n">
        <v>474.66</v>
      </c>
      <c r="I501" s="5" t="inlineStr">
        <is>
          <t>DEPÓSITO BANCARIO</t>
        </is>
      </c>
      <c r="J501" s="5" t="inlineStr">
        <is>
          <t>4307 PEDRO GALARZA TERCEROS</t>
        </is>
      </c>
    </row>
    <row r="502">
      <c r="A502" s="5" t="inlineStr">
        <is>
          <t>CCAJ-SC39/130/2023</t>
        </is>
      </c>
      <c r="B502" s="6" t="n">
        <v>45005.83776965278</v>
      </c>
      <c r="C502" s="5" t="inlineStr">
        <is>
          <t>1386 EINAR CHOQUETIJLLA - COBRADOR</t>
        </is>
      </c>
      <c r="D502" s="15" t="n">
        <v>45133262830</v>
      </c>
      <c r="E502" s="5" t="inlineStr">
        <is>
          <t>BANCO INDUSTRIAL-100070049</t>
        </is>
      </c>
      <c r="H502" s="9" t="n">
        <v>882.66</v>
      </c>
      <c r="I502" s="5" t="inlineStr">
        <is>
          <t>DEPÓSITO BANCARIO</t>
        </is>
      </c>
      <c r="J502" s="5" t="inlineStr">
        <is>
          <t>4307 PEDRO GALARZA TERCEROS</t>
        </is>
      </c>
    </row>
    <row r="503">
      <c r="A503" s="5" t="inlineStr">
        <is>
          <t>CCAJ-SC39/130/2023</t>
        </is>
      </c>
      <c r="B503" s="6" t="n">
        <v>45005.83776965278</v>
      </c>
      <c r="C503" s="5" t="inlineStr">
        <is>
          <t>1386 EINAR CHOQUETIJLLA - COBRADOR</t>
        </is>
      </c>
      <c r="D503" s="15" t="n">
        <v>45133262830</v>
      </c>
      <c r="E503" s="5" t="inlineStr">
        <is>
          <t>BANCO INDUSTRIAL-100070049</t>
        </is>
      </c>
      <c r="H503" s="9" t="n">
        <v>1252.44</v>
      </c>
      <c r="I503" s="5" t="inlineStr">
        <is>
          <t>DEPÓSITO BANCARIO</t>
        </is>
      </c>
      <c r="J503" s="5" t="inlineStr">
        <is>
          <t>4307 PEDRO GALARZA TERCEROS</t>
        </is>
      </c>
    </row>
    <row r="504">
      <c r="A504" s="5" t="inlineStr">
        <is>
          <t>CCAJ-SC39/130/2023</t>
        </is>
      </c>
      <c r="B504" s="6" t="n">
        <v>45005.83776965278</v>
      </c>
      <c r="C504" s="5" t="inlineStr">
        <is>
          <t>1386 EINAR CHOQUETIJLLA - COBRADOR</t>
        </is>
      </c>
      <c r="D504" s="15" t="n">
        <v>45133262830</v>
      </c>
      <c r="E504" s="5" t="inlineStr">
        <is>
          <t>BANCO INDUSTRIAL-100070049</t>
        </is>
      </c>
      <c r="H504" s="9" t="n">
        <v>4764.84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CCAJ-SC39/130/2023</t>
        </is>
      </c>
      <c r="B505" s="6" t="n">
        <v>45005.83776965278</v>
      </c>
      <c r="C505" s="5" t="inlineStr">
        <is>
          <t>1386 EINAR CHOQUETIJLLA - COBRADOR</t>
        </is>
      </c>
      <c r="D505" s="15" t="n">
        <v>45133262830</v>
      </c>
      <c r="E505" s="5" t="inlineStr">
        <is>
          <t>BANCO INDUSTRIAL-100070049</t>
        </is>
      </c>
      <c r="H505" s="9" t="n">
        <v>1127.22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CCAJ-SC39/130/2023</t>
        </is>
      </c>
      <c r="B506" s="6" t="n">
        <v>45005.83776965278</v>
      </c>
      <c r="C506" s="5" t="inlineStr">
        <is>
          <t>1386 EINAR CHOQUETIJLLA - COBRADOR</t>
        </is>
      </c>
      <c r="D506" s="15" t="n">
        <v>45133262830</v>
      </c>
      <c r="E506" s="5" t="inlineStr">
        <is>
          <t>BANCO INDUSTRIAL-100070049</t>
        </is>
      </c>
      <c r="H506" s="9" t="n">
        <v>1017.36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CCAJ-SC39/130/2023</t>
        </is>
      </c>
      <c r="B507" s="6" t="n">
        <v>45005.83776965278</v>
      </c>
      <c r="C507" s="5" t="inlineStr">
        <is>
          <t>1386 EINAR CHOQUETIJLLA - COBRADOR</t>
        </is>
      </c>
      <c r="D507" s="15" t="n">
        <v>45133262830</v>
      </c>
      <c r="E507" s="5" t="inlineStr">
        <is>
          <t>BANCO INDUSTRIAL-100070049</t>
        </is>
      </c>
      <c r="H507" s="9" t="n">
        <v>856.14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CCAJ-SC39/130/2023</t>
        </is>
      </c>
      <c r="B508" s="6" t="n">
        <v>45005.83776965278</v>
      </c>
      <c r="C508" s="5" t="inlineStr">
        <is>
          <t>1386 EINAR CHOQUETIJLLA - COBRADOR</t>
        </is>
      </c>
      <c r="D508" s="15" t="n">
        <v>45133262830</v>
      </c>
      <c r="E508" s="5" t="inlineStr">
        <is>
          <t>BANCO INDUSTRIAL-100070049</t>
        </is>
      </c>
      <c r="H508" s="9" t="n">
        <v>646.76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CCAJ-SC39/130/2023</t>
        </is>
      </c>
      <c r="B509" s="6" t="n">
        <v>45005.83776965278</v>
      </c>
      <c r="C509" s="5" t="inlineStr">
        <is>
          <t>1386 EINAR CHOQUETIJLLA - COBRADOR</t>
        </is>
      </c>
      <c r="D509" s="15" t="n">
        <v>45133262830</v>
      </c>
      <c r="E509" s="5" t="inlineStr">
        <is>
          <t>BANCO INDUSTRIAL-100070049</t>
        </is>
      </c>
      <c r="H509" s="9" t="n">
        <v>3357.43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CCAJ-SC39/130/2023</t>
        </is>
      </c>
      <c r="B510" s="6" t="n">
        <v>45005.83776965278</v>
      </c>
      <c r="C510" s="5" t="inlineStr">
        <is>
          <t>1386 EINAR CHOQUETIJLLA - COBRADOR</t>
        </is>
      </c>
      <c r="D510" s="15" t="n">
        <v>45133262830</v>
      </c>
      <c r="E510" s="5" t="inlineStr">
        <is>
          <t>BANCO INDUSTRIAL-100070049</t>
        </is>
      </c>
      <c r="H510" s="9" t="n">
        <v>3443.9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CCAJ-SC39/130/2023</t>
        </is>
      </c>
      <c r="B511" s="6" t="n">
        <v>45005.83776965278</v>
      </c>
      <c r="C511" s="5" t="inlineStr">
        <is>
          <t>1386 EINAR CHOQUETIJLLA - COBRADOR</t>
        </is>
      </c>
      <c r="D511" s="15" t="n">
        <v>45133262830</v>
      </c>
      <c r="E511" s="5" t="inlineStr">
        <is>
          <t>BANCO INDUSTRIAL-100070049</t>
        </is>
      </c>
      <c r="H511" s="9" t="n">
        <v>1108.06</v>
      </c>
      <c r="I511" s="5" t="inlineStr">
        <is>
          <t>DEPÓSITO BANCARIO</t>
        </is>
      </c>
      <c r="J511" s="5" t="inlineStr">
        <is>
          <t>4307 PEDRO GALARZA TERCEROS</t>
        </is>
      </c>
    </row>
    <row r="512">
      <c r="A512" s="5" t="inlineStr">
        <is>
          <t>CCAJ-SC39/130/2023</t>
        </is>
      </c>
      <c r="B512" s="6" t="n">
        <v>45005.83776965278</v>
      </c>
      <c r="C512" s="5" t="inlineStr">
        <is>
          <t>1386 EINAR CHOQUETIJLLA - COBRADOR</t>
        </is>
      </c>
      <c r="D512" s="15" t="n">
        <v>45133262830</v>
      </c>
      <c r="E512" s="5" t="inlineStr">
        <is>
          <t>BANCO INDUSTRIAL-100070049</t>
        </is>
      </c>
      <c r="H512" s="9" t="n">
        <v>3055.21</v>
      </c>
      <c r="I512" s="5" t="inlineStr">
        <is>
          <t>DEPÓSITO BANCARIO</t>
        </is>
      </c>
      <c r="J512" s="5" t="inlineStr">
        <is>
          <t>4307 PEDRO GALARZA TERCEROS</t>
        </is>
      </c>
    </row>
    <row r="513">
      <c r="A513" s="5" t="inlineStr">
        <is>
          <t>CCAJ-SC39/130/2023</t>
        </is>
      </c>
      <c r="B513" s="6" t="n">
        <v>45005.83776965278</v>
      </c>
      <c r="C513" s="5" t="inlineStr">
        <is>
          <t>1386 EINAR CHOQUETIJLLA - COBRADOR</t>
        </is>
      </c>
      <c r="D513" s="15" t="n">
        <v>45133262830</v>
      </c>
      <c r="E513" s="5" t="inlineStr">
        <is>
          <t>BANCO INDUSTRIAL-100070049</t>
        </is>
      </c>
      <c r="H513" s="9" t="n">
        <v>1305</v>
      </c>
      <c r="I513" s="5" t="inlineStr">
        <is>
          <t>DEPÓSITO BANCARIO</t>
        </is>
      </c>
      <c r="J513" s="5" t="inlineStr">
        <is>
          <t>4307 PEDRO GALARZA TERCEROS</t>
        </is>
      </c>
    </row>
    <row r="514">
      <c r="A514" s="5" t="inlineStr">
        <is>
          <t>CCAJ-SC39/130/2023</t>
        </is>
      </c>
      <c r="B514" s="6" t="n">
        <v>45005.83776965278</v>
      </c>
      <c r="C514" s="5" t="inlineStr">
        <is>
          <t>1386 EINAR CHOQUETIJLLA - COBRADOR</t>
        </is>
      </c>
      <c r="D514" s="15" t="n">
        <v>45133262830</v>
      </c>
      <c r="E514" s="5" t="inlineStr">
        <is>
          <t>BANCO INDUSTRIAL-100070049</t>
        </is>
      </c>
      <c r="H514" s="9" t="n">
        <v>575.5599999999999</v>
      </c>
      <c r="I514" s="5" t="inlineStr">
        <is>
          <t>DEPÓSITO BANCARIO</t>
        </is>
      </c>
      <c r="J514" s="5" t="inlineStr">
        <is>
          <t>4307 PEDRO GALARZA TERCEROS</t>
        </is>
      </c>
    </row>
    <row r="515">
      <c r="A515" s="5" t="inlineStr">
        <is>
          <t>CCAJ-SC39/130/2023</t>
        </is>
      </c>
      <c r="B515" s="6" t="n">
        <v>45005.83776965278</v>
      </c>
      <c r="C515" s="5" t="inlineStr">
        <is>
          <t>1386 EINAR CHOQUETIJLLA - COBRADOR</t>
        </is>
      </c>
      <c r="D515" s="15" t="n">
        <v>45163351587</v>
      </c>
      <c r="E515" s="5" t="inlineStr">
        <is>
          <t>BANCO INDUSTRIAL-100070049</t>
        </is>
      </c>
      <c r="H515" s="9" t="n">
        <v>2836.88</v>
      </c>
      <c r="I515" s="5" t="inlineStr">
        <is>
          <t>DEPÓSITO BANCARIO</t>
        </is>
      </c>
      <c r="J515" s="5" t="inlineStr">
        <is>
          <t>4307 PEDRO GALARZA TERCEROS</t>
        </is>
      </c>
    </row>
    <row r="516">
      <c r="A516" s="5" t="inlineStr">
        <is>
          <t>CCAJ-SC39/130/2023</t>
        </is>
      </c>
      <c r="B516" s="6" t="n">
        <v>45005.83776965278</v>
      </c>
      <c r="C516" s="5" t="inlineStr">
        <is>
          <t>1386 EINAR CHOQUETIJLLA - COBRADOR</t>
        </is>
      </c>
      <c r="D516" s="7" t="n">
        <v>160991</v>
      </c>
      <c r="E516" s="5" t="inlineStr">
        <is>
          <t>MERCANTIL SANTA CRUZ-4010678183</t>
        </is>
      </c>
      <c r="H516" s="9" t="n">
        <v>16664.49</v>
      </c>
      <c r="I516" s="5" t="inlineStr">
        <is>
          <t>DEPÓSITO BANCARIO</t>
        </is>
      </c>
      <c r="J516" s="8" t="inlineStr">
        <is>
          <t>1972 FLAVIA GALEAN MALLON</t>
        </is>
      </c>
    </row>
    <row r="517">
      <c r="A517" s="5" t="inlineStr">
        <is>
          <t>CCAJ-SC39/130/2023</t>
        </is>
      </c>
      <c r="B517" s="6" t="n">
        <v>45005.83776965278</v>
      </c>
      <c r="C517" s="5" t="inlineStr">
        <is>
          <t>1386 EINAR CHOQUETIJLLA - COBRADOR</t>
        </is>
      </c>
      <c r="D517" s="15" t="n">
        <v>45163351587</v>
      </c>
      <c r="E517" s="5" t="inlineStr">
        <is>
          <t>BANCO INDUSTRIAL-100070049</t>
        </is>
      </c>
      <c r="H517" s="9" t="n">
        <v>2202.66</v>
      </c>
      <c r="I517" s="5" t="inlineStr">
        <is>
          <t>DEPÓSITO BANCARIO</t>
        </is>
      </c>
      <c r="J517" s="5" t="inlineStr">
        <is>
          <t>4307 PEDRO GALARZA TERCEROS</t>
        </is>
      </c>
    </row>
    <row r="518">
      <c r="A518" s="5" t="inlineStr">
        <is>
          <t>CCAJ-SC39/130/2023</t>
        </is>
      </c>
      <c r="B518" s="6" t="n">
        <v>45005.83776965278</v>
      </c>
      <c r="C518" s="5" t="inlineStr">
        <is>
          <t>1386 EINAR CHOQUETIJLLA - COBRADOR</t>
        </is>
      </c>
      <c r="D518" s="15" t="n">
        <v>51717622812</v>
      </c>
      <c r="E518" s="5" t="inlineStr">
        <is>
          <t>BANCO INDUSTRIAL-100070049</t>
        </is>
      </c>
      <c r="H518" s="9" t="n">
        <v>1352.7</v>
      </c>
      <c r="I518" s="5" t="inlineStr">
        <is>
          <t>DEPÓSITO BANCARIO</t>
        </is>
      </c>
      <c r="J518" s="8" t="inlineStr">
        <is>
          <t>1972 FLAVIA GALEAN MALLON</t>
        </is>
      </c>
    </row>
    <row r="519">
      <c r="A519" s="5" t="inlineStr">
        <is>
          <t>CCAJ-SC39/130/2023</t>
        </is>
      </c>
      <c r="B519" s="6" t="n">
        <v>45005.83776965278</v>
      </c>
      <c r="C519" s="5" t="inlineStr">
        <is>
          <t>1386 EINAR CHOQUETIJLLA - COBRADOR</t>
        </is>
      </c>
      <c r="D519" s="15" t="n">
        <v>45163351587</v>
      </c>
      <c r="E519" s="5" t="inlineStr">
        <is>
          <t>BANCO INDUSTRIAL-100070049</t>
        </is>
      </c>
      <c r="H519" s="9" t="n">
        <v>1894.98</v>
      </c>
      <c r="I519" s="5" t="inlineStr">
        <is>
          <t>DEPÓSITO BANCARIO</t>
        </is>
      </c>
      <c r="J519" s="5" t="inlineStr">
        <is>
          <t>4307 PEDRO GALARZA TERCEROS</t>
        </is>
      </c>
    </row>
    <row r="520">
      <c r="A520" s="5" t="inlineStr">
        <is>
          <t>CCAJ-SC39/130/2023</t>
        </is>
      </c>
      <c r="B520" s="6" t="n">
        <v>45005.83776965278</v>
      </c>
      <c r="C520" s="5" t="inlineStr">
        <is>
          <t>1386 EINAR CHOQUETIJLLA - COBRADOR</t>
        </is>
      </c>
      <c r="D520" s="7" t="n">
        <v>165813</v>
      </c>
      <c r="E520" s="5" t="inlineStr">
        <is>
          <t>MERCANTIL SANTA CRUZ-4010678183</t>
        </is>
      </c>
      <c r="H520" s="9" t="n">
        <v>11653.3</v>
      </c>
      <c r="I520" s="5" t="inlineStr">
        <is>
          <t>DEPÓSITO BANCARIO</t>
        </is>
      </c>
      <c r="J520" s="5" t="inlineStr">
        <is>
          <t>4863 MOISES MENACHO MONTAÑO</t>
        </is>
      </c>
    </row>
    <row r="521">
      <c r="A521" s="5" t="inlineStr">
        <is>
          <t>CCAJ-SC39/130/2023</t>
        </is>
      </c>
      <c r="B521" s="6" t="n">
        <v>45005.83776965278</v>
      </c>
      <c r="C521" s="5" t="inlineStr">
        <is>
          <t>1386 EINAR CHOQUETIJLLA - COBRADOR</t>
        </is>
      </c>
      <c r="D521" s="15" t="n">
        <v>45173325343</v>
      </c>
      <c r="E521" s="5" t="inlineStr">
        <is>
          <t>BANCO INDUSTRIAL-100070049</t>
        </is>
      </c>
      <c r="H521" s="9" t="n">
        <v>2602.16</v>
      </c>
      <c r="I521" s="5" t="inlineStr">
        <is>
          <t>DEPÓSITO BANCARIO</t>
        </is>
      </c>
      <c r="J521" s="8" t="inlineStr">
        <is>
          <t>1972 FLAVIA GALEAN MALLON</t>
        </is>
      </c>
    </row>
    <row r="522">
      <c r="A522" s="5" t="inlineStr">
        <is>
          <t>CCAJ-SC39/130/2023</t>
        </is>
      </c>
      <c r="B522" s="6" t="n">
        <v>45005.83776965278</v>
      </c>
      <c r="C522" s="5" t="inlineStr">
        <is>
          <t>1386 EINAR CHOQUETIJLLA - COBRADOR</t>
        </is>
      </c>
      <c r="D522" s="15" t="n">
        <v>45163351587</v>
      </c>
      <c r="E522" s="5" t="inlineStr">
        <is>
          <t>BANCO INDUSTRIAL-100070049</t>
        </is>
      </c>
      <c r="H522" s="9" t="n">
        <v>311.7</v>
      </c>
      <c r="I522" s="5" t="inlineStr">
        <is>
          <t>DEPÓSITO BANCARIO</t>
        </is>
      </c>
      <c r="J522" s="5" t="inlineStr">
        <is>
          <t>4307 PEDRO GALARZA TERCEROS</t>
        </is>
      </c>
    </row>
    <row r="523">
      <c r="A523" s="5" t="inlineStr">
        <is>
          <t>CCAJ-SC39/130/2023</t>
        </is>
      </c>
      <c r="B523" s="6" t="n">
        <v>45005.83776965278</v>
      </c>
      <c r="C523" s="5" t="inlineStr">
        <is>
          <t>1386 EINAR CHOQUETIJLLA - COBRADOR</t>
        </is>
      </c>
      <c r="D523" s="15" t="n">
        <v>45133268614</v>
      </c>
      <c r="E523" s="5" t="inlineStr">
        <is>
          <t>BANCO INDUSTRIAL-100070049</t>
        </is>
      </c>
      <c r="H523" s="9" t="n">
        <v>650</v>
      </c>
      <c r="I523" s="5" t="inlineStr">
        <is>
          <t>DEPÓSITO BANCARIO</t>
        </is>
      </c>
      <c r="J523" s="8" t="inlineStr">
        <is>
          <t>1972 FLAVIA GALEAN MALLON</t>
        </is>
      </c>
    </row>
    <row r="524">
      <c r="A524" s="5" t="inlineStr">
        <is>
          <t>CCAJ-SC39/130/2023</t>
        </is>
      </c>
      <c r="B524" s="6" t="n">
        <v>45005.83776965278</v>
      </c>
      <c r="C524" s="5" t="inlineStr">
        <is>
          <t>1386 EINAR CHOQUETIJLLA - COBRADOR</t>
        </is>
      </c>
      <c r="D524" s="15" t="n">
        <v>45163351587</v>
      </c>
      <c r="E524" s="5" t="inlineStr">
        <is>
          <t>BANCO INDUSTRIAL-100070049</t>
        </is>
      </c>
      <c r="H524" s="9" t="n">
        <v>235.02</v>
      </c>
      <c r="I524" s="5" t="inlineStr">
        <is>
          <t>DEPÓSITO BANCARIO</t>
        </is>
      </c>
      <c r="J524" s="5" t="inlineStr">
        <is>
          <t>4307 PEDRO GALARZA TERCEROS</t>
        </is>
      </c>
    </row>
    <row r="525">
      <c r="A525" s="5" t="inlineStr">
        <is>
          <t>CCAJ-SC39/130/2023</t>
        </is>
      </c>
      <c r="B525" s="6" t="n">
        <v>45005.83776965278</v>
      </c>
      <c r="C525" s="5" t="inlineStr">
        <is>
          <t>1386 EINAR CHOQUETIJLLA - COBRADOR</t>
        </is>
      </c>
      <c r="D525" s="15" t="n">
        <v>45173325173</v>
      </c>
      <c r="E525" s="5" t="inlineStr">
        <is>
          <t>BANCO INDUSTRIAL-100070049</t>
        </is>
      </c>
      <c r="H525" s="9" t="n">
        <v>4961.4</v>
      </c>
      <c r="I525" s="5" t="inlineStr">
        <is>
          <t>DEPÓSITO BANCARIO</t>
        </is>
      </c>
      <c r="J525" s="8" t="inlineStr">
        <is>
          <t>1972 FLAVIA GALEAN MALLON</t>
        </is>
      </c>
    </row>
    <row r="526">
      <c r="A526" s="5" t="inlineStr">
        <is>
          <t>CCAJ-SC39/130/2023</t>
        </is>
      </c>
      <c r="B526" s="6" t="n">
        <v>45005.83776965278</v>
      </c>
      <c r="C526" s="5" t="inlineStr">
        <is>
          <t>1386 EINAR CHOQUETIJLLA - COBRADOR</t>
        </is>
      </c>
      <c r="D526" s="15" t="n">
        <v>45143631654</v>
      </c>
      <c r="E526" s="5" t="inlineStr">
        <is>
          <t>BANCO INDUSTRIAL-100070049</t>
        </is>
      </c>
      <c r="H526" s="9" t="n">
        <v>6365.1</v>
      </c>
      <c r="I526" s="5" t="inlineStr">
        <is>
          <t>DEPÓSITO BANCARIO</t>
        </is>
      </c>
      <c r="J526" s="8" t="inlineStr">
        <is>
          <t>1972 FLAVIA GALEAN MALLON</t>
        </is>
      </c>
    </row>
    <row r="527">
      <c r="A527" s="5" t="inlineStr">
        <is>
          <t>CCAJ-SC39/130/2023</t>
        </is>
      </c>
      <c r="B527" s="6" t="n">
        <v>45005.83776965278</v>
      </c>
      <c r="C527" s="5" t="inlineStr">
        <is>
          <t>1386 EINAR CHOQUETIJLLA - COBRADOR</t>
        </is>
      </c>
      <c r="D527" s="15" t="n">
        <v>45163351587</v>
      </c>
      <c r="E527" s="5" t="inlineStr">
        <is>
          <t>BANCO INDUSTRIAL-100070049</t>
        </is>
      </c>
      <c r="H527" s="9" t="n">
        <v>594.84</v>
      </c>
      <c r="I527" s="5" t="inlineStr">
        <is>
          <t>DEPÓSITO BANCARIO</t>
        </is>
      </c>
      <c r="J527" s="5" t="inlineStr">
        <is>
          <t>4307 PEDRO GALARZA TERCEROS</t>
        </is>
      </c>
    </row>
    <row r="528">
      <c r="A528" s="5" t="inlineStr">
        <is>
          <t>CCAJ-SC39/130/2023</t>
        </is>
      </c>
      <c r="B528" s="6" t="n">
        <v>45005.83776965278</v>
      </c>
      <c r="C528" s="5" t="inlineStr">
        <is>
          <t>1386 EINAR CHOQUETIJLLA - COBRADOR</t>
        </is>
      </c>
      <c r="D528" s="15" t="n">
        <v>45163351587</v>
      </c>
      <c r="E528" s="5" t="inlineStr">
        <is>
          <t>BANCO INDUSTRIAL-100070049</t>
        </is>
      </c>
      <c r="H528" s="9" t="n">
        <v>422.18</v>
      </c>
      <c r="I528" s="5" t="inlineStr">
        <is>
          <t>DEPÓSITO BANCARIO</t>
        </is>
      </c>
      <c r="J528" s="5" t="inlineStr">
        <is>
          <t>4307 PEDRO GALARZA TERCEROS</t>
        </is>
      </c>
    </row>
    <row r="529">
      <c r="A529" s="5" t="inlineStr">
        <is>
          <t>CCAJ-SC39/130/2023</t>
        </is>
      </c>
      <c r="B529" s="6" t="n">
        <v>45005.83776965278</v>
      </c>
      <c r="C529" s="5" t="inlineStr">
        <is>
          <t>1386 EINAR CHOQUETIJLLA - COBRADOR</t>
        </is>
      </c>
      <c r="D529" s="7" t="n">
        <v>7777</v>
      </c>
      <c r="E529" s="5" t="inlineStr">
        <is>
          <t>BANCO DE CREDITO-7015054675359</t>
        </is>
      </c>
      <c r="H529" s="9" t="n">
        <v>42865.5</v>
      </c>
      <c r="I529" s="5" t="inlineStr">
        <is>
          <t>DEPÓSITO BANCARIO</t>
        </is>
      </c>
      <c r="J529" s="8" t="inlineStr">
        <is>
          <t>1972 FLAVIA GALEAN MALLON</t>
        </is>
      </c>
    </row>
    <row r="530">
      <c r="A530" s="5" t="inlineStr">
        <is>
          <t>CCAJ-SC39/130/2023</t>
        </is>
      </c>
      <c r="B530" s="6" t="n">
        <v>45005.83776965278</v>
      </c>
      <c r="C530" s="5" t="inlineStr">
        <is>
          <t>1386 EINAR CHOQUETIJLLA - COBRADOR</t>
        </is>
      </c>
      <c r="D530" s="7" t="n">
        <v>7747</v>
      </c>
      <c r="E530" s="5" t="inlineStr">
        <is>
          <t>BANCO DE CREDITO-7015054675359</t>
        </is>
      </c>
      <c r="H530" s="9" t="n">
        <v>49727.63</v>
      </c>
      <c r="I530" s="5" t="inlineStr">
        <is>
          <t>DEPÓSITO BANCARIO</t>
        </is>
      </c>
      <c r="J530" s="8" t="inlineStr">
        <is>
          <t>1972 FLAVIA GALEAN MALLON</t>
        </is>
      </c>
    </row>
    <row r="531">
      <c r="A531" s="5" t="inlineStr">
        <is>
          <t>CCAJ-SC39/130/2023</t>
        </is>
      </c>
      <c r="B531" s="6" t="n">
        <v>45005.83776965278</v>
      </c>
      <c r="C531" s="5" t="inlineStr">
        <is>
          <t>1386 EINAR CHOQUETIJLLA - COBRADOR</t>
        </is>
      </c>
      <c r="D531" s="15" t="n">
        <v>45163351587</v>
      </c>
      <c r="E531" s="5" t="inlineStr">
        <is>
          <t>BANCO INDUSTRIAL-100070049</t>
        </is>
      </c>
      <c r="H531" s="9" t="n">
        <v>844.5599999999999</v>
      </c>
      <c r="I531" s="5" t="inlineStr">
        <is>
          <t>DEPÓSITO BANCARIO</t>
        </is>
      </c>
      <c r="J531" s="5" t="inlineStr">
        <is>
          <t>4307 PEDRO GALARZA TERCEROS</t>
        </is>
      </c>
    </row>
    <row r="532">
      <c r="A532" s="5" t="inlineStr">
        <is>
          <t>CCAJ-SC39/130/2023</t>
        </is>
      </c>
      <c r="B532" s="6" t="n">
        <v>45005.83776965278</v>
      </c>
      <c r="C532" s="5" t="inlineStr">
        <is>
          <t>1386 EINAR CHOQUETIJLLA - COBRADOR</t>
        </is>
      </c>
      <c r="D532" s="7" t="n">
        <v>8046</v>
      </c>
      <c r="E532" s="5" t="inlineStr">
        <is>
          <t>BANCO DE CREDITO-7015054675359</t>
        </is>
      </c>
      <c r="H532" s="9" t="n">
        <v>10624.53</v>
      </c>
      <c r="I532" s="5" t="inlineStr">
        <is>
          <t>DEPÓSITO BANCARIO</t>
        </is>
      </c>
      <c r="J532" s="8" t="inlineStr">
        <is>
          <t>1972 FLAVIA GALEAN MALLON</t>
        </is>
      </c>
    </row>
    <row r="533">
      <c r="A533" s="5" t="inlineStr">
        <is>
          <t>CCAJ-SC39/130/2023</t>
        </is>
      </c>
      <c r="B533" s="6" t="n">
        <v>45005.83776965278</v>
      </c>
      <c r="C533" s="5" t="inlineStr">
        <is>
          <t>1386 EINAR CHOQUETIJLLA - COBRADOR</t>
        </is>
      </c>
      <c r="D533" s="15" t="n">
        <v>45163351587</v>
      </c>
      <c r="E533" s="5" t="inlineStr">
        <is>
          <t>BANCO INDUSTRIAL-100070049</t>
        </is>
      </c>
      <c r="H533" s="9" t="n">
        <v>1876.38</v>
      </c>
      <c r="I533" s="5" t="inlineStr">
        <is>
          <t>DEPÓSITO BANCARIO</t>
        </is>
      </c>
      <c r="J533" s="5" t="inlineStr">
        <is>
          <t>4307 PEDRO GALARZA TERCEROS</t>
        </is>
      </c>
    </row>
    <row r="534">
      <c r="A534" s="5" t="inlineStr">
        <is>
          <t>CCAJ-SC39/130/2023</t>
        </is>
      </c>
      <c r="B534" s="6" t="n">
        <v>45005.83776965278</v>
      </c>
      <c r="C534" s="5" t="inlineStr">
        <is>
          <t>1386 EINAR CHOQUETIJLLA - COBRADOR</t>
        </is>
      </c>
      <c r="D534" s="15" t="n">
        <v>45163351587</v>
      </c>
      <c r="E534" s="5" t="inlineStr">
        <is>
          <t>BANCO INDUSTRIAL-100070049</t>
        </is>
      </c>
      <c r="H534" s="9" t="n">
        <v>2154.42</v>
      </c>
      <c r="I534" s="5" t="inlineStr">
        <is>
          <t>DEPÓSITO BANCARIO</t>
        </is>
      </c>
      <c r="J534" s="5" t="inlineStr">
        <is>
          <t>4307 PEDRO GALARZA TERCEROS</t>
        </is>
      </c>
    </row>
    <row r="535">
      <c r="A535" s="5" t="inlineStr">
        <is>
          <t>CCAJ-SC39/130/2023</t>
        </is>
      </c>
      <c r="B535" s="6" t="n">
        <v>45005.83776965278</v>
      </c>
      <c r="C535" s="5" t="inlineStr">
        <is>
          <t>1386 EINAR CHOQUETIJLLA - COBRADOR</t>
        </is>
      </c>
      <c r="D535" s="15" t="n">
        <v>45163351587</v>
      </c>
      <c r="E535" s="5" t="inlineStr">
        <is>
          <t>BANCO INDUSTRIAL-100070049</t>
        </is>
      </c>
      <c r="H535" s="9" t="n">
        <v>340.44</v>
      </c>
      <c r="I535" s="5" t="inlineStr">
        <is>
          <t>DEPÓSITO BANCARIO</t>
        </is>
      </c>
      <c r="J535" s="5" t="inlineStr">
        <is>
          <t>4307 PEDRO GALARZA TERCEROS</t>
        </is>
      </c>
    </row>
    <row r="536">
      <c r="A536" s="5" t="inlineStr">
        <is>
          <t>CCAJ-SC39/130/2023</t>
        </is>
      </c>
      <c r="B536" s="6" t="n">
        <v>45005.83776965278</v>
      </c>
      <c r="C536" s="5" t="inlineStr">
        <is>
          <t>1386 EINAR CHOQUETIJLLA - COBRADOR</t>
        </is>
      </c>
      <c r="D536" s="7" t="n">
        <v>420504</v>
      </c>
      <c r="E536" s="5" t="inlineStr">
        <is>
          <t>BANCO INDUSTRIAL-100070049</t>
        </is>
      </c>
      <c r="H536" s="9" t="n">
        <v>15656</v>
      </c>
      <c r="I536" s="5" t="inlineStr">
        <is>
          <t>DEPÓSITO BANCARIO</t>
        </is>
      </c>
      <c r="J536" s="5" t="inlineStr">
        <is>
          <t>3046 CLAUDIA ELEN CASTRO DELGADILLO</t>
        </is>
      </c>
    </row>
    <row r="537">
      <c r="A537" s="5" t="inlineStr">
        <is>
          <t>CCAJ-SC39/130/2023</t>
        </is>
      </c>
      <c r="B537" s="6" t="n">
        <v>45005.83776965278</v>
      </c>
      <c r="C537" s="5" t="inlineStr">
        <is>
          <t>1386 EINAR CHOQUETIJLLA - COBRADOR</t>
        </is>
      </c>
      <c r="D537" s="15" t="n">
        <v>45163351587</v>
      </c>
      <c r="E537" s="5" t="inlineStr">
        <is>
          <t>BANCO INDUSTRIAL-100070049</t>
        </is>
      </c>
      <c r="H537" s="9" t="n">
        <v>1545.06</v>
      </c>
      <c r="I537" s="5" t="inlineStr">
        <is>
          <t>DEPÓSITO BANCARIO</t>
        </is>
      </c>
      <c r="J537" s="5" t="inlineStr">
        <is>
          <t>4307 PEDRO GALARZA TERCEROS</t>
        </is>
      </c>
    </row>
    <row r="538">
      <c r="A538" s="5" t="inlineStr">
        <is>
          <t>CCAJ-SC39/130/2023</t>
        </is>
      </c>
      <c r="B538" s="6" t="n">
        <v>45005.83776965278</v>
      </c>
      <c r="C538" s="5" t="inlineStr">
        <is>
          <t>1386 EINAR CHOQUETIJLLA - COBRADOR</t>
        </is>
      </c>
      <c r="D538" s="15" t="n">
        <v>45163351587</v>
      </c>
      <c r="E538" s="5" t="inlineStr">
        <is>
          <t>BANCO INDUSTRIAL-100070049</t>
        </is>
      </c>
      <c r="H538" s="9" t="n">
        <v>1429.36</v>
      </c>
      <c r="I538" s="5" t="inlineStr">
        <is>
          <t>DEPÓSITO BANCARIO</t>
        </is>
      </c>
      <c r="J538" s="5" t="inlineStr">
        <is>
          <t>4307 PEDRO GALARZA TERCEROS</t>
        </is>
      </c>
    </row>
    <row r="539">
      <c r="A539" s="5" t="inlineStr">
        <is>
          <t>CCAJ-SC39/130/2023</t>
        </is>
      </c>
      <c r="B539" s="6" t="n">
        <v>45005.83776965278</v>
      </c>
      <c r="C539" s="5" t="inlineStr">
        <is>
          <t>1386 EINAR CHOQUETIJLLA - COBRADOR</t>
        </is>
      </c>
      <c r="D539" s="15" t="n">
        <v>45163351587</v>
      </c>
      <c r="E539" s="5" t="inlineStr">
        <is>
          <t>BANCO INDUSTRIAL-100070049</t>
        </is>
      </c>
      <c r="H539" s="9" t="n">
        <v>1069.98</v>
      </c>
      <c r="I539" s="5" t="inlineStr">
        <is>
          <t>DEPÓSITO BANCARIO</t>
        </is>
      </c>
      <c r="J539" s="5" t="inlineStr">
        <is>
          <t>4307 PEDRO GALARZA TERCEROS</t>
        </is>
      </c>
    </row>
    <row r="540">
      <c r="A540" s="5" t="inlineStr">
        <is>
          <t>CCAJ-SC39/130/2023</t>
        </is>
      </c>
      <c r="B540" s="6" t="n">
        <v>45005.83776965278</v>
      </c>
      <c r="C540" s="5" t="inlineStr">
        <is>
          <t>1386 EINAR CHOQUETIJLLA - COBRADOR</t>
        </is>
      </c>
      <c r="D540" s="15" t="n">
        <v>45163351587</v>
      </c>
      <c r="E540" s="5" t="inlineStr">
        <is>
          <t>BANCO INDUSTRIAL-100070049</t>
        </is>
      </c>
      <c r="H540" s="9" t="n">
        <v>3018.54</v>
      </c>
      <c r="I540" s="5" t="inlineStr">
        <is>
          <t>DEPÓSITO BANCARIO</t>
        </is>
      </c>
      <c r="J540" s="5" t="inlineStr">
        <is>
          <t>4307 PEDRO GALARZA TERCEROS</t>
        </is>
      </c>
    </row>
    <row r="541">
      <c r="A541" s="5" t="inlineStr">
        <is>
          <t>CCAJ-SC39/130/2023</t>
        </is>
      </c>
      <c r="B541" s="6" t="n">
        <v>45005.83776965278</v>
      </c>
      <c r="C541" s="5" t="inlineStr">
        <is>
          <t>1386 EINAR CHOQUETIJLLA - COBRADOR</t>
        </is>
      </c>
      <c r="D541" s="15" t="n">
        <v>45163351587</v>
      </c>
      <c r="E541" s="5" t="inlineStr">
        <is>
          <t>BANCO INDUSTRIAL-100070049</t>
        </is>
      </c>
      <c r="H541" s="9" t="n">
        <v>2365.74</v>
      </c>
      <c r="I541" s="5" t="inlineStr">
        <is>
          <t>DEPÓSITO BANCARIO</t>
        </is>
      </c>
      <c r="J541" s="5" t="inlineStr">
        <is>
          <t>4307 PEDRO GALARZA TERCEROS</t>
        </is>
      </c>
    </row>
    <row r="542">
      <c r="A542" s="5" t="inlineStr">
        <is>
          <t>CCAJ-SC39/130/2023</t>
        </is>
      </c>
      <c r="B542" s="6" t="n">
        <v>45005.83776965278</v>
      </c>
      <c r="C542" s="5" t="inlineStr">
        <is>
          <t>1386 EINAR CHOQUETIJLLA - COBRADOR</t>
        </is>
      </c>
      <c r="D542" s="15" t="n">
        <v>45163351587</v>
      </c>
      <c r="E542" s="5" t="inlineStr">
        <is>
          <t>BANCO INDUSTRIAL-100070049</t>
        </is>
      </c>
      <c r="H542" s="9" t="n">
        <v>1482.6</v>
      </c>
      <c r="I542" s="5" t="inlineStr">
        <is>
          <t>DEPÓSITO BANCARIO</t>
        </is>
      </c>
      <c r="J542" s="5" t="inlineStr">
        <is>
          <t>4307 PEDRO GALARZA TERCEROS</t>
        </is>
      </c>
    </row>
    <row r="543">
      <c r="A543" s="5" t="inlineStr">
        <is>
          <t>CCAJ-SC39/130/2023</t>
        </is>
      </c>
      <c r="B543" s="6" t="n">
        <v>45005.83776965278</v>
      </c>
      <c r="C543" s="5" t="inlineStr">
        <is>
          <t>1386 EINAR CHOQUETIJLLA - COBRADOR</t>
        </is>
      </c>
      <c r="D543" s="15" t="n">
        <v>45163351587</v>
      </c>
      <c r="E543" s="5" t="inlineStr">
        <is>
          <t>BANCO INDUSTRIAL-100070049</t>
        </is>
      </c>
      <c r="H543" s="9" t="n">
        <v>1088.75</v>
      </c>
      <c r="I543" s="5" t="inlineStr">
        <is>
          <t>DEPÓSITO BANCARIO</t>
        </is>
      </c>
      <c r="J543" s="5" t="inlineStr">
        <is>
          <t>4307 PEDRO GALARZA TERCEROS</t>
        </is>
      </c>
    </row>
    <row r="544">
      <c r="A544" s="5" t="inlineStr">
        <is>
          <t>CCAJ-SC39/130/2023</t>
        </is>
      </c>
      <c r="B544" s="6" t="n">
        <v>45005.83776965278</v>
      </c>
      <c r="C544" s="5" t="inlineStr">
        <is>
          <t>1386 EINAR CHOQUETIJLLA - COBRADOR</t>
        </is>
      </c>
      <c r="D544" s="15" t="n">
        <v>45163351587</v>
      </c>
      <c r="E544" s="5" t="inlineStr">
        <is>
          <t>BANCO INDUSTRIAL-100070049</t>
        </is>
      </c>
      <c r="H544" s="9" t="n">
        <v>1190.28</v>
      </c>
      <c r="I544" s="5" t="inlineStr">
        <is>
          <t>DEPÓSITO BANCARIO</t>
        </is>
      </c>
      <c r="J544" s="5" t="inlineStr">
        <is>
          <t>4307 PEDRO GALARZA TERCEROS</t>
        </is>
      </c>
    </row>
    <row r="545">
      <c r="A545" s="5" t="inlineStr">
        <is>
          <t>CCAJ-SC39/130/2023</t>
        </is>
      </c>
      <c r="B545" s="6" t="n">
        <v>45005.83776965278</v>
      </c>
      <c r="C545" s="5" t="inlineStr">
        <is>
          <t>1386 EINAR CHOQUETIJLLA - COBRADOR</t>
        </is>
      </c>
      <c r="D545" s="15" t="n">
        <v>45163351587</v>
      </c>
      <c r="E545" s="5" t="inlineStr">
        <is>
          <t>BANCO INDUSTRIAL-100070049</t>
        </is>
      </c>
      <c r="H545" s="9" t="n">
        <v>1228.81</v>
      </c>
      <c r="I545" s="5" t="inlineStr">
        <is>
          <t>DEPÓSITO BANCARIO</t>
        </is>
      </c>
      <c r="J545" s="5" t="inlineStr">
        <is>
          <t>4307 PEDRO GALARZA TERCEROS</t>
        </is>
      </c>
    </row>
    <row r="546">
      <c r="A546" s="5" t="inlineStr">
        <is>
          <t>CCAJ-SC39/130/2023</t>
        </is>
      </c>
      <c r="B546" s="6" t="n">
        <v>45005.83776965278</v>
      </c>
      <c r="C546" s="5" t="inlineStr">
        <is>
          <t>1386 EINAR CHOQUETIJLLA - COBRADOR</t>
        </is>
      </c>
      <c r="D546" s="15" t="n">
        <v>45163351587</v>
      </c>
      <c r="E546" s="5" t="inlineStr">
        <is>
          <t>BANCO INDUSTRIAL-100070049</t>
        </is>
      </c>
      <c r="H546" s="9" t="n">
        <v>2241.93</v>
      </c>
      <c r="I546" s="5" t="inlineStr">
        <is>
          <t>DEPÓSITO BANCARIO</t>
        </is>
      </c>
      <c r="J546" s="5" t="inlineStr">
        <is>
          <t>4307 PEDRO GALARZA TERCEROS</t>
        </is>
      </c>
    </row>
    <row r="547">
      <c r="A547" s="5" t="inlineStr">
        <is>
          <t>CCAJ-SC39/130/2023</t>
        </is>
      </c>
      <c r="B547" s="6" t="n">
        <v>45005.83776965278</v>
      </c>
      <c r="C547" s="5" t="inlineStr">
        <is>
          <t>1386 EINAR CHOQUETIJLLA - COBRADOR</t>
        </is>
      </c>
      <c r="D547" s="15" t="n">
        <v>45163351587</v>
      </c>
      <c r="E547" s="5" t="inlineStr">
        <is>
          <t>BANCO INDUSTRIAL-100070049</t>
        </is>
      </c>
      <c r="H547" s="9" t="n">
        <v>723.01</v>
      </c>
      <c r="I547" s="5" t="inlineStr">
        <is>
          <t>DEPÓSITO BANCARIO</t>
        </is>
      </c>
      <c r="J547" s="5" t="inlineStr">
        <is>
          <t>4307 PEDRO GALARZA TERCEROS</t>
        </is>
      </c>
    </row>
    <row r="548">
      <c r="A548" s="5" t="inlineStr">
        <is>
          <t>CCAJ-SC39/130/20</t>
        </is>
      </c>
      <c r="B548" s="6" t="n">
        <v>45005.83776965278</v>
      </c>
      <c r="C548" s="5" t="inlineStr">
        <is>
          <t xml:space="preserve">1386 EINAR CHOQUETIJLLA - </t>
        </is>
      </c>
      <c r="D548" s="7" t="n"/>
      <c r="E548" s="8" t="n"/>
      <c r="F548" s="9" t="n">
        <v>6842.1</v>
      </c>
      <c r="I548" s="10" t="inlineStr">
        <is>
          <t>EFECTIVO</t>
        </is>
      </c>
      <c r="J548" s="8" t="inlineStr">
        <is>
          <t>4309 RODRIGO RAMOS - T05</t>
        </is>
      </c>
    </row>
    <row r="549">
      <c r="A549" s="5" t="inlineStr">
        <is>
          <t>CCAJ-SC39/130/2023</t>
        </is>
      </c>
      <c r="B549" s="6" t="n">
        <v>45005.83776965278</v>
      </c>
      <c r="C549" s="5" t="inlineStr">
        <is>
          <t>1386 EINAR CHOQUETIJLLA - COBRADOR</t>
        </is>
      </c>
      <c r="D549" s="7" t="n"/>
      <c r="E549" s="8" t="n"/>
      <c r="F549" s="9" t="n">
        <v>1537.9</v>
      </c>
      <c r="I549" s="10" t="inlineStr">
        <is>
          <t>EFECTIVO</t>
        </is>
      </c>
      <c r="J549" s="8" t="inlineStr">
        <is>
          <t>1970 CARLOS CAMPOS ORTIZ</t>
        </is>
      </c>
    </row>
    <row r="550">
      <c r="A550" s="5" t="inlineStr">
        <is>
          <t>CCAJ-SC39/130/2023</t>
        </is>
      </c>
      <c r="B550" s="6" t="n">
        <v>45005.83776965278</v>
      </c>
      <c r="C550" s="5" t="inlineStr">
        <is>
          <t>1386 EINAR CHOQUETIJLLA - COBRADOR</t>
        </is>
      </c>
      <c r="D550" s="7" t="n"/>
      <c r="E550" s="8" t="n"/>
      <c r="F550" s="9" t="n">
        <v>10261</v>
      </c>
      <c r="I550" s="10" t="inlineStr">
        <is>
          <t>EFECTIVO</t>
        </is>
      </c>
      <c r="J550" s="8" t="inlineStr">
        <is>
          <t>1973 BASILIA CRUZ AJARACHI</t>
        </is>
      </c>
    </row>
    <row r="551">
      <c r="A551" s="5" t="inlineStr">
        <is>
          <t>CCAJ-SC39/130/2023</t>
        </is>
      </c>
      <c r="B551" s="6" t="n">
        <v>45005.83776965278</v>
      </c>
      <c r="C551" s="5" t="inlineStr">
        <is>
          <t>1386 EINAR CHOQUETIJLLA - COBRADOR</t>
        </is>
      </c>
      <c r="D551" s="7" t="n"/>
      <c r="E551" s="8" t="n"/>
      <c r="F551" s="9" t="n">
        <v>3183.8</v>
      </c>
      <c r="I551" s="10" t="inlineStr">
        <is>
          <t>EFECTIVO</t>
        </is>
      </c>
      <c r="J551" s="8" t="inlineStr">
        <is>
          <t>2551 EDMUNDO CAYANI M.</t>
        </is>
      </c>
    </row>
    <row r="552">
      <c r="A552" s="5" t="inlineStr">
        <is>
          <t>CCAJ-SC39/130/2023</t>
        </is>
      </c>
      <c r="B552" s="6" t="n">
        <v>45005.83776965278</v>
      </c>
      <c r="C552" s="5" t="inlineStr">
        <is>
          <t>1386 EINAR CHOQUETIJLLA - COBRADOR</t>
        </is>
      </c>
      <c r="D552" s="7" t="n"/>
      <c r="E552" s="8" t="n"/>
      <c r="F552" s="9" t="n">
        <v>3847.3</v>
      </c>
      <c r="I552" s="10" t="inlineStr">
        <is>
          <t>EFECTIVO</t>
        </is>
      </c>
      <c r="J552" s="5" t="inlineStr">
        <is>
          <t>2552 ALVARO JAVIER LOAYZA CACERES</t>
        </is>
      </c>
    </row>
    <row r="553">
      <c r="A553" s="5" t="inlineStr">
        <is>
          <t>CCAJ-SC39/130/2023</t>
        </is>
      </c>
      <c r="B553" s="6" t="n">
        <v>45005.83776965278</v>
      </c>
      <c r="C553" s="5" t="inlineStr">
        <is>
          <t>1386 EINAR CHOQUETIJLLA - COBRADOR</t>
        </is>
      </c>
      <c r="D553" s="7" t="n"/>
      <c r="E553" s="8" t="n"/>
      <c r="F553" s="9" t="n">
        <v>6484.2</v>
      </c>
      <c r="I553" s="10" t="inlineStr">
        <is>
          <t>EFECTIVO</t>
        </is>
      </c>
      <c r="J553" s="8" t="inlineStr">
        <is>
          <t>2932 EUGENIO LOPEZ CESPEDES</t>
        </is>
      </c>
    </row>
    <row r="554">
      <c r="A554" s="5" t="inlineStr">
        <is>
          <t>CCAJ-SC39/130/2023</t>
        </is>
      </c>
      <c r="B554" s="6" t="n">
        <v>45005.83776965278</v>
      </c>
      <c r="C554" s="5" t="inlineStr">
        <is>
          <t>1386 EINAR CHOQUETIJLLA - COBRADOR</t>
        </is>
      </c>
      <c r="D554" s="7" t="n"/>
      <c r="E554" s="8" t="n"/>
      <c r="F554" s="9" t="n">
        <v>6156.4</v>
      </c>
      <c r="I554" s="10" t="inlineStr">
        <is>
          <t>EFECTIVO</t>
        </is>
      </c>
      <c r="J554" s="8" t="inlineStr">
        <is>
          <t>4309 RODRIGO RAMOS - T04</t>
        </is>
      </c>
    </row>
    <row r="555">
      <c r="A555" s="5" t="inlineStr">
        <is>
          <t>CCAJ-SC39/130/2023</t>
        </is>
      </c>
      <c r="B555" s="6" t="n">
        <v>45005.83776965278</v>
      </c>
      <c r="C555" s="5" t="inlineStr">
        <is>
          <t>1386 EINAR CHOQUETIJLLA - COBRADOR</t>
        </is>
      </c>
      <c r="D555" s="7" t="n"/>
      <c r="E555" s="8" t="n"/>
      <c r="F555" s="9" t="n">
        <v>8815</v>
      </c>
      <c r="I555" s="10" t="inlineStr">
        <is>
          <t>EFECTIVO</t>
        </is>
      </c>
      <c r="J555" s="8" t="inlineStr">
        <is>
          <t>4309 RODRIGO RAMOS - T06</t>
        </is>
      </c>
    </row>
    <row r="556">
      <c r="A556" s="5" t="inlineStr">
        <is>
          <t>CCAJ-SC39/130/2023</t>
        </is>
      </c>
      <c r="B556" s="6" t="n">
        <v>45005.83776965278</v>
      </c>
      <c r="C556" s="5" t="inlineStr">
        <is>
          <t>1386 EINAR CHOQUETIJLLA - COBRADOR</t>
        </is>
      </c>
      <c r="D556" s="7" t="n"/>
      <c r="E556" s="8" t="n"/>
      <c r="F556" s="9" t="n">
        <v>2310</v>
      </c>
      <c r="I556" s="10" t="inlineStr">
        <is>
          <t>EFECTIVO</t>
        </is>
      </c>
      <c r="J556" s="8" t="inlineStr">
        <is>
          <t>4309 RODRIGO RAMOS - T07</t>
        </is>
      </c>
    </row>
    <row r="557">
      <c r="A557" s="5" t="inlineStr">
        <is>
          <t>CCAJ-SC39/130/2023</t>
        </is>
      </c>
      <c r="B557" s="6" t="n">
        <v>45005.83776965278</v>
      </c>
      <c r="C557" s="5" t="inlineStr">
        <is>
          <t>1386 EINAR CHOQUETIJLLA - COBRADOR</t>
        </is>
      </c>
      <c r="D557" s="7" t="n"/>
      <c r="E557" s="8" t="n"/>
      <c r="F557" s="9" t="n">
        <v>17758.7</v>
      </c>
      <c r="I557" s="10" t="inlineStr">
        <is>
          <t>EFECTIVO</t>
        </is>
      </c>
      <c r="J557" s="8" t="inlineStr">
        <is>
          <t>4309 RODRIGO RAMOS - T09</t>
        </is>
      </c>
    </row>
    <row r="558">
      <c r="A558" s="5" t="inlineStr">
        <is>
          <t>CCAJ-SC39/130/2023</t>
        </is>
      </c>
      <c r="B558" s="6" t="n">
        <v>45005.83776965278</v>
      </c>
      <c r="C558" s="5" t="inlineStr">
        <is>
          <t>1386 EINAR CHOQUETIJLLA - COBRADOR</t>
        </is>
      </c>
      <c r="D558" s="7" t="n"/>
      <c r="E558" s="8" t="n"/>
      <c r="F558" s="9" t="n">
        <v>7411.5</v>
      </c>
      <c r="I558" s="10" t="inlineStr">
        <is>
          <t>EFECTIVO</t>
        </is>
      </c>
      <c r="J558" s="8" t="inlineStr">
        <is>
          <t>4309 RODRIGO RAMOS - T10</t>
        </is>
      </c>
    </row>
    <row r="559">
      <c r="A559" s="5" t="inlineStr">
        <is>
          <t>CCAJ-SC39/130/2023</t>
        </is>
      </c>
      <c r="B559" s="6" t="n">
        <v>45005.83776965278</v>
      </c>
      <c r="C559" s="5" t="inlineStr">
        <is>
          <t>1386 EINAR CHOQUETIJLLA - COBRADOR</t>
        </is>
      </c>
      <c r="D559" s="7" t="n"/>
      <c r="E559" s="8" t="n"/>
      <c r="F559" s="9" t="n">
        <v>6196.9</v>
      </c>
      <c r="I559" s="10" t="inlineStr">
        <is>
          <t>EFECTIVO</t>
        </is>
      </c>
      <c r="J559" s="8" t="inlineStr">
        <is>
          <t>4309 RODRIGO RAMOS - T14</t>
        </is>
      </c>
    </row>
    <row r="560">
      <c r="A560" s="5" t="inlineStr">
        <is>
          <t>CCAJ-SC39/130/2023</t>
        </is>
      </c>
      <c r="B560" s="6" t="n">
        <v>45005.83776965278</v>
      </c>
      <c r="C560" s="5" t="inlineStr">
        <is>
          <t>1386 EINAR CHOQUETIJLLA - COBRADOR</t>
        </is>
      </c>
      <c r="D560" s="7" t="n"/>
      <c r="E560" s="8" t="n"/>
      <c r="F560" s="9" t="n">
        <v>2792.1</v>
      </c>
      <c r="I560" s="10" t="inlineStr">
        <is>
          <t>EFECTIVO</t>
        </is>
      </c>
      <c r="J560" s="8" t="inlineStr">
        <is>
          <t>4309 RODRIGO RAMOS - T15</t>
        </is>
      </c>
    </row>
    <row r="561">
      <c r="A561" s="5" t="inlineStr">
        <is>
          <t>CCAJ-SC39/130/2023</t>
        </is>
      </c>
      <c r="B561" s="6" t="n">
        <v>45005.83776965278</v>
      </c>
      <c r="C561" s="5" t="inlineStr">
        <is>
          <t>1386 EINAR CHOQUETIJLLA - COBRADOR</t>
        </is>
      </c>
      <c r="D561" s="7" t="n"/>
      <c r="E561" s="8" t="n"/>
      <c r="F561" s="9" t="n">
        <v>5722.1</v>
      </c>
      <c r="I561" s="10" t="inlineStr">
        <is>
          <t>EFECTIVO</t>
        </is>
      </c>
      <c r="J561" s="8" t="inlineStr">
        <is>
          <t>4309 RODRIGO RAMOS - T17</t>
        </is>
      </c>
    </row>
    <row r="562">
      <c r="A562" s="5" t="inlineStr">
        <is>
          <t>CCAJ-SC39/130/2023</t>
        </is>
      </c>
      <c r="B562" s="6" t="n">
        <v>45005.83776965278</v>
      </c>
      <c r="C562" s="5" t="inlineStr">
        <is>
          <t>1386 EINAR CHOQUETIJLLA - COBRADOR</t>
        </is>
      </c>
      <c r="D562" s="7" t="n"/>
      <c r="E562" s="8" t="n"/>
      <c r="F562" s="9" t="n">
        <v>3786.2</v>
      </c>
      <c r="I562" s="10" t="inlineStr">
        <is>
          <t>EFECTIVO</t>
        </is>
      </c>
      <c r="J562" s="8" t="inlineStr">
        <is>
          <t>4309 RODRIGO RAMOS - T18</t>
        </is>
      </c>
    </row>
    <row r="563">
      <c r="A563" s="5" t="inlineStr">
        <is>
          <t>CCAJ-SC39/130/2023</t>
        </is>
      </c>
      <c r="B563" s="6" t="n">
        <v>45005.83776965278</v>
      </c>
      <c r="C563" s="5" t="inlineStr">
        <is>
          <t>1386 EINAR CHOQUETIJLLA - COBRADOR</t>
        </is>
      </c>
      <c r="D563" s="7" t="n"/>
      <c r="E563" s="8" t="n"/>
      <c r="F563" s="9" t="n">
        <v>24785.5</v>
      </c>
      <c r="I563" s="10" t="inlineStr">
        <is>
          <t>EFECTIVO</t>
        </is>
      </c>
      <c r="J563" s="8" t="inlineStr">
        <is>
          <t>4309 RODRIGO RAMOS - T19</t>
        </is>
      </c>
    </row>
    <row r="564">
      <c r="A564" s="5" t="inlineStr">
        <is>
          <t>CCAJ-SC39/130/2023</t>
        </is>
      </c>
      <c r="B564" s="6" t="n">
        <v>45005.83776965278</v>
      </c>
      <c r="C564" s="5" t="inlineStr">
        <is>
          <t>1386 EINAR CHOQUETIJLLA - COBRADOR</t>
        </is>
      </c>
      <c r="D564" s="7" t="n"/>
      <c r="E564" s="8" t="n"/>
      <c r="F564" s="9" t="n">
        <v>6763</v>
      </c>
      <c r="I564" s="10" t="inlineStr">
        <is>
          <t>EFECTIVO</t>
        </is>
      </c>
      <c r="J564" s="8" t="inlineStr">
        <is>
          <t>4309 RODRIGO RAMOS - T21</t>
        </is>
      </c>
    </row>
    <row r="565">
      <c r="A565" s="5" t="inlineStr">
        <is>
          <t>CCAJ-SC39/130/2023</t>
        </is>
      </c>
      <c r="B565" s="6" t="n">
        <v>45005.83776965278</v>
      </c>
      <c r="C565" s="5" t="inlineStr">
        <is>
          <t>1386 EINAR CHOQUETIJLLA - COBRADOR</t>
        </is>
      </c>
      <c r="D565" s="7" t="n"/>
      <c r="E565" s="8" t="n"/>
      <c r="F565" s="9" t="n">
        <v>20000</v>
      </c>
      <c r="I565" s="10" t="inlineStr">
        <is>
          <t>EFECTIVO</t>
        </is>
      </c>
      <c r="J565" s="8" t="inlineStr">
        <is>
          <t>4309 RODRIGO RAMOS - T25</t>
        </is>
      </c>
    </row>
    <row r="566">
      <c r="A566" s="18" t="inlineStr">
        <is>
          <t>SAP</t>
        </is>
      </c>
      <c r="B566" s="6" t="n"/>
      <c r="C566" s="5" t="n"/>
      <c r="D566" s="7" t="n"/>
      <c r="E566" s="8" t="n"/>
      <c r="F566" s="12">
        <f>SUM(F455:G565)</f>
        <v/>
      </c>
      <c r="G566" s="9" t="n"/>
      <c r="I566" s="10" t="n"/>
      <c r="J566" s="8" t="n"/>
    </row>
    <row r="567">
      <c r="A567" s="46" t="inlineStr">
        <is>
          <t>RECORTE SAP</t>
        </is>
      </c>
      <c r="B567" s="47" t="n"/>
      <c r="C567" s="48" t="n"/>
      <c r="D567" s="49" t="inlineStr">
        <is>
          <t>COMPROBANTES MN</t>
        </is>
      </c>
      <c r="E567" s="47" t="n"/>
      <c r="F567" s="48" t="n"/>
      <c r="G567" s="9" t="n"/>
      <c r="I567" s="10" t="n"/>
      <c r="J567" s="8" t="n"/>
    </row>
    <row r="568">
      <c r="A568" s="13" t="inlineStr">
        <is>
          <t>CIERRE DE CAJA</t>
        </is>
      </c>
      <c r="B568" s="13" t="inlineStr">
        <is>
          <t>FECHA</t>
        </is>
      </c>
      <c r="C568" s="13" t="inlineStr">
        <is>
          <t>IMPORTE</t>
        </is>
      </c>
      <c r="D568" s="13" t="inlineStr">
        <is>
          <t>DOC CAJA-ETV</t>
        </is>
      </c>
      <c r="E568" s="13" t="inlineStr">
        <is>
          <t>DOC ETV-BANCO</t>
        </is>
      </c>
      <c r="F568" s="13" t="inlineStr">
        <is>
          <t>COMPENSACION</t>
        </is>
      </c>
      <c r="G568" s="9" t="n"/>
      <c r="I568" s="10" t="n"/>
      <c r="J568" s="8" t="n"/>
    </row>
    <row r="569" ht="15.75" customHeight="1">
      <c r="D569" s="24" t="inlineStr">
        <is>
          <t>112970385</t>
        </is>
      </c>
      <c r="E569" s="24" t="inlineStr">
        <is>
          <t>112970395</t>
        </is>
      </c>
      <c r="F569" s="23" t="n"/>
      <c r="G569" s="9" t="n"/>
      <c r="I569" s="10" t="n"/>
      <c r="J569" s="8" t="n"/>
    </row>
    <row r="570">
      <c r="A570" s="46" t="inlineStr">
        <is>
          <t>RECORTE SAP</t>
        </is>
      </c>
      <c r="B570" s="47" t="n"/>
      <c r="C570" s="48" t="n"/>
      <c r="D570" s="49" t="inlineStr">
        <is>
          <t>COMPROBANTES ME</t>
        </is>
      </c>
      <c r="E570" s="47" t="n"/>
      <c r="F570" s="48" t="n"/>
      <c r="G570" s="9" t="n"/>
      <c r="I570" s="10" t="n"/>
      <c r="J570" s="8" t="n"/>
    </row>
    <row r="571">
      <c r="A571" s="13" t="inlineStr">
        <is>
          <t>CIERRE DE CAJA</t>
        </is>
      </c>
      <c r="B571" s="13" t="inlineStr">
        <is>
          <t>FECHA</t>
        </is>
      </c>
      <c r="C571" s="13" t="inlineStr">
        <is>
          <t>IMPORTE</t>
        </is>
      </c>
      <c r="D571" s="13" t="inlineStr">
        <is>
          <t>DOC CAJA-ETV</t>
        </is>
      </c>
      <c r="E571" s="13" t="inlineStr">
        <is>
          <t>DOC ETV-BANCO</t>
        </is>
      </c>
      <c r="F571" s="13" t="inlineStr">
        <is>
          <t>COMPENSACION</t>
        </is>
      </c>
      <c r="G571" s="9" t="n"/>
      <c r="I571" s="10" t="n"/>
      <c r="J571" s="8" t="n"/>
    </row>
    <row r="572" ht="15.75" customHeight="1">
      <c r="A572" s="18" t="n"/>
      <c r="B572" s="6" t="n"/>
      <c r="C572" s="5" t="n"/>
      <c r="D572" s="24" t="n"/>
      <c r="E572" s="24" t="n"/>
      <c r="F572" s="23" t="n"/>
      <c r="G572" s="9" t="n"/>
      <c r="I572" s="10" t="n"/>
      <c r="J572" s="8" t="n"/>
    </row>
    <row r="573"/>
    <row r="574">
      <c r="A574" s="1" t="inlineStr">
        <is>
          <t>Cierre Caja</t>
        </is>
      </c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3" t="inlineStr">
        <is>
          <t>Del 21/03/2023</t>
        </is>
      </c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44" t="inlineStr">
        <is>
          <t>Cierre Caja</t>
        </is>
      </c>
      <c r="B576" s="44" t="inlineStr">
        <is>
          <t>Fecha</t>
        </is>
      </c>
      <c r="C576" s="44" t="inlineStr">
        <is>
          <t>Cajero</t>
        </is>
      </c>
      <c r="D576" s="44" t="inlineStr">
        <is>
          <t>Nro Voucher</t>
        </is>
      </c>
      <c r="E576" s="44" t="inlineStr">
        <is>
          <t>Nro Cuenta</t>
        </is>
      </c>
      <c r="F576" s="44" t="inlineStr">
        <is>
          <t>Tipo Ingreso</t>
        </is>
      </c>
      <c r="G576" s="47" t="n"/>
      <c r="H576" s="48" t="n"/>
      <c r="I576" s="44" t="inlineStr">
        <is>
          <t>TIPO DE INGRESO</t>
        </is>
      </c>
      <c r="J576" s="44" t="inlineStr">
        <is>
          <t>Cobrador</t>
        </is>
      </c>
    </row>
    <row r="577">
      <c r="A577" s="45" t="n"/>
      <c r="B577" s="45" t="n"/>
      <c r="C577" s="45" t="n"/>
      <c r="D577" s="45" t="n"/>
      <c r="E577" s="45" t="n"/>
      <c r="F577" s="4" t="inlineStr">
        <is>
          <t>EFECTIVO</t>
        </is>
      </c>
      <c r="G577" s="4" t="inlineStr">
        <is>
          <t>CHEQUE</t>
        </is>
      </c>
      <c r="H577" s="4" t="inlineStr">
        <is>
          <t>TRANSFERENCIA</t>
        </is>
      </c>
      <c r="I577" s="45" t="n"/>
      <c r="J577" s="45" t="n"/>
    </row>
    <row r="578">
      <c r="A578" s="5" t="inlineStr">
        <is>
          <t>CCAJ-SC39/131/2023</t>
        </is>
      </c>
      <c r="B578" s="6" t="n">
        <v>45006.399613125</v>
      </c>
      <c r="C578" s="5" t="inlineStr">
        <is>
          <t>1386 EINAR CHOQUETIJLLA - COBRADOR</t>
        </is>
      </c>
      <c r="D578" s="15" t="n">
        <v>45133269220</v>
      </c>
      <c r="E578" s="5" t="inlineStr">
        <is>
          <t>BANCO INDUSTRIAL-100070049</t>
        </is>
      </c>
      <c r="H578" s="9" t="n">
        <v>4431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CCAJ-SC39/131/2023</t>
        </is>
      </c>
      <c r="B579" s="6" t="n">
        <v>45006.399613125</v>
      </c>
      <c r="C579" s="5" t="inlineStr">
        <is>
          <t>1386 EINAR CHOQUETIJLLA - COBRADOR</t>
        </is>
      </c>
      <c r="D579" s="7" t="n">
        <v>200219</v>
      </c>
      <c r="E579" s="5" t="inlineStr">
        <is>
          <t>BANCO DE CREDITO-7015054675359</t>
        </is>
      </c>
      <c r="H579" s="9" t="n">
        <v>357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CCAJ-SC39/131/2023</t>
        </is>
      </c>
      <c r="B580" s="6" t="n">
        <v>45006.399613125</v>
      </c>
      <c r="C580" s="5" t="inlineStr">
        <is>
          <t>1386 EINAR CHOQUETIJLLA - COBRADOR</t>
        </is>
      </c>
      <c r="D580" s="7" t="n">
        <v>267035</v>
      </c>
      <c r="E580" s="5" t="inlineStr">
        <is>
          <t>BANCO DE CREDITO-7015054675359</t>
        </is>
      </c>
      <c r="H580" s="9" t="n">
        <v>170</v>
      </c>
      <c r="I580" s="5" t="inlineStr">
        <is>
          <t>DEPÓSITO BANCARIO</t>
        </is>
      </c>
      <c r="J580" s="5" t="inlineStr">
        <is>
          <t>1271 SANDRA SALAZAR ESCOBAR</t>
        </is>
      </c>
    </row>
    <row r="581">
      <c r="A581" s="5" t="inlineStr">
        <is>
          <t>CCAJ-SC39/131/2023</t>
        </is>
      </c>
      <c r="B581" s="6" t="n">
        <v>45006.399613125</v>
      </c>
      <c r="C581" s="5" t="inlineStr">
        <is>
          <t>1386 EINAR CHOQUETIJLLA - COBRADOR</t>
        </is>
      </c>
      <c r="D581" s="7" t="n">
        <v>408548</v>
      </c>
      <c r="E581" s="5" t="inlineStr">
        <is>
          <t>BANCO DE CREDITO-7015054675359</t>
        </is>
      </c>
      <c r="H581" s="9" t="n">
        <v>3268.4</v>
      </c>
      <c r="I581" s="5" t="inlineStr">
        <is>
          <t>DEPÓSITO BANCARIO</t>
        </is>
      </c>
      <c r="J581" s="5" t="inlineStr">
        <is>
          <t>1271 SANDRA SALAZAR ESCOBAR</t>
        </is>
      </c>
    </row>
    <row r="582">
      <c r="A582" s="5" t="inlineStr">
        <is>
          <t>CCAJ-SC39/131/2023</t>
        </is>
      </c>
      <c r="B582" s="6" t="n">
        <v>45006.399613125</v>
      </c>
      <c r="C582" s="5" t="inlineStr">
        <is>
          <t>1386 EINAR CHOQUETIJLLA - COBRADOR</t>
        </is>
      </c>
      <c r="D582" s="7" t="n">
        <v>419397</v>
      </c>
      <c r="E582" s="5" t="inlineStr">
        <is>
          <t>BANCO DE CREDITO-7015054675359</t>
        </is>
      </c>
      <c r="H582" s="9" t="n">
        <v>50.06</v>
      </c>
      <c r="I582" s="5" t="inlineStr">
        <is>
          <t>DEPÓSITO BANCARIO</t>
        </is>
      </c>
      <c r="J582" s="5" t="inlineStr">
        <is>
          <t>1271 SANDRA SALAZAR ESCOBAR</t>
        </is>
      </c>
    </row>
    <row r="583">
      <c r="A583" s="5" t="inlineStr">
        <is>
          <t>CCAJ-SC39/131/2023</t>
        </is>
      </c>
      <c r="B583" s="6" t="n">
        <v>45006.399613125</v>
      </c>
      <c r="C583" s="5" t="inlineStr">
        <is>
          <t>1386 EINAR CHOQUETIJLLA - COBRADOR</t>
        </is>
      </c>
      <c r="D583" s="7" t="n">
        <v>426737</v>
      </c>
      <c r="E583" s="5" t="inlineStr">
        <is>
          <t>BANCO DE CREDITO-7015054675359</t>
        </is>
      </c>
      <c r="H583" s="9" t="n">
        <v>136</v>
      </c>
      <c r="I583" s="5" t="inlineStr">
        <is>
          <t>DEPÓSITO BANCARIO</t>
        </is>
      </c>
      <c r="J583" s="5" t="inlineStr">
        <is>
          <t>1271 SANDRA SALAZAR ESCOBAR</t>
        </is>
      </c>
    </row>
    <row r="584">
      <c r="A584" s="5" t="inlineStr">
        <is>
          <t>CCAJ-SC39/131/2023</t>
        </is>
      </c>
      <c r="B584" s="6" t="n">
        <v>45006.399613125</v>
      </c>
      <c r="C584" s="5" t="inlineStr">
        <is>
          <t>1386 EINAR CHOQUETIJLLA - COBRADOR</t>
        </is>
      </c>
      <c r="D584" s="7" t="n"/>
      <c r="E584" s="8" t="n"/>
      <c r="F584" s="9" t="n">
        <v>5944.7</v>
      </c>
      <c r="I584" s="10" t="inlineStr">
        <is>
          <t>EFECTIVO</t>
        </is>
      </c>
      <c r="J584" s="5" t="inlineStr">
        <is>
          <t>2994 CRISTIAN DEIBY PARDO VILLEGAS</t>
        </is>
      </c>
    </row>
    <row r="585">
      <c r="A585" s="5" t="inlineStr">
        <is>
          <t>CCAJ-SC39/131/2023</t>
        </is>
      </c>
      <c r="B585" s="6" t="n">
        <v>45006.399613125</v>
      </c>
      <c r="C585" s="5" t="inlineStr">
        <is>
          <t>1386 EINAR CHOQUETIJLLA - COBRADOR</t>
        </is>
      </c>
      <c r="D585" s="7" t="n"/>
      <c r="E585" s="8" t="n"/>
      <c r="F585" s="9" t="n">
        <v>158495.9</v>
      </c>
      <c r="I585" s="10" t="inlineStr">
        <is>
          <t>EFECTIVO</t>
        </is>
      </c>
      <c r="J585" s="8" t="inlineStr">
        <is>
          <t>3323 JORGE SUBIRANA SANCHEZ</t>
        </is>
      </c>
    </row>
    <row r="586">
      <c r="A586" s="5" t="inlineStr">
        <is>
          <t>CCAJ-SC39/131/2023</t>
        </is>
      </c>
      <c r="B586" s="6" t="n">
        <v>45006.399613125</v>
      </c>
      <c r="C586" s="5" t="inlineStr">
        <is>
          <t>1386 EINAR CHOQUETIJLLA - COBRADOR</t>
        </is>
      </c>
      <c r="D586" s="7" t="n"/>
      <c r="E586" s="8" t="n"/>
      <c r="F586" s="9" t="n">
        <v>5990.2</v>
      </c>
      <c r="I586" s="10" t="inlineStr">
        <is>
          <t>EFECTIVO</t>
        </is>
      </c>
      <c r="J586" s="8" t="inlineStr">
        <is>
          <t>4309 RODRIGO RAMOS - T11</t>
        </is>
      </c>
    </row>
    <row r="587">
      <c r="A587" s="18" t="inlineStr">
        <is>
          <t>SAP</t>
        </is>
      </c>
      <c r="B587" s="6" t="n"/>
      <c r="C587" s="5" t="n"/>
      <c r="D587" s="37">
        <f>168342.8+2088</f>
        <v/>
      </c>
      <c r="E587" s="8" t="n"/>
      <c r="F587" s="12">
        <f>SUM(F578:G586)</f>
        <v/>
      </c>
      <c r="G587" s="9" t="n"/>
      <c r="I587" s="10" t="n"/>
      <c r="J587" s="8" t="n"/>
    </row>
    <row r="588">
      <c r="A588" s="46" t="inlineStr">
        <is>
          <t>RECORTE SAP</t>
        </is>
      </c>
      <c r="B588" s="47" t="n"/>
      <c r="C588" s="48" t="n"/>
      <c r="D588" s="49" t="inlineStr">
        <is>
          <t>COMPROBANTES MN</t>
        </is>
      </c>
      <c r="E588" s="47" t="n"/>
      <c r="F588" s="48" t="n"/>
      <c r="G588" s="9" t="n"/>
      <c r="I588" s="10" t="n"/>
      <c r="J588" s="8" t="n"/>
    </row>
    <row r="589">
      <c r="A589" s="13" t="inlineStr">
        <is>
          <t>CIERRE DE CAJA</t>
        </is>
      </c>
      <c r="B589" s="13" t="inlineStr">
        <is>
          <t>FECHA</t>
        </is>
      </c>
      <c r="C589" s="13" t="inlineStr">
        <is>
          <t>IMPORTE</t>
        </is>
      </c>
      <c r="D589" s="13" t="inlineStr">
        <is>
          <t>DOC CAJA-ETV</t>
        </is>
      </c>
      <c r="E589" s="13" t="inlineStr">
        <is>
          <t>DOC ETV-BANCO</t>
        </is>
      </c>
      <c r="F589" s="13" t="inlineStr">
        <is>
          <t>COMPENSACION</t>
        </is>
      </c>
      <c r="G589" s="9" t="n"/>
      <c r="I589" s="10" t="n"/>
      <c r="J589" s="8" t="n"/>
    </row>
    <row r="590" ht="15.75" customHeight="1">
      <c r="D590" s="24" t="inlineStr">
        <is>
          <t>112970384</t>
        </is>
      </c>
      <c r="E590" s="24" t="inlineStr">
        <is>
          <t>112970394</t>
        </is>
      </c>
      <c r="F590" s="23" t="n"/>
      <c r="G590" s="9" t="n"/>
      <c r="I590" s="10" t="n"/>
      <c r="J590" s="8" t="n"/>
    </row>
    <row r="591">
      <c r="A591" s="46" t="inlineStr">
        <is>
          <t>RECORTE SAP</t>
        </is>
      </c>
      <c r="B591" s="47" t="n"/>
      <c r="C591" s="48" t="n"/>
      <c r="D591" s="49" t="inlineStr">
        <is>
          <t>COMPROBANTES ME</t>
        </is>
      </c>
      <c r="E591" s="47" t="n"/>
      <c r="F591" s="48" t="n"/>
      <c r="G591" s="9" t="n"/>
      <c r="I591" s="10" t="n"/>
      <c r="J591" s="8" t="n"/>
    </row>
    <row r="592">
      <c r="A592" s="13" t="inlineStr">
        <is>
          <t>CIERRE DE CAJA</t>
        </is>
      </c>
      <c r="B592" s="13" t="inlineStr">
        <is>
          <t>FECHA</t>
        </is>
      </c>
      <c r="C592" s="13" t="inlineStr">
        <is>
          <t>IMPORTE</t>
        </is>
      </c>
      <c r="D592" s="13" t="inlineStr">
        <is>
          <t>DOC CAJA-ETV</t>
        </is>
      </c>
      <c r="E592" s="13" t="inlineStr">
        <is>
          <t>DOC ETV-BANCO</t>
        </is>
      </c>
      <c r="F592" s="13" t="inlineStr">
        <is>
          <t>COMPENSACION</t>
        </is>
      </c>
      <c r="G592" s="9" t="n"/>
      <c r="I592" s="10" t="n"/>
      <c r="J592" s="8" t="n"/>
    </row>
    <row r="593" ht="15.75" customHeight="1">
      <c r="A593" s="18" t="n"/>
      <c r="B593" s="6" t="n"/>
      <c r="C593" s="5" t="n"/>
      <c r="D593" s="24" t="inlineStr">
        <is>
          <t>112970387</t>
        </is>
      </c>
      <c r="E593" s="24" t="inlineStr">
        <is>
          <t>112970397</t>
        </is>
      </c>
      <c r="F593" s="23" t="n"/>
      <c r="G593" s="9" t="n"/>
      <c r="I593" s="10" t="n"/>
      <c r="J593" s="8" t="n"/>
    </row>
    <row r="594">
      <c r="A594" s="5" t="n"/>
      <c r="B594" s="6" t="n"/>
      <c r="C594" s="5" t="n"/>
      <c r="D594" s="7" t="n"/>
      <c r="E594" s="8" t="n"/>
      <c r="H594" s="9" t="n"/>
      <c r="I594" s="10" t="n"/>
      <c r="J594" s="8" t="n"/>
    </row>
    <row r="595">
      <c r="A595" s="5" t="inlineStr">
        <is>
          <t>CCAJ-SC39/132/2023</t>
        </is>
      </c>
      <c r="B595" s="6" t="n">
        <v>45006.88507075232</v>
      </c>
      <c r="C595" s="5" t="inlineStr">
        <is>
          <t>1386 EINAR CHOQUETIJLLA - COBRADOR</t>
        </is>
      </c>
      <c r="D595" s="7" t="n"/>
      <c r="E595" s="8" t="n"/>
      <c r="G595" s="9" t="n">
        <v>32008.73</v>
      </c>
      <c r="I595" s="10" t="inlineStr">
        <is>
          <t>CHEQUE</t>
        </is>
      </c>
      <c r="J595" s="8" t="inlineStr">
        <is>
          <t>1972 FLAVIA GALEAN MALLON</t>
        </is>
      </c>
    </row>
    <row r="596">
      <c r="A596" s="5" t="inlineStr">
        <is>
          <t>CCAJ-SC39/132/2023</t>
        </is>
      </c>
      <c r="B596" s="6" t="n">
        <v>45006.88507075232</v>
      </c>
      <c r="C596" s="5" t="inlineStr">
        <is>
          <t>1386 EINAR CHOQUETIJLLA - COBRADOR</t>
        </is>
      </c>
      <c r="D596" s="7" t="n"/>
      <c r="E596" s="8" t="n"/>
      <c r="G596" s="9" t="n">
        <v>1455</v>
      </c>
      <c r="I596" s="10" t="inlineStr">
        <is>
          <t>CHEQUE</t>
        </is>
      </c>
      <c r="J596" s="8" t="inlineStr">
        <is>
          <t>4309 RODRIGO RAMOS - T03</t>
        </is>
      </c>
    </row>
    <row r="597">
      <c r="A597" s="5" t="inlineStr">
        <is>
          <t>CCAJ-SC39/132/2023</t>
        </is>
      </c>
      <c r="B597" s="6" t="n">
        <v>45006.88507075232</v>
      </c>
      <c r="C597" s="5" t="inlineStr">
        <is>
          <t>1386 EINAR CHOQUETIJLLA - COBRADOR</t>
        </is>
      </c>
      <c r="D597" s="7" t="n"/>
      <c r="E597" s="8" t="n"/>
      <c r="G597" s="9" t="n">
        <v>769.98</v>
      </c>
      <c r="I597" s="10" t="inlineStr">
        <is>
          <t>CHEQUE</t>
        </is>
      </c>
      <c r="J597" s="8" t="inlineStr">
        <is>
          <t>4309 RODRIGO RAMOS - T18</t>
        </is>
      </c>
    </row>
    <row r="598">
      <c r="A598" s="5" t="inlineStr">
        <is>
          <t>CCAJ-SC39/132/20</t>
        </is>
      </c>
      <c r="B598" s="6" t="n">
        <v>45006.88507075232</v>
      </c>
      <c r="C598" s="5" t="inlineStr">
        <is>
          <t xml:space="preserve">1386 EINAR CHOQUETIJLLA - </t>
        </is>
      </c>
      <c r="D598" s="7" t="n">
        <v>290503</v>
      </c>
      <c r="E598" s="5" t="inlineStr">
        <is>
          <t>BANCO DE CREDITO-7015054675359</t>
        </is>
      </c>
      <c r="H598" s="9" t="n">
        <v>2000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CCAJ-SC39/132/2023</t>
        </is>
      </c>
      <c r="B599" s="6" t="n">
        <v>45006.88507075232</v>
      </c>
      <c r="C599" s="5" t="inlineStr">
        <is>
          <t>1386 EINAR CHOQUETIJLLA - COBRADOR</t>
        </is>
      </c>
      <c r="D599" s="15" t="n">
        <v>45143631810</v>
      </c>
      <c r="E599" s="5" t="inlineStr">
        <is>
          <t>BANCO INDUSTRIAL-100070049</t>
        </is>
      </c>
      <c r="H599" s="9" t="n">
        <v>6147.3</v>
      </c>
      <c r="I599" s="5" t="inlineStr">
        <is>
          <t>DEPÓSITO BANCARIO</t>
        </is>
      </c>
      <c r="J599" s="8" t="inlineStr">
        <is>
          <t>1972 FLAVIA GALEAN MALLON</t>
        </is>
      </c>
    </row>
    <row r="600">
      <c r="A600" s="5" t="inlineStr">
        <is>
          <t>CCAJ-SC39/132/2023</t>
        </is>
      </c>
      <c r="B600" s="6" t="n">
        <v>45006.88507075232</v>
      </c>
      <c r="C600" s="5" t="inlineStr">
        <is>
          <t>1386 EINAR CHOQUETIJLLA - COBRADOR</t>
        </is>
      </c>
      <c r="D600" s="7" t="n">
        <v>163062</v>
      </c>
      <c r="E600" s="5" t="inlineStr">
        <is>
          <t>BANCO DE CREDITO-7015054675359</t>
        </is>
      </c>
      <c r="H600" s="9" t="n">
        <v>3000</v>
      </c>
      <c r="I600" s="5" t="inlineStr">
        <is>
          <t>DEPÓSITO BANCARIO</t>
        </is>
      </c>
      <c r="J600" s="8" t="inlineStr">
        <is>
          <t>1973 BASILIA CRUZ AJARACHI</t>
        </is>
      </c>
    </row>
    <row r="601">
      <c r="A601" s="5" t="inlineStr">
        <is>
          <t>CCAJ-SC39/132/2023</t>
        </is>
      </c>
      <c r="B601" s="6" t="n">
        <v>45006.88507075232</v>
      </c>
      <c r="C601" s="5" t="inlineStr">
        <is>
          <t>1386 EINAR CHOQUETIJLLA - COBRADOR</t>
        </is>
      </c>
      <c r="D601" s="7" t="n">
        <v>99730</v>
      </c>
      <c r="E601" s="5" t="inlineStr">
        <is>
          <t>BANCO DE CREDITO-7015054675359</t>
        </is>
      </c>
      <c r="H601" s="9" t="n">
        <v>418.77</v>
      </c>
      <c r="I601" s="5" t="inlineStr">
        <is>
          <t>DEPÓSITO BANCARIO</t>
        </is>
      </c>
      <c r="J601" s="8" t="inlineStr">
        <is>
          <t>1973 BASILIA CRUZ AJARACHI</t>
        </is>
      </c>
    </row>
    <row r="602">
      <c r="A602" s="5" t="inlineStr">
        <is>
          <t>CCAJ-SC39/132/2023</t>
        </is>
      </c>
      <c r="B602" s="6" t="n">
        <v>45006.88507075232</v>
      </c>
      <c r="C602" s="5" t="inlineStr">
        <is>
          <t>1386 EINAR CHOQUETIJLLA - COBRADOR</t>
        </is>
      </c>
      <c r="D602" s="15" t="n">
        <v>45123405799</v>
      </c>
      <c r="E602" s="5" t="inlineStr">
        <is>
          <t>BANCO INDUSTRIAL-100070049</t>
        </is>
      </c>
      <c r="H602" s="9" t="n">
        <v>1911.56</v>
      </c>
      <c r="I602" s="5" t="inlineStr">
        <is>
          <t>DEPÓSITO BANCARIO</t>
        </is>
      </c>
      <c r="J602" s="8" t="inlineStr">
        <is>
          <t>1972 FLAVIA GALEAN MALLON</t>
        </is>
      </c>
    </row>
    <row r="603">
      <c r="A603" s="5" t="inlineStr">
        <is>
          <t>CCAJ-SC39/132/2023</t>
        </is>
      </c>
      <c r="B603" s="6" t="n">
        <v>45006.88507075232</v>
      </c>
      <c r="C603" s="5" t="inlineStr">
        <is>
          <t>1386 EINAR CHOQUETIJLLA - COBRADOR</t>
        </is>
      </c>
      <c r="D603" s="15" t="n">
        <v>45143633565</v>
      </c>
      <c r="E603" s="5" t="inlineStr">
        <is>
          <t>BANCO INDUSTRIAL-100070049</t>
        </is>
      </c>
      <c r="H603" s="9" t="n">
        <v>295.08</v>
      </c>
      <c r="I603" s="5" t="inlineStr">
        <is>
          <t>DEPÓSITO BANCARIO</t>
        </is>
      </c>
      <c r="J603" s="8" t="inlineStr">
        <is>
          <t>1972 FLAVIA GALEAN MALLON</t>
        </is>
      </c>
    </row>
    <row r="604">
      <c r="A604" s="5" t="inlineStr">
        <is>
          <t>CCAJ-SC39/132/2023</t>
        </is>
      </c>
      <c r="B604" s="6" t="n">
        <v>45006.88507075232</v>
      </c>
      <c r="C604" s="5" t="inlineStr">
        <is>
          <t>1386 EINAR CHOQUETIJLLA - COBRADOR</t>
        </is>
      </c>
      <c r="D604" s="15" t="n">
        <v>45133269934</v>
      </c>
      <c r="E604" s="5" t="inlineStr">
        <is>
          <t>BANCO INDUSTRIAL-100070049</t>
        </is>
      </c>
      <c r="H604" s="9" t="n">
        <v>8400</v>
      </c>
      <c r="I604" s="5" t="inlineStr">
        <is>
          <t>DEPÓSITO BANCARIO</t>
        </is>
      </c>
      <c r="J604" s="8" t="inlineStr">
        <is>
          <t>1972 FLAVIA GALEAN MALLON</t>
        </is>
      </c>
    </row>
    <row r="605">
      <c r="A605" s="5" t="inlineStr">
        <is>
          <t>CCAJ-SC39/132/2023</t>
        </is>
      </c>
      <c r="B605" s="6" t="n">
        <v>45006.88507075232</v>
      </c>
      <c r="C605" s="5" t="inlineStr">
        <is>
          <t>1386 EINAR CHOQUETIJLLA - COBRADOR</t>
        </is>
      </c>
      <c r="D605" s="15" t="n">
        <v>45173327386</v>
      </c>
      <c r="E605" s="5" t="inlineStr">
        <is>
          <t>BANCO INDUSTRIAL-100070049</t>
        </is>
      </c>
      <c r="H605" s="9" t="n">
        <v>650.6</v>
      </c>
      <c r="I605" s="5" t="inlineStr">
        <is>
          <t>DEPÓSITO BANCARIO</t>
        </is>
      </c>
      <c r="J605" s="8" t="inlineStr">
        <is>
          <t>1972 FLAVIA GALEAN MALLON</t>
        </is>
      </c>
    </row>
    <row r="606">
      <c r="A606" s="5" t="inlineStr">
        <is>
          <t>CCAJ-SC39/132/2023</t>
        </is>
      </c>
      <c r="B606" s="6" t="n">
        <v>45006.88507075232</v>
      </c>
      <c r="C606" s="5" t="inlineStr">
        <is>
          <t>1386 EINAR CHOQUETIJLLA - COBRADOR</t>
        </is>
      </c>
      <c r="D606" s="15" t="n">
        <v>45153267710</v>
      </c>
      <c r="E606" s="5" t="inlineStr">
        <is>
          <t>BANCO INDUSTRIAL-100070049</t>
        </is>
      </c>
      <c r="H606" s="9" t="n">
        <v>40319.5</v>
      </c>
      <c r="I606" s="5" t="inlineStr">
        <is>
          <t>DEPÓSITO BANCARIO</t>
        </is>
      </c>
      <c r="J606" s="8" t="inlineStr">
        <is>
          <t>1972 FLAVIA GALEAN MALLON</t>
        </is>
      </c>
    </row>
    <row r="607">
      <c r="A607" s="5" t="inlineStr">
        <is>
          <t>CCAJ-SC39/132/2023</t>
        </is>
      </c>
      <c r="B607" s="6" t="n">
        <v>45006.88507075232</v>
      </c>
      <c r="C607" s="5" t="inlineStr">
        <is>
          <t>1386 EINAR CHOQUETIJLLA - COBRADOR</t>
        </is>
      </c>
      <c r="D607" s="7" t="n">
        <v>378085</v>
      </c>
      <c r="E607" s="5" t="inlineStr">
        <is>
          <t>BANCO DE CREDITO-7015054675359</t>
        </is>
      </c>
      <c r="H607" s="9" t="n">
        <v>150</v>
      </c>
      <c r="I607" s="5" t="inlineStr">
        <is>
          <t>DEPÓSITO BANCARIO</t>
        </is>
      </c>
      <c r="J607" s="8" t="inlineStr">
        <is>
          <t>1973 BASILIA CRUZ AJARACHI</t>
        </is>
      </c>
    </row>
    <row r="608">
      <c r="A608" s="5" t="inlineStr">
        <is>
          <t>CCAJ-SC39/132/2023</t>
        </is>
      </c>
      <c r="B608" s="6" t="n">
        <v>45006.88507075232</v>
      </c>
      <c r="C608" s="5" t="inlineStr">
        <is>
          <t>1386 EINAR CHOQUETIJLLA - COBRADOR</t>
        </is>
      </c>
      <c r="D608" s="15" t="n">
        <v>45153267150</v>
      </c>
      <c r="E608" s="5" t="inlineStr">
        <is>
          <t>BANCO INDUSTRIAL-100070049</t>
        </is>
      </c>
      <c r="H608" s="9" t="n">
        <v>40000</v>
      </c>
      <c r="I608" s="5" t="inlineStr">
        <is>
          <t>DEPÓSITO BANCARIO</t>
        </is>
      </c>
      <c r="J608" s="5" t="inlineStr">
        <is>
          <t>3046 CLAUDIA ELEN CASTRO DELGADILLO</t>
        </is>
      </c>
    </row>
    <row r="609">
      <c r="A609" s="5" t="inlineStr">
        <is>
          <t>CCAJ-SC39/132/2023</t>
        </is>
      </c>
      <c r="B609" s="6" t="n">
        <v>45006.88507075232</v>
      </c>
      <c r="C609" s="5" t="inlineStr">
        <is>
          <t>1386 EINAR CHOQUETIJLLA - COBRADOR</t>
        </is>
      </c>
      <c r="D609" s="15" t="n">
        <v>45153268522</v>
      </c>
      <c r="E609" s="5" t="inlineStr">
        <is>
          <t>BANCO INDUSTRIAL-100070049</t>
        </is>
      </c>
      <c r="H609" s="9" t="n">
        <v>10000</v>
      </c>
      <c r="I609" s="5" t="inlineStr">
        <is>
          <t>DEPÓSITO BANCARIO</t>
        </is>
      </c>
      <c r="J609" s="5" t="inlineStr">
        <is>
          <t>3046 CLAUDIA ELEN CASTRO DELGADILLO</t>
        </is>
      </c>
    </row>
    <row r="610">
      <c r="A610" s="5" t="inlineStr">
        <is>
          <t>CCAJ-SC39/132/2023</t>
        </is>
      </c>
      <c r="B610" s="6" t="n">
        <v>45006.88507075232</v>
      </c>
      <c r="C610" s="5" t="inlineStr">
        <is>
          <t>1386 EINAR CHOQUETIJLLA - COBRADOR</t>
        </is>
      </c>
      <c r="D610" s="7" t="n">
        <v>156999</v>
      </c>
      <c r="E610" s="5" t="inlineStr">
        <is>
          <t>BANCO DE CREDITO-7015054675359</t>
        </is>
      </c>
      <c r="H610" s="9" t="n">
        <v>200</v>
      </c>
      <c r="I610" s="5" t="inlineStr">
        <is>
          <t>DEPÓSITO BANCARIO</t>
        </is>
      </c>
      <c r="J610" s="8" t="inlineStr">
        <is>
          <t>1973 BASILIA CRUZ AJARACHI</t>
        </is>
      </c>
    </row>
    <row r="611">
      <c r="A611" s="5" t="inlineStr">
        <is>
          <t>CCAJ-SC39/132/2023</t>
        </is>
      </c>
      <c r="B611" s="6" t="n">
        <v>45006.88507075232</v>
      </c>
      <c r="C611" s="5" t="inlineStr">
        <is>
          <t>1386 EINAR CHOQUETIJLLA - COBRADOR</t>
        </is>
      </c>
      <c r="D611" s="7" t="n">
        <v>397804</v>
      </c>
      <c r="E611" s="5" t="inlineStr">
        <is>
          <t>BANCO DE CREDITO-7015054675359</t>
        </is>
      </c>
      <c r="H611" s="9" t="n">
        <v>370</v>
      </c>
      <c r="I611" s="5" t="inlineStr">
        <is>
          <t>DEPÓSITO BANCARIO</t>
        </is>
      </c>
      <c r="J611" s="8" t="inlineStr">
        <is>
          <t>1973 BASILIA CRUZ AJARACHI</t>
        </is>
      </c>
    </row>
    <row r="612">
      <c r="A612" s="5" t="inlineStr">
        <is>
          <t>CCAJ-SC39/132/2023</t>
        </is>
      </c>
      <c r="B612" s="6" t="n">
        <v>45006.88507075232</v>
      </c>
      <c r="C612" s="5" t="inlineStr">
        <is>
          <t>1386 EINAR CHOQUETIJLLA - COBRADOR</t>
        </is>
      </c>
      <c r="D612" s="7" t="n">
        <v>453692</v>
      </c>
      <c r="E612" s="5" t="inlineStr">
        <is>
          <t>BANCO DE CREDITO-7015054675359</t>
        </is>
      </c>
      <c r="H612" s="9" t="n">
        <v>200</v>
      </c>
      <c r="I612" s="5" t="inlineStr">
        <is>
          <t>DEPÓSITO BANCARIO</t>
        </is>
      </c>
      <c r="J612" s="8" t="inlineStr">
        <is>
          <t>1973 BASILIA CRUZ AJARACHI</t>
        </is>
      </c>
    </row>
    <row r="613">
      <c r="A613" s="5" t="inlineStr">
        <is>
          <t>CCAJ-SC39/132/2023</t>
        </is>
      </c>
      <c r="B613" s="6" t="n">
        <v>45006.88507075232</v>
      </c>
      <c r="C613" s="5" t="inlineStr">
        <is>
          <t>1386 EINAR CHOQUETIJLLA - COBRADOR</t>
        </is>
      </c>
      <c r="D613" s="15" t="n">
        <v>45113424269</v>
      </c>
      <c r="E613" s="5" t="inlineStr">
        <is>
          <t>BANCO INDUSTRIAL-100070049</t>
        </is>
      </c>
      <c r="H613" s="9" t="n">
        <v>4696.2</v>
      </c>
      <c r="I613" s="5" t="inlineStr">
        <is>
          <t>DEPÓSITO BANCARIO</t>
        </is>
      </c>
      <c r="J613" s="8" t="inlineStr">
        <is>
          <t>1972 FLAVIA GALEAN MALLON</t>
        </is>
      </c>
    </row>
    <row r="614">
      <c r="A614" s="5" t="inlineStr">
        <is>
          <t>CCAJ-SC39/132/2023</t>
        </is>
      </c>
      <c r="B614" s="6" t="n">
        <v>45006.88507075232</v>
      </c>
      <c r="C614" s="5" t="inlineStr">
        <is>
          <t>1386 EINAR CHOQUETIJLLA - COBRADOR</t>
        </is>
      </c>
      <c r="D614" s="15" t="n">
        <v>45143636073</v>
      </c>
      <c r="E614" s="5" t="inlineStr">
        <is>
          <t>BANCO INDUSTRIAL-100070049</t>
        </is>
      </c>
      <c r="H614" s="9" t="n">
        <v>1683.68</v>
      </c>
      <c r="I614" s="5" t="inlineStr">
        <is>
          <t>DEPÓSITO BANCARIO</t>
        </is>
      </c>
      <c r="J614" s="8" t="inlineStr">
        <is>
          <t>1972 FLAVIA GALEAN MALLON</t>
        </is>
      </c>
    </row>
    <row r="615">
      <c r="A615" s="5" t="inlineStr">
        <is>
          <t>CCAJ-SC39/132/2023</t>
        </is>
      </c>
      <c r="B615" s="6" t="n">
        <v>45006.88507075232</v>
      </c>
      <c r="C615" s="5" t="inlineStr">
        <is>
          <t>1386 EINAR CHOQUETIJLLA - COBRADOR</t>
        </is>
      </c>
      <c r="D615" s="7" t="n">
        <v>165848</v>
      </c>
      <c r="E615" s="5" t="inlineStr">
        <is>
          <t>MERCANTIL SANTA CRUZ-4010678183</t>
        </is>
      </c>
      <c r="H615" s="9" t="n">
        <v>213785</v>
      </c>
      <c r="I615" s="5" t="inlineStr">
        <is>
          <t>DEPÓSITO BANCARIO</t>
        </is>
      </c>
      <c r="J615" s="5" t="inlineStr">
        <is>
          <t>3046 CLAUDIA ELEN CASTRO DELGADILLO</t>
        </is>
      </c>
    </row>
    <row r="616">
      <c r="A616" s="5" t="inlineStr">
        <is>
          <t>CCAJ-SC39/132/2023</t>
        </is>
      </c>
      <c r="B616" s="6" t="n">
        <v>45006.88507075232</v>
      </c>
      <c r="C616" s="5" t="inlineStr">
        <is>
          <t>1386 EINAR CHOQUETIJLLA - COBRADOR</t>
        </is>
      </c>
      <c r="D616" s="15" t="n">
        <v>45153268490</v>
      </c>
      <c r="E616" s="5" t="inlineStr">
        <is>
          <t>BANCO INDUSTRIAL-100070049</t>
        </is>
      </c>
      <c r="H616" s="9" t="n">
        <v>16714.54</v>
      </c>
      <c r="I616" s="5" t="inlineStr">
        <is>
          <t>DEPÓSITO BANCARIO</t>
        </is>
      </c>
      <c r="J616" s="8" t="inlineStr">
        <is>
          <t>1972 FLAVIA GALEAN MALLON</t>
        </is>
      </c>
    </row>
    <row r="617">
      <c r="A617" s="5" t="inlineStr">
        <is>
          <t>CCAJ-SC39/132/2023</t>
        </is>
      </c>
      <c r="B617" s="6" t="n">
        <v>45006.88507075232</v>
      </c>
      <c r="C617" s="5" t="inlineStr">
        <is>
          <t>1386 EINAR CHOQUETIJLLA - COBRADOR</t>
        </is>
      </c>
      <c r="D617" s="7" t="n">
        <v>44342</v>
      </c>
      <c r="E617" s="5" t="inlineStr">
        <is>
          <t>BANCO DE CREDITO-7015054675359</t>
        </is>
      </c>
      <c r="H617" s="9" t="n">
        <v>84.78</v>
      </c>
      <c r="I617" s="5" t="inlineStr">
        <is>
          <t>DEPÓSITO BANCARIO</t>
        </is>
      </c>
      <c r="J617" s="5" t="inlineStr">
        <is>
          <t>1271 SANDRA SALAZAR ESCOBAR</t>
        </is>
      </c>
    </row>
    <row r="618">
      <c r="A618" s="5" t="inlineStr">
        <is>
          <t>CCAJ-SC39/132/2023</t>
        </is>
      </c>
      <c r="B618" s="6" t="n">
        <v>45006.88507075232</v>
      </c>
      <c r="C618" s="5" t="inlineStr">
        <is>
          <t>1386 EINAR CHOQUETIJLLA - COBRADOR</t>
        </is>
      </c>
      <c r="D618" s="7" t="n">
        <v>62280</v>
      </c>
      <c r="E618" s="5" t="inlineStr">
        <is>
          <t>BANCO DE CREDITO-7015054675359</t>
        </is>
      </c>
      <c r="H618" s="9" t="n">
        <v>69.79000000000001</v>
      </c>
      <c r="I618" s="5" t="inlineStr">
        <is>
          <t>DEPÓSITO BANCARIO</t>
        </is>
      </c>
      <c r="J618" s="5" t="inlineStr">
        <is>
          <t>1271 SANDRA SALAZAR ESCOBAR</t>
        </is>
      </c>
    </row>
    <row r="619">
      <c r="A619" s="5" t="inlineStr">
        <is>
          <t>CCAJ-SC39/132/2023</t>
        </is>
      </c>
      <c r="B619" s="6" t="n">
        <v>45006.88507075232</v>
      </c>
      <c r="C619" s="5" t="inlineStr">
        <is>
          <t>1386 EINAR CHOQUETIJLLA - COBRADOR</t>
        </is>
      </c>
      <c r="D619" s="7" t="n">
        <v>77353</v>
      </c>
      <c r="E619" s="5" t="inlineStr">
        <is>
          <t>BANCO DE CREDITO-7015054675359</t>
        </is>
      </c>
      <c r="H619" s="9" t="n">
        <v>489.68</v>
      </c>
      <c r="I619" s="5" t="inlineStr">
        <is>
          <t>DEPÓSITO BANCARIO</t>
        </is>
      </c>
      <c r="J619" s="5" t="inlineStr">
        <is>
          <t>1271 SANDRA SALAZAR ESCOBAR</t>
        </is>
      </c>
    </row>
    <row r="620">
      <c r="A620" s="5" t="inlineStr">
        <is>
          <t>CCAJ-SC39/132/2023</t>
        </is>
      </c>
      <c r="B620" s="6" t="n">
        <v>45006.88507075232</v>
      </c>
      <c r="C620" s="5" t="inlineStr">
        <is>
          <t>1386 EINAR CHOQUETIJLLA - COBRADOR</t>
        </is>
      </c>
      <c r="D620" s="7" t="n">
        <v>170894</v>
      </c>
      <c r="E620" s="5" t="inlineStr">
        <is>
          <t>BANCO DE CREDITO-7015054675359</t>
        </is>
      </c>
      <c r="H620" s="9" t="n">
        <v>1825.2</v>
      </c>
      <c r="I620" s="5" t="inlineStr">
        <is>
          <t>DEPÓSITO BANCARIO</t>
        </is>
      </c>
      <c r="J620" s="5" t="inlineStr">
        <is>
          <t>1271 SANDRA SALAZAR ESCOBAR</t>
        </is>
      </c>
    </row>
    <row r="621">
      <c r="A621" s="5" t="inlineStr">
        <is>
          <t>CCAJ-SC39/132/2023</t>
        </is>
      </c>
      <c r="B621" s="6" t="n">
        <v>45006.88507075232</v>
      </c>
      <c r="C621" s="5" t="inlineStr">
        <is>
          <t>1386 EINAR CHOQUETIJLLA - COBRADOR</t>
        </is>
      </c>
      <c r="D621" s="7" t="n">
        <v>222652</v>
      </c>
      <c r="E621" s="5" t="inlineStr">
        <is>
          <t>BANCO DE CREDITO-7015054675359</t>
        </is>
      </c>
      <c r="H621" s="9" t="n">
        <v>353.1</v>
      </c>
      <c r="I621" s="5" t="inlineStr">
        <is>
          <t>DEPÓSITO BANCARIO</t>
        </is>
      </c>
      <c r="J621" s="5" t="inlineStr">
        <is>
          <t>1271 SANDRA SALAZAR ESCOBAR</t>
        </is>
      </c>
    </row>
    <row r="622">
      <c r="A622" s="5" t="inlineStr">
        <is>
          <t>CCAJ-SC39/132/2023</t>
        </is>
      </c>
      <c r="B622" s="6" t="n">
        <v>45006.88507075232</v>
      </c>
      <c r="C622" s="5" t="inlineStr">
        <is>
          <t>1386 EINAR CHOQUETIJLLA - COBRADOR</t>
        </is>
      </c>
      <c r="D622" s="7" t="n">
        <v>275418</v>
      </c>
      <c r="E622" s="5" t="inlineStr">
        <is>
          <t>BANCO DE CREDITO-7015054675359</t>
        </is>
      </c>
      <c r="H622" s="9" t="n">
        <v>164</v>
      </c>
      <c r="I622" s="5" t="inlineStr">
        <is>
          <t>DEPÓSITO BANCARIO</t>
        </is>
      </c>
      <c r="J622" s="5" t="inlineStr">
        <is>
          <t>1271 SANDRA SALAZAR ESCOBAR</t>
        </is>
      </c>
    </row>
    <row r="623">
      <c r="A623" s="5" t="inlineStr">
        <is>
          <t>CCAJ-SC39/132/2023</t>
        </is>
      </c>
      <c r="B623" s="6" t="n">
        <v>45006.88507075232</v>
      </c>
      <c r="C623" s="5" t="inlineStr">
        <is>
          <t>1386 EINAR CHOQUETIJLLA - COBRADOR</t>
        </is>
      </c>
      <c r="D623" s="7" t="n">
        <v>304445</v>
      </c>
      <c r="E623" s="5" t="inlineStr">
        <is>
          <t>BANCO DE CREDITO-7015054675359</t>
        </is>
      </c>
      <c r="H623" s="9" t="n">
        <v>240.94</v>
      </c>
      <c r="I623" s="5" t="inlineStr">
        <is>
          <t>DEPÓSITO BANCARIO</t>
        </is>
      </c>
      <c r="J623" s="5" t="inlineStr">
        <is>
          <t>1271 SANDRA SALAZAR ESCOBAR</t>
        </is>
      </c>
    </row>
    <row r="624">
      <c r="A624" s="5" t="inlineStr">
        <is>
          <t>CCAJ-SC39/132/2023</t>
        </is>
      </c>
      <c r="B624" s="6" t="n">
        <v>45006.88507075232</v>
      </c>
      <c r="C624" s="5" t="inlineStr">
        <is>
          <t>1386 EINAR CHOQUETIJLLA - COBRADOR</t>
        </is>
      </c>
      <c r="D624" s="7" t="n">
        <v>351426</v>
      </c>
      <c r="E624" s="5" t="inlineStr">
        <is>
          <t>BANCO DE CREDITO-7015054675359</t>
        </is>
      </c>
      <c r="H624" s="9" t="n">
        <v>684.61</v>
      </c>
      <c r="I624" s="5" t="inlineStr">
        <is>
          <t>DEPÓSITO BANCARIO</t>
        </is>
      </c>
      <c r="J624" s="5" t="inlineStr">
        <is>
          <t>1271 SANDRA SALAZAR ESCOBAR</t>
        </is>
      </c>
    </row>
    <row r="625">
      <c r="A625" s="5" t="inlineStr">
        <is>
          <t>CCAJ-SC39/132/2023</t>
        </is>
      </c>
      <c r="B625" s="6" t="n">
        <v>45006.88507075232</v>
      </c>
      <c r="C625" s="5" t="inlineStr">
        <is>
          <t>1386 EINAR CHOQUETIJLLA - COBRADOR</t>
        </is>
      </c>
      <c r="D625" s="7" t="n">
        <v>421857</v>
      </c>
      <c r="E625" s="5" t="inlineStr">
        <is>
          <t>BANCO DE CREDITO-7015054675359</t>
        </is>
      </c>
      <c r="H625" s="9" t="n">
        <v>686.85</v>
      </c>
      <c r="I625" s="5" t="inlineStr">
        <is>
          <t>DEPÓSITO BANCARIO</t>
        </is>
      </c>
      <c r="J625" s="5" t="inlineStr">
        <is>
          <t>1271 SANDRA SALAZAR ESCOBAR</t>
        </is>
      </c>
    </row>
    <row r="626">
      <c r="A626" s="5" t="inlineStr">
        <is>
          <t>CCAJ-SC39/132/2023</t>
        </is>
      </c>
      <c r="B626" s="6" t="n">
        <v>45006.88507075232</v>
      </c>
      <c r="C626" s="5" t="inlineStr">
        <is>
          <t>1386 EINAR CHOQUETIJLLA - COBRADOR</t>
        </is>
      </c>
      <c r="D626" s="7" t="n">
        <v>475586</v>
      </c>
      <c r="E626" s="5" t="inlineStr">
        <is>
          <t>BANCO DE CREDITO-7015054675359</t>
        </is>
      </c>
      <c r="H626" s="9" t="n">
        <v>2746</v>
      </c>
      <c r="I626" s="5" t="inlineStr">
        <is>
          <t>DEPÓSITO BANCARIO</t>
        </is>
      </c>
      <c r="J626" s="5" t="inlineStr">
        <is>
          <t>1271 SANDRA SALAZAR ESCOBAR</t>
        </is>
      </c>
    </row>
    <row r="627">
      <c r="A627" s="5" t="inlineStr">
        <is>
          <t>CCAJ-SC39/132/2023</t>
        </is>
      </c>
      <c r="B627" s="6" t="n">
        <v>45006.88507075232</v>
      </c>
      <c r="C627" s="5" t="inlineStr">
        <is>
          <t>1386 EINAR CHOQUETIJLLA - COBRADOR</t>
        </is>
      </c>
      <c r="D627" s="15" t="n">
        <v>45153264621</v>
      </c>
      <c r="E627" s="5" t="inlineStr">
        <is>
          <t>BANCO INDUSTRIAL-100070049</t>
        </is>
      </c>
      <c r="H627" s="9" t="n">
        <v>510</v>
      </c>
      <c r="I627" s="5" t="inlineStr">
        <is>
          <t>DEPÓSITO BANCARIO</t>
        </is>
      </c>
      <c r="J627" s="5" t="inlineStr">
        <is>
          <t>1271 SANDRA SALAZAR ESCOBAR</t>
        </is>
      </c>
    </row>
    <row r="628">
      <c r="A628" s="5" t="inlineStr">
        <is>
          <t>CCAJ-SC39/132/2023</t>
        </is>
      </c>
      <c r="B628" s="6" t="n">
        <v>45006.88507075232</v>
      </c>
      <c r="C628" s="5" t="inlineStr">
        <is>
          <t>1386 EINAR CHOQUETIJLLA - COBRADOR</t>
        </is>
      </c>
      <c r="D628" s="15" t="n">
        <v>52417099613</v>
      </c>
      <c r="E628" s="5" t="inlineStr">
        <is>
          <t>BANCO INDUSTRIAL-100070049</t>
        </is>
      </c>
      <c r="H628" s="9" t="n">
        <v>220.98</v>
      </c>
      <c r="I628" s="5" t="inlineStr">
        <is>
          <t>DEPÓSITO BANCARIO</t>
        </is>
      </c>
      <c r="J628" s="5" t="inlineStr">
        <is>
          <t>1271 SANDRA SALAZAR ESCOBAR</t>
        </is>
      </c>
    </row>
    <row r="629">
      <c r="A629" s="5" t="inlineStr">
        <is>
          <t>CCAJ-SC39/132/2023</t>
        </is>
      </c>
      <c r="B629" s="6" t="n">
        <v>45006.88507075232</v>
      </c>
      <c r="C629" s="5" t="inlineStr">
        <is>
          <t>1386 EINAR CHOQUETIJLLA - COBRADOR</t>
        </is>
      </c>
      <c r="D629" s="15" t="n">
        <v>45123407278</v>
      </c>
      <c r="E629" s="5" t="inlineStr">
        <is>
          <t>BANCO INDUSTRIAL-100070049</t>
        </is>
      </c>
      <c r="H629" s="9" t="n">
        <v>600</v>
      </c>
      <c r="I629" s="5" t="inlineStr">
        <is>
          <t>DEPÓSITO BANCARIO</t>
        </is>
      </c>
      <c r="J629" s="5" t="inlineStr">
        <is>
          <t>1271 SANDRA SALAZAR ESCOBAR</t>
        </is>
      </c>
    </row>
    <row r="630">
      <c r="A630" s="5" t="inlineStr">
        <is>
          <t>CCAJ-SC39/132/2023</t>
        </is>
      </c>
      <c r="B630" s="6" t="n">
        <v>45006.88507075232</v>
      </c>
      <c r="C630" s="5" t="inlineStr">
        <is>
          <t>1386 EINAR CHOQUETIJLLA - COBRADOR</t>
        </is>
      </c>
      <c r="D630" s="15" t="n">
        <v>45143634535</v>
      </c>
      <c r="E630" s="5" t="inlineStr">
        <is>
          <t>BANCO INDUSTRIAL-100070049</t>
        </is>
      </c>
      <c r="H630" s="9" t="n">
        <v>933.35</v>
      </c>
      <c r="I630" s="5" t="inlineStr">
        <is>
          <t>DEPÓSITO BANCARIO</t>
        </is>
      </c>
      <c r="J630" s="5" t="inlineStr">
        <is>
          <t>1271 SANDRA SALAZAR ESCOBAR</t>
        </is>
      </c>
    </row>
    <row r="631">
      <c r="A631" s="5" t="inlineStr">
        <is>
          <t>CCAJ-SC39/132/2023</t>
        </is>
      </c>
      <c r="B631" s="6" t="n">
        <v>45006.88507075232</v>
      </c>
      <c r="C631" s="5" t="inlineStr">
        <is>
          <t>1386 EINAR CHOQUETIJLLA - COBRADOR</t>
        </is>
      </c>
      <c r="D631" s="15" t="n">
        <v>45123407735</v>
      </c>
      <c r="E631" s="5" t="inlineStr">
        <is>
          <t>BANCO INDUSTRIAL-100070049</t>
        </is>
      </c>
      <c r="H631" s="9" t="n">
        <v>525.28</v>
      </c>
      <c r="I631" s="5" t="inlineStr">
        <is>
          <t>DEPÓSITO BANCARIO</t>
        </is>
      </c>
      <c r="J631" s="5" t="inlineStr">
        <is>
          <t>1271 SANDRA SALAZAR ESCOBAR</t>
        </is>
      </c>
    </row>
    <row r="632">
      <c r="A632" s="5" t="inlineStr">
        <is>
          <t>CCAJ-SC39/132/2023</t>
        </is>
      </c>
      <c r="B632" s="6" t="n">
        <v>45006.88507075232</v>
      </c>
      <c r="C632" s="5" t="inlineStr">
        <is>
          <t>1386 EINAR CHOQUETIJLLA - COBRADOR</t>
        </is>
      </c>
      <c r="D632" s="15" t="n">
        <v>45173328199</v>
      </c>
      <c r="E632" s="5" t="inlineStr">
        <is>
          <t>BANCO INDUSTRIAL-100070049</t>
        </is>
      </c>
      <c r="H632" s="9" t="n">
        <v>6106.24</v>
      </c>
      <c r="I632" s="5" t="inlineStr">
        <is>
          <t>DEPÓSITO BANCARIO</t>
        </is>
      </c>
      <c r="J632" s="5" t="inlineStr">
        <is>
          <t>1271 SANDRA SALAZAR ESCOBAR</t>
        </is>
      </c>
    </row>
    <row r="633">
      <c r="A633" s="5" t="inlineStr">
        <is>
          <t>CCAJ-SC39/132/2023</t>
        </is>
      </c>
      <c r="B633" s="6" t="n">
        <v>45006.88507075232</v>
      </c>
      <c r="C633" s="5" t="inlineStr">
        <is>
          <t>1386 EINAR CHOQUETIJLLA - COBRADOR</t>
        </is>
      </c>
      <c r="D633" s="15" t="n">
        <v>45143634796</v>
      </c>
      <c r="E633" s="5" t="inlineStr">
        <is>
          <t>BANCO INDUSTRIAL-100070049</t>
        </is>
      </c>
      <c r="H633" s="9" t="n">
        <v>707.28</v>
      </c>
      <c r="I633" s="5" t="inlineStr">
        <is>
          <t>DEPÓSITO BANCARIO</t>
        </is>
      </c>
      <c r="J633" s="5" t="inlineStr">
        <is>
          <t>1271 SANDRA SALAZAR ESCOBAR</t>
        </is>
      </c>
    </row>
    <row r="634">
      <c r="A634" s="5" t="inlineStr">
        <is>
          <t>CCAJ-SC39/132/2023</t>
        </is>
      </c>
      <c r="B634" s="6" t="n">
        <v>45006.88507075232</v>
      </c>
      <c r="C634" s="5" t="inlineStr">
        <is>
          <t>1386 EINAR CHOQUETIJLLA - COBRADOR</t>
        </is>
      </c>
      <c r="D634" s="15" t="n">
        <v>52717036125</v>
      </c>
      <c r="E634" s="5" t="inlineStr">
        <is>
          <t>BANCO INDUSTRIAL-100070049</t>
        </is>
      </c>
      <c r="H634" s="9" t="n">
        <v>3900</v>
      </c>
      <c r="I634" s="5" t="inlineStr">
        <is>
          <t>DEPÓSITO BANCARIO</t>
        </is>
      </c>
      <c r="J634" s="5" t="inlineStr">
        <is>
          <t>1271 SANDRA SALAZAR ESCOBAR</t>
        </is>
      </c>
    </row>
    <row r="635">
      <c r="A635" s="5" t="inlineStr">
        <is>
          <t>CCAJ-SC39/132/2023</t>
        </is>
      </c>
      <c r="B635" s="6" t="n">
        <v>45006.88507075232</v>
      </c>
      <c r="C635" s="5" t="inlineStr">
        <is>
          <t>1386 EINAR CHOQUETIJLLA - COBRADOR</t>
        </is>
      </c>
      <c r="D635" s="15" t="n">
        <v>52317093354</v>
      </c>
      <c r="E635" s="5" t="inlineStr">
        <is>
          <t>BANCO INDUSTRIAL-100070049</t>
        </is>
      </c>
      <c r="H635" s="9" t="n">
        <v>188.4</v>
      </c>
      <c r="I635" s="5" t="inlineStr">
        <is>
          <t>DEPÓSITO BANCARIO</t>
        </is>
      </c>
      <c r="J635" s="5" t="inlineStr">
        <is>
          <t>1271 SANDRA SALAZAR ESCOBAR</t>
        </is>
      </c>
    </row>
    <row r="636">
      <c r="A636" s="5" t="inlineStr">
        <is>
          <t>CCAJ-SC39/132/2023</t>
        </is>
      </c>
      <c r="B636" s="6" t="n">
        <v>45006.88507075232</v>
      </c>
      <c r="C636" s="5" t="inlineStr">
        <is>
          <t>1386 EINAR CHOQUETIJLLA - COBRADOR</t>
        </is>
      </c>
      <c r="D636" s="15" t="n">
        <v>45153267703</v>
      </c>
      <c r="E636" s="5" t="inlineStr">
        <is>
          <t>BANCO INDUSTRIAL-100070049</t>
        </is>
      </c>
      <c r="H636" s="9" t="n">
        <v>369.23</v>
      </c>
      <c r="I636" s="5" t="inlineStr">
        <is>
          <t>DEPÓSITO BANCARIO</t>
        </is>
      </c>
      <c r="J636" s="5" t="inlineStr">
        <is>
          <t>1271 SANDRA SALAZAR ESCOBAR</t>
        </is>
      </c>
    </row>
    <row r="637">
      <c r="A637" s="5" t="inlineStr">
        <is>
          <t>CCAJ-SC39/132/2023</t>
        </is>
      </c>
      <c r="B637" s="6" t="n">
        <v>45006.88507075232</v>
      </c>
      <c r="C637" s="5" t="inlineStr">
        <is>
          <t>1386 EINAR CHOQUETIJLLA - COBRADOR</t>
        </is>
      </c>
      <c r="D637" s="15" t="n">
        <v>52417103645</v>
      </c>
      <c r="E637" s="5" t="inlineStr">
        <is>
          <t>BANCO INDUSTRIAL-100070049</t>
        </is>
      </c>
      <c r="H637" s="9" t="n">
        <v>823.24</v>
      </c>
      <c r="I637" s="5" t="inlineStr">
        <is>
          <t>DEPÓSITO BANCARIO</t>
        </is>
      </c>
      <c r="J637" s="5" t="inlineStr">
        <is>
          <t>1271 SANDRA SALAZAR ESCOBAR</t>
        </is>
      </c>
    </row>
    <row r="638">
      <c r="A638" s="5" t="inlineStr">
        <is>
          <t>CCAJ-SC39/132/2023</t>
        </is>
      </c>
      <c r="B638" s="6" t="n">
        <v>45006.88507075232</v>
      </c>
      <c r="C638" s="5" t="inlineStr">
        <is>
          <t>1386 EINAR CHOQUETIJLLA - COBRADOR</t>
        </is>
      </c>
      <c r="D638" s="15" t="n">
        <v>45173329046</v>
      </c>
      <c r="E638" s="5" t="inlineStr">
        <is>
          <t>BANCO INDUSTRIAL-100070049</t>
        </is>
      </c>
      <c r="H638" s="9" t="n">
        <v>392.76</v>
      </c>
      <c r="I638" s="5" t="inlineStr">
        <is>
          <t>DEPÓSITO BANCARIO</t>
        </is>
      </c>
      <c r="J638" s="5" t="inlineStr">
        <is>
          <t>1271 SANDRA SALAZAR ESCOBAR</t>
        </is>
      </c>
    </row>
    <row r="639">
      <c r="A639" s="5" t="inlineStr">
        <is>
          <t>CCAJ-SC39/132/2023</t>
        </is>
      </c>
      <c r="B639" s="6" t="n">
        <v>45006.88507075232</v>
      </c>
      <c r="C639" s="5" t="inlineStr">
        <is>
          <t>1386 EINAR CHOQUETIJLLA - COBRADOR</t>
        </is>
      </c>
      <c r="D639" s="15" t="n">
        <v>45163361498</v>
      </c>
      <c r="E639" s="5" t="inlineStr">
        <is>
          <t>BANCO INDUSTRIAL-100070049</t>
        </is>
      </c>
      <c r="H639" s="9" t="n">
        <v>225.96</v>
      </c>
      <c r="I639" s="5" t="inlineStr">
        <is>
          <t>DEPÓSITO BANCARIO</t>
        </is>
      </c>
      <c r="J639" s="5" t="inlineStr">
        <is>
          <t>1271 SANDRA SALAZAR ESCOBAR</t>
        </is>
      </c>
    </row>
    <row r="640">
      <c r="A640" s="5" t="inlineStr">
        <is>
          <t>CCAJ-SC39/132/2023</t>
        </is>
      </c>
      <c r="B640" s="6" t="n">
        <v>45006.88507075232</v>
      </c>
      <c r="C640" s="5" t="inlineStr">
        <is>
          <t>1386 EINAR CHOQUETIJLLA - COBRADOR</t>
        </is>
      </c>
      <c r="D640" s="15" t="n">
        <v>53312343493</v>
      </c>
      <c r="E640" s="5" t="inlineStr">
        <is>
          <t>BANCO INDUSTRIAL-100070049</t>
        </is>
      </c>
      <c r="H640" s="9" t="n">
        <v>194.3</v>
      </c>
      <c r="I640" s="5" t="inlineStr">
        <is>
          <t>DEPÓSITO BANCARIO</t>
        </is>
      </c>
      <c r="J640" s="5" t="inlineStr">
        <is>
          <t>1271 SANDRA SALAZAR ESCOBAR</t>
        </is>
      </c>
    </row>
    <row r="641">
      <c r="A641" s="5" t="inlineStr">
        <is>
          <t>CCAJ-SC39/132/2023</t>
        </is>
      </c>
      <c r="B641" s="6" t="n">
        <v>45006.88507075232</v>
      </c>
      <c r="C641" s="5" t="inlineStr">
        <is>
          <t>1386 EINAR CHOQUETIJLLA - COBRADOR</t>
        </is>
      </c>
      <c r="D641" s="15" t="n">
        <v>52417104499</v>
      </c>
      <c r="E641" s="5" t="inlineStr">
        <is>
          <t>BANCO INDUSTRIAL-100070049</t>
        </is>
      </c>
      <c r="H641" s="9" t="n">
        <v>555.22</v>
      </c>
      <c r="I641" s="5" t="inlineStr">
        <is>
          <t>DEPÓSITO BANCARIO</t>
        </is>
      </c>
      <c r="J641" s="5" t="inlineStr">
        <is>
          <t>1271 SANDRA SALAZAR ESCOBAR</t>
        </is>
      </c>
    </row>
    <row r="642">
      <c r="A642" s="5" t="inlineStr">
        <is>
          <t>CCAJ-SC39/132/2023</t>
        </is>
      </c>
      <c r="B642" s="6" t="n">
        <v>45006.88507075232</v>
      </c>
      <c r="C642" s="5" t="inlineStr">
        <is>
          <t>1386 EINAR CHOQUETIJLLA - COBRADOR</t>
        </is>
      </c>
      <c r="D642" s="15" t="n">
        <v>45163361817</v>
      </c>
      <c r="E642" s="5" t="inlineStr">
        <is>
          <t>BANCO INDUSTRIAL-100070049</t>
        </is>
      </c>
      <c r="H642" s="9" t="n">
        <v>395.92</v>
      </c>
      <c r="I642" s="5" t="inlineStr">
        <is>
          <t>DEPÓSITO BANCARIO</t>
        </is>
      </c>
      <c r="J642" s="5" t="inlineStr">
        <is>
          <t>1271 SANDRA SALAZAR ESCOBAR</t>
        </is>
      </c>
    </row>
    <row r="643">
      <c r="A643" s="5" t="inlineStr">
        <is>
          <t>CCAJ-SC39/132/2023</t>
        </is>
      </c>
      <c r="B643" s="6" t="n">
        <v>45006.88507075232</v>
      </c>
      <c r="C643" s="5" t="inlineStr">
        <is>
          <t>1386 EINAR CHOQUETIJLLA - COBRADOR</t>
        </is>
      </c>
      <c r="D643" s="15" t="n">
        <v>45173329614</v>
      </c>
      <c r="E643" s="5" t="inlineStr">
        <is>
          <t>BANCO INDUSTRIAL-100070049</t>
        </is>
      </c>
      <c r="H643" s="9" t="n">
        <v>654.8</v>
      </c>
      <c r="I643" s="5" t="inlineStr">
        <is>
          <t>DEPÓSITO BANCARIO</t>
        </is>
      </c>
      <c r="J643" s="5" t="inlineStr">
        <is>
          <t>1271 SANDRA SALAZAR ESCOBAR</t>
        </is>
      </c>
    </row>
    <row r="644">
      <c r="A644" s="5" t="inlineStr">
        <is>
          <t>CCAJ-SC39/132/2023</t>
        </is>
      </c>
      <c r="B644" s="6" t="n">
        <v>45006.88507075232</v>
      </c>
      <c r="C644" s="5" t="inlineStr">
        <is>
          <t>1386 EINAR CHOQUETIJLLA - COBRADOR</t>
        </is>
      </c>
      <c r="D644" s="15" t="n">
        <v>45153269058</v>
      </c>
      <c r="E644" s="5" t="inlineStr">
        <is>
          <t>BANCO INDUSTRIAL-100070049</t>
        </is>
      </c>
      <c r="H644" s="9" t="n">
        <v>23.4</v>
      </c>
      <c r="I644" s="5" t="inlineStr">
        <is>
          <t>DEPÓSITO BANCARIO</t>
        </is>
      </c>
      <c r="J644" s="5" t="inlineStr">
        <is>
          <t>1271 SANDRA SALAZAR ESCOBAR</t>
        </is>
      </c>
    </row>
    <row r="645">
      <c r="A645" s="5" t="inlineStr">
        <is>
          <t>CCAJ-SC39/132/2023</t>
        </is>
      </c>
      <c r="B645" s="6" t="n">
        <v>45006.88507075232</v>
      </c>
      <c r="C645" s="5" t="inlineStr">
        <is>
          <t>1386 EINAR CHOQUETIJLLA - COBRADOR</t>
        </is>
      </c>
      <c r="D645" s="15" t="n">
        <v>45153269060</v>
      </c>
      <c r="E645" s="5" t="inlineStr">
        <is>
          <t>BANCO INDUSTRIAL-100070049</t>
        </is>
      </c>
      <c r="H645" s="9" t="n">
        <v>250.71</v>
      </c>
      <c r="I645" s="5" t="inlineStr">
        <is>
          <t>DEPÓSITO BANCARIO</t>
        </is>
      </c>
      <c r="J645" s="5" t="inlineStr">
        <is>
          <t>1271 SANDRA SALAZAR ESCOBAR</t>
        </is>
      </c>
    </row>
    <row r="646">
      <c r="A646" s="5" t="inlineStr">
        <is>
          <t>CCAJ-SC39/132/2023</t>
        </is>
      </c>
      <c r="B646" s="6" t="n">
        <v>45006.88507075232</v>
      </c>
      <c r="C646" s="5" t="inlineStr">
        <is>
          <t>1386 EINAR CHOQUETIJLLA - COBRADOR</t>
        </is>
      </c>
      <c r="D646" s="15" t="n">
        <v>45153269066</v>
      </c>
      <c r="E646" s="5" t="inlineStr">
        <is>
          <t>BANCO INDUSTRIAL-100070049</t>
        </is>
      </c>
      <c r="H646" s="9" t="n">
        <v>471</v>
      </c>
      <c r="I646" s="5" t="inlineStr">
        <is>
          <t>DEPÓSITO BANCARIO</t>
        </is>
      </c>
      <c r="J646" s="5" t="inlineStr">
        <is>
          <t>1271 SANDRA SALAZAR ESCOBAR</t>
        </is>
      </c>
    </row>
    <row r="647">
      <c r="A647" s="5" t="inlineStr">
        <is>
          <t>CCAJ-SC39/132/2023</t>
        </is>
      </c>
      <c r="B647" s="6" t="n">
        <v>45006.88507075232</v>
      </c>
      <c r="C647" s="5" t="inlineStr">
        <is>
          <t>1386 EINAR CHOQUETIJLLA - COBRADOR</t>
        </is>
      </c>
      <c r="D647" s="15" t="n">
        <v>45113424976</v>
      </c>
      <c r="E647" s="5" t="inlineStr">
        <is>
          <t>BANCO INDUSTRIAL-100070049</t>
        </is>
      </c>
      <c r="H647" s="9" t="n">
        <v>919.54</v>
      </c>
      <c r="I647" s="5" t="inlineStr">
        <is>
          <t>DEPÓSITO BANCARIO</t>
        </is>
      </c>
      <c r="J647" s="5" t="inlineStr">
        <is>
          <t>1271 SANDRA SALAZAR ESCOBAR</t>
        </is>
      </c>
    </row>
    <row r="648">
      <c r="A648" s="5" t="inlineStr">
        <is>
          <t>CCAJ-SC39/132/2023</t>
        </is>
      </c>
      <c r="B648" s="6" t="n">
        <v>45006.88507075232</v>
      </c>
      <c r="C648" s="5" t="inlineStr">
        <is>
          <t>1386 EINAR CHOQUETIJLLA - COBRADOR</t>
        </is>
      </c>
      <c r="D648" s="15" t="n">
        <v>45163357624</v>
      </c>
      <c r="E648" s="5" t="inlineStr">
        <is>
          <t>BANCO INDUSTRIAL-100070049</t>
        </is>
      </c>
      <c r="H648" s="9" t="n">
        <v>445.5</v>
      </c>
      <c r="I648" s="5" t="inlineStr">
        <is>
          <t>DEPÓSITO BANCARIO</t>
        </is>
      </c>
      <c r="J648" s="5" t="inlineStr">
        <is>
          <t>1271 SANDRA SALAZAR ESCOBAR</t>
        </is>
      </c>
    </row>
    <row r="649">
      <c r="A649" s="5" t="inlineStr">
        <is>
          <t>CCAJ-SC39/132/2023</t>
        </is>
      </c>
      <c r="B649" s="6" t="n">
        <v>45006.88507075232</v>
      </c>
      <c r="C649" s="5" t="inlineStr">
        <is>
          <t>1386 EINAR CHOQUETIJLLA - COBRADOR</t>
        </is>
      </c>
      <c r="D649" s="7" t="n">
        <v>131517</v>
      </c>
      <c r="E649" s="5" t="inlineStr">
        <is>
          <t>BANCO DE CREDITO-7015054675359</t>
        </is>
      </c>
      <c r="H649" s="9" t="n">
        <v>96.53</v>
      </c>
      <c r="I649" s="5" t="inlineStr">
        <is>
          <t>DEPÓSITO BANCARIO</t>
        </is>
      </c>
      <c r="J649" s="5" t="inlineStr">
        <is>
          <t>1271 SANDRA SALAZAR ESCOBAR</t>
        </is>
      </c>
    </row>
    <row r="650">
      <c r="A650" s="5" t="inlineStr">
        <is>
          <t>CCAJ-SC39/132/20</t>
        </is>
      </c>
      <c r="B650" s="6" t="n">
        <v>45006.88507075232</v>
      </c>
      <c r="C650" s="5" t="inlineStr">
        <is>
          <t xml:space="preserve">1386 EINAR CHOQUETIJLLA - </t>
        </is>
      </c>
      <c r="D650" s="7" t="n"/>
      <c r="E650" s="8" t="n"/>
      <c r="F650" s="9" t="n">
        <v>4559.6</v>
      </c>
      <c r="I650" s="10" t="inlineStr">
        <is>
          <t>EFECTIVO</t>
        </is>
      </c>
      <c r="J650" s="5" t="inlineStr">
        <is>
          <t>2552 ALVARO JAVIER LOAYZA CACERES</t>
        </is>
      </c>
    </row>
    <row r="651">
      <c r="A651" s="5" t="inlineStr">
        <is>
          <t>CCAJ-SC39/132/2023</t>
        </is>
      </c>
      <c r="B651" s="6" t="n">
        <v>45006.88507075232</v>
      </c>
      <c r="C651" s="5" t="inlineStr">
        <is>
          <t>1386 EINAR CHOQUETIJLLA - COBRADOR</t>
        </is>
      </c>
      <c r="D651" s="7" t="n"/>
      <c r="E651" s="8" t="n"/>
      <c r="F651" s="9" t="n">
        <v>34036</v>
      </c>
      <c r="I651" s="10" t="inlineStr">
        <is>
          <t>EFECTIVO</t>
        </is>
      </c>
      <c r="J651" s="8" t="inlineStr">
        <is>
          <t>1973 BASILIA CRUZ AJARACHI</t>
        </is>
      </c>
    </row>
    <row r="652">
      <c r="A652" s="5" t="inlineStr">
        <is>
          <t>CCAJ-SC39/132/2023</t>
        </is>
      </c>
      <c r="B652" s="6" t="n">
        <v>45006.88507075232</v>
      </c>
      <c r="C652" s="5" t="inlineStr">
        <is>
          <t>1386 EINAR CHOQUETIJLLA - COBRADOR</t>
        </is>
      </c>
      <c r="D652" s="7" t="n"/>
      <c r="E652" s="8" t="n"/>
      <c r="F652" s="9" t="n">
        <v>13670</v>
      </c>
      <c r="I652" s="10" t="inlineStr">
        <is>
          <t>EFECTIVO</t>
        </is>
      </c>
      <c r="J652" s="8" t="inlineStr">
        <is>
          <t>2551 EDMUNDO CAYANI M.</t>
        </is>
      </c>
    </row>
    <row r="653">
      <c r="A653" s="5" t="inlineStr">
        <is>
          <t>CCAJ-SC39/132/2023</t>
        </is>
      </c>
      <c r="B653" s="6" t="n">
        <v>45006.88507075232</v>
      </c>
      <c r="C653" s="5" t="inlineStr">
        <is>
          <t>1386 EINAR CHOQUETIJLLA - COBRADOR</t>
        </is>
      </c>
      <c r="D653" s="7" t="n"/>
      <c r="E653" s="8" t="n"/>
      <c r="F653" s="9" t="n">
        <v>9955.700000000001</v>
      </c>
      <c r="I653" s="10" t="inlineStr">
        <is>
          <t>EFECTIVO</t>
        </is>
      </c>
      <c r="J653" s="8" t="inlineStr">
        <is>
          <t>2932 EUGENIO LOPEZ CESPEDES</t>
        </is>
      </c>
    </row>
    <row r="654">
      <c r="A654" s="5" t="inlineStr">
        <is>
          <t>CCAJ-SC39/132/2023</t>
        </is>
      </c>
      <c r="B654" s="6" t="n">
        <v>45006.88507075232</v>
      </c>
      <c r="C654" s="5" t="inlineStr">
        <is>
          <t>1386 EINAR CHOQUETIJLLA - COBRADOR</t>
        </is>
      </c>
      <c r="D654" s="7" t="n"/>
      <c r="E654" s="8" t="n"/>
      <c r="F654" s="9" t="n">
        <v>3954.2</v>
      </c>
      <c r="I654" s="10" t="inlineStr">
        <is>
          <t>EFECTIVO</t>
        </is>
      </c>
      <c r="J654" s="8" t="inlineStr">
        <is>
          <t>4309 RODRIGO RAMOS - T03</t>
        </is>
      </c>
    </row>
    <row r="655">
      <c r="A655" s="5" t="inlineStr">
        <is>
          <t>CCAJ-SC39/132/2023</t>
        </is>
      </c>
      <c r="B655" s="6" t="n">
        <v>45006.88507075232</v>
      </c>
      <c r="C655" s="5" t="inlineStr">
        <is>
          <t>1386 EINAR CHOQUETIJLLA - COBRADOR</t>
        </is>
      </c>
      <c r="D655" s="7" t="n"/>
      <c r="E655" s="8" t="n"/>
      <c r="F655" s="9" t="n">
        <v>4584.6</v>
      </c>
      <c r="I655" s="10" t="inlineStr">
        <is>
          <t>EFECTIVO</t>
        </is>
      </c>
      <c r="J655" s="8" t="inlineStr">
        <is>
          <t>4309 RODRIGO RAMOS - T04</t>
        </is>
      </c>
    </row>
    <row r="656">
      <c r="A656" s="5" t="inlineStr">
        <is>
          <t>CCAJ-SC39/132/2023</t>
        </is>
      </c>
      <c r="B656" s="6" t="n">
        <v>45006.88507075232</v>
      </c>
      <c r="C656" s="5" t="inlineStr">
        <is>
          <t>1386 EINAR CHOQUETIJLLA - COBRADOR</t>
        </is>
      </c>
      <c r="D656" s="7" t="n"/>
      <c r="E656" s="8" t="n"/>
      <c r="F656" s="9" t="n">
        <v>4158.9</v>
      </c>
      <c r="I656" s="10" t="inlineStr">
        <is>
          <t>EFECTIVO</t>
        </is>
      </c>
      <c r="J656" s="8" t="inlineStr">
        <is>
          <t>4309 RODRIGO RAMOS - T05</t>
        </is>
      </c>
    </row>
    <row r="657">
      <c r="A657" s="5" t="inlineStr">
        <is>
          <t>CCAJ-SC39/132/2023</t>
        </is>
      </c>
      <c r="B657" s="6" t="n">
        <v>45006.88507075232</v>
      </c>
      <c r="C657" s="5" t="inlineStr">
        <is>
          <t>1386 EINAR CHOQUETIJLLA - COBRADOR</t>
        </is>
      </c>
      <c r="D657" s="7" t="n"/>
      <c r="E657" s="8" t="n"/>
      <c r="F657" s="9" t="n">
        <v>7924</v>
      </c>
      <c r="I657" s="10" t="inlineStr">
        <is>
          <t>EFECTIVO</t>
        </is>
      </c>
      <c r="J657" s="8" t="inlineStr">
        <is>
          <t>4309 RODRIGO RAMOS - T06</t>
        </is>
      </c>
    </row>
    <row r="658">
      <c r="A658" s="5" t="inlineStr">
        <is>
          <t>CCAJ-SC39/132/2023</t>
        </is>
      </c>
      <c r="B658" s="6" t="n">
        <v>45006.88507075232</v>
      </c>
      <c r="C658" s="5" t="inlineStr">
        <is>
          <t>1386 EINAR CHOQUETIJLLA - COBRADOR</t>
        </is>
      </c>
      <c r="D658" s="7" t="n"/>
      <c r="E658" s="8" t="n"/>
      <c r="F658" s="9" t="n">
        <v>8229.9</v>
      </c>
      <c r="I658" s="10" t="inlineStr">
        <is>
          <t>EFECTIVO</t>
        </is>
      </c>
      <c r="J658" s="8" t="inlineStr">
        <is>
          <t>4309 RODRIGO RAMOS - T07</t>
        </is>
      </c>
    </row>
    <row r="659">
      <c r="A659" s="5" t="inlineStr">
        <is>
          <t>CCAJ-SC39/132/2023</t>
        </is>
      </c>
      <c r="B659" s="6" t="n">
        <v>45006.88507075232</v>
      </c>
      <c r="C659" s="5" t="inlineStr">
        <is>
          <t>1386 EINAR CHOQUETIJLLA - COBRADOR</t>
        </is>
      </c>
      <c r="D659" s="7" t="n"/>
      <c r="E659" s="8" t="n"/>
      <c r="F659" s="9" t="n">
        <v>93494.60000000001</v>
      </c>
      <c r="I659" s="10" t="inlineStr">
        <is>
          <t>EFECTIVO</t>
        </is>
      </c>
      <c r="J659" s="8" t="inlineStr">
        <is>
          <t>4309 RODRIGO RAMOS - T09</t>
        </is>
      </c>
    </row>
    <row r="660">
      <c r="A660" s="5" t="inlineStr">
        <is>
          <t>CCAJ-SC39/132/2023</t>
        </is>
      </c>
      <c r="B660" s="6" t="n">
        <v>45006.88507075232</v>
      </c>
      <c r="C660" s="5" t="inlineStr">
        <is>
          <t>1386 EINAR CHOQUETIJLLA - COBRADOR</t>
        </is>
      </c>
      <c r="D660" s="7" t="n"/>
      <c r="E660" s="8" t="n"/>
      <c r="F660" s="9" t="n">
        <v>6134.1</v>
      </c>
      <c r="I660" s="10" t="inlineStr">
        <is>
          <t>EFECTIVO</t>
        </is>
      </c>
      <c r="J660" s="8" t="inlineStr">
        <is>
          <t>4309 RODRIGO RAMOS - T10</t>
        </is>
      </c>
    </row>
    <row r="661">
      <c r="A661" s="5" t="inlineStr">
        <is>
          <t>CCAJ-SC39/132/2023</t>
        </is>
      </c>
      <c r="B661" s="6" t="n">
        <v>45006.88507075232</v>
      </c>
      <c r="C661" s="5" t="inlineStr">
        <is>
          <t>1386 EINAR CHOQUETIJLLA - COBRADOR</t>
        </is>
      </c>
      <c r="D661" s="7" t="n"/>
      <c r="E661" s="8" t="n"/>
      <c r="F661" s="9" t="n">
        <v>4693.2</v>
      </c>
      <c r="I661" s="10" t="inlineStr">
        <is>
          <t>EFECTIVO</t>
        </is>
      </c>
      <c r="J661" s="8" t="inlineStr">
        <is>
          <t>4309 RODRIGO RAMOS - T15</t>
        </is>
      </c>
    </row>
    <row r="662">
      <c r="A662" s="5" t="inlineStr">
        <is>
          <t>CCAJ-SC39/132/2023</t>
        </is>
      </c>
      <c r="B662" s="6" t="n">
        <v>45006.88507075232</v>
      </c>
      <c r="C662" s="5" t="inlineStr">
        <is>
          <t>1386 EINAR CHOQUETIJLLA - COBRADOR</t>
        </is>
      </c>
      <c r="D662" s="7" t="n"/>
      <c r="E662" s="8" t="n"/>
      <c r="F662" s="9" t="n">
        <v>1521.6</v>
      </c>
      <c r="I662" s="10" t="inlineStr">
        <is>
          <t>EFECTIVO</t>
        </is>
      </c>
      <c r="J662" s="8" t="inlineStr">
        <is>
          <t>4309 RODRIGO RAMOS - T16</t>
        </is>
      </c>
    </row>
    <row r="663">
      <c r="A663" s="5" t="inlineStr">
        <is>
          <t>CCAJ-SC39/132/2023</t>
        </is>
      </c>
      <c r="B663" s="6" t="n">
        <v>45006.88507075232</v>
      </c>
      <c r="C663" s="5" t="inlineStr">
        <is>
          <t>1386 EINAR CHOQUETIJLLA - COBRADOR</t>
        </is>
      </c>
      <c r="D663" s="7" t="n"/>
      <c r="E663" s="8" t="n"/>
      <c r="F663" s="9" t="n">
        <v>7260.5</v>
      </c>
      <c r="I663" s="10" t="inlineStr">
        <is>
          <t>EFECTIVO</t>
        </is>
      </c>
      <c r="J663" s="8" t="inlineStr">
        <is>
          <t>4309 RODRIGO RAMOS - T17</t>
        </is>
      </c>
    </row>
    <row r="664">
      <c r="A664" s="5" t="inlineStr">
        <is>
          <t>CCAJ-SC39/132/2023</t>
        </is>
      </c>
      <c r="B664" s="6" t="n">
        <v>45006.88507075232</v>
      </c>
      <c r="C664" s="5" t="inlineStr">
        <is>
          <t>1386 EINAR CHOQUETIJLLA - COBRADOR</t>
        </is>
      </c>
      <c r="D664" s="7" t="n"/>
      <c r="E664" s="8" t="n"/>
      <c r="F664" s="9" t="n">
        <v>7975.6</v>
      </c>
      <c r="I664" s="10" t="inlineStr">
        <is>
          <t>EFECTIVO</t>
        </is>
      </c>
      <c r="J664" s="8" t="inlineStr">
        <is>
          <t>4309 RODRIGO RAMOS - T18</t>
        </is>
      </c>
    </row>
    <row r="665">
      <c r="A665" s="5" t="inlineStr">
        <is>
          <t>CCAJ-SC39/132/2023</t>
        </is>
      </c>
      <c r="B665" s="6" t="n">
        <v>45006.88507075232</v>
      </c>
      <c r="C665" s="5" t="inlineStr">
        <is>
          <t>1386 EINAR CHOQUETIJLLA - COBRADOR</t>
        </is>
      </c>
      <c r="D665" s="7" t="n"/>
      <c r="E665" s="8" t="n"/>
      <c r="F665" s="9" t="n">
        <v>16326.9</v>
      </c>
      <c r="I665" s="10" t="inlineStr">
        <is>
          <t>EFECTIVO</t>
        </is>
      </c>
      <c r="J665" s="8" t="inlineStr">
        <is>
          <t>4309 RODRIGO RAMOS - T20</t>
        </is>
      </c>
    </row>
    <row r="666">
      <c r="A666" s="5" t="inlineStr">
        <is>
          <t>CCAJ-SC39/132/2023</t>
        </is>
      </c>
      <c r="B666" s="6" t="n">
        <v>45006.88507075232</v>
      </c>
      <c r="C666" s="5" t="inlineStr">
        <is>
          <t>1386 EINAR CHOQUETIJLLA - COBRADOR</t>
        </is>
      </c>
      <c r="D666" s="7" t="n"/>
      <c r="E666" s="8" t="n"/>
      <c r="F666" s="9" t="n">
        <v>3694.7</v>
      </c>
      <c r="I666" s="10" t="inlineStr">
        <is>
          <t>EFECTIVO</t>
        </is>
      </c>
      <c r="J666" s="8" t="inlineStr">
        <is>
          <t>4309 RODRIGO RAMOS - T21</t>
        </is>
      </c>
    </row>
    <row r="667">
      <c r="A667" s="18" t="inlineStr">
        <is>
          <t>SAP</t>
        </is>
      </c>
      <c r="B667" s="6" t="n"/>
      <c r="C667" s="5" t="n"/>
      <c r="D667" s="38">
        <f>265711.81+696</f>
        <v/>
      </c>
      <c r="E667" s="8" t="n"/>
      <c r="F667" s="12">
        <f>SUM(F595:G666)</f>
        <v/>
      </c>
      <c r="G667" s="9" t="n"/>
      <c r="I667" s="10" t="n"/>
      <c r="J667" s="8" t="n"/>
    </row>
    <row r="668">
      <c r="A668" s="46" t="inlineStr">
        <is>
          <t>RECORTE SAP</t>
        </is>
      </c>
      <c r="B668" s="47" t="n"/>
      <c r="C668" s="48" t="n"/>
      <c r="D668" s="49" t="inlineStr">
        <is>
          <t>COMPROBANTES MN</t>
        </is>
      </c>
      <c r="E668" s="47" t="n"/>
      <c r="F668" s="48" t="n"/>
      <c r="G668" s="9" t="n"/>
      <c r="I668" s="10" t="n"/>
      <c r="J668" s="8" t="n"/>
    </row>
    <row r="669">
      <c r="A669" s="13" t="inlineStr">
        <is>
          <t>CIERRE DE CAJA</t>
        </is>
      </c>
      <c r="B669" s="13" t="inlineStr">
        <is>
          <t>FECHA</t>
        </is>
      </c>
      <c r="C669" s="13" t="inlineStr">
        <is>
          <t>IMPORTE</t>
        </is>
      </c>
      <c r="D669" s="13" t="inlineStr">
        <is>
          <t>DOC CAJA-ETV</t>
        </is>
      </c>
      <c r="E669" s="13" t="inlineStr">
        <is>
          <t>DOC ETV-BANCO</t>
        </is>
      </c>
      <c r="F669" s="13" t="inlineStr">
        <is>
          <t>COMPENSACION</t>
        </is>
      </c>
      <c r="G669" s="9" t="n"/>
      <c r="I669" s="10" t="n"/>
      <c r="J669" s="8" t="n"/>
    </row>
    <row r="670" ht="15.75" customHeight="1">
      <c r="D670" s="24" t="n"/>
      <c r="E670" s="24" t="n"/>
      <c r="F670" s="23" t="n"/>
      <c r="G670" s="9" t="n"/>
      <c r="I670" s="10" t="n"/>
      <c r="J670" s="8" t="n"/>
    </row>
    <row r="671">
      <c r="A671" s="46" t="inlineStr">
        <is>
          <t>RECORTE SAP</t>
        </is>
      </c>
      <c r="B671" s="47" t="n"/>
      <c r="C671" s="48" t="n"/>
      <c r="D671" s="49" t="inlineStr">
        <is>
          <t>COMPROBANTES ME</t>
        </is>
      </c>
      <c r="E671" s="47" t="n"/>
      <c r="F671" s="48" t="n"/>
      <c r="G671" s="9" t="n"/>
      <c r="I671" s="10" t="n"/>
      <c r="J671" s="8" t="n"/>
    </row>
    <row r="672">
      <c r="A672" s="13" t="inlineStr">
        <is>
          <t>CIERRE DE CAJA</t>
        </is>
      </c>
      <c r="B672" s="13" t="inlineStr">
        <is>
          <t>FECHA</t>
        </is>
      </c>
      <c r="C672" s="13" t="inlineStr">
        <is>
          <t>IMPORTE</t>
        </is>
      </c>
      <c r="D672" s="13" t="inlineStr">
        <is>
          <t>DOC CAJA-ETV</t>
        </is>
      </c>
      <c r="E672" s="13" t="inlineStr">
        <is>
          <t>DOC ETV-BANCO</t>
        </is>
      </c>
      <c r="F672" s="13" t="inlineStr">
        <is>
          <t>COMPENSACION</t>
        </is>
      </c>
      <c r="G672" s="9" t="n"/>
      <c r="I672" s="10" t="n"/>
      <c r="J672" s="8" t="n"/>
    </row>
    <row r="673" ht="15.75" customHeight="1">
      <c r="A673" s="18" t="n"/>
      <c r="B673" s="6" t="n"/>
      <c r="C673" s="5" t="n"/>
      <c r="D673" s="24" t="n"/>
      <c r="E673" s="24" t="n"/>
      <c r="F673" s="23" t="n"/>
      <c r="G673" s="9" t="n"/>
      <c r="I673" s="10" t="n"/>
      <c r="J673" s="8" t="n"/>
    </row>
    <row r="674">
      <c r="A674" s="5" t="n"/>
      <c r="B674" s="6" t="n"/>
      <c r="C674" s="5" t="n"/>
      <c r="D674" s="7" t="n"/>
      <c r="E674" s="8" t="n"/>
      <c r="H674" s="9" t="n"/>
      <c r="I674" s="10" t="n"/>
      <c r="J674" s="8" t="n"/>
    </row>
  </sheetData>
  <mergeCells count="112">
    <mergeCell ref="C115:C116"/>
    <mergeCell ref="F115:H115"/>
    <mergeCell ref="A125:C125"/>
    <mergeCell ref="D125:F125"/>
    <mergeCell ref="D115:D116"/>
    <mergeCell ref="E115:E116"/>
    <mergeCell ref="I389:I390"/>
    <mergeCell ref="J389:J390"/>
    <mergeCell ref="A301:C301"/>
    <mergeCell ref="D301:F301"/>
    <mergeCell ref="A304:C304"/>
    <mergeCell ref="D304:F304"/>
    <mergeCell ref="A380:C380"/>
    <mergeCell ref="D380:F380"/>
    <mergeCell ref="A383:C383"/>
    <mergeCell ref="D383:F383"/>
    <mergeCell ref="A389:A390"/>
    <mergeCell ref="B389:B390"/>
    <mergeCell ref="C389:C390"/>
    <mergeCell ref="D389:D390"/>
    <mergeCell ref="E389:E390"/>
    <mergeCell ref="F389:H389"/>
    <mergeCell ref="I289:I290"/>
    <mergeCell ref="J289:J290"/>
    <mergeCell ref="A428:C428"/>
    <mergeCell ref="D428:F428"/>
    <mergeCell ref="A394:C394"/>
    <mergeCell ref="D394:F394"/>
    <mergeCell ref="A397:C397"/>
    <mergeCell ref="D397:F397"/>
    <mergeCell ref="A425:C425"/>
    <mergeCell ref="D425:F425"/>
    <mergeCell ref="A196:C196"/>
    <mergeCell ref="D196:F196"/>
    <mergeCell ref="A289:A290"/>
    <mergeCell ref="B289:B290"/>
    <mergeCell ref="C289:C290"/>
    <mergeCell ref="D289:D290"/>
    <mergeCell ref="E289:E290"/>
    <mergeCell ref="F289:H289"/>
    <mergeCell ref="I115:I116"/>
    <mergeCell ref="J115:J116"/>
    <mergeCell ref="A199:C199"/>
    <mergeCell ref="D199:F199"/>
    <mergeCell ref="B3:B4"/>
    <mergeCell ref="C3:C4"/>
    <mergeCell ref="D3:D4"/>
    <mergeCell ref="E3:E4"/>
    <mergeCell ref="A16:C16"/>
    <mergeCell ref="D16:F16"/>
    <mergeCell ref="A106:C106"/>
    <mergeCell ref="D106:F106"/>
    <mergeCell ref="A19:C19"/>
    <mergeCell ref="D19:F19"/>
    <mergeCell ref="A122:C122"/>
    <mergeCell ref="D122:F122"/>
    <mergeCell ref="F3:H3"/>
    <mergeCell ref="I3:I4"/>
    <mergeCell ref="J3:J4"/>
    <mergeCell ref="A3:A4"/>
    <mergeCell ref="A109:C109"/>
    <mergeCell ref="D109:F109"/>
    <mergeCell ref="A115:A116"/>
    <mergeCell ref="B115:B116"/>
    <mergeCell ref="J205:J206"/>
    <mergeCell ref="A280:C280"/>
    <mergeCell ref="D280:F280"/>
    <mergeCell ref="A283:C283"/>
    <mergeCell ref="D283:F283"/>
    <mergeCell ref="A205:A206"/>
    <mergeCell ref="B205:B206"/>
    <mergeCell ref="C205:C206"/>
    <mergeCell ref="D205:D206"/>
    <mergeCell ref="E205:E206"/>
    <mergeCell ref="F205:H205"/>
    <mergeCell ref="A217:C217"/>
    <mergeCell ref="D217:F217"/>
    <mergeCell ref="A220:C220"/>
    <mergeCell ref="D220:F220"/>
    <mergeCell ref="I205:I206"/>
    <mergeCell ref="J434:J435"/>
    <mergeCell ref="A567:C567"/>
    <mergeCell ref="D567:F567"/>
    <mergeCell ref="A570:C570"/>
    <mergeCell ref="D570:F570"/>
    <mergeCell ref="A434:A435"/>
    <mergeCell ref="B434:B435"/>
    <mergeCell ref="C434:C435"/>
    <mergeCell ref="D434:D435"/>
    <mergeCell ref="E434:E435"/>
    <mergeCell ref="F434:H434"/>
    <mergeCell ref="A448:C448"/>
    <mergeCell ref="D448:F448"/>
    <mergeCell ref="A451:C451"/>
    <mergeCell ref="D451:F451"/>
    <mergeCell ref="I434:I435"/>
    <mergeCell ref="J576:J577"/>
    <mergeCell ref="A668:C668"/>
    <mergeCell ref="D668:F668"/>
    <mergeCell ref="A671:C671"/>
    <mergeCell ref="D671:F671"/>
    <mergeCell ref="A576:A577"/>
    <mergeCell ref="B576:B577"/>
    <mergeCell ref="C576:C577"/>
    <mergeCell ref="D576:D577"/>
    <mergeCell ref="E576:E577"/>
    <mergeCell ref="F576:H576"/>
    <mergeCell ref="A588:C588"/>
    <mergeCell ref="D588:F588"/>
    <mergeCell ref="A591:C591"/>
    <mergeCell ref="D591:F591"/>
    <mergeCell ref="I576:I577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5"/>
  <sheetViews>
    <sheetView topLeftCell="A76" workbookViewId="0">
      <selection activeCell="A82" sqref="A8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CCAJ-SC65/58/23</t>
        </is>
      </c>
      <c r="B5" s="6" t="n">
        <v>44999.79889065972</v>
      </c>
      <c r="C5" s="5" t="inlineStr">
        <is>
          <t>5019 JOAQUIN CAMPERO SALAZAR</t>
        </is>
      </c>
      <c r="D5" s="7" t="n"/>
      <c r="E5" s="8" t="n"/>
      <c r="F5" s="9" t="n">
        <v>768.97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CCAJ-SC65/58/23</t>
        </is>
      </c>
      <c r="B6" s="6" t="n">
        <v>44999.79889065972</v>
      </c>
      <c r="C6" s="5" t="inlineStr">
        <is>
          <t>5019 JOAQUIN CAMPERO SALAZAR</t>
        </is>
      </c>
      <c r="D6" s="7" t="n"/>
      <c r="E6" s="8" t="n"/>
      <c r="H6" s="9" t="n">
        <v>1586.79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6" t="inlineStr">
        <is>
          <t>RECORTE SAP</t>
        </is>
      </c>
      <c r="B8" s="47" t="n"/>
      <c r="C8" s="48" t="n"/>
      <c r="D8" s="49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112938559</v>
      </c>
      <c r="E10" s="14" t="n">
        <v>112938675</v>
      </c>
      <c r="F10" s="23" t="n"/>
    </row>
    <row r="11">
      <c r="A11" s="46" t="inlineStr">
        <is>
          <t>RECORTE SAP</t>
        </is>
      </c>
      <c r="B11" s="47" t="n"/>
      <c r="C11" s="48" t="n"/>
      <c r="D11" s="49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4" ht="15.75" customHeight="1">
      <c r="A14" s="18" t="n"/>
      <c r="B14" s="6" t="n"/>
      <c r="C14" s="5" t="n"/>
      <c r="D14" s="24" t="n"/>
      <c r="E14" s="24" t="n"/>
      <c r="F14" s="23" t="n"/>
      <c r="I14" s="10" t="n"/>
      <c r="J14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4" t="inlineStr">
        <is>
          <t>Cierre Caja</t>
        </is>
      </c>
      <c r="B17" s="44" t="inlineStr">
        <is>
          <t>Fecha</t>
        </is>
      </c>
      <c r="C17" s="44" t="inlineStr">
        <is>
          <t>Cajero</t>
        </is>
      </c>
      <c r="D17" s="44" t="inlineStr">
        <is>
          <t>Nro Voucher</t>
        </is>
      </c>
      <c r="E17" s="44" t="inlineStr">
        <is>
          <t>Nro Cuenta</t>
        </is>
      </c>
      <c r="F17" s="44" t="inlineStr">
        <is>
          <t>Tipo Ingreso</t>
        </is>
      </c>
      <c r="G17" s="47" t="n"/>
      <c r="H17" s="48" t="n"/>
      <c r="I17" s="44" t="inlineStr">
        <is>
          <t>TIPO DE INGRESO</t>
        </is>
      </c>
      <c r="J17" s="44" t="inlineStr">
        <is>
          <t>Cobrador</t>
        </is>
      </c>
    </row>
    <row r="18">
      <c r="A18" s="45" t="n"/>
      <c r="B18" s="45" t="n"/>
      <c r="C18" s="45" t="n"/>
      <c r="D18" s="45" t="n"/>
      <c r="E18" s="4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5" t="n"/>
      <c r="J18" s="45" t="n"/>
    </row>
    <row r="19">
      <c r="A19" s="5" t="inlineStr">
        <is>
          <t>CCAJ-SC65/59/23</t>
        </is>
      </c>
      <c r="B19" s="6" t="n">
        <v>45000.80477204861</v>
      </c>
      <c r="C19" s="5" t="inlineStr">
        <is>
          <t>5019 JOAQUIN CAMPERO SALAZAR</t>
        </is>
      </c>
      <c r="D19" s="7" t="n"/>
      <c r="E19" s="8" t="n"/>
      <c r="F19" s="9" t="n">
        <v>944.95</v>
      </c>
      <c r="I19" s="10" t="inlineStr">
        <is>
          <t>EFECTIVO</t>
        </is>
      </c>
      <c r="J19" s="5" t="inlineStr">
        <is>
          <t>5019 JOAQUIN CAMPERO SALAZAR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H20" s="9" t="n"/>
      <c r="I20" s="10" t="n"/>
      <c r="J20" s="5" t="n"/>
    </row>
    <row r="21">
      <c r="A21" s="46" t="inlineStr">
        <is>
          <t>RECORTE SAP</t>
        </is>
      </c>
      <c r="B21" s="47" t="n"/>
      <c r="C21" s="48" t="n"/>
      <c r="D21" s="49" t="inlineStr">
        <is>
          <t>COMPROBANTES MN</t>
        </is>
      </c>
      <c r="E21" s="48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112945966</v>
      </c>
      <c r="E23" s="14" t="n">
        <v>112946209</v>
      </c>
      <c r="F23" s="23" t="n"/>
    </row>
    <row r="24">
      <c r="A24" s="46" t="inlineStr">
        <is>
          <t>RECORTE SAP</t>
        </is>
      </c>
      <c r="B24" s="47" t="n"/>
      <c r="C24" s="48" t="n"/>
      <c r="D24" s="49" t="inlineStr">
        <is>
          <t>COMPROBANTES ME</t>
        </is>
      </c>
      <c r="E24" s="48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4" t="inlineStr">
        <is>
          <t>Cierre Caja</t>
        </is>
      </c>
      <c r="B30" s="44" t="inlineStr">
        <is>
          <t>Fecha</t>
        </is>
      </c>
      <c r="C30" s="44" t="inlineStr">
        <is>
          <t>Cajero</t>
        </is>
      </c>
      <c r="D30" s="44" t="inlineStr">
        <is>
          <t>Nro Voucher</t>
        </is>
      </c>
      <c r="E30" s="44" t="inlineStr">
        <is>
          <t>Nro Cuenta</t>
        </is>
      </c>
      <c r="F30" s="44" t="inlineStr">
        <is>
          <t>Tipo Ingreso</t>
        </is>
      </c>
      <c r="G30" s="47" t="n"/>
      <c r="H30" s="48" t="n"/>
      <c r="I30" s="44" t="inlineStr">
        <is>
          <t>TIPO DE INGRESO</t>
        </is>
      </c>
      <c r="J30" s="44" t="inlineStr">
        <is>
          <t>Cobrador</t>
        </is>
      </c>
    </row>
    <row r="31">
      <c r="A31" s="45" t="n"/>
      <c r="B31" s="45" t="n"/>
      <c r="C31" s="45" t="n"/>
      <c r="D31" s="45" t="n"/>
      <c r="E31" s="45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5" t="n"/>
      <c r="J31" s="45" t="n"/>
    </row>
    <row r="32">
      <c r="A32" s="5" t="inlineStr">
        <is>
          <t>CCAJ-SC65/60/23</t>
        </is>
      </c>
      <c r="B32" s="6" t="n">
        <v>45001.79341436343</v>
      </c>
      <c r="C32" s="5" t="inlineStr">
        <is>
          <t>5019 JOAQUIN CAMPERO SALAZAR</t>
        </is>
      </c>
      <c r="D32" s="7" t="n"/>
      <c r="E32" s="8" t="n"/>
      <c r="F32" s="9" t="n">
        <v>688.52</v>
      </c>
      <c r="I32" s="10" t="inlineStr">
        <is>
          <t>EFECTIVO</t>
        </is>
      </c>
      <c r="J32" s="5" t="inlineStr">
        <is>
          <t>5019 JOAQUIN CAMPERO SALAZAR</t>
        </is>
      </c>
    </row>
    <row r="33">
      <c r="A33" s="5" t="inlineStr">
        <is>
          <t>CCAJ-SC65/60/23</t>
        </is>
      </c>
      <c r="B33" s="6" t="n">
        <v>45001.79341436343</v>
      </c>
      <c r="C33" s="5" t="inlineStr">
        <is>
          <t>5019 JOAQUIN CAMPERO SALAZAR</t>
        </is>
      </c>
      <c r="D33" s="7" t="n"/>
      <c r="E33" s="8" t="n"/>
      <c r="H33" s="9" t="n">
        <v>119.32</v>
      </c>
      <c r="I33" s="5" t="inlineStr">
        <is>
          <t>TARJETA DE DÉBITO/CRÉDI</t>
        </is>
      </c>
      <c r="J33" s="5" t="inlineStr">
        <is>
          <t>5019 JOAQUIN CAMPERO SALAZAR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46" t="inlineStr">
        <is>
          <t>RECORTE SAP</t>
        </is>
      </c>
      <c r="B35" s="47" t="n"/>
      <c r="C35" s="48" t="n"/>
      <c r="D35" s="49" t="inlineStr">
        <is>
          <t>COMPROBANTES MN</t>
        </is>
      </c>
      <c r="E35" s="48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112948648</t>
        </is>
      </c>
      <c r="E37" s="14" t="n">
        <v>112948803</v>
      </c>
      <c r="F37" s="23" t="n"/>
      <c r="G37" s="9" t="n"/>
      <c r="I37" s="10" t="n"/>
      <c r="J37" s="8" t="n"/>
    </row>
    <row r="38" ht="15.75" customHeight="1">
      <c r="A38" s="46" t="inlineStr">
        <is>
          <t>RECORTE SAP</t>
        </is>
      </c>
      <c r="B38" s="47" t="n"/>
      <c r="C38" s="48" t="n"/>
      <c r="D38" s="49" t="inlineStr">
        <is>
          <t>COMPROBANTES ME</t>
        </is>
      </c>
      <c r="E38" s="48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4" t="inlineStr">
        <is>
          <t>Cierre Caja</t>
        </is>
      </c>
      <c r="B44" s="44" t="inlineStr">
        <is>
          <t>Fecha</t>
        </is>
      </c>
      <c r="C44" s="44" t="inlineStr">
        <is>
          <t>Cajero</t>
        </is>
      </c>
      <c r="D44" s="44" t="inlineStr">
        <is>
          <t>Nro Voucher</t>
        </is>
      </c>
      <c r="E44" s="44" t="inlineStr">
        <is>
          <t>Nro Cuenta</t>
        </is>
      </c>
      <c r="F44" s="44" t="inlineStr">
        <is>
          <t>Tipo Ingreso</t>
        </is>
      </c>
      <c r="G44" s="47" t="n"/>
      <c r="H44" s="48" t="n"/>
      <c r="I44" s="44" t="inlineStr">
        <is>
          <t>TIPO DE INGRESO</t>
        </is>
      </c>
      <c r="J44" s="44" t="inlineStr">
        <is>
          <t>Cobrador</t>
        </is>
      </c>
    </row>
    <row r="45">
      <c r="A45" s="45" t="n"/>
      <c r="B45" s="45" t="n"/>
      <c r="C45" s="45" t="n"/>
      <c r="D45" s="45" t="n"/>
      <c r="E45" s="45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5" t="n"/>
      <c r="J45" s="45" t="n"/>
    </row>
    <row r="46">
      <c r="A46" s="5" t="inlineStr">
        <is>
          <t>CCAJ-SC65/61/23</t>
        </is>
      </c>
      <c r="B46" s="6" t="n">
        <v>45002.82396880787</v>
      </c>
      <c r="C46" s="5" t="inlineStr">
        <is>
          <t>5019 JOAQUIN CAMPERO SALAZAR</t>
        </is>
      </c>
      <c r="D46" s="7" t="n"/>
      <c r="E46" s="8" t="n"/>
      <c r="F46" s="9" t="n">
        <v>1405.52</v>
      </c>
      <c r="I46" s="10" t="inlineStr">
        <is>
          <t>EFECTIVO</t>
        </is>
      </c>
      <c r="J46" s="5" t="inlineStr">
        <is>
          <t>5019 JOAQUIN CAMPERO SALAZAR</t>
        </is>
      </c>
    </row>
    <row r="47">
      <c r="A47" s="5" t="inlineStr">
        <is>
          <t>CCAJ-SC65/61/23</t>
        </is>
      </c>
      <c r="B47" s="6" t="n">
        <v>45002.82396880787</v>
      </c>
      <c r="C47" s="5" t="inlineStr">
        <is>
          <t>5019 JOAQUIN CAMPERO SALAZAR</t>
        </is>
      </c>
      <c r="D47" s="7" t="n"/>
      <c r="E47" s="8" t="n"/>
      <c r="H47" s="9" t="n">
        <v>535.3099999999999</v>
      </c>
      <c r="I47" s="5" t="inlineStr">
        <is>
          <t>TARJETA DE DÉBITO/CRÉDITO</t>
        </is>
      </c>
      <c r="J47" s="5" t="inlineStr">
        <is>
          <t>5019 JOAQUIN CAMPERO SALAZAR</t>
        </is>
      </c>
    </row>
    <row r="48" ht="15.75" customHeight="1">
      <c r="A48" s="18" t="inlineStr">
        <is>
          <t>SAP</t>
        </is>
      </c>
      <c r="B48" s="6" t="n"/>
      <c r="C48" s="5" t="n"/>
      <c r="D48" s="7" t="n"/>
      <c r="E48" s="8" t="n"/>
      <c r="F48" s="23" t="n"/>
      <c r="G48" s="9" t="n"/>
      <c r="I48" s="10" t="n"/>
      <c r="J48" s="8" t="n"/>
    </row>
    <row r="49" ht="15.75" customHeight="1">
      <c r="A49" s="46" t="inlineStr">
        <is>
          <t>RECORTE SAP</t>
        </is>
      </c>
      <c r="B49" s="47" t="n"/>
      <c r="C49" s="48" t="n"/>
      <c r="D49" s="49" t="inlineStr">
        <is>
          <t>COMPROBANTES MN</t>
        </is>
      </c>
      <c r="E49" s="48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D51" s="24" t="inlineStr">
        <is>
          <t>112948647</t>
        </is>
      </c>
      <c r="E51" s="14" t="n">
        <v>112948805</v>
      </c>
      <c r="F51" s="23" t="n"/>
      <c r="G51" s="9" t="n"/>
      <c r="I51" s="10" t="n"/>
      <c r="J51" s="8" t="n"/>
    </row>
    <row r="52" ht="15.75" customHeight="1">
      <c r="A52" s="46" t="inlineStr">
        <is>
          <t>RECORTE SAP</t>
        </is>
      </c>
      <c r="B52" s="47" t="n"/>
      <c r="C52" s="48" t="n"/>
      <c r="D52" s="49" t="inlineStr">
        <is>
          <t>COMPROBANTES ME</t>
        </is>
      </c>
      <c r="E52" s="48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A54" s="18" t="n"/>
      <c r="B54" s="6" t="n"/>
      <c r="C54" s="5" t="n"/>
      <c r="D54" s="24" t="n"/>
      <c r="E54" s="23" t="n"/>
      <c r="F54" s="23" t="n"/>
      <c r="G54" s="9" t="n"/>
      <c r="I54" s="10" t="n"/>
      <c r="J54" s="8" t="n"/>
    </row>
    <row r="55">
      <c r="A55" s="5" t="n"/>
      <c r="B55" s="6" t="n"/>
      <c r="C55" s="5" t="n"/>
      <c r="D55" s="7" t="n"/>
      <c r="E55" s="8" t="n"/>
      <c r="H55" s="9" t="n"/>
      <c r="I55" s="5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18/03/2023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4" t="inlineStr">
        <is>
          <t>Cierre Caja</t>
        </is>
      </c>
      <c r="B58" s="44" t="inlineStr">
        <is>
          <t>Fecha</t>
        </is>
      </c>
      <c r="C58" s="44" t="inlineStr">
        <is>
          <t>Cajero</t>
        </is>
      </c>
      <c r="D58" s="44" t="inlineStr">
        <is>
          <t>Nro Voucher</t>
        </is>
      </c>
      <c r="E58" s="44" t="inlineStr">
        <is>
          <t>Nro Cuenta</t>
        </is>
      </c>
      <c r="F58" s="44" t="inlineStr">
        <is>
          <t>Tipo Ingreso</t>
        </is>
      </c>
      <c r="G58" s="47" t="n"/>
      <c r="H58" s="48" t="n"/>
      <c r="I58" s="44" t="inlineStr">
        <is>
          <t>TIPO DE INGRESO</t>
        </is>
      </c>
      <c r="J58" s="44" t="inlineStr">
        <is>
          <t>Cobrador</t>
        </is>
      </c>
    </row>
    <row r="59">
      <c r="A59" s="45" t="n"/>
      <c r="B59" s="45" t="n"/>
      <c r="C59" s="45" t="n"/>
      <c r="D59" s="45" t="n"/>
      <c r="E59" s="45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5" t="n"/>
      <c r="J59" s="45" t="n"/>
    </row>
    <row r="60">
      <c r="A60" s="5" t="inlineStr">
        <is>
          <t>CCAJ-SC65/62/23</t>
        </is>
      </c>
      <c r="B60" s="6" t="n">
        <v>45003.64783079861</v>
      </c>
      <c r="C60" s="5" t="inlineStr">
        <is>
          <t>5019 JOAQUIN CAMPERO SALAZAR</t>
        </is>
      </c>
      <c r="D60" s="7" t="n"/>
      <c r="E60" s="8" t="n"/>
      <c r="F60" s="9" t="n">
        <v>486.31</v>
      </c>
      <c r="I60" s="10" t="inlineStr">
        <is>
          <t>EFECTIVO</t>
        </is>
      </c>
      <c r="J60" s="5" t="inlineStr">
        <is>
          <t>5019 JOAQUIN CAMPERO SALAZAR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46" t="inlineStr">
        <is>
          <t>RECORTE SAP</t>
        </is>
      </c>
      <c r="B62" s="47" t="n"/>
      <c r="C62" s="48" t="n"/>
      <c r="D62" s="49" t="inlineStr">
        <is>
          <t>COMPROBANTES MN</t>
        </is>
      </c>
      <c r="E62" s="48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112963598</t>
        </is>
      </c>
      <c r="E64" s="14" t="n">
        <v>112963749</v>
      </c>
      <c r="F64" s="23" t="n"/>
      <c r="G64" s="9" t="n"/>
      <c r="I64" s="10" t="n"/>
      <c r="J64" s="8" t="n"/>
    </row>
    <row r="65" ht="15.75" customHeight="1">
      <c r="A65" s="46" t="inlineStr">
        <is>
          <t>RECORTE SAP</t>
        </is>
      </c>
      <c r="B65" s="47" t="n"/>
      <c r="C65" s="48" t="n"/>
      <c r="D65" s="49" t="inlineStr">
        <is>
          <t>COMPROBANTES ME</t>
        </is>
      </c>
      <c r="E65" s="48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4" t="inlineStr">
        <is>
          <t>Cierre Caja</t>
        </is>
      </c>
      <c r="B71" s="44" t="inlineStr">
        <is>
          <t>Fecha</t>
        </is>
      </c>
      <c r="C71" s="44" t="inlineStr">
        <is>
          <t>Cajero</t>
        </is>
      </c>
      <c r="D71" s="44" t="inlineStr">
        <is>
          <t>Nro Voucher</t>
        </is>
      </c>
      <c r="E71" s="44" t="inlineStr">
        <is>
          <t>Nro Cuenta</t>
        </is>
      </c>
      <c r="F71" s="44" t="inlineStr">
        <is>
          <t>Tipo Ingreso</t>
        </is>
      </c>
      <c r="G71" s="47" t="n"/>
      <c r="H71" s="48" t="n"/>
      <c r="I71" s="44" t="inlineStr">
        <is>
          <t>TIPO DE INGRESO</t>
        </is>
      </c>
      <c r="J71" s="44" t="inlineStr">
        <is>
          <t>Cobrador</t>
        </is>
      </c>
    </row>
    <row r="72">
      <c r="A72" s="45" t="n"/>
      <c r="B72" s="45" t="n"/>
      <c r="C72" s="45" t="n"/>
      <c r="D72" s="45" t="n"/>
      <c r="E72" s="45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5" t="n"/>
      <c r="J72" s="45" t="n"/>
    </row>
    <row r="73">
      <c r="A73" s="5" t="inlineStr">
        <is>
          <t>CCAJ-SC65/63/23</t>
        </is>
      </c>
      <c r="B73" s="6" t="n">
        <v>45005.8113525463</v>
      </c>
      <c r="C73" s="5" t="inlineStr">
        <is>
          <t>5019 JOAQUIN CAMPERO SALAZAR</t>
        </is>
      </c>
      <c r="D73" s="7" t="n"/>
      <c r="E73" s="8" t="n"/>
      <c r="F73" s="9" t="n">
        <v>511</v>
      </c>
      <c r="I73" s="10" t="inlineStr">
        <is>
          <t>EFECTIVO</t>
        </is>
      </c>
      <c r="J73" s="5" t="inlineStr">
        <is>
          <t>5019 JOAQUIN CAMPERO SALAZAR</t>
        </is>
      </c>
    </row>
    <row r="74">
      <c r="A74" s="5" t="inlineStr">
        <is>
          <t>CCAJ-SC65/63/23</t>
        </is>
      </c>
      <c r="B74" s="6" t="n">
        <v>45005.8113525463</v>
      </c>
      <c r="C74" s="5" t="inlineStr">
        <is>
          <t>5019 JOAQUIN CAMPERO SALAZAR</t>
        </is>
      </c>
      <c r="D74" s="7" t="n"/>
      <c r="E74" s="8" t="n"/>
      <c r="H74" s="9" t="n">
        <v>16</v>
      </c>
      <c r="I74" s="5" t="inlineStr">
        <is>
          <t>TARJETA DE DÉBITO/CRÉDITO</t>
        </is>
      </c>
      <c r="J74" s="5" t="inlineStr">
        <is>
          <t>5019 JOAQUIN CAMPERO SALAZAR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5" t="n"/>
    </row>
    <row r="76" ht="15.75" customHeight="1">
      <c r="A76" s="46" t="inlineStr">
        <is>
          <t>RECORTE SAP</t>
        </is>
      </c>
      <c r="B76" s="47" t="n"/>
      <c r="C76" s="48" t="n"/>
      <c r="D76" s="49" t="inlineStr">
        <is>
          <t>COMPROBANTES MN</t>
        </is>
      </c>
      <c r="E76" s="48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D78" s="24" t="inlineStr">
        <is>
          <t>112970367</t>
        </is>
      </c>
      <c r="E78" s="23" t="n"/>
      <c r="F78" s="23" t="n"/>
      <c r="G78" s="9" t="n"/>
      <c r="I78" s="10" t="n"/>
      <c r="J78" s="5" t="n"/>
    </row>
    <row r="79" ht="15.75" customHeight="1">
      <c r="A79" s="46" t="inlineStr">
        <is>
          <t>RECORTE SAP</t>
        </is>
      </c>
      <c r="B79" s="47" t="n"/>
      <c r="C79" s="48" t="n"/>
      <c r="D79" s="49" t="inlineStr">
        <is>
          <t>COMPROBANTES ME</t>
        </is>
      </c>
      <c r="E79" s="48" t="n"/>
      <c r="F79" s="23" t="n"/>
      <c r="G79" s="9" t="n"/>
      <c r="I79" s="10" t="n"/>
      <c r="J79" s="5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5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5" t="n"/>
    </row>
    <row r="82"/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21/03/2023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4" t="inlineStr">
        <is>
          <t>Cierre Caja</t>
        </is>
      </c>
      <c r="B85" s="44" t="inlineStr">
        <is>
          <t>Fecha</t>
        </is>
      </c>
      <c r="C85" s="44" t="inlineStr">
        <is>
          <t>Cajero</t>
        </is>
      </c>
      <c r="D85" s="44" t="inlineStr">
        <is>
          <t>Nro Voucher</t>
        </is>
      </c>
      <c r="E85" s="44" t="inlineStr">
        <is>
          <t>Nro Cuenta</t>
        </is>
      </c>
      <c r="F85" s="44" t="inlineStr">
        <is>
          <t>Tipo Ingreso</t>
        </is>
      </c>
      <c r="G85" s="47" t="n"/>
      <c r="H85" s="48" t="n"/>
      <c r="I85" s="44" t="inlineStr">
        <is>
          <t>TIPO DE INGRESO</t>
        </is>
      </c>
      <c r="J85" s="44" t="inlineStr">
        <is>
          <t>Cobrador</t>
        </is>
      </c>
    </row>
    <row r="86">
      <c r="A86" s="45" t="n"/>
      <c r="B86" s="45" t="n"/>
      <c r="C86" s="45" t="n"/>
      <c r="D86" s="45" t="n"/>
      <c r="E86" s="45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5" t="n"/>
      <c r="J86" s="45" t="n"/>
    </row>
    <row r="87">
      <c r="A87" s="5" t="inlineStr">
        <is>
          <t>CCAJ-SC65/64/23</t>
        </is>
      </c>
      <c r="B87" s="6" t="n">
        <v>45006.82023842593</v>
      </c>
      <c r="C87" s="5" t="inlineStr">
        <is>
          <t>5019 JOAQUIN CAMPERO SALAZAR</t>
        </is>
      </c>
      <c r="D87" s="7" t="n"/>
      <c r="E87" s="8" t="n"/>
      <c r="F87" s="9" t="n">
        <v>939.12</v>
      </c>
      <c r="I87" s="10" t="inlineStr">
        <is>
          <t>EFECTIVO</t>
        </is>
      </c>
      <c r="J87" s="5" t="inlineStr">
        <is>
          <t>5019 JOAQUIN CAMPERO SALAZAR</t>
        </is>
      </c>
    </row>
    <row r="88">
      <c r="A88" s="5" t="inlineStr">
        <is>
          <t>CCAJ-SC65/64/23</t>
        </is>
      </c>
      <c r="B88" s="6" t="n">
        <v>45006.82023842593</v>
      </c>
      <c r="C88" s="5" t="inlineStr">
        <is>
          <t>5019 JOAQUIN CAMPERO SALAZAR</t>
        </is>
      </c>
      <c r="D88" s="7" t="n"/>
      <c r="E88" s="8" t="n"/>
      <c r="H88" s="9" t="n">
        <v>260.38</v>
      </c>
      <c r="I88" s="5" t="inlineStr">
        <is>
          <t>TARJETA DE DÉBITO/CRÉDITO</t>
        </is>
      </c>
      <c r="J88" s="5" t="inlineStr">
        <is>
          <t>5019 JOAQUIN CAMPERO SALAZAR</t>
        </is>
      </c>
    </row>
    <row r="89" ht="15.75" customHeight="1">
      <c r="A89" s="18" t="inlineStr">
        <is>
          <t>SAP</t>
        </is>
      </c>
      <c r="B89" s="6" t="n"/>
      <c r="C89" s="5" t="n"/>
      <c r="D89" s="7" t="n"/>
      <c r="E89" s="8" t="n"/>
      <c r="F89" s="23" t="n"/>
      <c r="G89" s="9" t="n"/>
      <c r="I89" s="10" t="n"/>
      <c r="J89" s="5" t="n"/>
    </row>
    <row r="90" ht="15.75" customHeight="1">
      <c r="A90" s="46" t="inlineStr">
        <is>
          <t>RECORTE SAP</t>
        </is>
      </c>
      <c r="B90" s="47" t="n"/>
      <c r="C90" s="48" t="n"/>
      <c r="D90" s="49" t="inlineStr">
        <is>
          <t>COMPROBANTES MN</t>
        </is>
      </c>
      <c r="E90" s="48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D92" s="24" t="n"/>
      <c r="E92" s="23" t="n"/>
      <c r="F92" s="23" t="n"/>
      <c r="G92" s="9" t="n"/>
      <c r="I92" s="10" t="n"/>
      <c r="J92" s="5" t="n"/>
    </row>
    <row r="93" ht="15.75" customHeight="1">
      <c r="A93" s="46" t="inlineStr">
        <is>
          <t>RECORTE SAP</t>
        </is>
      </c>
      <c r="B93" s="47" t="n"/>
      <c r="C93" s="48" t="n"/>
      <c r="D93" s="49" t="inlineStr">
        <is>
          <t>COMPROBANTES ME</t>
        </is>
      </c>
      <c r="E93" s="48" t="n"/>
      <c r="F93" s="23" t="n"/>
      <c r="G93" s="9" t="n"/>
      <c r="I93" s="10" t="n"/>
      <c r="J93" s="5" t="n"/>
    </row>
    <row r="94" ht="15.75" customHeight="1">
      <c r="A94" s="13" t="inlineStr">
        <is>
          <t>CIERRE DE CAJA</t>
        </is>
      </c>
      <c r="B94" s="13" t="inlineStr">
        <is>
          <t>FECHA</t>
        </is>
      </c>
      <c r="C94" s="13" t="inlineStr">
        <is>
          <t>IMPORTE</t>
        </is>
      </c>
      <c r="D94" s="13" t="inlineStr">
        <is>
          <t>DOC CAJA-BANCO</t>
        </is>
      </c>
      <c r="E94" s="13" t="inlineStr">
        <is>
          <t>COMPENSACION</t>
        </is>
      </c>
      <c r="F94" s="23" t="n"/>
      <c r="G94" s="9" t="n"/>
      <c r="I94" s="10" t="n"/>
      <c r="J94" s="5" t="n"/>
    </row>
    <row r="95" ht="15.75" customHeight="1">
      <c r="A95" s="18" t="n"/>
      <c r="B95" s="6" t="n"/>
      <c r="C95" s="5" t="n"/>
      <c r="D95" s="24" t="n"/>
      <c r="E95" s="23" t="n"/>
      <c r="F95" s="23" t="n"/>
      <c r="G95" s="9" t="n"/>
      <c r="I95" s="10" t="n"/>
      <c r="J95" s="5" t="n"/>
    </row>
  </sheetData>
  <mergeCells count="84">
    <mergeCell ref="I44:I45"/>
    <mergeCell ref="J44:J45"/>
    <mergeCell ref="A49:C49"/>
    <mergeCell ref="D49:E49"/>
    <mergeCell ref="A52:C52"/>
    <mergeCell ref="D52:E52"/>
    <mergeCell ref="A44:A45"/>
    <mergeCell ref="B44:B45"/>
    <mergeCell ref="C44:C45"/>
    <mergeCell ref="D44:D45"/>
    <mergeCell ref="E44:E45"/>
    <mergeCell ref="F44:H44"/>
    <mergeCell ref="I58:I59"/>
    <mergeCell ref="J58:J59"/>
    <mergeCell ref="A62:C62"/>
    <mergeCell ref="D62:E62"/>
    <mergeCell ref="A65:C65"/>
    <mergeCell ref="D65:E65"/>
    <mergeCell ref="A58:A59"/>
    <mergeCell ref="B58:B59"/>
    <mergeCell ref="C58:C59"/>
    <mergeCell ref="D58:D59"/>
    <mergeCell ref="E58:E59"/>
    <mergeCell ref="F58:H58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4:C24"/>
    <mergeCell ref="D24:E24"/>
    <mergeCell ref="A35:C35"/>
    <mergeCell ref="D35:E35"/>
    <mergeCell ref="I17:I18"/>
    <mergeCell ref="A8:C8"/>
    <mergeCell ref="D8:E8"/>
    <mergeCell ref="A11:C11"/>
    <mergeCell ref="D11:E11"/>
    <mergeCell ref="A21:C21"/>
    <mergeCell ref="D21:E21"/>
    <mergeCell ref="A38:C38"/>
    <mergeCell ref="D38:E38"/>
    <mergeCell ref="I30:I31"/>
    <mergeCell ref="J30:J31"/>
    <mergeCell ref="A30:A31"/>
    <mergeCell ref="B30:B31"/>
    <mergeCell ref="C30:C31"/>
    <mergeCell ref="D30:D31"/>
    <mergeCell ref="E30:E31"/>
    <mergeCell ref="F30:H30"/>
    <mergeCell ref="I71:I72"/>
    <mergeCell ref="J71:J72"/>
    <mergeCell ref="A76:C76"/>
    <mergeCell ref="D76:E76"/>
    <mergeCell ref="A79:C79"/>
    <mergeCell ref="D79:E79"/>
    <mergeCell ref="A71:A72"/>
    <mergeCell ref="B71:B72"/>
    <mergeCell ref="C71:C72"/>
    <mergeCell ref="D71:D72"/>
    <mergeCell ref="E71:E72"/>
    <mergeCell ref="F71:H71"/>
    <mergeCell ref="I85:I86"/>
    <mergeCell ref="J85:J86"/>
    <mergeCell ref="A90:C90"/>
    <mergeCell ref="D90:E90"/>
    <mergeCell ref="A93:C93"/>
    <mergeCell ref="D93:E93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2"/>
  <sheetViews>
    <sheetView topLeftCell="A85" workbookViewId="0">
      <selection activeCell="C104" sqref="C10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4" t="inlineStr">
        <is>
          <t>Cierre Caja</t>
        </is>
      </c>
      <c r="B3" s="44" t="inlineStr">
        <is>
          <t>Fecha</t>
        </is>
      </c>
      <c r="C3" s="44" t="inlineStr">
        <is>
          <t>Cajero</t>
        </is>
      </c>
      <c r="D3" s="44" t="inlineStr">
        <is>
          <t>Nro Voucher</t>
        </is>
      </c>
      <c r="E3" s="44" t="inlineStr">
        <is>
          <t>Nro Cuenta</t>
        </is>
      </c>
      <c r="F3" s="44" t="inlineStr">
        <is>
          <t>Tipo Ingreso</t>
        </is>
      </c>
      <c r="G3" s="47" t="n"/>
      <c r="H3" s="48" t="n"/>
      <c r="I3" s="44" t="inlineStr">
        <is>
          <t>TIPO DE INGRESO</t>
        </is>
      </c>
      <c r="J3" s="44" t="inlineStr">
        <is>
          <t>Cobrador</t>
        </is>
      </c>
    </row>
    <row r="4">
      <c r="A4" s="45" t="n"/>
      <c r="B4" s="45" t="n"/>
      <c r="C4" s="45" t="n"/>
      <c r="D4" s="45" t="n"/>
      <c r="E4" s="4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5" t="n"/>
      <c r="J4" s="45" t="n"/>
    </row>
    <row r="5">
      <c r="A5" s="5" t="inlineStr">
        <is>
          <t>CCAJ-SC57/58/23</t>
        </is>
      </c>
      <c r="B5" s="6" t="n">
        <v>44999.79283296296</v>
      </c>
      <c r="C5" s="5" t="inlineStr">
        <is>
          <t>3844 OSCAR ANDRES LEON ZAPATA</t>
        </is>
      </c>
      <c r="D5" s="7" t="n"/>
      <c r="E5" s="8" t="n"/>
      <c r="F5" s="9" t="n">
        <v>961.8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6" t="inlineStr">
        <is>
          <t>RECORTE SAP</t>
        </is>
      </c>
      <c r="B7" s="47" t="n"/>
      <c r="C7" s="48" t="n"/>
      <c r="D7" s="49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112938562</v>
      </c>
      <c r="E9" s="14" t="n">
        <v>112938677</v>
      </c>
      <c r="F9" s="23" t="n"/>
    </row>
    <row r="10">
      <c r="A10" s="46" t="inlineStr">
        <is>
          <t>RECORTE SAP</t>
        </is>
      </c>
      <c r="B10" s="47" t="n"/>
      <c r="C10" s="48" t="n"/>
      <c r="D10" s="49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4" t="inlineStr">
        <is>
          <t>Cierre Caja</t>
        </is>
      </c>
      <c r="B16" s="44" t="inlineStr">
        <is>
          <t>Fecha</t>
        </is>
      </c>
      <c r="C16" s="44" t="inlineStr">
        <is>
          <t>Cajero</t>
        </is>
      </c>
      <c r="D16" s="44" t="inlineStr">
        <is>
          <t>Nro Voucher</t>
        </is>
      </c>
      <c r="E16" s="44" t="inlineStr">
        <is>
          <t>Nro Cuenta</t>
        </is>
      </c>
      <c r="F16" s="44" t="inlineStr">
        <is>
          <t>Tipo Ingreso</t>
        </is>
      </c>
      <c r="G16" s="47" t="n"/>
      <c r="H16" s="48" t="n"/>
      <c r="I16" s="44" t="inlineStr">
        <is>
          <t>TIPO DE INGRESO</t>
        </is>
      </c>
      <c r="J16" s="44" t="inlineStr">
        <is>
          <t>Cobrador</t>
        </is>
      </c>
    </row>
    <row r="17">
      <c r="A17" s="45" t="n"/>
      <c r="B17" s="45" t="n"/>
      <c r="C17" s="45" t="n"/>
      <c r="D17" s="45" t="n"/>
      <c r="E17" s="4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5" t="n"/>
      <c r="J17" s="45" t="n"/>
    </row>
    <row r="18">
      <c r="A18" s="5" t="inlineStr">
        <is>
          <t>CCAJ-SC57/59/23</t>
        </is>
      </c>
      <c r="B18" s="6" t="n">
        <v>45000.79255008102</v>
      </c>
      <c r="C18" s="5" t="inlineStr">
        <is>
          <t>3844 OSCAR ANDRES LEON ZAPATA</t>
        </is>
      </c>
      <c r="D18" s="7" t="n"/>
      <c r="E18" s="8" t="n"/>
      <c r="F18" s="9" t="n">
        <v>598.8099999999999</v>
      </c>
      <c r="I18" s="10" t="inlineStr">
        <is>
          <t>EFECTIVO</t>
        </is>
      </c>
      <c r="J18" s="5" t="inlineStr">
        <is>
          <t>3844 OSCAR ANDRES LEON ZAPATA</t>
        </is>
      </c>
    </row>
    <row r="19">
      <c r="A19" s="5" t="inlineStr">
        <is>
          <t>CCAJ-SC57/59/23</t>
        </is>
      </c>
      <c r="B19" s="6" t="n">
        <v>45000.79255008102</v>
      </c>
      <c r="C19" s="5" t="inlineStr">
        <is>
          <t>3844 OSCAR ANDRES LEON ZAPATA</t>
        </is>
      </c>
      <c r="D19" s="7" t="n"/>
      <c r="E19" s="8" t="n"/>
      <c r="H19" s="9" t="n">
        <v>29</v>
      </c>
      <c r="I19" s="10" t="inlineStr">
        <is>
          <t>CÓDIGO QR</t>
        </is>
      </c>
      <c r="J19" s="5" t="inlineStr">
        <is>
          <t>3844 OSCAR ANDRES LEON ZAPATA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6" t="n"/>
      <c r="I20" s="10" t="n"/>
      <c r="J20" s="5" t="n"/>
    </row>
    <row r="21">
      <c r="A21" s="46" t="inlineStr">
        <is>
          <t>RECORTE SAP</t>
        </is>
      </c>
      <c r="B21" s="47" t="n"/>
      <c r="C21" s="48" t="n"/>
      <c r="D21" s="49" t="inlineStr">
        <is>
          <t>COMPROBANTES MN</t>
        </is>
      </c>
      <c r="E21" s="48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112945987</v>
      </c>
      <c r="E23" s="14" t="n">
        <v>112946210</v>
      </c>
      <c r="F23" s="23" t="n"/>
    </row>
    <row r="24">
      <c r="A24" s="46" t="inlineStr">
        <is>
          <t>RECORTE SAP</t>
        </is>
      </c>
      <c r="B24" s="47" t="n"/>
      <c r="C24" s="48" t="n"/>
      <c r="D24" s="49" t="inlineStr">
        <is>
          <t>COMPROBANTES ME</t>
        </is>
      </c>
      <c r="E24" s="48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4" t="inlineStr">
        <is>
          <t>Cierre Caja</t>
        </is>
      </c>
      <c r="B30" s="44" t="inlineStr">
        <is>
          <t>Fecha</t>
        </is>
      </c>
      <c r="C30" s="44" t="inlineStr">
        <is>
          <t>Cajero</t>
        </is>
      </c>
      <c r="D30" s="44" t="inlineStr">
        <is>
          <t>Nro Voucher</t>
        </is>
      </c>
      <c r="E30" s="44" t="inlineStr">
        <is>
          <t>Nro Cuenta</t>
        </is>
      </c>
      <c r="F30" s="44" t="inlineStr">
        <is>
          <t>Tipo Ingreso</t>
        </is>
      </c>
      <c r="G30" s="47" t="n"/>
      <c r="H30" s="48" t="n"/>
      <c r="I30" s="44" t="inlineStr">
        <is>
          <t>TIPO DE INGRESO</t>
        </is>
      </c>
      <c r="J30" s="44" t="inlineStr">
        <is>
          <t>Cobrador</t>
        </is>
      </c>
    </row>
    <row r="31">
      <c r="A31" s="45" t="n"/>
      <c r="B31" s="45" t="n"/>
      <c r="C31" s="45" t="n"/>
      <c r="D31" s="45" t="n"/>
      <c r="E31" s="45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5" t="n"/>
      <c r="J31" s="45" t="n"/>
    </row>
    <row r="32">
      <c r="A32" s="5" t="inlineStr">
        <is>
          <t>CCAJ-SC57/60/23</t>
        </is>
      </c>
      <c r="B32" s="6" t="n">
        <v>45001.79259854167</v>
      </c>
      <c r="C32" s="5" t="inlineStr">
        <is>
          <t>3844 OSCAR ANDRES LEON ZAPATA</t>
        </is>
      </c>
      <c r="D32" s="7" t="n"/>
      <c r="E32" s="8" t="n"/>
      <c r="F32" s="9" t="n">
        <v>530.64</v>
      </c>
      <c r="I32" s="10" t="inlineStr">
        <is>
          <t>EFECTIVO</t>
        </is>
      </c>
      <c r="J32" s="5" t="inlineStr">
        <is>
          <t>3844 OSCAR ANDRES LEON ZAPATA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46" t="inlineStr">
        <is>
          <t>RECORTE SAP</t>
        </is>
      </c>
      <c r="B34" s="47" t="n"/>
      <c r="C34" s="48" t="n"/>
      <c r="D34" s="49" t="inlineStr">
        <is>
          <t>COMPROBANTES MN</t>
        </is>
      </c>
      <c r="E34" s="48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112948651</t>
        </is>
      </c>
      <c r="E36" s="14" t="n">
        <v>112948807</v>
      </c>
      <c r="F36" s="23" t="n"/>
      <c r="G36" s="9" t="n"/>
      <c r="I36" s="10" t="n"/>
      <c r="J36" s="8" t="n"/>
    </row>
    <row r="37" ht="15.75" customHeight="1">
      <c r="A37" s="46" t="inlineStr">
        <is>
          <t>RECORTE SAP</t>
        </is>
      </c>
      <c r="B37" s="47" t="n"/>
      <c r="C37" s="48" t="n"/>
      <c r="D37" s="49" t="inlineStr">
        <is>
          <t>COMPROBANTES ME</t>
        </is>
      </c>
      <c r="E37" s="48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4" t="inlineStr">
        <is>
          <t>Cierre Caja</t>
        </is>
      </c>
      <c r="B43" s="44" t="inlineStr">
        <is>
          <t>Fecha</t>
        </is>
      </c>
      <c r="C43" s="44" t="inlineStr">
        <is>
          <t>Cajero</t>
        </is>
      </c>
      <c r="D43" s="44" t="inlineStr">
        <is>
          <t>Nro Voucher</t>
        </is>
      </c>
      <c r="E43" s="44" t="inlineStr">
        <is>
          <t>Nro Cuenta</t>
        </is>
      </c>
      <c r="F43" s="44" t="inlineStr">
        <is>
          <t>Tipo Ingreso</t>
        </is>
      </c>
      <c r="G43" s="47" t="n"/>
      <c r="H43" s="48" t="n"/>
      <c r="I43" s="44" t="inlineStr">
        <is>
          <t>TIPO DE INGRESO</t>
        </is>
      </c>
      <c r="J43" s="44" t="inlineStr">
        <is>
          <t>Cobrador</t>
        </is>
      </c>
    </row>
    <row r="44">
      <c r="A44" s="45" t="n"/>
      <c r="B44" s="45" t="n"/>
      <c r="C44" s="45" t="n"/>
      <c r="D44" s="45" t="n"/>
      <c r="E44" s="45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5" t="n"/>
      <c r="J44" s="45" t="n"/>
    </row>
    <row r="45">
      <c r="A45" s="5" t="inlineStr">
        <is>
          <t>CCAJ-SC57/61/23</t>
        </is>
      </c>
      <c r="B45" s="6" t="n">
        <v>45002.79255549768</v>
      </c>
      <c r="C45" s="5" t="inlineStr">
        <is>
          <t>3844 OSCAR ANDRES LEON ZAPATA</t>
        </is>
      </c>
      <c r="D45" s="7" t="n"/>
      <c r="E45" s="8" t="n"/>
      <c r="F45" s="9" t="n">
        <v>563.8</v>
      </c>
      <c r="I45" s="10" t="inlineStr">
        <is>
          <t>EFECTIVO</t>
        </is>
      </c>
      <c r="J45" s="5" t="inlineStr">
        <is>
          <t>3844 OSCAR ANDRES LEON ZAPATA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6" t="inlineStr">
        <is>
          <t>RECORTE SAP</t>
        </is>
      </c>
      <c r="B47" s="47" t="n"/>
      <c r="C47" s="48" t="n"/>
      <c r="D47" s="49" t="inlineStr">
        <is>
          <t>COMPROBANTES MN</t>
        </is>
      </c>
      <c r="E47" s="48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112948650</t>
        </is>
      </c>
      <c r="E49" s="14" t="n">
        <v>112948808</v>
      </c>
      <c r="F49" s="23" t="n"/>
      <c r="G49" s="9" t="n"/>
      <c r="I49" s="10" t="n"/>
      <c r="J49" s="8" t="n"/>
    </row>
    <row r="50" ht="15.75" customHeight="1">
      <c r="A50" s="46" t="inlineStr">
        <is>
          <t>RECORTE SAP</t>
        </is>
      </c>
      <c r="B50" s="47" t="n"/>
      <c r="C50" s="48" t="n"/>
      <c r="D50" s="49" t="inlineStr">
        <is>
          <t>COMPROBANTES ME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4" t="inlineStr">
        <is>
          <t>Cierre Caja</t>
        </is>
      </c>
      <c r="B56" s="44" t="inlineStr">
        <is>
          <t>Fecha</t>
        </is>
      </c>
      <c r="C56" s="44" t="inlineStr">
        <is>
          <t>Cajero</t>
        </is>
      </c>
      <c r="D56" s="44" t="inlineStr">
        <is>
          <t>Nro Voucher</t>
        </is>
      </c>
      <c r="E56" s="44" t="inlineStr">
        <is>
          <t>Nro Cuenta</t>
        </is>
      </c>
      <c r="F56" s="44" t="inlineStr">
        <is>
          <t>Tipo Ingreso</t>
        </is>
      </c>
      <c r="G56" s="47" t="n"/>
      <c r="H56" s="48" t="n"/>
      <c r="I56" s="44" t="inlineStr">
        <is>
          <t>TIPO DE INGRESO</t>
        </is>
      </c>
      <c r="J56" s="44" t="inlineStr">
        <is>
          <t>Cobrador</t>
        </is>
      </c>
    </row>
    <row r="57">
      <c r="A57" s="45" t="n"/>
      <c r="B57" s="45" t="n"/>
      <c r="C57" s="45" t="n"/>
      <c r="D57" s="45" t="n"/>
      <c r="E57" s="45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5" t="n"/>
      <c r="J57" s="45" t="n"/>
    </row>
    <row r="58">
      <c r="A58" s="5" t="inlineStr">
        <is>
          <t>CCAJ-SC57/62/23</t>
        </is>
      </c>
      <c r="B58" s="6" t="n">
        <v>45003.58494538195</v>
      </c>
      <c r="C58" s="5" t="inlineStr">
        <is>
          <t>3844 OSCAR ANDRES LEON ZAPATA</t>
        </is>
      </c>
      <c r="D58" s="7" t="n"/>
      <c r="E58" s="8" t="n"/>
      <c r="F58" s="9" t="n">
        <v>366.92</v>
      </c>
      <c r="I58" s="10" t="inlineStr">
        <is>
          <t>EFECTIVO</t>
        </is>
      </c>
      <c r="J58" s="5" t="inlineStr">
        <is>
          <t>3844 OSCAR ANDRES LEON ZAPATA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6" t="inlineStr">
        <is>
          <t>RECORTE SAP</t>
        </is>
      </c>
      <c r="B60" s="47" t="n"/>
      <c r="C60" s="48" t="n"/>
      <c r="D60" s="49" t="inlineStr">
        <is>
          <t>COMPROBANTES MN</t>
        </is>
      </c>
      <c r="E60" s="48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112963599</t>
        </is>
      </c>
      <c r="E62" s="14" t="n">
        <v>112963755</v>
      </c>
      <c r="F62" s="23" t="n"/>
      <c r="G62" s="9" t="n"/>
      <c r="I62" s="10" t="n"/>
      <c r="J62" s="8" t="n"/>
    </row>
    <row r="63" ht="15.75" customHeight="1">
      <c r="A63" s="46" t="inlineStr">
        <is>
          <t>RECORTE SAP</t>
        </is>
      </c>
      <c r="B63" s="47" t="n"/>
      <c r="C63" s="48" t="n"/>
      <c r="D63" s="49" t="inlineStr">
        <is>
          <t>COMPROBANTES ME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4" t="inlineStr">
        <is>
          <t>Cierre Caja</t>
        </is>
      </c>
      <c r="B69" s="44" t="inlineStr">
        <is>
          <t>Fecha</t>
        </is>
      </c>
      <c r="C69" s="44" t="inlineStr">
        <is>
          <t>Cajero</t>
        </is>
      </c>
      <c r="D69" s="44" t="inlineStr">
        <is>
          <t>Nro Voucher</t>
        </is>
      </c>
      <c r="E69" s="44" t="inlineStr">
        <is>
          <t>Nro Cuenta</t>
        </is>
      </c>
      <c r="F69" s="44" t="inlineStr">
        <is>
          <t>Tipo Ingreso</t>
        </is>
      </c>
      <c r="G69" s="47" t="n"/>
      <c r="H69" s="48" t="n"/>
      <c r="I69" s="44" t="inlineStr">
        <is>
          <t>TIPO DE INGRESO</t>
        </is>
      </c>
      <c r="J69" s="44" t="inlineStr">
        <is>
          <t>Cobrador</t>
        </is>
      </c>
    </row>
    <row r="70">
      <c r="A70" s="45" t="n"/>
      <c r="B70" s="45" t="n"/>
      <c r="C70" s="45" t="n"/>
      <c r="D70" s="45" t="n"/>
      <c r="E70" s="45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5" t="n"/>
      <c r="J70" s="45" t="n"/>
    </row>
    <row r="71">
      <c r="A71" s="5" t="inlineStr">
        <is>
          <t>CCAJ-SC57/63/23</t>
        </is>
      </c>
      <c r="B71" s="6" t="n">
        <v>45005.79326880787</v>
      </c>
      <c r="C71" s="5" t="inlineStr">
        <is>
          <t xml:space="preserve">3844 OSCAR ANDRES LEON ZAPATA </t>
        </is>
      </c>
      <c r="D71" s="7" t="n"/>
      <c r="E71" s="8" t="n"/>
      <c r="F71" s="9" t="n">
        <v>854.83</v>
      </c>
      <c r="I71" s="10" t="inlineStr">
        <is>
          <t>EFECTIVO</t>
        </is>
      </c>
      <c r="J71" s="5" t="inlineStr">
        <is>
          <t>3844 OSCAR ANDRES LEON ZAPATA</t>
        </is>
      </c>
    </row>
    <row r="72">
      <c r="A72" s="5" t="inlineStr">
        <is>
          <t>CCAJ-SC57/63/23</t>
        </is>
      </c>
      <c r="B72" s="6" t="n">
        <v>45005.79326880787</v>
      </c>
      <c r="C72" s="5" t="inlineStr">
        <is>
          <t>3844 OSCAR ANDRES LEON ZAPATA</t>
        </is>
      </c>
      <c r="D72" s="7" t="n"/>
      <c r="E72" s="8" t="n"/>
      <c r="H72" s="9" t="n">
        <v>217.28</v>
      </c>
      <c r="I72" s="10" t="inlineStr">
        <is>
          <t>CÓDIGO QR</t>
        </is>
      </c>
      <c r="J72" s="5" t="inlineStr">
        <is>
          <t>3844 OSCAR ANDRES LEON ZAPATA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6" t="inlineStr">
        <is>
          <t>RECORTE SAP</t>
        </is>
      </c>
      <c r="B74" s="47" t="n"/>
      <c r="C74" s="48" t="n"/>
      <c r="D74" s="49" t="inlineStr">
        <is>
          <t>COMPROBANTES MN</t>
        </is>
      </c>
      <c r="E74" s="48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112970368</t>
        </is>
      </c>
      <c r="E76" s="23" t="n"/>
      <c r="F76" s="23" t="n"/>
      <c r="G76" s="9" t="n"/>
      <c r="I76" s="10" t="n"/>
      <c r="J76" s="5" t="n"/>
    </row>
    <row r="77" ht="15.75" customHeight="1">
      <c r="A77" s="46" t="inlineStr">
        <is>
          <t>RECORTE SAP</t>
        </is>
      </c>
      <c r="B77" s="47" t="n"/>
      <c r="C77" s="48" t="n"/>
      <c r="D77" s="49" t="inlineStr">
        <is>
          <t>COMPROBANTES ME</t>
        </is>
      </c>
      <c r="E77" s="48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0"/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4" t="inlineStr">
        <is>
          <t>Cierre Caja</t>
        </is>
      </c>
      <c r="B83" s="44" t="inlineStr">
        <is>
          <t>Fecha</t>
        </is>
      </c>
      <c r="C83" s="44" t="inlineStr">
        <is>
          <t>Cajero</t>
        </is>
      </c>
      <c r="D83" s="44" t="inlineStr">
        <is>
          <t>Nro Voucher</t>
        </is>
      </c>
      <c r="E83" s="44" t="inlineStr">
        <is>
          <t>Nro Cuenta</t>
        </is>
      </c>
      <c r="F83" s="44" t="inlineStr">
        <is>
          <t>Tipo Ingreso</t>
        </is>
      </c>
      <c r="G83" s="47" t="n"/>
      <c r="H83" s="48" t="n"/>
      <c r="I83" s="44" t="inlineStr">
        <is>
          <t>TIPO DE INGRESO</t>
        </is>
      </c>
      <c r="J83" s="44" t="inlineStr">
        <is>
          <t>Cobrador</t>
        </is>
      </c>
    </row>
    <row r="84">
      <c r="A84" s="45" t="n"/>
      <c r="B84" s="45" t="n"/>
      <c r="C84" s="45" t="n"/>
      <c r="D84" s="45" t="n"/>
      <c r="E84" s="45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5" t="n"/>
      <c r="J84" s="45" t="n"/>
    </row>
    <row r="85">
      <c r="A85" s="5" t="inlineStr">
        <is>
          <t>CCAJ-SC57/64/23</t>
        </is>
      </c>
      <c r="B85" s="6" t="n">
        <v>45006.79278960648</v>
      </c>
      <c r="C85" s="5" t="inlineStr">
        <is>
          <t>3844 OSCAR ANDRES LEON ZAPATA</t>
        </is>
      </c>
      <c r="D85" s="7" t="n"/>
      <c r="E85" s="8" t="n"/>
      <c r="F85" s="9" t="n">
        <v>608.61</v>
      </c>
      <c r="I85" s="10" t="inlineStr">
        <is>
          <t>EFECTIVO</t>
        </is>
      </c>
      <c r="J85" s="5" t="inlineStr">
        <is>
          <t>3844 OSCAR ANDRES LEON ZAPATA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6" t="inlineStr">
        <is>
          <t>RECORTE SAP</t>
        </is>
      </c>
      <c r="B87" s="47" t="n"/>
      <c r="C87" s="48" t="n"/>
      <c r="D87" s="49" t="inlineStr">
        <is>
          <t>COMPROBANTES MN</t>
        </is>
      </c>
      <c r="E87" s="48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n"/>
      <c r="E89" s="23" t="n"/>
      <c r="F89" s="23" t="n"/>
      <c r="G89" s="9" t="n"/>
      <c r="I89" s="10" t="n"/>
      <c r="J89" s="5" t="n"/>
    </row>
    <row r="90" ht="15.75" customHeight="1">
      <c r="A90" s="46" t="inlineStr">
        <is>
          <t>RECORTE SAP</t>
        </is>
      </c>
      <c r="B90" s="47" t="n"/>
      <c r="C90" s="48" t="n"/>
      <c r="D90" s="49" t="inlineStr">
        <is>
          <t>COMPROBANTES ME</t>
        </is>
      </c>
      <c r="E90" s="48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</sheetData>
  <mergeCells count="84">
    <mergeCell ref="I43:I44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  <mergeCell ref="I56:I57"/>
    <mergeCell ref="J56:J57"/>
    <mergeCell ref="A60:C60"/>
    <mergeCell ref="D60:E60"/>
    <mergeCell ref="A63:C63"/>
    <mergeCell ref="D63:E63"/>
    <mergeCell ref="A56:A57"/>
    <mergeCell ref="B56:B57"/>
    <mergeCell ref="C56:C57"/>
    <mergeCell ref="D56:D57"/>
    <mergeCell ref="E56:E57"/>
    <mergeCell ref="F56:H56"/>
    <mergeCell ref="I3:I4"/>
    <mergeCell ref="J3:J4"/>
    <mergeCell ref="A3:A4"/>
    <mergeCell ref="B3:B4"/>
    <mergeCell ref="C3:C4"/>
    <mergeCell ref="D3:D4"/>
    <mergeCell ref="E3:E4"/>
    <mergeCell ref="F3:H3"/>
    <mergeCell ref="I16:I17"/>
    <mergeCell ref="J16:J17"/>
    <mergeCell ref="A16:A17"/>
    <mergeCell ref="B16:B17"/>
    <mergeCell ref="C16:C17"/>
    <mergeCell ref="D16:D17"/>
    <mergeCell ref="E16:E17"/>
    <mergeCell ref="F16:H16"/>
    <mergeCell ref="A24:C24"/>
    <mergeCell ref="D24:E24"/>
    <mergeCell ref="A37:C37"/>
    <mergeCell ref="D37:E37"/>
    <mergeCell ref="A34:C34"/>
    <mergeCell ref="D34:E34"/>
    <mergeCell ref="A7:C7"/>
    <mergeCell ref="D7:E7"/>
    <mergeCell ref="A10:C10"/>
    <mergeCell ref="D10:E10"/>
    <mergeCell ref="A21:C21"/>
    <mergeCell ref="D21:E21"/>
    <mergeCell ref="I30:I31"/>
    <mergeCell ref="J30:J31"/>
    <mergeCell ref="A30:A31"/>
    <mergeCell ref="B30:B31"/>
    <mergeCell ref="C30:C31"/>
    <mergeCell ref="D30:D31"/>
    <mergeCell ref="E30:E31"/>
    <mergeCell ref="F30:H30"/>
    <mergeCell ref="A74:C74"/>
    <mergeCell ref="D74:E74"/>
    <mergeCell ref="A77:C77"/>
    <mergeCell ref="D77:E77"/>
    <mergeCell ref="I69:I70"/>
    <mergeCell ref="J69:J70"/>
    <mergeCell ref="A69:A70"/>
    <mergeCell ref="B69:B70"/>
    <mergeCell ref="C69:C70"/>
    <mergeCell ref="D69:D70"/>
    <mergeCell ref="E69:E70"/>
    <mergeCell ref="F69:H69"/>
    <mergeCell ref="A87:C87"/>
    <mergeCell ref="D87:E87"/>
    <mergeCell ref="A90:C90"/>
    <mergeCell ref="D90:E90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2023-03-02T12:40:44Z</dcterms:created>
  <dcterms:modified xsi:type="dcterms:W3CDTF">2023-03-22T13:24:01Z</dcterms:modified>
  <cp:lastModifiedBy>Carmiña Segales</cp:lastModifiedBy>
</cp:coreProperties>
</file>