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0000"/>
      <sz val="13.5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166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165" fontId="5" fillId="4" borderId="0" applyAlignment="1" pivotButton="0" quotePrefix="0" xfId="0">
      <alignment horizontal="center" vertical="center"/>
    </xf>
    <xf numFmtId="164" fontId="5" fillId="4" borderId="0" applyAlignment="1" pivotButton="0" quotePrefix="0" xfId="0">
      <alignment vertical="center"/>
    </xf>
    <xf numFmtId="0" fontId="9" fillId="4" borderId="0" pivotButton="0" quotePrefix="0" xfId="0"/>
    <xf numFmtId="0" fontId="7" fillId="4" borderId="0" pivotButton="0" quotePrefix="0" xfId="0"/>
    <xf numFmtId="0" fontId="14" fillId="0" borderId="0" pivotButton="0" quotePrefix="0" xfId="0"/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  <xf numFmtId="0" fontId="4" fillId="0" borderId="4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6.png" Id="rId1" /><Relationship Type="http://schemas.openxmlformats.org/officeDocument/2006/relationships/image" Target="/xl/media/image117.png" Id="rId2" /><Relationship Type="http://schemas.openxmlformats.org/officeDocument/2006/relationships/image" Target="/xl/media/image118.png" Id="rId3" /><Relationship Type="http://schemas.openxmlformats.org/officeDocument/2006/relationships/image" Target="/xl/media/image119.png" Id="rId4" /><Relationship Type="http://schemas.openxmlformats.org/officeDocument/2006/relationships/image" Target="/xl/media/image120.png" Id="rId5" /><Relationship Type="http://schemas.openxmlformats.org/officeDocument/2006/relationships/image" Target="/xl/media/image121.png" Id="rId6" /><Relationship Type="http://schemas.openxmlformats.org/officeDocument/2006/relationships/image" Target="/xl/media/image122.png" Id="rId7" /><Relationship Type="http://schemas.openxmlformats.org/officeDocument/2006/relationships/image" Target="/xl/media/image123.png" Id="rId8" /><Relationship Type="http://schemas.openxmlformats.org/officeDocument/2006/relationships/image" Target="/xl/media/image124.png" Id="rId9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5.png" Id="rId1" /><Relationship Type="http://schemas.openxmlformats.org/officeDocument/2006/relationships/image" Target="/xl/media/image126.png" Id="rId2" /><Relationship Type="http://schemas.openxmlformats.org/officeDocument/2006/relationships/image" Target="/xl/media/image127.png" Id="rId3" /><Relationship Type="http://schemas.openxmlformats.org/officeDocument/2006/relationships/image" Target="/xl/media/image128.png" Id="rId4" /><Relationship Type="http://schemas.openxmlformats.org/officeDocument/2006/relationships/image" Target="/xl/media/image129.png" Id="rId5" /><Relationship Type="http://schemas.openxmlformats.org/officeDocument/2006/relationships/image" Target="/xl/media/image130.png" Id="rId6" /><Relationship Type="http://schemas.openxmlformats.org/officeDocument/2006/relationships/image" Target="/xl/media/image131.png" Id="rId7" /><Relationship Type="http://schemas.openxmlformats.org/officeDocument/2006/relationships/image" Target="/xl/media/image132.png" Id="rId8" /><Relationship Type="http://schemas.openxmlformats.org/officeDocument/2006/relationships/image" Target="/xl/media/image133.png" Id="rId9" /><Relationship Type="http://schemas.openxmlformats.org/officeDocument/2006/relationships/image" Target="/xl/media/image134.png" Id="rId10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 /><Relationship Type="http://schemas.openxmlformats.org/officeDocument/2006/relationships/image" Target="/xl/media/image136.png" Id="rId2" /><Relationship Type="http://schemas.openxmlformats.org/officeDocument/2006/relationships/image" Target="/xl/media/image137.png" Id="rId3" /><Relationship Type="http://schemas.openxmlformats.org/officeDocument/2006/relationships/image" Target="/xl/media/image138.png" Id="rId4" /><Relationship Type="http://schemas.openxmlformats.org/officeDocument/2006/relationships/image" Target="/xl/media/image139.png" Id="rId5" /><Relationship Type="http://schemas.openxmlformats.org/officeDocument/2006/relationships/image" Target="/xl/media/image140.png" Id="rId6" /><Relationship Type="http://schemas.openxmlformats.org/officeDocument/2006/relationships/image" Target="/xl/media/image141.png" Id="rId7" /><Relationship Type="http://schemas.openxmlformats.org/officeDocument/2006/relationships/image" Target="/xl/media/image142.png" Id="rId8" /><Relationship Type="http://schemas.openxmlformats.org/officeDocument/2006/relationships/image" Target="/xl/media/image143.png" Id="rId9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 /><Relationship Type="http://schemas.openxmlformats.org/officeDocument/2006/relationships/image" Target="/xl/media/image145.png" Id="rId2" /><Relationship Type="http://schemas.openxmlformats.org/officeDocument/2006/relationships/image" Target="/xl/media/image146.png" Id="rId3" /><Relationship Type="http://schemas.openxmlformats.org/officeDocument/2006/relationships/image" Target="/xl/media/image147.png" Id="rId4" /><Relationship Type="http://schemas.openxmlformats.org/officeDocument/2006/relationships/image" Target="/xl/media/image148.png" Id="rId5" /><Relationship Type="http://schemas.openxmlformats.org/officeDocument/2006/relationships/image" Target="/xl/media/image149.png" Id="rId6" /><Relationship Type="http://schemas.openxmlformats.org/officeDocument/2006/relationships/image" Target="/xl/media/image150.png" Id="rId7" /><Relationship Type="http://schemas.openxmlformats.org/officeDocument/2006/relationships/image" Target="/xl/media/image151.png" Id="rId8" /><Relationship Type="http://schemas.openxmlformats.org/officeDocument/2006/relationships/image" Target="/xl/media/image152.png" Id="rId9" /><Relationship Type="http://schemas.openxmlformats.org/officeDocument/2006/relationships/image" Target="/xl/media/image153.png" Id="rId10" /><Relationship Type="http://schemas.openxmlformats.org/officeDocument/2006/relationships/image" Target="/xl/media/image154.png" Id="rId11" /><Relationship Type="http://schemas.openxmlformats.org/officeDocument/2006/relationships/image" Target="/xl/media/image155.png" Id="rId12" /><Relationship Type="http://schemas.openxmlformats.org/officeDocument/2006/relationships/image" Target="/xl/media/image156.png" Id="rId13" /><Relationship Type="http://schemas.openxmlformats.org/officeDocument/2006/relationships/image" Target="/xl/media/image157.png" Id="rId14" /><Relationship Type="http://schemas.openxmlformats.org/officeDocument/2006/relationships/image" Target="/xl/media/image158.png" Id="rId15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9.png" Id="rId1" /><Relationship Type="http://schemas.openxmlformats.org/officeDocument/2006/relationships/image" Target="/xl/media/image160.png" Id="rId2" /><Relationship Type="http://schemas.openxmlformats.org/officeDocument/2006/relationships/image" Target="/xl/media/image161.png" Id="rId3" /><Relationship Type="http://schemas.openxmlformats.org/officeDocument/2006/relationships/image" Target="/xl/media/image162.png" Id="rId4" /><Relationship Type="http://schemas.openxmlformats.org/officeDocument/2006/relationships/image" Target="/xl/media/image163.png" Id="rId5" /><Relationship Type="http://schemas.openxmlformats.org/officeDocument/2006/relationships/image" Target="/xl/media/image164.png" Id="rId6" /><Relationship Type="http://schemas.openxmlformats.org/officeDocument/2006/relationships/image" Target="/xl/media/image165.png" Id="rId7" /><Relationship Type="http://schemas.openxmlformats.org/officeDocument/2006/relationships/image" Target="/xl/media/image166.png" Id="rId8" /><Relationship Type="http://schemas.openxmlformats.org/officeDocument/2006/relationships/image" Target="/xl/media/image167.png" Id="rId9" /><Relationship Type="http://schemas.openxmlformats.org/officeDocument/2006/relationships/image" Target="/xl/media/image168.png" Id="rId10" /><Relationship Type="http://schemas.openxmlformats.org/officeDocument/2006/relationships/image" Target="/xl/media/image169.png" Id="rId11" /><Relationship Type="http://schemas.openxmlformats.org/officeDocument/2006/relationships/image" Target="/xl/media/image170.png" Id="rId12" /><Relationship Type="http://schemas.openxmlformats.org/officeDocument/2006/relationships/image" Target="/xl/media/image171.png" Id="rId13" /><Relationship Type="http://schemas.openxmlformats.org/officeDocument/2006/relationships/image" Target="/xl/media/image172.png" Id="rId14" /><Relationship Type="http://schemas.openxmlformats.org/officeDocument/2006/relationships/image" Target="/xl/media/image173.png" Id="rId15" /><Relationship Type="http://schemas.openxmlformats.org/officeDocument/2006/relationships/image" Target="/xl/media/image174.png" Id="rId16" /><Relationship Type="http://schemas.openxmlformats.org/officeDocument/2006/relationships/image" Target="/xl/media/image175.png" Id="rId17" /><Relationship Type="http://schemas.openxmlformats.org/officeDocument/2006/relationships/image" Target="/xl/media/image176.png" Id="rId18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7.png" Id="rId1" /><Relationship Type="http://schemas.openxmlformats.org/officeDocument/2006/relationships/image" Target="/xl/media/image178.png" Id="rId2" /><Relationship Type="http://schemas.openxmlformats.org/officeDocument/2006/relationships/image" Target="/xl/media/image179.png" Id="rId3" /><Relationship Type="http://schemas.openxmlformats.org/officeDocument/2006/relationships/image" Target="/xl/media/image180.png" Id="rId4" /><Relationship Type="http://schemas.openxmlformats.org/officeDocument/2006/relationships/image" Target="/xl/media/image181.png" Id="rId5" /><Relationship Type="http://schemas.openxmlformats.org/officeDocument/2006/relationships/image" Target="/xl/media/image182.png" Id="rId6" /><Relationship Type="http://schemas.openxmlformats.org/officeDocument/2006/relationships/image" Target="/xl/media/image183.png" Id="rId7" /><Relationship Type="http://schemas.openxmlformats.org/officeDocument/2006/relationships/image" Target="/xl/media/image184.png" Id="rId8" /><Relationship Type="http://schemas.openxmlformats.org/officeDocument/2006/relationships/image" Target="/xl/media/image185.png" Id="rId9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6.png" Id="rId1" /><Relationship Type="http://schemas.openxmlformats.org/officeDocument/2006/relationships/image" Target="/xl/media/image187.png" Id="rId2" /><Relationship Type="http://schemas.openxmlformats.org/officeDocument/2006/relationships/image" Target="/xl/media/image188.png" Id="rId3" /><Relationship Type="http://schemas.openxmlformats.org/officeDocument/2006/relationships/image" Target="/xl/media/image189.png" Id="rId4" /><Relationship Type="http://schemas.openxmlformats.org/officeDocument/2006/relationships/image" Target="/xl/media/image190.png" Id="rId5" /><Relationship Type="http://schemas.openxmlformats.org/officeDocument/2006/relationships/image" Target="/xl/media/image191.png" Id="rId6" /><Relationship Type="http://schemas.openxmlformats.org/officeDocument/2006/relationships/image" Target="/xl/media/image192.png" Id="rId7" /><Relationship Type="http://schemas.openxmlformats.org/officeDocument/2006/relationships/image" Target="/xl/media/image193.png" Id="rId8" /><Relationship Type="http://schemas.openxmlformats.org/officeDocument/2006/relationships/image" Target="/xl/media/image194.png" Id="rId9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5.png" Id="rId1" /><Relationship Type="http://schemas.openxmlformats.org/officeDocument/2006/relationships/image" Target="/xl/media/image196.png" Id="rId2" /><Relationship Type="http://schemas.openxmlformats.org/officeDocument/2006/relationships/image" Target="/xl/media/image197.png" Id="rId3" /><Relationship Type="http://schemas.openxmlformats.org/officeDocument/2006/relationships/image" Target="/xl/media/image198.png" Id="rId4" /><Relationship Type="http://schemas.openxmlformats.org/officeDocument/2006/relationships/image" Target="/xl/media/image199.png" Id="rId5" /><Relationship Type="http://schemas.openxmlformats.org/officeDocument/2006/relationships/image" Target="/xl/media/image200.png" Id="rId6" /><Relationship Type="http://schemas.openxmlformats.org/officeDocument/2006/relationships/image" Target="/xl/media/image201.png" Id="rId7" /><Relationship Type="http://schemas.openxmlformats.org/officeDocument/2006/relationships/image" Target="/xl/media/image202.png" Id="rId8" /><Relationship Type="http://schemas.openxmlformats.org/officeDocument/2006/relationships/image" Target="/xl/media/image203.png" Id="rId9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204.png" Id="rId1" /><Relationship Type="http://schemas.openxmlformats.org/officeDocument/2006/relationships/image" Target="/xl/media/image205.png" Id="rId2" /><Relationship Type="http://schemas.openxmlformats.org/officeDocument/2006/relationships/image" Target="/xl/media/image206.png" Id="rId3" /><Relationship Type="http://schemas.openxmlformats.org/officeDocument/2006/relationships/image" Target="/xl/media/image207.png" Id="rId4" /><Relationship Type="http://schemas.openxmlformats.org/officeDocument/2006/relationships/image" Target="/xl/media/image208.png" Id="rId5" /><Relationship Type="http://schemas.openxmlformats.org/officeDocument/2006/relationships/image" Target="/xl/media/image209.png" Id="rId6" /><Relationship Type="http://schemas.openxmlformats.org/officeDocument/2006/relationships/image" Target="/xl/media/image210.png" Id="rId7" /><Relationship Type="http://schemas.openxmlformats.org/officeDocument/2006/relationships/image" Target="/xl/media/image211.png" Id="rId8" /><Relationship Type="http://schemas.openxmlformats.org/officeDocument/2006/relationships/image" Target="/xl/media/image212.png" Id="rId9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213.png" Id="rId1" /><Relationship Type="http://schemas.openxmlformats.org/officeDocument/2006/relationships/image" Target="/xl/media/image214.png" Id="rId2" /><Relationship Type="http://schemas.openxmlformats.org/officeDocument/2006/relationships/image" Target="/xl/media/image215.png" Id="rId3" /><Relationship Type="http://schemas.openxmlformats.org/officeDocument/2006/relationships/image" Target="/xl/media/image216.png" Id="rId4" /><Relationship Type="http://schemas.openxmlformats.org/officeDocument/2006/relationships/image" Target="/xl/media/image217.png" Id="rId5" /><Relationship Type="http://schemas.openxmlformats.org/officeDocument/2006/relationships/image" Target="/xl/media/image218.png" Id="rId6" /><Relationship Type="http://schemas.openxmlformats.org/officeDocument/2006/relationships/image" Target="/xl/media/image219.png" Id="rId7" /><Relationship Type="http://schemas.openxmlformats.org/officeDocument/2006/relationships/image" Target="/xl/media/image220.png" Id="rId8" /><Relationship Type="http://schemas.openxmlformats.org/officeDocument/2006/relationships/image" Target="/xl/media/image221.png" Id="rId9" /><Relationship Type="http://schemas.openxmlformats.org/officeDocument/2006/relationships/image" Target="/xl/media/image222.png" Id="rId10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 /><Relationship Type="http://schemas.openxmlformats.org/officeDocument/2006/relationships/image" Target="/xl/media/image17.png" Id="rId2" /><Relationship Type="http://schemas.openxmlformats.org/officeDocument/2006/relationships/image" Target="/xl/media/image18.png" Id="rId3" /><Relationship Type="http://schemas.openxmlformats.org/officeDocument/2006/relationships/image" Target="/xl/media/image19.png" Id="rId4" /><Relationship Type="http://schemas.openxmlformats.org/officeDocument/2006/relationships/image" Target="/xl/media/image20.png" Id="rId5" /><Relationship Type="http://schemas.openxmlformats.org/officeDocument/2006/relationships/image" Target="/xl/media/image21.png" Id="rId6" /><Relationship Type="http://schemas.openxmlformats.org/officeDocument/2006/relationships/image" Target="/xl/media/image22.png" Id="rId7" /><Relationship Type="http://schemas.openxmlformats.org/officeDocument/2006/relationships/image" Target="/xl/media/image23.png" Id="rId8" /><Relationship Type="http://schemas.openxmlformats.org/officeDocument/2006/relationships/image" Target="/xl/media/image24.png" Id="rId9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23.png" Id="rId1" /><Relationship Type="http://schemas.openxmlformats.org/officeDocument/2006/relationships/image" Target="/xl/media/image224.png" Id="rId2" /><Relationship Type="http://schemas.openxmlformats.org/officeDocument/2006/relationships/image" Target="/xl/media/image225.png" Id="rId3" /><Relationship Type="http://schemas.openxmlformats.org/officeDocument/2006/relationships/image" Target="/xl/media/image226.png" Id="rId4" /><Relationship Type="http://schemas.openxmlformats.org/officeDocument/2006/relationships/image" Target="/xl/media/image227.png" Id="rId5" /><Relationship Type="http://schemas.openxmlformats.org/officeDocument/2006/relationships/image" Target="/xl/media/image228.png" Id="rId6" /><Relationship Type="http://schemas.openxmlformats.org/officeDocument/2006/relationships/image" Target="/xl/media/image229.png" Id="rId7" /><Relationship Type="http://schemas.openxmlformats.org/officeDocument/2006/relationships/image" Target="/xl/media/image230.png" Id="rId8" /><Relationship Type="http://schemas.openxmlformats.org/officeDocument/2006/relationships/image" Target="/xl/media/image231.png" Id="rId9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32.png" Id="rId1" /><Relationship Type="http://schemas.openxmlformats.org/officeDocument/2006/relationships/image" Target="/xl/media/image233.png" Id="rId2" /><Relationship Type="http://schemas.openxmlformats.org/officeDocument/2006/relationships/image" Target="/xl/media/image234.png" Id="rId3" /><Relationship Type="http://schemas.openxmlformats.org/officeDocument/2006/relationships/image" Target="/xl/media/image235.png" Id="rId4" /><Relationship Type="http://schemas.openxmlformats.org/officeDocument/2006/relationships/image" Target="/xl/media/image236.png" Id="rId5" /><Relationship Type="http://schemas.openxmlformats.org/officeDocument/2006/relationships/image" Target="/xl/media/image237.png" Id="rId6" /><Relationship Type="http://schemas.openxmlformats.org/officeDocument/2006/relationships/image" Target="/xl/media/image238.png" Id="rId7" /><Relationship Type="http://schemas.openxmlformats.org/officeDocument/2006/relationships/image" Target="/xl/media/image239.png" Id="rId8" /><Relationship Type="http://schemas.openxmlformats.org/officeDocument/2006/relationships/image" Target="/xl/media/image240.png" Id="rId9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41.png" Id="rId1" /><Relationship Type="http://schemas.openxmlformats.org/officeDocument/2006/relationships/image" Target="/xl/media/image242.png" Id="rId2" /><Relationship Type="http://schemas.openxmlformats.org/officeDocument/2006/relationships/image" Target="/xl/media/image243.png" Id="rId3" /><Relationship Type="http://schemas.openxmlformats.org/officeDocument/2006/relationships/image" Target="/xl/media/image244.png" Id="rId4" /><Relationship Type="http://schemas.openxmlformats.org/officeDocument/2006/relationships/image" Target="/xl/media/image245.png" Id="rId5" /><Relationship Type="http://schemas.openxmlformats.org/officeDocument/2006/relationships/image" Target="/xl/media/image246.png" Id="rId6" /><Relationship Type="http://schemas.openxmlformats.org/officeDocument/2006/relationships/image" Target="/xl/media/image247.png" Id="rId7" /><Relationship Type="http://schemas.openxmlformats.org/officeDocument/2006/relationships/image" Target="/xl/media/image248.png" Id="rId8" /><Relationship Type="http://schemas.openxmlformats.org/officeDocument/2006/relationships/image" Target="/xl/media/image249.png" Id="rId9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50.png" Id="rId1" /><Relationship Type="http://schemas.openxmlformats.org/officeDocument/2006/relationships/image" Target="/xl/media/image251.png" Id="rId2" /><Relationship Type="http://schemas.openxmlformats.org/officeDocument/2006/relationships/image" Target="/xl/media/image252.png" Id="rId3" /><Relationship Type="http://schemas.openxmlformats.org/officeDocument/2006/relationships/image" Target="/xl/media/image253.png" Id="rId4" /><Relationship Type="http://schemas.openxmlformats.org/officeDocument/2006/relationships/image" Target="/xl/media/image254.png" Id="rId5" /><Relationship Type="http://schemas.openxmlformats.org/officeDocument/2006/relationships/image" Target="/xl/media/image255.png" Id="rId6" /><Relationship Type="http://schemas.openxmlformats.org/officeDocument/2006/relationships/image" Target="/xl/media/image256.png" Id="rId7" /><Relationship Type="http://schemas.openxmlformats.org/officeDocument/2006/relationships/image" Target="/xl/media/image257.png" Id="rId8" /><Relationship Type="http://schemas.openxmlformats.org/officeDocument/2006/relationships/image" Target="/xl/media/image258.png" Id="rId9" /><Relationship Type="http://schemas.openxmlformats.org/officeDocument/2006/relationships/image" Target="/xl/media/image259.png" Id="rId10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60.png" Id="rId1" /><Relationship Type="http://schemas.openxmlformats.org/officeDocument/2006/relationships/image" Target="/xl/media/image261.png" Id="rId2" /><Relationship Type="http://schemas.openxmlformats.org/officeDocument/2006/relationships/image" Target="/xl/media/image262.png" Id="rId3" /><Relationship Type="http://schemas.openxmlformats.org/officeDocument/2006/relationships/image" Target="/xl/media/image263.png" Id="rId4" /><Relationship Type="http://schemas.openxmlformats.org/officeDocument/2006/relationships/image" Target="/xl/media/image264.png" Id="rId5" /><Relationship Type="http://schemas.openxmlformats.org/officeDocument/2006/relationships/image" Target="/xl/media/image265.png" Id="rId6" /><Relationship Type="http://schemas.openxmlformats.org/officeDocument/2006/relationships/image" Target="/xl/media/image266.png" Id="rId7" /><Relationship Type="http://schemas.openxmlformats.org/officeDocument/2006/relationships/image" Target="/xl/media/image267.png" Id="rId8" /><Relationship Type="http://schemas.openxmlformats.org/officeDocument/2006/relationships/image" Target="/xl/media/image268.png" Id="rId9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69.png" Id="rId1" /><Relationship Type="http://schemas.openxmlformats.org/officeDocument/2006/relationships/image" Target="/xl/media/image270.png" Id="rId2" /><Relationship Type="http://schemas.openxmlformats.org/officeDocument/2006/relationships/image" Target="/xl/media/image271.png" Id="rId3" /><Relationship Type="http://schemas.openxmlformats.org/officeDocument/2006/relationships/image" Target="/xl/media/image272.png" Id="rId4" /><Relationship Type="http://schemas.openxmlformats.org/officeDocument/2006/relationships/image" Target="/xl/media/image273.png" Id="rId5" /><Relationship Type="http://schemas.openxmlformats.org/officeDocument/2006/relationships/image" Target="/xl/media/image274.png" Id="rId6" /><Relationship Type="http://schemas.openxmlformats.org/officeDocument/2006/relationships/image" Target="/xl/media/image275.png" Id="rId7" /><Relationship Type="http://schemas.openxmlformats.org/officeDocument/2006/relationships/image" Target="/xl/media/image276.png" Id="rId8" /><Relationship Type="http://schemas.openxmlformats.org/officeDocument/2006/relationships/image" Target="/xl/media/image277.png" Id="rId9" /><Relationship Type="http://schemas.openxmlformats.org/officeDocument/2006/relationships/image" Target="/xl/media/image278.png" Id="rId10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79.png" Id="rId1" /><Relationship Type="http://schemas.openxmlformats.org/officeDocument/2006/relationships/image" Target="/xl/media/image280.png" Id="rId2" /><Relationship Type="http://schemas.openxmlformats.org/officeDocument/2006/relationships/image" Target="/xl/media/image281.png" Id="rId3" /><Relationship Type="http://schemas.openxmlformats.org/officeDocument/2006/relationships/image" Target="/xl/media/image282.png" Id="rId4" /><Relationship Type="http://schemas.openxmlformats.org/officeDocument/2006/relationships/image" Target="/xl/media/image283.png" Id="rId5" /><Relationship Type="http://schemas.openxmlformats.org/officeDocument/2006/relationships/image" Target="/xl/media/image284.png" Id="rId6" /><Relationship Type="http://schemas.openxmlformats.org/officeDocument/2006/relationships/image" Target="/xl/media/image285.png" Id="rId7" /><Relationship Type="http://schemas.openxmlformats.org/officeDocument/2006/relationships/image" Target="/xl/media/image286.png" Id="rId8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5.png" Id="rId1" /><Relationship Type="http://schemas.openxmlformats.org/officeDocument/2006/relationships/image" Target="/xl/media/image26.png" Id="rId2" /><Relationship Type="http://schemas.openxmlformats.org/officeDocument/2006/relationships/image" Target="/xl/media/image27.png" Id="rId3" /><Relationship Type="http://schemas.openxmlformats.org/officeDocument/2006/relationships/image" Target="/xl/media/image28.png" Id="rId4" /><Relationship Type="http://schemas.openxmlformats.org/officeDocument/2006/relationships/image" Target="/xl/media/image29.png" Id="rId5" /><Relationship Type="http://schemas.openxmlformats.org/officeDocument/2006/relationships/image" Target="/xl/media/image30.png" Id="rId6" /><Relationship Type="http://schemas.openxmlformats.org/officeDocument/2006/relationships/image" Target="/xl/media/image31.png" Id="rId7" /><Relationship Type="http://schemas.openxmlformats.org/officeDocument/2006/relationships/image" Target="/xl/media/image32.png" Id="rId8" /><Relationship Type="http://schemas.openxmlformats.org/officeDocument/2006/relationships/image" Target="/xl/media/image33.png" Id="rId9" /><Relationship Type="http://schemas.openxmlformats.org/officeDocument/2006/relationships/image" Target="/xl/media/image34.png" Id="rId10" /><Relationship Type="http://schemas.openxmlformats.org/officeDocument/2006/relationships/image" Target="/xl/media/image35.png" Id="rId11" /><Relationship Type="http://schemas.openxmlformats.org/officeDocument/2006/relationships/image" Target="/xl/media/image36.png" Id="rId12" /><Relationship Type="http://schemas.openxmlformats.org/officeDocument/2006/relationships/image" Target="/xl/media/image37.png" Id="rId13" /><Relationship Type="http://schemas.openxmlformats.org/officeDocument/2006/relationships/image" Target="/xl/media/image38.png" Id="rId14" /><Relationship Type="http://schemas.openxmlformats.org/officeDocument/2006/relationships/image" Target="/xl/media/image39.png" Id="rId15" /><Relationship Type="http://schemas.openxmlformats.org/officeDocument/2006/relationships/image" Target="/xl/media/image40.png" Id="rId16" /><Relationship Type="http://schemas.openxmlformats.org/officeDocument/2006/relationships/image" Target="/xl/media/image41.png" Id="rId17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2.png" Id="rId1" /><Relationship Type="http://schemas.openxmlformats.org/officeDocument/2006/relationships/image" Target="/xl/media/image43.png" Id="rId2" /><Relationship Type="http://schemas.openxmlformats.org/officeDocument/2006/relationships/image" Target="/xl/media/image44.png" Id="rId3" /><Relationship Type="http://schemas.openxmlformats.org/officeDocument/2006/relationships/image" Target="/xl/media/image45.png" Id="rId4" /><Relationship Type="http://schemas.openxmlformats.org/officeDocument/2006/relationships/image" Target="/xl/media/image46.png" Id="rId5" /><Relationship Type="http://schemas.openxmlformats.org/officeDocument/2006/relationships/image" Target="/xl/media/image47.png" Id="rId6" /><Relationship Type="http://schemas.openxmlformats.org/officeDocument/2006/relationships/image" Target="/xl/media/image48.png" Id="rId7" /><Relationship Type="http://schemas.openxmlformats.org/officeDocument/2006/relationships/image" Target="/xl/media/image49.png" Id="rId8" /><Relationship Type="http://schemas.openxmlformats.org/officeDocument/2006/relationships/image" Target="/xl/media/image50.png" Id="rId9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1.png" Id="rId1" /><Relationship Type="http://schemas.openxmlformats.org/officeDocument/2006/relationships/image" Target="/xl/media/image52.png" Id="rId2" /><Relationship Type="http://schemas.openxmlformats.org/officeDocument/2006/relationships/image" Target="/xl/media/image53.png" Id="rId3" /><Relationship Type="http://schemas.openxmlformats.org/officeDocument/2006/relationships/image" Target="/xl/media/image54.png" Id="rId4" /><Relationship Type="http://schemas.openxmlformats.org/officeDocument/2006/relationships/image" Target="/xl/media/image55.png" Id="rId5" /><Relationship Type="http://schemas.openxmlformats.org/officeDocument/2006/relationships/image" Target="/xl/media/image56.png" Id="rId6" /><Relationship Type="http://schemas.openxmlformats.org/officeDocument/2006/relationships/image" Target="/xl/media/image57.png" Id="rId7" /><Relationship Type="http://schemas.openxmlformats.org/officeDocument/2006/relationships/image" Target="/xl/media/image58.png" Id="rId8" /><Relationship Type="http://schemas.openxmlformats.org/officeDocument/2006/relationships/image" Target="/xl/media/image59.png" Id="rId9" /><Relationship Type="http://schemas.openxmlformats.org/officeDocument/2006/relationships/image" Target="/xl/media/image60.png" Id="rId10" /><Relationship Type="http://schemas.openxmlformats.org/officeDocument/2006/relationships/image" Target="/xl/media/image61.png" Id="rId11" /><Relationship Type="http://schemas.openxmlformats.org/officeDocument/2006/relationships/image" Target="/xl/media/image62.png" Id="rId12" /><Relationship Type="http://schemas.openxmlformats.org/officeDocument/2006/relationships/image" Target="/xl/media/image63.png" Id="rId13" /><Relationship Type="http://schemas.openxmlformats.org/officeDocument/2006/relationships/image" Target="/xl/media/image64.png" Id="rId14" /><Relationship Type="http://schemas.openxmlformats.org/officeDocument/2006/relationships/image" Target="/xl/media/image65.png" Id="rId15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6.png" Id="rId1" /><Relationship Type="http://schemas.openxmlformats.org/officeDocument/2006/relationships/image" Target="/xl/media/image67.png" Id="rId2" /><Relationship Type="http://schemas.openxmlformats.org/officeDocument/2006/relationships/image" Target="/xl/media/image68.png" Id="rId3" /><Relationship Type="http://schemas.openxmlformats.org/officeDocument/2006/relationships/image" Target="/xl/media/image69.png" Id="rId4" /><Relationship Type="http://schemas.openxmlformats.org/officeDocument/2006/relationships/image" Target="/xl/media/image70.png" Id="rId5" /><Relationship Type="http://schemas.openxmlformats.org/officeDocument/2006/relationships/image" Target="/xl/media/image71.png" Id="rId6" /><Relationship Type="http://schemas.openxmlformats.org/officeDocument/2006/relationships/image" Target="/xl/media/image72.png" Id="rId7" /><Relationship Type="http://schemas.openxmlformats.org/officeDocument/2006/relationships/image" Target="/xl/media/image73.png" Id="rId8" /><Relationship Type="http://schemas.openxmlformats.org/officeDocument/2006/relationships/image" Target="/xl/media/image74.png" Id="rId9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5.png" Id="rId1" /><Relationship Type="http://schemas.openxmlformats.org/officeDocument/2006/relationships/image" Target="/xl/media/image76.png" Id="rId2" /><Relationship Type="http://schemas.openxmlformats.org/officeDocument/2006/relationships/image" Target="/xl/media/image77.png" Id="rId3" /><Relationship Type="http://schemas.openxmlformats.org/officeDocument/2006/relationships/image" Target="/xl/media/image78.png" Id="rId4" /><Relationship Type="http://schemas.openxmlformats.org/officeDocument/2006/relationships/image" Target="/xl/media/image79.png" Id="rId5" /><Relationship Type="http://schemas.openxmlformats.org/officeDocument/2006/relationships/image" Target="/xl/media/image80.png" Id="rId6" /><Relationship Type="http://schemas.openxmlformats.org/officeDocument/2006/relationships/image" Target="/xl/media/image81.png" Id="rId7" /><Relationship Type="http://schemas.openxmlformats.org/officeDocument/2006/relationships/image" Target="/xl/media/image82.png" Id="rId8" /><Relationship Type="http://schemas.openxmlformats.org/officeDocument/2006/relationships/image" Target="/xl/media/image83.png" Id="rId9" /><Relationship Type="http://schemas.openxmlformats.org/officeDocument/2006/relationships/image" Target="/xl/media/image84.png" Id="rId10" /><Relationship Type="http://schemas.openxmlformats.org/officeDocument/2006/relationships/image" Target="/xl/media/image85.png" Id="rId11" /><Relationship Type="http://schemas.openxmlformats.org/officeDocument/2006/relationships/image" Target="/xl/media/image86.png" Id="rId12" /><Relationship Type="http://schemas.openxmlformats.org/officeDocument/2006/relationships/image" Target="/xl/media/image87.png" Id="rId13" /><Relationship Type="http://schemas.openxmlformats.org/officeDocument/2006/relationships/image" Target="/xl/media/image88.png" Id="rId14" /><Relationship Type="http://schemas.openxmlformats.org/officeDocument/2006/relationships/image" Target="/xl/media/image89.png" Id="rId15" /><Relationship Type="http://schemas.openxmlformats.org/officeDocument/2006/relationships/image" Target="/xl/media/image90.png" Id="rId16" /><Relationship Type="http://schemas.openxmlformats.org/officeDocument/2006/relationships/image" Target="/xl/media/image91.png" Id="rId17" /><Relationship Type="http://schemas.openxmlformats.org/officeDocument/2006/relationships/image" Target="/xl/media/image92.png" Id="rId18" /><Relationship Type="http://schemas.openxmlformats.org/officeDocument/2006/relationships/image" Target="/xl/media/image93.png" Id="rId19" /><Relationship Type="http://schemas.openxmlformats.org/officeDocument/2006/relationships/image" Target="/xl/media/image94.png" Id="rId20" /><Relationship Type="http://schemas.openxmlformats.org/officeDocument/2006/relationships/image" Target="/xl/media/image95.png" Id="rId21" /><Relationship Type="http://schemas.openxmlformats.org/officeDocument/2006/relationships/image" Target="/xl/media/image96.png" Id="rId22" /><Relationship Type="http://schemas.openxmlformats.org/officeDocument/2006/relationships/image" Target="/xl/media/image97.png" Id="rId23" 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 /><Relationship Type="http://schemas.openxmlformats.org/officeDocument/2006/relationships/image" Target="/xl/media/image99.png" Id="rId2" /><Relationship Type="http://schemas.openxmlformats.org/officeDocument/2006/relationships/image" Target="/xl/media/image100.png" Id="rId3" /><Relationship Type="http://schemas.openxmlformats.org/officeDocument/2006/relationships/image" Target="/xl/media/image101.png" Id="rId4" /><Relationship Type="http://schemas.openxmlformats.org/officeDocument/2006/relationships/image" Target="/xl/media/image102.png" Id="rId5" /><Relationship Type="http://schemas.openxmlformats.org/officeDocument/2006/relationships/image" Target="/xl/media/image103.png" Id="rId6" /><Relationship Type="http://schemas.openxmlformats.org/officeDocument/2006/relationships/image" Target="/xl/media/image104.png" Id="rId7" /><Relationship Type="http://schemas.openxmlformats.org/officeDocument/2006/relationships/image" Target="/xl/media/image105.png" Id="rId8" /><Relationship Type="http://schemas.openxmlformats.org/officeDocument/2006/relationships/image" Target="/xl/media/image106.png" Id="rId9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07.png" Id="rId1" /><Relationship Type="http://schemas.openxmlformats.org/officeDocument/2006/relationships/image" Target="/xl/media/image108.png" Id="rId2" /><Relationship Type="http://schemas.openxmlformats.org/officeDocument/2006/relationships/image" Target="/xl/media/image109.png" Id="rId3" /><Relationship Type="http://schemas.openxmlformats.org/officeDocument/2006/relationships/image" Target="/xl/media/image110.png" Id="rId4" /><Relationship Type="http://schemas.openxmlformats.org/officeDocument/2006/relationships/image" Target="/xl/media/image111.png" Id="rId5" /><Relationship Type="http://schemas.openxmlformats.org/officeDocument/2006/relationships/image" Target="/xl/media/image112.png" Id="rId6" /><Relationship Type="http://schemas.openxmlformats.org/officeDocument/2006/relationships/image" Target="/xl/media/image113.png" Id="rId7" /><Relationship Type="http://schemas.openxmlformats.org/officeDocument/2006/relationships/image" Target="/xl/media/image114.png" Id="rId8" /><Relationship Type="http://schemas.openxmlformats.org/officeDocument/2006/relationships/image" Target="/xl/media/image115.png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21166</rowOff>
    </from>
    <to>
      <col>3</col>
      <colOff>0</colOff>
      <row>328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547499"/>
          <a:ext cx="3725333" cy="17991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364</row>
      <rowOff>21166</rowOff>
    </from>
    <to>
      <col>2</col>
      <colOff>1936750</colOff>
      <row>364</row>
      <rowOff>190500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617166"/>
          <a:ext cx="3704167" cy="16933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385</row>
      <rowOff>19050</rowOff>
    </from>
    <to>
      <col>2</col>
      <colOff>1943100</colOff>
      <row>385</row>
      <rowOff>190499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360920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410</row>
      <rowOff>19051</rowOff>
    </from>
    <to>
      <col>2</col>
      <colOff>1943101</colOff>
      <row>411</row>
      <rowOff>0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8390751"/>
          <a:ext cx="37147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432</row>
      <rowOff>19050</rowOff>
    </from>
    <to>
      <col>2</col>
      <colOff>1943100</colOff>
      <row>432</row>
      <rowOff>190500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26008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454</row>
      <rowOff>19050</rowOff>
    </from>
    <to>
      <col>2</col>
      <colOff>1943101</colOff>
      <row>454</row>
      <rowOff>190499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86810850"/>
          <a:ext cx="371475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19049</rowOff>
    </from>
    <to>
      <col>2</col>
      <colOff>2486025</colOff>
      <row>88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49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2466975</colOff>
      <row>101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19051</rowOff>
    </from>
    <to>
      <col>2</col>
      <colOff>2486025</colOff>
      <row>114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12301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140</row>
      <rowOff>19050</rowOff>
    </from>
    <to>
      <col>2</col>
      <colOff>2476501</colOff>
      <row>140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682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28575</rowOff>
    </from>
    <to>
      <col>2</col>
      <colOff>2476501</colOff>
      <row>156</row>
      <rowOff>190500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98989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28575</rowOff>
    </from>
    <to>
      <col>2</col>
      <colOff>2476500</colOff>
      <row>175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3537525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2466975</colOff>
      <row>97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62137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28576</rowOff>
    </from>
    <to>
      <col>2</col>
      <colOff>2486025</colOff>
      <row>111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15550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19050</rowOff>
    </from>
    <to>
      <col>2</col>
      <colOff>2486025</colOff>
      <row>125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27922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2</col>
      <colOff>2486025</colOff>
      <row>322</row>
      <rowOff>180975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15124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325</row>
      <rowOff>28575</rowOff>
    </from>
    <to>
      <col>2</col>
      <colOff>2476501</colOff>
      <row>326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2093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28575</rowOff>
    </from>
    <to>
      <col>2</col>
      <colOff>2476500</colOff>
      <row>283</row>
      <rowOff>180975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4073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28574</rowOff>
    </from>
    <to>
      <col>2</col>
      <colOff>2486024</colOff>
      <row>189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099749"/>
          <a:ext cx="4295774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19050</rowOff>
    </from>
    <to>
      <col>2</col>
      <colOff>2486025</colOff>
      <row>372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1046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2</col>
      <colOff>2486025</colOff>
      <row>419</row>
      <rowOff>190499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00195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422</row>
      <rowOff>19050</rowOff>
    </from>
    <to>
      <col>3</col>
      <colOff>9525</colOff>
      <row>422</row>
      <rowOff>190500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0600550"/>
          <a:ext cx="43148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2476500</colOff>
      <row>147</row>
      <rowOff>180975</rowOff>
    </to>
    <pic>
      <nvPicPr>
        <cNvPr id="8" name="Imagen 7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8670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157</row>
      <rowOff>180975</rowOff>
    </to>
    <pic>
      <nvPicPr>
        <cNvPr id="9" name="Imagen 8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651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28575</rowOff>
    </from>
    <to>
      <col>2</col>
      <colOff>2476501</colOff>
      <row>170</row>
      <rowOff>180975</rowOff>
    </to>
    <pic>
      <nvPicPr>
        <cNvPr id="10" name="Imagen 9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2041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2</col>
      <colOff>2476500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51663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190500</rowOff>
    </to>
    <pic>
      <nvPicPr>
        <cNvPr id="12" name="Imagen 1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8999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19049</rowOff>
    </from>
    <to>
      <col>2</col>
      <colOff>2476500</colOff>
      <row>204</row>
      <rowOff>180974</rowOff>
    </to>
    <pic>
      <nvPicPr>
        <cNvPr id="13" name="Imagen 1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9871649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2447925</colOff>
      <row>93</row>
      <rowOff>200024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068924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19049</rowOff>
    </from>
    <to>
      <col>3</col>
      <colOff>1</colOff>
      <row>106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612099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2447925</colOff>
      <row>120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345775"/>
          <a:ext cx="42576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19049</rowOff>
    </from>
    <to>
      <col>2</col>
      <colOff>2486025</colOff>
      <row>144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28575</rowOff>
    </from>
    <to>
      <col>2</col>
      <colOff>2466975</colOff>
      <row>161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06419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28575</rowOff>
    </from>
    <to>
      <col>3</col>
      <colOff>9525</colOff>
      <row>181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4709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3</col>
      <colOff>1</colOff>
      <row>203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66197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28575</rowOff>
    </from>
    <to>
      <col>2</col>
      <colOff>2447925</colOff>
      <row>47</row>
      <rowOff>161925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24950"/>
          <a:ext cx="4257675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2447925</colOff>
      <row>89</row>
      <rowOff>171450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3164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2447925</colOff>
      <row>102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596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19050</rowOff>
    </from>
    <to>
      <col>2</col>
      <colOff>2438401</colOff>
      <row>115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800"/>
          <a:ext cx="42481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259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28574</rowOff>
    </from>
    <to>
      <col>2</col>
      <colOff>2447925</colOff>
      <row>102</row>
      <rowOff>190499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6914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117</row>
      <rowOff>19050</rowOff>
    </from>
    <to>
      <col>2</col>
      <colOff>2457451</colOff>
      <row>117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783800"/>
          <a:ext cx="42672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2486025</colOff>
      <row>120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138</row>
      <rowOff>19050</rowOff>
    </from>
    <to>
      <col>2</col>
      <colOff>2476501</colOff>
      <row>138</row>
      <rowOff>171449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318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2</col>
      <colOff>2476501</colOff>
      <row>156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9679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28576</rowOff>
    </from>
    <to>
      <col>2</col>
      <colOff>2486025</colOff>
      <row>178</row>
      <rowOff>180976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389947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5</col>
      <colOff>838200</colOff>
      <row>91</row>
      <rowOff>34816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240250"/>
          <a:ext cx="7077075" cy="20626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28575</rowOff>
    </from>
    <to>
      <col>2</col>
      <colOff>1590675</colOff>
      <row>95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4594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</row>
      <rowOff>28575</rowOff>
    </from>
    <to>
      <col>2</col>
      <colOff>1600201</colOff>
      <row>124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4117300"/>
          <a:ext cx="32575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1590675</colOff>
      <row>110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374101"/>
          <a:ext cx="324802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86</row>
      <rowOff>19051</rowOff>
    </from>
    <to>
      <col>2</col>
      <colOff>2476501</colOff>
      <row>86</row>
      <rowOff>171451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67354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2</col>
      <colOff>2486025</colOff>
      <row>100</row>
      <rowOff>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2786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2</col>
      <colOff>2486025</colOff>
      <row>112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82177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50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2486025</colOff>
      <row>155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96989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14700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2466975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5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28574</rowOff>
    </from>
    <to>
      <col>2</col>
      <colOff>2486025</colOff>
      <row>101</row>
      <rowOff>171449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19050</rowOff>
    </from>
    <to>
      <col>2</col>
      <colOff>2486025</colOff>
      <row>114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0277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1447800</colOff>
      <row>117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45042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1364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1438275</colOff>
      <row>147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184475"/>
          <a:ext cx="32480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180976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925925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2466975</colOff>
      <row>100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469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19050</rowOff>
    </from>
    <to>
      <col>2</col>
      <colOff>2486025</colOff>
      <row>113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01227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19050</rowOff>
    </from>
    <to>
      <col>3</col>
      <colOff>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9525</rowOff>
    </from>
    <to>
      <col>3</col>
      <colOff>0</colOff>
      <row>93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6" name="Imagen 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164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</row>
      <rowOff>28575</rowOff>
    </from>
    <to>
      <col>2</col>
      <colOff>2486025</colOff>
      <row>35</row>
      <rowOff>9525</rowOff>
    </to>
    <pic>
      <nvPicPr>
        <cNvPr id="7" name="Imagen 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53175"/>
          <a:ext cx="4295775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121</row>
      <rowOff>19050</rowOff>
    </from>
    <to>
      <col>2</col>
      <colOff>2476501</colOff>
      <row>121</row>
      <rowOff>171450</rowOff>
    </to>
    <pic>
      <nvPicPr>
        <cNvPr id="8" name="Imagen 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460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171451</rowOff>
    </to>
    <pic>
      <nvPicPr>
        <cNvPr id="9" name="Imagen 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184226"/>
          <a:ext cx="42957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3</col>
      <colOff>9525</colOff>
      <row>93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002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726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3</col>
      <colOff>9525</colOff>
      <row>120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3269575"/>
          <a:ext cx="43148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2162175</colOff>
      <row>146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82892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9526</rowOff>
    </from>
    <to>
      <col>2</col>
      <colOff>2162175</colOff>
      <row>159</row>
      <rowOff>123826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870526"/>
          <a:ext cx="3819525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9526</rowOff>
    </from>
    <to>
      <col>2</col>
      <colOff>2171700</colOff>
      <row>136</row>
      <rowOff>114301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346151"/>
          <a:ext cx="3829050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2171701</colOff>
      <row>170</row>
      <rowOff>190500</rowOff>
    </to>
    <pic>
      <nvPicPr>
        <cNvPr id="8" name="Imagen 7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19462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2152651</colOff>
      <row>183</row>
      <rowOff>190500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5737800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2</col>
      <colOff>2162175</colOff>
      <row>193</row>
      <rowOff>190500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709475"/>
          <a:ext cx="38195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19051</rowOff>
    </from>
    <to>
      <col>2</col>
      <colOff>2238375</colOff>
      <row>93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887951"/>
          <a:ext cx="3895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2257425</colOff>
      <row>106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06216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120</row>
      <rowOff>28575</rowOff>
    </from>
    <to>
      <col>3</col>
      <colOff>1</colOff>
      <row>120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364825"/>
          <a:ext cx="3924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28574</rowOff>
    </from>
    <to>
      <col>2</col>
      <colOff>1704975</colOff>
      <row>262</row>
      <rowOff>190499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168174"/>
          <a:ext cx="3514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28574</rowOff>
    </from>
    <to>
      <col>2</col>
      <colOff>1704975</colOff>
      <row>281</row>
      <rowOff>171449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3806724"/>
          <a:ext cx="3514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2</col>
      <colOff>1724025</colOff>
      <row>299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72452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324</row>
      <rowOff>28575</rowOff>
    </from>
    <to>
      <col>2</col>
      <colOff>1724025</colOff>
      <row>324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2036325"/>
          <a:ext cx="3533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349</row>
      <rowOff>19051</rowOff>
    </from>
    <to>
      <col>2</col>
      <colOff>1714501</colOff>
      <row>349</row>
      <rowOff>190501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6808351"/>
          <a:ext cx="3524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360</row>
      <rowOff>19049</rowOff>
    </from>
    <to>
      <col>2</col>
      <colOff>1704975</colOff>
      <row>360</row>
      <rowOff>200024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8922899"/>
          <a:ext cx="35147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19049</rowOff>
    </from>
    <to>
      <col>3</col>
      <colOff>0</colOff>
      <row>107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08121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3</col>
      <colOff>0</colOff>
      <row>117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7838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130</row>
      <rowOff>182001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336500"/>
          <a:ext cx="4267200" cy="153426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589</row>
      <rowOff>19051</rowOff>
    </from>
    <to>
      <col>2</col>
      <colOff>2476500</colOff>
      <row>590</row>
      <rowOff>0</rowOff>
    </to>
    <pic>
      <nvPicPr>
        <cNvPr id="8" name="Imagen 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12471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669</row>
      <rowOff>19050</rowOff>
    </from>
    <to>
      <col>2</col>
      <colOff>2476500</colOff>
      <row>669</row>
      <rowOff>190500</rowOff>
    </to>
    <pic>
      <nvPicPr>
        <cNvPr id="9" name="Imagen 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27730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831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130522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2457450</colOff>
      <row>384</row>
      <rowOff>190500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3323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28574</rowOff>
    </from>
    <to>
      <col>2</col>
      <colOff>2476500</colOff>
      <row>689</row>
      <rowOff>190499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31568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768</row>
      <rowOff>19050</rowOff>
    </from>
    <to>
      <col>2</col>
      <colOff>2486026</colOff>
      <row>768</row>
      <rowOff>190499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146627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771</row>
      <rowOff>9525</rowOff>
    </from>
    <to>
      <col>2</col>
      <colOff>2476500</colOff>
      <row>771</row>
      <rowOff>190500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47199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786</row>
      <rowOff>19050</rowOff>
    </from>
    <to>
      <col>3</col>
      <colOff>0</colOff>
      <row>786</row>
      <rowOff>190499</rowOff>
    </to>
    <pic>
      <nvPicPr>
        <cNvPr id="16" name="Imagen 15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500759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858</row>
      <rowOff>19051</rowOff>
    </from>
    <to>
      <col>2</col>
      <colOff>2486025</colOff>
      <row>859</row>
      <rowOff>0</rowOff>
    </to>
    <pic>
      <nvPicPr>
        <cNvPr id="17" name="Imagen 16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63810951"/>
          <a:ext cx="4305300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2</col>
      <colOff>2466975</colOff>
      <row>91</row>
      <rowOff>190499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697450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105</row>
      <rowOff>28575</rowOff>
    </from>
    <to>
      <col>2</col>
      <colOff>2476501</colOff>
      <row>105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4406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2466975</colOff>
      <row>119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164800"/>
          <a:ext cx="42767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19049</rowOff>
    </from>
    <to>
      <col>2</col>
      <colOff>2476501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164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28576</rowOff>
    </from>
    <to>
      <col>2</col>
      <colOff>2486025</colOff>
      <row>101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28574</rowOff>
    </from>
    <to>
      <col>2</col>
      <colOff>2476501</colOff>
      <row>115</row>
      <rowOff>171449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799"/>
          <a:ext cx="4286250" cy="1428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58"/>
  <sheetViews>
    <sheetView tabSelected="1" topLeftCell="A443" zoomScaleNormal="100" workbookViewId="0">
      <selection activeCell="E420" sqref="E420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4.28515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9" t="inlineStr">
        <is>
          <t>RECORTE SAP</t>
        </is>
      </c>
      <c r="B21" s="47" t="n"/>
      <c r="C21" s="48" t="n"/>
      <c r="D21" s="50" t="inlineStr">
        <is>
          <t>COMPROBANTES MN</t>
        </is>
      </c>
      <c r="E21" s="47" t="n"/>
      <c r="F21" s="48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49" t="inlineStr">
        <is>
          <t>RECORTE SAP</t>
        </is>
      </c>
      <c r="B24" s="47" t="n"/>
      <c r="C24" s="48" t="n"/>
      <c r="D24" s="50" t="inlineStr">
        <is>
          <t>COMPROBANTES ME</t>
        </is>
      </c>
      <c r="E24" s="47" t="n"/>
      <c r="F24" s="48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49" t="inlineStr">
        <is>
          <t>RECORTE SAP</t>
        </is>
      </c>
      <c r="B45" s="47" t="n"/>
      <c r="C45" s="48" t="n"/>
      <c r="D45" s="50" t="inlineStr">
        <is>
          <t>COMPROBANTES MN</t>
        </is>
      </c>
      <c r="E45" s="47" t="n"/>
      <c r="F45" s="48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49" t="inlineStr">
        <is>
          <t>RECORTE SAP</t>
        </is>
      </c>
      <c r="B48" s="47" t="n"/>
      <c r="C48" s="48" t="n"/>
      <c r="D48" s="50" t="inlineStr">
        <is>
          <t>COMPROBANTES ME</t>
        </is>
      </c>
      <c r="E48" s="47" t="n"/>
      <c r="F48" s="48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5" t="inlineStr">
        <is>
          <t>Cierre Caja</t>
        </is>
      </c>
      <c r="B54" s="45" t="inlineStr">
        <is>
          <t>Fecha</t>
        </is>
      </c>
      <c r="C54" s="45" t="inlineStr">
        <is>
          <t>Cajero</t>
        </is>
      </c>
      <c r="D54" s="45" t="inlineStr">
        <is>
          <t>Nro Voucher</t>
        </is>
      </c>
      <c r="E54" s="45" t="inlineStr">
        <is>
          <t>Nro Cuenta</t>
        </is>
      </c>
      <c r="F54" s="45" t="inlineStr">
        <is>
          <t>Tipo Ingreso</t>
        </is>
      </c>
      <c r="G54" s="47" t="n"/>
      <c r="H54" s="48" t="n"/>
      <c r="I54" s="45" t="inlineStr">
        <is>
          <t>TIPO DE INGRESO</t>
        </is>
      </c>
      <c r="J54" s="45" t="inlineStr">
        <is>
          <t>Cobrador</t>
        </is>
      </c>
    </row>
    <row r="55">
      <c r="A55" s="46" t="n"/>
      <c r="B55" s="46" t="n"/>
      <c r="C55" s="46" t="n"/>
      <c r="D55" s="46" t="n"/>
      <c r="E55" s="46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6" t="n"/>
      <c r="J55" s="46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49" t="inlineStr">
        <is>
          <t>RECORTE SAP</t>
        </is>
      </c>
      <c r="B72" s="47" t="n"/>
      <c r="C72" s="48" t="n"/>
      <c r="D72" s="50" t="inlineStr">
        <is>
          <t>COMPROBANTES MN</t>
        </is>
      </c>
      <c r="E72" s="47" t="n"/>
      <c r="F72" s="48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49" t="inlineStr">
        <is>
          <t>RECORTE SAP</t>
        </is>
      </c>
      <c r="B75" s="47" t="n"/>
      <c r="C75" s="48" t="n"/>
      <c r="D75" s="50" t="inlineStr">
        <is>
          <t>COMPROBANTES ME</t>
        </is>
      </c>
      <c r="E75" s="47" t="n"/>
      <c r="F75" s="48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49" t="inlineStr">
        <is>
          <t>RECORTE SAP</t>
        </is>
      </c>
      <c r="B99" s="47" t="n"/>
      <c r="C99" s="48" t="n"/>
      <c r="D99" s="50" t="inlineStr">
        <is>
          <t>COMPROBANTES MN</t>
        </is>
      </c>
      <c r="E99" s="47" t="n"/>
      <c r="F99" s="48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49" t="inlineStr">
        <is>
          <t>RECORTE SAP</t>
        </is>
      </c>
      <c r="B102" s="47" t="n"/>
      <c r="C102" s="48" t="n"/>
      <c r="D102" s="50" t="inlineStr">
        <is>
          <t>COMPROBANTES ME</t>
        </is>
      </c>
      <c r="E102" s="47" t="n"/>
      <c r="F102" s="48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5" t="inlineStr">
        <is>
          <t>Cierre Caja</t>
        </is>
      </c>
      <c r="B108" s="45" t="inlineStr">
        <is>
          <t>Fecha</t>
        </is>
      </c>
      <c r="C108" s="45" t="inlineStr">
        <is>
          <t>Cajero</t>
        </is>
      </c>
      <c r="D108" s="45" t="inlineStr">
        <is>
          <t>Nro Voucher</t>
        </is>
      </c>
      <c r="E108" s="45" t="inlineStr">
        <is>
          <t>Nro Cuenta</t>
        </is>
      </c>
      <c r="F108" s="45" t="inlineStr">
        <is>
          <t>Tipo Ingreso</t>
        </is>
      </c>
      <c r="G108" s="47" t="n"/>
      <c r="H108" s="48" t="n"/>
      <c r="I108" s="45" t="inlineStr">
        <is>
          <t>TIPO DE INGRESO</t>
        </is>
      </c>
      <c r="J108" s="45" t="inlineStr">
        <is>
          <t>Cobrador</t>
        </is>
      </c>
    </row>
    <row r="109">
      <c r="A109" s="46" t="n"/>
      <c r="B109" s="46" t="n"/>
      <c r="C109" s="46" t="n"/>
      <c r="D109" s="46" t="n"/>
      <c r="E109" s="46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6" t="n"/>
      <c r="J109" s="46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49" t="inlineStr">
        <is>
          <t>RECORTE SAP</t>
        </is>
      </c>
      <c r="B126" s="47" t="n"/>
      <c r="C126" s="48" t="n"/>
      <c r="D126" s="50" t="inlineStr">
        <is>
          <t>COMPROBANTES MN</t>
        </is>
      </c>
      <c r="E126" s="47" t="n"/>
      <c r="F126" s="48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49" t="inlineStr">
        <is>
          <t>RECORTE SAP</t>
        </is>
      </c>
      <c r="B129" s="47" t="n"/>
      <c r="C129" s="48" t="n"/>
      <c r="D129" s="50" t="inlineStr">
        <is>
          <t>COMPROBANTES ME</t>
        </is>
      </c>
      <c r="E129" s="47" t="n"/>
      <c r="F129" s="48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49" t="inlineStr">
        <is>
          <t>RECORTE SAP</t>
        </is>
      </c>
      <c r="B158" s="47" t="n"/>
      <c r="C158" s="48" t="n"/>
      <c r="D158" s="50" t="inlineStr">
        <is>
          <t>COMPROBANTES MN</t>
        </is>
      </c>
      <c r="E158" s="47" t="n"/>
      <c r="F158" s="48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49" t="inlineStr">
        <is>
          <t>RECORTE SAP</t>
        </is>
      </c>
      <c r="B161" s="47" t="n"/>
      <c r="C161" s="48" t="n"/>
      <c r="D161" s="50" t="inlineStr">
        <is>
          <t>COMPROBANTES ME</t>
        </is>
      </c>
      <c r="E161" s="47" t="n"/>
      <c r="F161" s="48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45" t="inlineStr">
        <is>
          <t>Cierre Caja</t>
        </is>
      </c>
      <c r="B167" s="45" t="inlineStr">
        <is>
          <t>Fecha</t>
        </is>
      </c>
      <c r="C167" s="45" t="inlineStr">
        <is>
          <t>Cajero</t>
        </is>
      </c>
      <c r="D167" s="45" t="inlineStr">
        <is>
          <t>Nro Voucher</t>
        </is>
      </c>
      <c r="E167" s="45" t="inlineStr">
        <is>
          <t>Nro Cuenta</t>
        </is>
      </c>
      <c r="F167" s="45" t="inlineStr">
        <is>
          <t>Tipo Ingreso</t>
        </is>
      </c>
      <c r="G167" s="47" t="n"/>
      <c r="H167" s="48" t="n"/>
      <c r="I167" s="45" t="inlineStr">
        <is>
          <t>TIPO DE INGRESO</t>
        </is>
      </c>
      <c r="J167" s="45" t="inlineStr">
        <is>
          <t>Cobrador</t>
        </is>
      </c>
    </row>
    <row r="168">
      <c r="A168" s="46" t="n"/>
      <c r="B168" s="46" t="n"/>
      <c r="C168" s="46" t="n"/>
      <c r="D168" s="46" t="n"/>
      <c r="E168" s="46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46" t="n"/>
      <c r="J168" s="46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49" t="inlineStr">
        <is>
          <t>RECORTE SAP</t>
        </is>
      </c>
      <c r="B181" s="47" t="n"/>
      <c r="C181" s="48" t="n"/>
      <c r="D181" s="50" t="inlineStr">
        <is>
          <t>COMPROBANTES MN</t>
        </is>
      </c>
      <c r="E181" s="47" t="n"/>
      <c r="F181" s="48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49" t="inlineStr">
        <is>
          <t>RECORTE SAP</t>
        </is>
      </c>
      <c r="B184" s="47" t="n"/>
      <c r="C184" s="48" t="n"/>
      <c r="D184" s="50" t="inlineStr">
        <is>
          <t>COMPROBANTES ME</t>
        </is>
      </c>
      <c r="E184" s="47" t="n"/>
      <c r="F184" s="48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49" t="inlineStr">
        <is>
          <t>RECORTE SAP</t>
        </is>
      </c>
      <c r="B216" s="47" t="n"/>
      <c r="C216" s="48" t="n"/>
      <c r="D216" s="50" t="inlineStr">
        <is>
          <t>COMPROBANTES MN</t>
        </is>
      </c>
      <c r="E216" s="47" t="n"/>
      <c r="F216" s="48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CAJA-BANCO</t>
        </is>
      </c>
      <c r="E217" s="13" t="n"/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14" t="n">
        <v>112963706</v>
      </c>
      <c r="G218" s="9" t="n"/>
      <c r="I218" s="10" t="n"/>
      <c r="J218" s="8" t="n"/>
    </row>
    <row r="219">
      <c r="A219" s="49" t="inlineStr">
        <is>
          <t>RECORTE SAP</t>
        </is>
      </c>
      <c r="B219" s="47" t="n"/>
      <c r="C219" s="48" t="n"/>
      <c r="D219" s="50" t="inlineStr">
        <is>
          <t>COMPROBANTES ME</t>
        </is>
      </c>
      <c r="E219" s="47" t="n"/>
      <c r="F219" s="48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7" t="inlineStr">
        <is>
          <t>CCAJ-LP02/118/2023 Se realizó el deposito directo a banco</t>
        </is>
      </c>
      <c r="B221" s="20" t="n"/>
      <c r="C221" s="28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45" t="inlineStr">
        <is>
          <t>Cierre Caja</t>
        </is>
      </c>
      <c r="B225" s="45" t="inlineStr">
        <is>
          <t>Fecha</t>
        </is>
      </c>
      <c r="C225" s="45" t="inlineStr">
        <is>
          <t>Cajero</t>
        </is>
      </c>
      <c r="D225" s="45" t="inlineStr">
        <is>
          <t>Nro Voucher</t>
        </is>
      </c>
      <c r="E225" s="45" t="inlineStr">
        <is>
          <t>Nro Cuenta</t>
        </is>
      </c>
      <c r="F225" s="45" t="inlineStr">
        <is>
          <t>Tipo Ingreso</t>
        </is>
      </c>
      <c r="G225" s="47" t="n"/>
      <c r="H225" s="48" t="n"/>
      <c r="I225" s="45" t="inlineStr">
        <is>
          <t>TIPO DE INGRESO</t>
        </is>
      </c>
      <c r="J225" s="45" t="inlineStr">
        <is>
          <t>Cobrador</t>
        </is>
      </c>
    </row>
    <row r="226">
      <c r="A226" s="46" t="n"/>
      <c r="B226" s="46" t="n"/>
      <c r="C226" s="46" t="n"/>
      <c r="D226" s="46" t="n"/>
      <c r="E226" s="46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46" t="n"/>
      <c r="J226" s="46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49" t="inlineStr">
        <is>
          <t>RECORTE SAP</t>
        </is>
      </c>
      <c r="B248" s="47" t="n"/>
      <c r="C248" s="48" t="n"/>
      <c r="D248" s="50" t="inlineStr">
        <is>
          <t>COMPROBANTES MN</t>
        </is>
      </c>
      <c r="E248" s="47" t="n"/>
      <c r="F248" s="48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49" t="inlineStr">
        <is>
          <t>RECORTE SAP</t>
        </is>
      </c>
      <c r="B251" s="47" t="n"/>
      <c r="C251" s="48" t="n"/>
      <c r="D251" s="50" t="inlineStr">
        <is>
          <t>COMPROBANTES ME</t>
        </is>
      </c>
      <c r="E251" s="47" t="n"/>
      <c r="F251" s="48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45" t="inlineStr">
        <is>
          <t>Cierre Caja</t>
        </is>
      </c>
      <c r="B257" s="45" t="inlineStr">
        <is>
          <t>Fecha</t>
        </is>
      </c>
      <c r="C257" s="45" t="inlineStr">
        <is>
          <t>Cajero</t>
        </is>
      </c>
      <c r="D257" s="45" t="inlineStr">
        <is>
          <t>Nro Voucher</t>
        </is>
      </c>
      <c r="E257" s="45" t="inlineStr">
        <is>
          <t>Nro Cuenta</t>
        </is>
      </c>
      <c r="F257" s="45" t="inlineStr">
        <is>
          <t>Tipo Ingreso</t>
        </is>
      </c>
      <c r="G257" s="47" t="n"/>
      <c r="H257" s="48" t="n"/>
      <c r="I257" s="45" t="inlineStr">
        <is>
          <t>TIPO DE INGRESO</t>
        </is>
      </c>
      <c r="J257" s="45" t="inlineStr">
        <is>
          <t>Cobrador</t>
        </is>
      </c>
    </row>
    <row r="258">
      <c r="A258" s="46" t="n"/>
      <c r="B258" s="46" t="n"/>
      <c r="C258" s="46" t="n"/>
      <c r="D258" s="46" t="n"/>
      <c r="E258" s="46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46" t="n"/>
      <c r="J258" s="46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49" t="inlineStr">
        <is>
          <t>RECORTE SAP</t>
        </is>
      </c>
      <c r="B266" s="47" t="n"/>
      <c r="C266" s="48" t="n"/>
      <c r="D266" s="50" t="inlineStr">
        <is>
          <t>COMPROBANTES MN</t>
        </is>
      </c>
      <c r="E266" s="47" t="n"/>
      <c r="F266" s="48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CAJA-BANCO</t>
        </is>
      </c>
      <c r="E267" s="13" t="n"/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14" t="n">
        <v>112963708</v>
      </c>
      <c r="G268" s="9" t="n"/>
      <c r="I268" s="10" t="n"/>
      <c r="J268" s="8" t="n"/>
    </row>
    <row r="269">
      <c r="A269" s="49" t="inlineStr">
        <is>
          <t>RECORTE SAP</t>
        </is>
      </c>
      <c r="B269" s="47" t="n"/>
      <c r="C269" s="48" t="n"/>
      <c r="D269" s="50" t="inlineStr">
        <is>
          <t>COMPROBANTES ME</t>
        </is>
      </c>
      <c r="E269" s="47" t="n"/>
      <c r="F269" s="48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7" t="inlineStr">
        <is>
          <t>CCAJ-LP02/120/2023 Se realizó el deposito directo a banco</t>
        </is>
      </c>
      <c r="B271" s="20" t="n"/>
      <c r="C271" s="28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49" t="inlineStr">
        <is>
          <t>RECORTE SAP</t>
        </is>
      </c>
      <c r="B306" s="47" t="n"/>
      <c r="C306" s="48" t="n"/>
      <c r="D306" s="50" t="inlineStr">
        <is>
          <t>COMPROBANTES MN</t>
        </is>
      </c>
      <c r="E306" s="47" t="n"/>
      <c r="F306" s="48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inlineStr">
        <is>
          <t>112970381</t>
        </is>
      </c>
      <c r="E308" s="24" t="inlineStr">
        <is>
          <t>112977727</t>
        </is>
      </c>
      <c r="F308" s="14" t="n">
        <v>112970430</v>
      </c>
      <c r="G308" s="9" t="n"/>
      <c r="I308" s="10" t="n"/>
      <c r="J308" s="8" t="n"/>
    </row>
    <row r="309">
      <c r="A309" s="49" t="inlineStr">
        <is>
          <t>RECORTE SAP</t>
        </is>
      </c>
      <c r="B309" s="47" t="n"/>
      <c r="C309" s="48" t="n"/>
      <c r="D309" s="50" t="inlineStr">
        <is>
          <t>COMPROBANTES ME</t>
        </is>
      </c>
      <c r="E309" s="47" t="n"/>
      <c r="F309" s="48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21/03/2023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45" t="inlineStr">
        <is>
          <t>Cierre Caja</t>
        </is>
      </c>
      <c r="B315" s="45" t="inlineStr">
        <is>
          <t>Fecha</t>
        </is>
      </c>
      <c r="C315" s="45" t="inlineStr">
        <is>
          <t>Cajero</t>
        </is>
      </c>
      <c r="D315" s="45" t="inlineStr">
        <is>
          <t>Nro Voucher</t>
        </is>
      </c>
      <c r="E315" s="45" t="inlineStr">
        <is>
          <t>Nro Cuenta</t>
        </is>
      </c>
      <c r="F315" s="45" t="inlineStr">
        <is>
          <t>Tipo Ingreso</t>
        </is>
      </c>
      <c r="G315" s="47" t="n"/>
      <c r="H315" s="48" t="n"/>
      <c r="I315" s="45" t="inlineStr">
        <is>
          <t>TIPO DE INGRESO</t>
        </is>
      </c>
      <c r="J315" s="45" t="inlineStr">
        <is>
          <t>Cobrador</t>
        </is>
      </c>
    </row>
    <row r="316">
      <c r="A316" s="46" t="n"/>
      <c r="B316" s="46" t="n"/>
      <c r="C316" s="46" t="n"/>
      <c r="D316" s="46" t="n"/>
      <c r="E316" s="46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46" t="n"/>
      <c r="J316" s="46" t="n"/>
    </row>
    <row r="317">
      <c r="A317" s="5" t="inlineStr">
        <is>
          <t>CCAJ-LP02/122/2023</t>
        </is>
      </c>
      <c r="B317" s="6" t="n">
        <v>45006.49493416667</v>
      </c>
      <c r="C317" s="5" t="inlineStr">
        <is>
          <t>3884 RIBANA RUTH REA RUEDA</t>
        </is>
      </c>
      <c r="D317" s="7" t="n"/>
      <c r="E317" s="8" t="n"/>
      <c r="F317" s="9" t="n">
        <v>5474.8</v>
      </c>
      <c r="I317" s="10" t="inlineStr">
        <is>
          <t>EFECTIVO</t>
        </is>
      </c>
      <c r="J317" s="5" t="inlineStr">
        <is>
          <t>136 OSCAR REYNALDO LIMACHI SURCO</t>
        </is>
      </c>
    </row>
    <row r="318">
      <c r="A318" s="5" t="inlineStr">
        <is>
          <t>CCAJ-LP02/122/2023</t>
        </is>
      </c>
      <c r="B318" s="6" t="n">
        <v>45006.49493416667</v>
      </c>
      <c r="C318" s="5" t="inlineStr">
        <is>
          <t>3884 RIBANA RUTH REA RUEDA</t>
        </is>
      </c>
      <c r="D318" s="7" t="n"/>
      <c r="E318" s="8" t="n"/>
      <c r="F318" s="9" t="n">
        <v>7842.2</v>
      </c>
      <c r="I318" s="10" t="inlineStr">
        <is>
          <t>EFECTIVO</t>
        </is>
      </c>
      <c r="J318" s="5" t="inlineStr">
        <is>
          <t>266 SANTIAGO MACHACA CALCINA</t>
        </is>
      </c>
    </row>
    <row r="319">
      <c r="A319" s="5" t="inlineStr">
        <is>
          <t>CCAJ-LP02/122/2023</t>
        </is>
      </c>
      <c r="B319" s="6" t="n">
        <v>45006.49493416667</v>
      </c>
      <c r="C319" s="5" t="inlineStr">
        <is>
          <t>3884 RIBANA RUTH REA RUEDA</t>
        </is>
      </c>
      <c r="D319" s="7" t="n"/>
      <c r="E319" s="8" t="n"/>
      <c r="F319" s="9" t="n">
        <v>5065.5</v>
      </c>
      <c r="I319" s="10" t="inlineStr">
        <is>
          <t>EFECTIVO</t>
        </is>
      </c>
      <c r="J319" s="5" t="inlineStr">
        <is>
          <t>331 CARLOS ALFREDO GUTIERREZ HUANCA</t>
        </is>
      </c>
    </row>
    <row r="320">
      <c r="A320" s="5" t="inlineStr">
        <is>
          <t>CCAJ-LP02/122/2023</t>
        </is>
      </c>
      <c r="B320" s="6" t="n">
        <v>45006.49493416667</v>
      </c>
      <c r="C320" s="5" t="inlineStr">
        <is>
          <t>3884 RIBANA RUTH REA RUEDA</t>
        </is>
      </c>
      <c r="D320" s="7" t="n"/>
      <c r="E320" s="8" t="n"/>
      <c r="F320" s="9" t="n">
        <v>10709.3</v>
      </c>
      <c r="I320" s="10" t="inlineStr">
        <is>
          <t>EFECTIVO</t>
        </is>
      </c>
      <c r="J320" s="5" t="inlineStr">
        <is>
          <t>883 FRANKLIN CARDOZO RIVERA</t>
        </is>
      </c>
    </row>
    <row r="321">
      <c r="A321" s="5" t="inlineStr">
        <is>
          <t>CCAJ-LP02/122/2023</t>
        </is>
      </c>
      <c r="B321" s="6" t="n">
        <v>45006.49493416667</v>
      </c>
      <c r="C321" s="5" t="inlineStr">
        <is>
          <t>3884 RIBANA RUTH REA RUEDA</t>
        </is>
      </c>
      <c r="D321" s="7" t="n"/>
      <c r="E321" s="8" t="n"/>
      <c r="F321" s="9" t="n">
        <v>15732.7</v>
      </c>
      <c r="I321" s="10" t="inlineStr">
        <is>
          <t>EFECTIVO</t>
        </is>
      </c>
      <c r="J321" s="5" t="inlineStr">
        <is>
          <t>1116 VLADIMIR FRANZ ATAHUACHI RODRIGUEZ</t>
        </is>
      </c>
    </row>
    <row r="322">
      <c r="A322" s="5" t="inlineStr">
        <is>
          <t>CCAJ-LP02/122/2023</t>
        </is>
      </c>
      <c r="B322" s="6" t="n">
        <v>45006.49493416667</v>
      </c>
      <c r="C322" s="5" t="inlineStr">
        <is>
          <t>3884 RIBANA RUTH REA RUEDA</t>
        </is>
      </c>
      <c r="D322" s="7" t="n"/>
      <c r="E322" s="8" t="n"/>
      <c r="F322" s="9" t="n">
        <v>9577.6</v>
      </c>
      <c r="I322" s="10" t="inlineStr">
        <is>
          <t>EFECTIVO</t>
        </is>
      </c>
      <c r="J322" s="5" t="inlineStr">
        <is>
          <t>1180 JAIME RAMIRO CHACON PAREDES</t>
        </is>
      </c>
    </row>
    <row r="323">
      <c r="A323" s="5" t="inlineStr">
        <is>
          <t>CCAJ-LP02/122/2023</t>
        </is>
      </c>
      <c r="B323" s="6" t="n">
        <v>45006.49493416667</v>
      </c>
      <c r="C323" s="5" t="inlineStr">
        <is>
          <t>3884 RIBANA RUTH REA RUEDA</t>
        </is>
      </c>
      <c r="D323" s="7" t="n"/>
      <c r="E323" s="8" t="n"/>
      <c r="F323" s="9" t="n">
        <v>4041.2</v>
      </c>
      <c r="I323" s="10" t="inlineStr">
        <is>
          <t>EFECTIVO</t>
        </is>
      </c>
      <c r="J323" s="5" t="inlineStr">
        <is>
          <t>5092 GERSON VELASCO LP - T01</t>
        </is>
      </c>
    </row>
    <row r="324">
      <c r="A324" s="5" t="inlineStr">
        <is>
          <t>CCAJ-LP02/122/2023</t>
        </is>
      </c>
      <c r="B324" s="6" t="n">
        <v>45006.49493416667</v>
      </c>
      <c r="C324" s="5" t="inlineStr">
        <is>
          <t>3884 RIBANA RUTH REA RUEDA</t>
        </is>
      </c>
      <c r="D324" s="7" t="n"/>
      <c r="E324" s="8" t="n"/>
      <c r="F324" s="9" t="n">
        <v>109371.5</v>
      </c>
      <c r="I324" s="10" t="inlineStr">
        <is>
          <t>EFECTIVO</t>
        </is>
      </c>
      <c r="J324" s="5" t="inlineStr">
        <is>
          <t>5092 GERSON VELASCO LP - T06</t>
        </is>
      </c>
    </row>
    <row r="325">
      <c r="A325" s="18" t="inlineStr">
        <is>
          <t>SAP</t>
        </is>
      </c>
      <c r="B325" s="6" t="n"/>
      <c r="C325" s="5" t="n"/>
      <c r="D325" s="7" t="n"/>
      <c r="E325" s="8" t="n"/>
      <c r="F325" s="12">
        <f>SUM(F317:G324)</f>
        <v/>
      </c>
      <c r="G325" s="9" t="n"/>
      <c r="I325" s="10" t="n"/>
      <c r="J325" s="8" t="n"/>
    </row>
    <row r="326">
      <c r="A326" s="49" t="inlineStr">
        <is>
          <t>RECORTE SAP</t>
        </is>
      </c>
      <c r="B326" s="47" t="n"/>
      <c r="C326" s="48" t="n"/>
      <c r="D326" s="50" t="inlineStr">
        <is>
          <t>COMPROBANTES MN</t>
        </is>
      </c>
      <c r="E326" s="47" t="n"/>
      <c r="F326" s="48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D328" s="24" t="inlineStr">
        <is>
          <t>112970380</t>
        </is>
      </c>
      <c r="E328" s="24" t="inlineStr">
        <is>
          <t>112977726</t>
        </is>
      </c>
      <c r="F328" s="14" t="n">
        <v>112970432</v>
      </c>
      <c r="G328" s="9" t="n"/>
      <c r="I328" s="10" t="n"/>
      <c r="J328" s="8" t="n"/>
    </row>
    <row r="329">
      <c r="A329" s="49" t="inlineStr">
        <is>
          <t>RECORTE SAP</t>
        </is>
      </c>
      <c r="B329" s="47" t="n"/>
      <c r="C329" s="48" t="n"/>
      <c r="D329" s="50" t="inlineStr">
        <is>
          <t>COMPROBANTES ME</t>
        </is>
      </c>
      <c r="E329" s="47" t="n"/>
      <c r="F329" s="48" t="n"/>
      <c r="G329" s="9" t="n"/>
      <c r="I329" s="10" t="n"/>
      <c r="J329" s="8" t="n"/>
    </row>
    <row r="330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CAJA-ETV</t>
        </is>
      </c>
      <c r="E330" s="13" t="inlineStr">
        <is>
          <t>DOC ETV-BANCO</t>
        </is>
      </c>
      <c r="F330" s="13" t="inlineStr">
        <is>
          <t>COMPENSACION</t>
        </is>
      </c>
      <c r="G330" s="9" t="n"/>
      <c r="I330" s="10" t="n"/>
      <c r="J330" s="8" t="n"/>
    </row>
    <row r="331" ht="15.75" customHeight="1">
      <c r="A331" s="18" t="n"/>
      <c r="B331" s="6" t="n"/>
      <c r="C331" s="5" t="n"/>
      <c r="D331" s="24" t="n"/>
      <c r="E331" s="24" t="n"/>
      <c r="F331" s="23" t="n"/>
      <c r="G331" s="9" t="n"/>
      <c r="I331" s="10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10" t="n"/>
      <c r="J332" s="8" t="n"/>
    </row>
    <row r="333">
      <c r="A333" s="5" t="inlineStr">
        <is>
          <t>CCAJ-LP02/123/20</t>
        </is>
      </c>
      <c r="B333" s="6" t="n">
        <v>45006.73200137731</v>
      </c>
      <c r="C333" s="5" t="inlineStr">
        <is>
          <t>3884 RIBANA RUTH REA RUEDA</t>
        </is>
      </c>
      <c r="D333" s="7" t="n">
        <v>226399</v>
      </c>
      <c r="E333" s="8" t="inlineStr">
        <is>
          <t>BISA-100070022</t>
        </is>
      </c>
      <c r="H333" s="9" t="n">
        <v>2225.66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CCAJ-LP02/123/2023</t>
        </is>
      </c>
      <c r="B334" s="6" t="n">
        <v>45006.73200137731</v>
      </c>
      <c r="C334" s="5" t="inlineStr">
        <is>
          <t>3884 RIBANA RUTH REA RUEDA</t>
        </is>
      </c>
      <c r="D334" s="15" t="n">
        <v>45143631628</v>
      </c>
      <c r="E334" s="8" t="inlineStr">
        <is>
          <t>BISA-100070022</t>
        </is>
      </c>
      <c r="H334" s="9" t="n">
        <v>1719.77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CCAJ-LP02/123/2023</t>
        </is>
      </c>
      <c r="B335" s="6" t="n">
        <v>45006.73200137731</v>
      </c>
      <c r="C335" s="5" t="inlineStr">
        <is>
          <t>3884 RIBANA RUTH REA RUEDA</t>
        </is>
      </c>
      <c r="D335" s="15" t="n">
        <v>451436316281</v>
      </c>
      <c r="E335" s="8" t="inlineStr">
        <is>
          <t>BISA-100070022</t>
        </is>
      </c>
      <c r="H335" s="9" t="n">
        <v>13206.27</v>
      </c>
      <c r="I335" s="5" t="inlineStr">
        <is>
          <t>DEPÓSITO BANCARIO</t>
        </is>
      </c>
      <c r="J335" s="5" t="inlineStr">
        <is>
          <t>2464 LUIS FERNANDO GUEVARA PECA</t>
        </is>
      </c>
    </row>
    <row r="336">
      <c r="A336" s="5" t="inlineStr">
        <is>
          <t>CCAJ-LP02/123/2023</t>
        </is>
      </c>
      <c r="B336" s="6" t="n">
        <v>45006.73200137731</v>
      </c>
      <c r="C336" s="5" t="inlineStr">
        <is>
          <t>3884 RIBANA RUTH REA RUEDA</t>
        </is>
      </c>
      <c r="D336" s="15" t="n">
        <v>451436316282</v>
      </c>
      <c r="E336" s="8" t="inlineStr">
        <is>
          <t>BISA-100070022</t>
        </is>
      </c>
      <c r="H336" s="9" t="n">
        <v>8629.389999999999</v>
      </c>
      <c r="I336" s="5" t="inlineStr">
        <is>
          <t>DEPÓSITO BANCARIO</t>
        </is>
      </c>
      <c r="J336" s="5" t="inlineStr">
        <is>
          <t>2464 LUIS FERNANDO GUEVARA PECA</t>
        </is>
      </c>
    </row>
    <row r="337">
      <c r="A337" s="5" t="inlineStr">
        <is>
          <t>CCAJ-LP02/123/2023</t>
        </is>
      </c>
      <c r="B337" s="6" t="n">
        <v>45006.73200137731</v>
      </c>
      <c r="C337" s="5" t="inlineStr">
        <is>
          <t>3884 RIBANA RUTH REA RUEDA</t>
        </is>
      </c>
      <c r="D337" s="15" t="n">
        <v>451436316283</v>
      </c>
      <c r="E337" s="8" t="inlineStr">
        <is>
          <t>BISA-100070022</t>
        </is>
      </c>
      <c r="H337" s="9" t="n">
        <v>10289.82</v>
      </c>
      <c r="I337" s="5" t="inlineStr">
        <is>
          <t>DEPÓSITO BANCARIO</t>
        </is>
      </c>
      <c r="J337" s="5" t="inlineStr">
        <is>
          <t>2464 LUIS FERNANDO GUEVARA PECA</t>
        </is>
      </c>
    </row>
    <row r="338">
      <c r="A338" s="5" t="inlineStr">
        <is>
          <t>CCAJ-LP02/123/2023</t>
        </is>
      </c>
      <c r="B338" s="6" t="n">
        <v>45006.73200137731</v>
      </c>
      <c r="C338" s="5" t="inlineStr">
        <is>
          <t>3884 RIBANA RUTH REA RUEDA</t>
        </is>
      </c>
      <c r="D338" s="15" t="n">
        <v>451436316284</v>
      </c>
      <c r="E338" s="8" t="inlineStr">
        <is>
          <t>BISA-100070022</t>
        </is>
      </c>
      <c r="H338" s="9" t="n">
        <v>11720.45</v>
      </c>
      <c r="I338" s="5" t="inlineStr">
        <is>
          <t>DEPÓSITO BANCARIO</t>
        </is>
      </c>
      <c r="J338" s="5" t="inlineStr">
        <is>
          <t>2464 LUIS FERNANDO GUEVARA PECA</t>
        </is>
      </c>
    </row>
    <row r="339">
      <c r="A339" s="5" t="inlineStr">
        <is>
          <t>CCAJ-LP02/123/2023</t>
        </is>
      </c>
      <c r="B339" s="6" t="n">
        <v>45006.73200137731</v>
      </c>
      <c r="C339" s="5" t="inlineStr">
        <is>
          <t>3884 RIBANA RUTH REA RUEDA</t>
        </is>
      </c>
      <c r="D339" s="15" t="n">
        <v>451436316285</v>
      </c>
      <c r="E339" s="8" t="inlineStr">
        <is>
          <t>BISA-100070022</t>
        </is>
      </c>
      <c r="H339" s="9" t="n">
        <v>13466.46</v>
      </c>
      <c r="I339" s="5" t="inlineStr">
        <is>
          <t>DEPÓSITO BANCARIO</t>
        </is>
      </c>
      <c r="J339" s="5" t="inlineStr">
        <is>
          <t>2464 LUIS FERNANDO GUEVARA PECA</t>
        </is>
      </c>
    </row>
    <row r="340">
      <c r="A340" s="5" t="inlineStr">
        <is>
          <t>CCAJ-LP02/123/2023</t>
        </is>
      </c>
      <c r="B340" s="6" t="n">
        <v>45006.73200137731</v>
      </c>
      <c r="C340" s="5" t="inlineStr">
        <is>
          <t>3884 RIBANA RUTH REA RUEDA</t>
        </is>
      </c>
      <c r="D340" s="15" t="n">
        <v>451436316286</v>
      </c>
      <c r="E340" s="8" t="inlineStr">
        <is>
          <t>BISA-100070022</t>
        </is>
      </c>
      <c r="H340" s="9" t="n">
        <v>10815.73</v>
      </c>
      <c r="I340" s="5" t="inlineStr">
        <is>
          <t>DEPÓSITO BANCARIO</t>
        </is>
      </c>
      <c r="J340" s="5" t="inlineStr">
        <is>
          <t>2464 LUIS FERNANDO GUEVARA PECA</t>
        </is>
      </c>
    </row>
    <row r="341">
      <c r="A341" s="5" t="inlineStr">
        <is>
          <t>CCAJ-LP02/123/2023</t>
        </is>
      </c>
      <c r="B341" s="6" t="n">
        <v>45006.73200137731</v>
      </c>
      <c r="C341" s="5" t="inlineStr">
        <is>
          <t>3884 RIBANA RUTH REA RUEDA</t>
        </is>
      </c>
      <c r="D341" s="15" t="n">
        <v>451436316287</v>
      </c>
      <c r="E341" s="8" t="inlineStr">
        <is>
          <t>BISA-100070022</t>
        </is>
      </c>
      <c r="H341" s="9" t="n">
        <v>9981.879999999999</v>
      </c>
      <c r="I341" s="5" t="inlineStr">
        <is>
          <t>DEPÓSITO BANCARIO</t>
        </is>
      </c>
      <c r="J341" s="5" t="inlineStr">
        <is>
          <t>2464 LUIS FERNANDO GUEVARA PECA</t>
        </is>
      </c>
    </row>
    <row r="342">
      <c r="A342" s="5" t="inlineStr">
        <is>
          <t>CCAJ-LP02/123/2023</t>
        </is>
      </c>
      <c r="B342" s="6" t="n">
        <v>45006.73200137731</v>
      </c>
      <c r="C342" s="5" t="inlineStr">
        <is>
          <t>3884 RIBANA RUTH REA RUEDA</t>
        </is>
      </c>
      <c r="D342" s="15" t="n">
        <v>45153264793</v>
      </c>
      <c r="E342" s="8" t="inlineStr">
        <is>
          <t>BISA-100070022</t>
        </is>
      </c>
      <c r="H342" s="9" t="n">
        <v>3190.77</v>
      </c>
      <c r="I342" s="5" t="inlineStr">
        <is>
          <t>DEPÓSITO BANCARIO</t>
        </is>
      </c>
      <c r="J342" s="5" t="inlineStr">
        <is>
          <t>2464 LUIS FERNANDO GUEVARA PECA</t>
        </is>
      </c>
    </row>
    <row r="343">
      <c r="A343" s="5" t="inlineStr">
        <is>
          <t>CCAJ-LP02/123/2023</t>
        </is>
      </c>
      <c r="B343" s="6" t="n">
        <v>45006.73200137731</v>
      </c>
      <c r="C343" s="5" t="inlineStr">
        <is>
          <t>3884 RIBANA RUTH REA RUEDA</t>
        </is>
      </c>
      <c r="D343" s="15" t="n">
        <v>45123399544</v>
      </c>
      <c r="E343" s="8" t="inlineStr">
        <is>
          <t>BISA-100070022</t>
        </is>
      </c>
      <c r="H343" s="9" t="n">
        <v>1199.64</v>
      </c>
      <c r="I343" s="5" t="inlineStr">
        <is>
          <t>DEPÓSITO BANCARIO</t>
        </is>
      </c>
      <c r="J343" s="5" t="inlineStr">
        <is>
          <t>2464 LUIS FERNANDO GUEVARA PECA</t>
        </is>
      </c>
    </row>
    <row r="344">
      <c r="A344" s="5" t="inlineStr">
        <is>
          <t>CCAJ-LP02/123/2023</t>
        </is>
      </c>
      <c r="B344" s="6" t="n">
        <v>45006.73200137731</v>
      </c>
      <c r="C344" s="5" t="inlineStr">
        <is>
          <t>3884 RIBANA RUTH REA RUEDA</t>
        </is>
      </c>
      <c r="D344" s="15" t="n">
        <v>45173322995</v>
      </c>
      <c r="E344" s="8" t="inlineStr">
        <is>
          <t>BISA-100070022</t>
        </is>
      </c>
      <c r="H344" s="9" t="n">
        <v>147.58</v>
      </c>
      <c r="I344" s="5" t="inlineStr">
        <is>
          <t>DEPÓSITO BANCARIO</t>
        </is>
      </c>
      <c r="J344" s="5" t="inlineStr">
        <is>
          <t>2464 LUIS FERNANDO GUEVARA PECA</t>
        </is>
      </c>
    </row>
    <row r="345">
      <c r="A345" s="5" t="inlineStr">
        <is>
          <t>CCAJ-LP02/123/2023</t>
        </is>
      </c>
      <c r="B345" s="6" t="n">
        <v>45006.73200137731</v>
      </c>
      <c r="C345" s="5" t="inlineStr">
        <is>
          <t>3884 RIBANA RUTH REA RUEDA</t>
        </is>
      </c>
      <c r="D345" s="7" t="n">
        <v>246407</v>
      </c>
      <c r="E345" s="8" t="inlineStr">
        <is>
          <t>BISA-100070022</t>
        </is>
      </c>
      <c r="H345" s="9" t="n">
        <v>7477.8</v>
      </c>
      <c r="I345" s="5" t="inlineStr">
        <is>
          <t>DEPÓSITO BANCARIO</t>
        </is>
      </c>
      <c r="J345" s="8" t="inlineStr">
        <is>
          <t>5103 JOSE LUIS VARGAS SANTOS</t>
        </is>
      </c>
    </row>
    <row r="346">
      <c r="A346" s="5" t="inlineStr">
        <is>
          <t>CCAJ-LP02/123/2023</t>
        </is>
      </c>
      <c r="B346" s="6" t="n">
        <v>45006.73200137731</v>
      </c>
      <c r="C346" s="5" t="inlineStr">
        <is>
          <t>3884 RIBANA RUTH REA RUEDA</t>
        </is>
      </c>
      <c r="D346" s="15" t="n">
        <v>45163360468</v>
      </c>
      <c r="E346" s="8" t="inlineStr">
        <is>
          <t>BISA-100070022</t>
        </is>
      </c>
      <c r="H346" s="9" t="n">
        <v>1442.4</v>
      </c>
      <c r="I346" s="5" t="inlineStr">
        <is>
          <t>DEPÓSITO BANCARIO</t>
        </is>
      </c>
      <c r="J346" s="5" t="inlineStr">
        <is>
          <t>4190 JESUS FELCY MENDOZA CAHUANA</t>
        </is>
      </c>
    </row>
    <row r="347">
      <c r="A347" s="5" t="inlineStr">
        <is>
          <t>CCAJ-LP02/123/2023</t>
        </is>
      </c>
      <c r="B347" s="6" t="n">
        <v>45006.73200137731</v>
      </c>
      <c r="C347" s="5" t="inlineStr">
        <is>
          <t>3884 RIBANA RUTH REA RUEDA</t>
        </is>
      </c>
      <c r="D347" s="15" t="n">
        <v>51217828179</v>
      </c>
      <c r="E347" s="8" t="inlineStr">
        <is>
          <t>BISA-100070022</t>
        </is>
      </c>
      <c r="H347" s="9" t="n">
        <v>3185.6</v>
      </c>
      <c r="I347" s="5" t="inlineStr">
        <is>
          <t>DEPÓSITO BANCARIO</t>
        </is>
      </c>
      <c r="J347" s="5" t="inlineStr">
        <is>
          <t>4190 JESUS FELCY MENDOZA CAHUANA</t>
        </is>
      </c>
    </row>
    <row r="348">
      <c r="A348" s="5" t="inlineStr">
        <is>
          <t>CCAJ-LP02/123/2023</t>
        </is>
      </c>
      <c r="B348" s="6" t="n">
        <v>45006.73200137731</v>
      </c>
      <c r="C348" s="5" t="inlineStr">
        <is>
          <t>3884 RIBANA RUTH REA RUEDA</t>
        </is>
      </c>
      <c r="D348" s="15" t="n">
        <v>51167669299</v>
      </c>
      <c r="E348" s="8" t="inlineStr">
        <is>
          <t>BISA-100070022</t>
        </is>
      </c>
      <c r="H348" s="9" t="n">
        <v>10994.51</v>
      </c>
      <c r="I348" s="5" t="inlineStr">
        <is>
          <t>DEPÓSITO BANCARIO</t>
        </is>
      </c>
      <c r="J348" s="5" t="inlineStr">
        <is>
          <t>2464 LUIS FERNANDO GUEVARA PECA</t>
        </is>
      </c>
    </row>
    <row r="349">
      <c r="A349" s="5" t="inlineStr">
        <is>
          <t>CCAJ-LP02/123/2023</t>
        </is>
      </c>
      <c r="B349" s="6" t="n">
        <v>45006.73200137731</v>
      </c>
      <c r="C349" s="5" t="inlineStr">
        <is>
          <t>3884 RIBANA RUTH REA RUEDA</t>
        </is>
      </c>
      <c r="D349" s="15" t="n">
        <v>51217827735</v>
      </c>
      <c r="E349" s="8" t="inlineStr">
        <is>
          <t>BISA-100070022</t>
        </is>
      </c>
      <c r="H349" s="9" t="n">
        <v>365.1</v>
      </c>
      <c r="I349" s="5" t="inlineStr">
        <is>
          <t>DEPÓSITO BANCARIO</t>
        </is>
      </c>
      <c r="J349" s="5" t="inlineStr">
        <is>
          <t>2464 LUIS FERNANDO GUEVARA PECA</t>
        </is>
      </c>
    </row>
    <row r="350">
      <c r="A350" s="5" t="inlineStr">
        <is>
          <t>CCAJ-LP02/123/2023</t>
        </is>
      </c>
      <c r="B350" s="6" t="n">
        <v>45006.73200137731</v>
      </c>
      <c r="C350" s="5" t="inlineStr">
        <is>
          <t>3884 RIBANA RUTH REA RUEDA</t>
        </is>
      </c>
      <c r="D350" s="15" t="n">
        <v>45153268285</v>
      </c>
      <c r="E350" s="8" t="inlineStr">
        <is>
          <t>BISA-100070022</t>
        </is>
      </c>
      <c r="H350" s="9" t="n">
        <v>816.4</v>
      </c>
      <c r="I350" s="5" t="inlineStr">
        <is>
          <t>DEPÓSITO BANCARIO</t>
        </is>
      </c>
      <c r="J350" s="5" t="inlineStr">
        <is>
          <t>2464 LUIS FERNANDO GUEVARA PECA</t>
        </is>
      </c>
    </row>
    <row r="351">
      <c r="A351" s="5" t="inlineStr">
        <is>
          <t>CCAJ-LP02/123/2023</t>
        </is>
      </c>
      <c r="B351" s="6" t="n">
        <v>45006.73200137731</v>
      </c>
      <c r="C351" s="5" t="inlineStr">
        <is>
          <t>3884 RIBANA RUTH REA RUEDA</t>
        </is>
      </c>
      <c r="D351" s="15" t="n">
        <v>45163361168</v>
      </c>
      <c r="E351" s="8" t="inlineStr">
        <is>
          <t>BISA-100070022</t>
        </is>
      </c>
      <c r="H351" s="9" t="n">
        <v>559.7</v>
      </c>
      <c r="I351" s="5" t="inlineStr">
        <is>
          <t>DEPÓSITO BANCARIO</t>
        </is>
      </c>
      <c r="J351" s="5" t="inlineStr">
        <is>
          <t>2464 LUIS FERNANDO GUEVARA PECA</t>
        </is>
      </c>
    </row>
    <row r="352">
      <c r="A352" s="5" t="inlineStr">
        <is>
          <t>CCAJ-LP02/123/2023</t>
        </is>
      </c>
      <c r="B352" s="6" t="n">
        <v>45006.73200137731</v>
      </c>
      <c r="C352" s="5" t="inlineStr">
        <is>
          <t>3884 RIBANA RUTH REA RUEDA</t>
        </is>
      </c>
      <c r="D352" s="7" t="n">
        <v>226405</v>
      </c>
      <c r="E352" s="8" t="inlineStr">
        <is>
          <t>BISA-100070022</t>
        </is>
      </c>
      <c r="H352" s="9" t="n">
        <v>8741</v>
      </c>
      <c r="I352" s="5" t="inlineStr">
        <is>
          <t>DEPÓSITO BANCARIO</t>
        </is>
      </c>
      <c r="J352" s="5" t="inlineStr">
        <is>
          <t>4190 JESUS FELCY MENDOZA CAHUANA</t>
        </is>
      </c>
    </row>
    <row r="353">
      <c r="A353" s="5" t="inlineStr">
        <is>
          <t>CCAJ-LP02/123/2023</t>
        </is>
      </c>
      <c r="B353" s="6" t="n">
        <v>45006.73200137731</v>
      </c>
      <c r="C353" s="5" t="inlineStr">
        <is>
          <t>3884 RIBANA RUTH REA RUEDA</t>
        </is>
      </c>
      <c r="D353" s="7" t="n">
        <v>226400</v>
      </c>
      <c r="E353" s="8" t="inlineStr">
        <is>
          <t>BISA-100070022</t>
        </is>
      </c>
      <c r="H353" s="9" t="n">
        <v>1310.1</v>
      </c>
      <c r="I353" s="5" t="inlineStr">
        <is>
          <t>DEPÓSITO BANCARIO</t>
        </is>
      </c>
      <c r="J353" s="5" t="inlineStr">
        <is>
          <t>4190 JESUS FELCY MENDOZA CAHUANA</t>
        </is>
      </c>
    </row>
    <row r="354">
      <c r="A354" s="5" t="inlineStr">
        <is>
          <t>CCAJ-LP02/123/2023</t>
        </is>
      </c>
      <c r="B354" s="6" t="n">
        <v>45006.73200137731</v>
      </c>
      <c r="C354" s="5" t="inlineStr">
        <is>
          <t>3884 RIBANA RUTH REA RUEDA</t>
        </is>
      </c>
      <c r="D354" s="7" t="n">
        <v>226401</v>
      </c>
      <c r="E354" s="8" t="inlineStr">
        <is>
          <t>BISA-100070022</t>
        </is>
      </c>
      <c r="H354" s="9" t="n">
        <v>784</v>
      </c>
      <c r="I354" s="5" t="inlineStr">
        <is>
          <t>DEPÓSITO BANCARIO</t>
        </is>
      </c>
      <c r="J354" s="5" t="inlineStr">
        <is>
          <t>4190 JESUS FELCY MENDOZA CAHUANA</t>
        </is>
      </c>
    </row>
    <row r="355">
      <c r="A355" s="5" t="inlineStr">
        <is>
          <t>CCAJ-LP02/123/2023</t>
        </is>
      </c>
      <c r="B355" s="6" t="n">
        <v>45006.73200137731</v>
      </c>
      <c r="C355" s="5" t="inlineStr">
        <is>
          <t>3884 RIBANA RUTH REA RUEDA</t>
        </is>
      </c>
      <c r="D355" s="7" t="n">
        <v>226402</v>
      </c>
      <c r="E355" s="8" t="inlineStr">
        <is>
          <t>BISA-100070022</t>
        </is>
      </c>
      <c r="H355" s="9" t="n">
        <v>6675.35</v>
      </c>
      <c r="I355" s="5" t="inlineStr">
        <is>
          <t>DEPÓSITO BANCARIO</t>
        </is>
      </c>
      <c r="J355" s="5" t="inlineStr">
        <is>
          <t>4190 JESUS FELCY MENDOZA CAHUANA</t>
        </is>
      </c>
    </row>
    <row r="356">
      <c r="A356" s="5" t="inlineStr">
        <is>
          <t>CCAJ-LP02/123/2023</t>
        </is>
      </c>
      <c r="B356" s="6" t="n">
        <v>45006.73200137731</v>
      </c>
      <c r="C356" s="5" t="inlineStr">
        <is>
          <t>3884 RIBANA RUTH REA RUEDA</t>
        </is>
      </c>
      <c r="D356" s="7" t="n">
        <v>477681</v>
      </c>
      <c r="E356" s="8" t="inlineStr">
        <is>
          <t>BISA-100070022</t>
        </is>
      </c>
      <c r="H356" s="9" t="n">
        <v>9974</v>
      </c>
      <c r="I356" s="5" t="inlineStr">
        <is>
          <t>DEPÓSITO BANCARIO</t>
        </is>
      </c>
      <c r="J356" s="5" t="inlineStr">
        <is>
          <t>4276 CARLOS MARCELO REQUENA TERAN</t>
        </is>
      </c>
    </row>
    <row r="357">
      <c r="A357" s="5" t="inlineStr">
        <is>
          <t>CCAJ-LP02/123/2023</t>
        </is>
      </c>
      <c r="B357" s="6" t="n">
        <v>45006.73200137731</v>
      </c>
      <c r="C357" s="5" t="inlineStr">
        <is>
          <t>3884 RIBANA RUTH REA RUEDA</t>
        </is>
      </c>
      <c r="D357" s="7" t="n"/>
      <c r="E357" s="8" t="n"/>
      <c r="F357" s="9" t="n">
        <v>5644.5</v>
      </c>
      <c r="I357" s="10" t="inlineStr">
        <is>
          <t>EFECTIVO</t>
        </is>
      </c>
      <c r="J357" s="8" t="inlineStr">
        <is>
          <t>108 GREGORIO RAMIREZ APAZA</t>
        </is>
      </c>
    </row>
    <row r="358">
      <c r="A358" s="5" t="inlineStr">
        <is>
          <t>CCAJ-LP02/123/2023</t>
        </is>
      </c>
      <c r="B358" s="6" t="n">
        <v>45006.73200137731</v>
      </c>
      <c r="C358" s="5" t="inlineStr">
        <is>
          <t>3884 RIBANA RUTH REA RUEDA</t>
        </is>
      </c>
      <c r="D358" s="7" t="n"/>
      <c r="E358" s="8" t="n"/>
      <c r="F358" s="9" t="n">
        <v>10698.8</v>
      </c>
      <c r="I358" s="10" t="inlineStr">
        <is>
          <t>EFECTIVO</t>
        </is>
      </c>
      <c r="J358" s="5" t="inlineStr">
        <is>
          <t>584 FREDDY FEDERICO FLORES MARIN</t>
        </is>
      </c>
    </row>
    <row r="359">
      <c r="A359" s="5" t="inlineStr">
        <is>
          <t>CCAJ-LP02/123/2023</t>
        </is>
      </c>
      <c r="B359" s="6" t="n">
        <v>45006.73200137731</v>
      </c>
      <c r="C359" s="5" t="inlineStr">
        <is>
          <t>3884 RIBANA RUTH REA RUEDA</t>
        </is>
      </c>
      <c r="D359" s="7" t="n"/>
      <c r="E359" s="8" t="n"/>
      <c r="F359" s="9" t="n">
        <v>8014.3</v>
      </c>
      <c r="I359" s="10" t="inlineStr">
        <is>
          <t>EFECTIVO</t>
        </is>
      </c>
      <c r="J359" s="5" t="inlineStr">
        <is>
          <t>3052 JUAN JOSE MACHACA TORREZ</t>
        </is>
      </c>
    </row>
    <row r="360">
      <c r="A360" s="5" t="inlineStr">
        <is>
          <t>CCAJ-LP02/123/2023</t>
        </is>
      </c>
      <c r="B360" s="6" t="n">
        <v>45006.73200137731</v>
      </c>
      <c r="C360" s="5" t="inlineStr">
        <is>
          <t>3884 RIBANA RUTH REA RUEDA</t>
        </is>
      </c>
      <c r="D360" s="7" t="n"/>
      <c r="E360" s="8" t="n"/>
      <c r="F360" s="9" t="n">
        <v>4799</v>
      </c>
      <c r="I360" s="10" t="inlineStr">
        <is>
          <t>EFECTIVO</t>
        </is>
      </c>
      <c r="J360" s="5" t="inlineStr">
        <is>
          <t>5092 GERSON VELASCO LP - T01</t>
        </is>
      </c>
    </row>
    <row r="361">
      <c r="A361" s="5" t="inlineStr">
        <is>
          <t>CCAJ-LP02/123/2023</t>
        </is>
      </c>
      <c r="B361" s="6" t="n">
        <v>45006.73200137731</v>
      </c>
      <c r="C361" s="5" t="inlineStr">
        <is>
          <t>3884 RIBANA RUTH REA RUEDA</t>
        </is>
      </c>
      <c r="D361" s="7" t="n"/>
      <c r="E361" s="8" t="n"/>
      <c r="F361" s="9" t="n">
        <v>10271</v>
      </c>
      <c r="I361" s="10" t="inlineStr">
        <is>
          <t>EFECTIVO</t>
        </is>
      </c>
      <c r="J361" s="5" t="inlineStr">
        <is>
          <t>5092 GERSON VELASCO LP - T03</t>
        </is>
      </c>
    </row>
    <row r="362">
      <c r="A362" s="18" t="inlineStr">
        <is>
          <t>SAP</t>
        </is>
      </c>
      <c r="B362" s="6" t="n"/>
      <c r="C362" s="5" t="n"/>
      <c r="D362" s="7" t="n"/>
      <c r="E362" s="8" t="n"/>
      <c r="F362" s="12">
        <f>SUM(F333:G361)</f>
        <v/>
      </c>
      <c r="G362" s="9" t="n"/>
      <c r="I362" s="10" t="n"/>
      <c r="J362" s="8" t="n"/>
    </row>
    <row r="363">
      <c r="A363" s="49" t="inlineStr">
        <is>
          <t>RECORTE SAP</t>
        </is>
      </c>
      <c r="B363" s="47" t="n"/>
      <c r="C363" s="48" t="n"/>
      <c r="D363" s="50" t="inlineStr">
        <is>
          <t>COMPROBANTES MN</t>
        </is>
      </c>
      <c r="E363" s="47" t="n"/>
      <c r="F363" s="48" t="n"/>
      <c r="G363" s="9" t="n"/>
      <c r="I363" s="10" t="n"/>
      <c r="J363" s="8" t="n"/>
    </row>
    <row r="364">
      <c r="A364" s="13" t="inlineStr">
        <is>
          <t>CIERRE DE CAJA</t>
        </is>
      </c>
      <c r="B364" s="13" t="inlineStr">
        <is>
          <t>FECHA</t>
        </is>
      </c>
      <c r="C364" s="13" t="inlineStr">
        <is>
          <t>IMPORTE</t>
        </is>
      </c>
      <c r="D364" s="13" t="inlineStr">
        <is>
          <t>DOC CAJA-ETV</t>
        </is>
      </c>
      <c r="E364" s="13" t="inlineStr">
        <is>
          <t>DOC ETV-BANCO</t>
        </is>
      </c>
      <c r="F364" s="13" t="inlineStr">
        <is>
          <t>COMPENSACION</t>
        </is>
      </c>
      <c r="G364" s="9" t="n"/>
      <c r="I364" s="10" t="n"/>
      <c r="J364" s="8" t="n"/>
    </row>
    <row r="365" ht="15.75" customHeight="1">
      <c r="D365" s="24" t="inlineStr">
        <is>
          <t>112973463</t>
        </is>
      </c>
      <c r="E365" s="24" t="inlineStr">
        <is>
          <t>112984568</t>
        </is>
      </c>
      <c r="F365" s="14" t="n">
        <v>112977814</v>
      </c>
      <c r="G365" s="9" t="n"/>
      <c r="I365" s="10" t="n"/>
      <c r="J365" s="8" t="n"/>
    </row>
    <row r="366">
      <c r="A366" s="49" t="inlineStr">
        <is>
          <t>RECORTE SAP</t>
        </is>
      </c>
      <c r="B366" s="47" t="n"/>
      <c r="C366" s="48" t="n"/>
      <c r="D366" s="50" t="inlineStr">
        <is>
          <t>COMPROBANTES ME</t>
        </is>
      </c>
      <c r="E366" s="47" t="n"/>
      <c r="F366" s="48" t="n"/>
      <c r="G366" s="9" t="n"/>
      <c r="I366" s="10" t="n"/>
      <c r="J366" s="8" t="n"/>
    </row>
    <row r="367">
      <c r="A367" s="13" t="inlineStr">
        <is>
          <t>CIERRE DE CAJA</t>
        </is>
      </c>
      <c r="B367" s="13" t="inlineStr">
        <is>
          <t>FECHA</t>
        </is>
      </c>
      <c r="C367" s="13" t="inlineStr">
        <is>
          <t>IMPORTE</t>
        </is>
      </c>
      <c r="D367" s="13" t="inlineStr">
        <is>
          <t>DOC CAJA-ETV</t>
        </is>
      </c>
      <c r="E367" s="13" t="inlineStr">
        <is>
          <t>DOC ETV-BANCO</t>
        </is>
      </c>
      <c r="F367" s="13" t="inlineStr">
        <is>
          <t>COMPENSACION</t>
        </is>
      </c>
      <c r="G367" s="9" t="n"/>
      <c r="I367" s="10" t="n"/>
      <c r="J367" s="8" t="n"/>
    </row>
    <row r="368" ht="15.75" customHeight="1">
      <c r="A368" s="18" t="n"/>
      <c r="B368" s="6" t="n"/>
      <c r="C368" s="5" t="n"/>
      <c r="D368" s="24" t="n"/>
      <c r="E368" s="24" t="n"/>
      <c r="F368" s="23" t="n"/>
      <c r="G368" s="9" t="n"/>
      <c r="I368" s="10" t="n"/>
      <c r="J368" s="8" t="n"/>
    </row>
    <row r="369"/>
    <row r="370">
      <c r="A370" s="1" t="inlineStr">
        <is>
          <t>Cierre Caja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3" t="inlineStr">
        <is>
          <t>Del 22/03/2023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45" t="inlineStr">
        <is>
          <t>Cierre Caja</t>
        </is>
      </c>
      <c r="B372" s="45" t="inlineStr">
        <is>
          <t>Fecha</t>
        </is>
      </c>
      <c r="C372" s="45" t="inlineStr">
        <is>
          <t>Cajero</t>
        </is>
      </c>
      <c r="D372" s="45" t="inlineStr">
        <is>
          <t>Nro Voucher</t>
        </is>
      </c>
      <c r="E372" s="45" t="inlineStr">
        <is>
          <t>Nro Cuenta</t>
        </is>
      </c>
      <c r="F372" s="45" t="inlineStr">
        <is>
          <t>Tipo Ingreso</t>
        </is>
      </c>
      <c r="G372" s="47" t="n"/>
      <c r="H372" s="48" t="n"/>
      <c r="I372" s="45" t="inlineStr">
        <is>
          <t>TIPO DE INGRESO</t>
        </is>
      </c>
      <c r="J372" s="45" t="inlineStr">
        <is>
          <t>Cobrador</t>
        </is>
      </c>
    </row>
    <row r="373">
      <c r="A373" s="46" t="n"/>
      <c r="B373" s="46" t="n"/>
      <c r="C373" s="46" t="n"/>
      <c r="D373" s="46" t="n"/>
      <c r="E373" s="46" t="n"/>
      <c r="F373" s="4" t="inlineStr">
        <is>
          <t>EFECTIVO</t>
        </is>
      </c>
      <c r="G373" s="4" t="inlineStr">
        <is>
          <t>CHEQUE</t>
        </is>
      </c>
      <c r="H373" s="4" t="inlineStr">
        <is>
          <t>TRANSFERENCIA</t>
        </is>
      </c>
      <c r="I373" s="46" t="n"/>
      <c r="J373" s="46" t="n"/>
    </row>
    <row r="374">
      <c r="A374" s="5" t="inlineStr">
        <is>
          <t>CCAJ-LP02/124/2023</t>
        </is>
      </c>
      <c r="B374" s="6" t="n">
        <v>45007.44858225695</v>
      </c>
      <c r="C374" s="5" t="inlineStr">
        <is>
          <t>3884 RIBANA RUTH REA RUEDA</t>
        </is>
      </c>
      <c r="D374" s="10" t="n"/>
      <c r="E374" s="8" t="n"/>
      <c r="F374" s="9" t="n">
        <v>5104.2</v>
      </c>
      <c r="I374" s="10" t="inlineStr">
        <is>
          <t>EFECTIVO</t>
        </is>
      </c>
      <c r="J374" s="5" t="inlineStr">
        <is>
          <t>136 OSCAR REYNALDO LIMACHI SURCO</t>
        </is>
      </c>
    </row>
    <row r="375">
      <c r="A375" s="5" t="inlineStr">
        <is>
          <t>CCAJ-LP02/124/2023</t>
        </is>
      </c>
      <c r="B375" s="6" t="n">
        <v>45007.44858225695</v>
      </c>
      <c r="C375" s="5" t="inlineStr">
        <is>
          <t>3884 RIBANA RUTH REA RUEDA</t>
        </is>
      </c>
      <c r="D375" s="10" t="n"/>
      <c r="E375" s="8" t="n"/>
      <c r="F375" s="9" t="n">
        <v>6957</v>
      </c>
      <c r="I375" s="10" t="inlineStr">
        <is>
          <t>EFECTIVO</t>
        </is>
      </c>
      <c r="J375" s="5" t="inlineStr">
        <is>
          <t>266 SANTIAGO MACHACA CALCINA</t>
        </is>
      </c>
    </row>
    <row r="376">
      <c r="A376" s="5" t="inlineStr">
        <is>
          <t>CCAJ-LP02/124/2023</t>
        </is>
      </c>
      <c r="B376" s="6" t="n">
        <v>45007.44858225695</v>
      </c>
      <c r="C376" s="5" t="inlineStr">
        <is>
          <t>3884 RIBANA RUTH REA RUEDA</t>
        </is>
      </c>
      <c r="D376" s="10" t="n"/>
      <c r="E376" s="8" t="n"/>
      <c r="F376" s="9" t="n">
        <v>5638</v>
      </c>
      <c r="I376" s="10" t="inlineStr">
        <is>
          <t>EFECTIVO</t>
        </is>
      </c>
      <c r="J376" s="8" t="inlineStr">
        <is>
          <t>304 ALFREDO MENDOZA APAZA</t>
        </is>
      </c>
    </row>
    <row r="377">
      <c r="A377" s="5" t="inlineStr">
        <is>
          <t>CCAJ-LP02/124/2023</t>
        </is>
      </c>
      <c r="B377" s="6" t="n">
        <v>45007.44858225695</v>
      </c>
      <c r="C377" s="5" t="inlineStr">
        <is>
          <t>3884 RIBANA RUTH REA RUEDA</t>
        </is>
      </c>
      <c r="D377" s="10" t="n"/>
      <c r="E377" s="8" t="n"/>
      <c r="F377" s="9" t="n">
        <v>16607.1</v>
      </c>
      <c r="I377" s="10" t="inlineStr">
        <is>
          <t>EFECTIVO</t>
        </is>
      </c>
      <c r="J377" s="5" t="inlineStr">
        <is>
          <t>331 CARLOS ALFREDO GUTIERREZ HUANCA</t>
        </is>
      </c>
    </row>
    <row r="378">
      <c r="A378" s="5" t="inlineStr">
        <is>
          <t>CCAJ-LP02/124/2023</t>
        </is>
      </c>
      <c r="B378" s="6" t="n">
        <v>45007.44858225695</v>
      </c>
      <c r="C378" s="5" t="inlineStr">
        <is>
          <t>3884 RIBANA RUTH REA RUEDA</t>
        </is>
      </c>
      <c r="D378" s="10" t="n"/>
      <c r="E378" s="8" t="n"/>
      <c r="F378" s="9" t="n">
        <v>7920.6</v>
      </c>
      <c r="I378" s="10" t="inlineStr">
        <is>
          <t>EFECTIVO</t>
        </is>
      </c>
      <c r="J378" s="5" t="inlineStr">
        <is>
          <t>883 FRANKLIN CARDOZO RIVERA</t>
        </is>
      </c>
    </row>
    <row r="379">
      <c r="A379" s="5" t="inlineStr">
        <is>
          <t>CCAJ-LP02/124/2023</t>
        </is>
      </c>
      <c r="B379" s="6" t="n">
        <v>45007.44858225695</v>
      </c>
      <c r="C379" s="5" t="inlineStr">
        <is>
          <t>3884 RIBANA RUTH REA RUEDA</t>
        </is>
      </c>
      <c r="D379" s="10" t="n"/>
      <c r="E379" s="8" t="n"/>
      <c r="F379" s="9" t="n">
        <v>18316.4</v>
      </c>
      <c r="I379" s="10" t="inlineStr">
        <is>
          <t>EFECTIVO</t>
        </is>
      </c>
      <c r="J379" s="5" t="inlineStr">
        <is>
          <t>1116 VLADIMIR FRANZ ATAHUACHI RODRIGUEZ</t>
        </is>
      </c>
    </row>
    <row r="380">
      <c r="A380" s="5" t="inlineStr">
        <is>
          <t>CCAJ-LP02/124/2023</t>
        </is>
      </c>
      <c r="B380" s="6" t="n">
        <v>45007.44858225695</v>
      </c>
      <c r="C380" s="5" t="inlineStr">
        <is>
          <t>3884 RIBANA RUTH REA RUEDA</t>
        </is>
      </c>
      <c r="D380" s="10" t="n"/>
      <c r="E380" s="8" t="n"/>
      <c r="F380" s="9" t="n">
        <v>8870</v>
      </c>
      <c r="I380" s="10" t="inlineStr">
        <is>
          <t>EFECTIVO</t>
        </is>
      </c>
      <c r="J380" s="5" t="inlineStr">
        <is>
          <t>1180 JAIME RAMIRO CHACON PAREDES</t>
        </is>
      </c>
    </row>
    <row r="381">
      <c r="A381" s="5" t="inlineStr">
        <is>
          <t>CCAJ-LP02/124/2023</t>
        </is>
      </c>
      <c r="B381" s="6" t="n">
        <v>45007.44858225695</v>
      </c>
      <c r="C381" s="5" t="inlineStr">
        <is>
          <t>3884 RIBANA RUTH REA RUEDA</t>
        </is>
      </c>
      <c r="D381" s="10" t="n"/>
      <c r="E381" s="8" t="n"/>
      <c r="F381" s="9" t="n">
        <v>7910</v>
      </c>
      <c r="I381" s="10" t="inlineStr">
        <is>
          <t>EFECTIVO</t>
        </is>
      </c>
      <c r="J381" s="5" t="inlineStr">
        <is>
          <t>5092 GERSON VELASCO LP - T04</t>
        </is>
      </c>
    </row>
    <row r="382">
      <c r="A382" s="5" t="inlineStr">
        <is>
          <t>CCAJ-LP02/124/2023</t>
        </is>
      </c>
      <c r="B382" s="6" t="n">
        <v>45007.44858225695</v>
      </c>
      <c r="C382" s="5" t="inlineStr">
        <is>
          <t>3884 RIBANA RUTH REA RUEDA</t>
        </is>
      </c>
      <c r="D382" s="10" t="n"/>
      <c r="E382" s="8" t="n"/>
      <c r="F382" s="9" t="n">
        <v>4486.3</v>
      </c>
      <c r="I382" s="10" t="inlineStr">
        <is>
          <t>EFECTIVO</t>
        </is>
      </c>
      <c r="J382" s="5" t="inlineStr">
        <is>
          <t>5092 GERSON VELASCO LP - T05</t>
        </is>
      </c>
    </row>
    <row r="383">
      <c r="A383" s="18" t="inlineStr">
        <is>
          <t>SAP</t>
        </is>
      </c>
      <c r="B383" s="6" t="n"/>
      <c r="C383" s="5" t="n"/>
      <c r="D383" s="7" t="n"/>
      <c r="E383" s="8" t="n"/>
      <c r="F383" s="12">
        <f>SUM(F374:G382)</f>
        <v/>
      </c>
      <c r="G383" s="9" t="n"/>
      <c r="I383" s="10" t="n"/>
      <c r="J383" s="8" t="n"/>
    </row>
    <row r="384">
      <c r="A384" s="49" t="inlineStr">
        <is>
          <t>RECORTE SAP</t>
        </is>
      </c>
      <c r="B384" s="47" t="n"/>
      <c r="C384" s="48" t="n"/>
      <c r="D384" s="50" t="inlineStr">
        <is>
          <t>COMPROBANTES MN</t>
        </is>
      </c>
      <c r="E384" s="47" t="n"/>
      <c r="F384" s="48" t="n"/>
      <c r="G384" s="9" t="n"/>
      <c r="I384" s="10" t="n"/>
      <c r="J384" s="8" t="n"/>
    </row>
    <row r="385">
      <c r="A385" s="13" t="inlineStr">
        <is>
          <t>CIERRE DE CAJA</t>
        </is>
      </c>
      <c r="B385" s="13" t="inlineStr">
        <is>
          <t>FECHA</t>
        </is>
      </c>
      <c r="C385" s="13" t="inlineStr">
        <is>
          <t>IMPORTE</t>
        </is>
      </c>
      <c r="D385" s="13" t="inlineStr">
        <is>
          <t>DOC CAJA-ETV</t>
        </is>
      </c>
      <c r="E385" s="13" t="inlineStr">
        <is>
          <t>DOC ETV-BANCO</t>
        </is>
      </c>
      <c r="F385" s="13" t="inlineStr">
        <is>
          <t>COMPENSACION</t>
        </is>
      </c>
      <c r="G385" s="9" t="n"/>
      <c r="I385" s="10" t="n"/>
      <c r="J385" s="8" t="n"/>
    </row>
    <row r="386" ht="15.75" customHeight="1">
      <c r="D386" s="24" t="inlineStr">
        <is>
          <t>112973443</t>
        </is>
      </c>
      <c r="E386" s="24" t="inlineStr">
        <is>
          <t>112984567</t>
        </is>
      </c>
      <c r="F386" s="14" t="n">
        <v>112977815</v>
      </c>
      <c r="G386" s="9" t="n"/>
      <c r="I386" s="10" t="n"/>
      <c r="J386" s="8" t="n"/>
    </row>
    <row r="387">
      <c r="A387" s="49" t="inlineStr">
        <is>
          <t>RECORTE SAP</t>
        </is>
      </c>
      <c r="B387" s="47" t="n"/>
      <c r="C387" s="48" t="n"/>
      <c r="D387" s="50" t="inlineStr">
        <is>
          <t>COMPROBANTES ME</t>
        </is>
      </c>
      <c r="E387" s="47" t="n"/>
      <c r="F387" s="48" t="n"/>
      <c r="G387" s="9" t="n"/>
      <c r="I387" s="10" t="n"/>
      <c r="J387" s="8" t="n"/>
    </row>
    <row r="388">
      <c r="A388" s="13" t="inlineStr">
        <is>
          <t>CIERRE DE CAJA</t>
        </is>
      </c>
      <c r="B388" s="13" t="inlineStr">
        <is>
          <t>FECHA</t>
        </is>
      </c>
      <c r="C388" s="13" t="inlineStr">
        <is>
          <t>IMPORTE</t>
        </is>
      </c>
      <c r="D388" s="13" t="inlineStr">
        <is>
          <t>DOC CAJA-ETV</t>
        </is>
      </c>
      <c r="E388" s="13" t="inlineStr">
        <is>
          <t>DOC ETV-BANCO</t>
        </is>
      </c>
      <c r="F388" s="13" t="inlineStr">
        <is>
          <t>COMPENSACION</t>
        </is>
      </c>
      <c r="G388" s="9" t="n"/>
      <c r="I388" s="10" t="n"/>
      <c r="J388" s="8" t="n"/>
    </row>
    <row r="389" ht="15.75" customHeight="1">
      <c r="A389" s="18" t="n"/>
      <c r="B389" s="6" t="n"/>
      <c r="C389" s="5" t="n"/>
      <c r="D389" s="24" t="n"/>
      <c r="E389" s="24" t="n"/>
      <c r="F389" s="23" t="n"/>
      <c r="G389" s="9" t="n"/>
      <c r="I389" s="10" t="n"/>
      <c r="J389" s="8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CCAJ-LP02/125/2023</t>
        </is>
      </c>
      <c r="B391" s="6" t="n">
        <v>45007.74170528935</v>
      </c>
      <c r="C391" s="5" t="inlineStr">
        <is>
          <t>3884 RIBANA RUTH REA RUEDA</t>
        </is>
      </c>
      <c r="D391" s="7" t="n">
        <v>246494</v>
      </c>
      <c r="E391" s="8" t="inlineStr">
        <is>
          <t>BISA-100070022</t>
        </is>
      </c>
      <c r="H391" s="9" t="n">
        <v>26933.1</v>
      </c>
      <c r="I391" s="5" t="inlineStr">
        <is>
          <t>DEPÓSITO BANCARIO</t>
        </is>
      </c>
      <c r="J391" s="8" t="inlineStr">
        <is>
          <t>5103 JOSE LUIS VARGAS SANTOS</t>
        </is>
      </c>
    </row>
    <row r="392">
      <c r="A392" s="5" t="inlineStr">
        <is>
          <t>CCAJ-LP02/125/2023</t>
        </is>
      </c>
      <c r="B392" s="6" t="n">
        <v>45007.74170528935</v>
      </c>
      <c r="C392" s="5" t="inlineStr">
        <is>
          <t>3884 RIBANA RUTH REA RUEDA</t>
        </is>
      </c>
      <c r="D392" s="7" t="n">
        <v>246501</v>
      </c>
      <c r="E392" s="8" t="inlineStr">
        <is>
          <t>BISA-100070022</t>
        </is>
      </c>
      <c r="H392" s="9" t="n">
        <v>1000</v>
      </c>
      <c r="I392" s="5" t="inlineStr">
        <is>
          <t>DEPÓSITO BANCARIO</t>
        </is>
      </c>
      <c r="J392" s="8" t="inlineStr">
        <is>
          <t>5103 JOSE LUIS VARGAS SANTOS</t>
        </is>
      </c>
    </row>
    <row r="393">
      <c r="A393" s="5" t="inlineStr">
        <is>
          <t>CCAJ-LP02/125/2023</t>
        </is>
      </c>
      <c r="B393" s="6" t="n">
        <v>45007.74170528935</v>
      </c>
      <c r="C393" s="5" t="inlineStr">
        <is>
          <t>3884 RIBANA RUTH REA RUEDA</t>
        </is>
      </c>
      <c r="D393" s="7" t="n">
        <v>211493</v>
      </c>
      <c r="E393" s="8" t="inlineStr">
        <is>
          <t>BISA-100070022</t>
        </is>
      </c>
      <c r="H393" s="9" t="n">
        <v>16170.8</v>
      </c>
      <c r="I393" s="5" t="inlineStr">
        <is>
          <t>DEPÓSITO BANCARIO</t>
        </is>
      </c>
      <c r="J393" s="5" t="inlineStr">
        <is>
          <t>4276 CARLOS MARCELO REQUENA TERAN</t>
        </is>
      </c>
    </row>
    <row r="394">
      <c r="A394" s="5" t="inlineStr">
        <is>
          <t>CCAJ-LP02/125/2023</t>
        </is>
      </c>
      <c r="B394" s="6" t="n">
        <v>45007.74170528935</v>
      </c>
      <c r="C394" s="5" t="inlineStr">
        <is>
          <t>3884 RIBANA RUTH REA RUEDA</t>
        </is>
      </c>
      <c r="D394" s="15" t="n">
        <v>51517735340</v>
      </c>
      <c r="E394" s="8" t="inlineStr">
        <is>
          <t>BISA-100070022</t>
        </is>
      </c>
      <c r="H394" s="9" t="n">
        <v>1176.76</v>
      </c>
      <c r="I394" s="5" t="inlineStr">
        <is>
          <t>DEPÓSITO BANCARIO</t>
        </is>
      </c>
      <c r="J394" s="5" t="inlineStr">
        <is>
          <t>4190 JESUS FELCY MENDOZA CAHUANA</t>
        </is>
      </c>
    </row>
    <row r="395">
      <c r="A395" s="5" t="inlineStr">
        <is>
          <t>CCAJ-LP02/125/2023</t>
        </is>
      </c>
      <c r="B395" s="6" t="n">
        <v>45007.74170528935</v>
      </c>
      <c r="C395" s="5" t="inlineStr">
        <is>
          <t>3884 RIBANA RUTH REA RUEDA</t>
        </is>
      </c>
      <c r="D395" s="15" t="n">
        <v>45143640267</v>
      </c>
      <c r="E395" s="8" t="inlineStr">
        <is>
          <t>BISA-100070022</t>
        </is>
      </c>
      <c r="H395" s="9" t="n">
        <v>5362.28</v>
      </c>
      <c r="I395" s="5" t="inlineStr">
        <is>
          <t>DEPÓSITO BANCARIO</t>
        </is>
      </c>
      <c r="J395" s="5" t="inlineStr">
        <is>
          <t>4190 JESUS FELCY MENDOZA CAHUANA</t>
        </is>
      </c>
    </row>
    <row r="396">
      <c r="A396" s="5" t="inlineStr">
        <is>
          <t>CCAJ-LP02/125/2023</t>
        </is>
      </c>
      <c r="B396" s="6" t="n">
        <v>45007.74170528935</v>
      </c>
      <c r="C396" s="5" t="inlineStr">
        <is>
          <t>3884 RIBANA RUTH REA RUEDA</t>
        </is>
      </c>
      <c r="D396" s="15" t="n">
        <v>45153273083</v>
      </c>
      <c r="E396" s="8" t="inlineStr">
        <is>
          <t>BISA-100070022</t>
        </is>
      </c>
      <c r="H396" s="9" t="n">
        <v>136.6</v>
      </c>
      <c r="I396" s="5" t="inlineStr">
        <is>
          <t>DEPÓSITO BANCARIO</t>
        </is>
      </c>
      <c r="J396" s="5" t="inlineStr">
        <is>
          <t>4190 JESUS FELCY MENDOZA CAHUANA</t>
        </is>
      </c>
    </row>
    <row r="397">
      <c r="A397" s="5" t="inlineStr">
        <is>
          <t>CCAJ-LP02/125/2023</t>
        </is>
      </c>
      <c r="B397" s="6" t="n">
        <v>45007.74170528935</v>
      </c>
      <c r="C397" s="5" t="inlineStr">
        <is>
          <t>3884 RIBANA RUTH REA RUEDA</t>
        </is>
      </c>
      <c r="D397" s="7" t="n">
        <v>275484</v>
      </c>
      <c r="E397" s="8" t="inlineStr">
        <is>
          <t>BISA-100070022</t>
        </is>
      </c>
      <c r="H397" s="9" t="n">
        <v>15059.34</v>
      </c>
      <c r="I397" s="5" t="inlineStr">
        <is>
          <t>DEPÓSITO BANCARIO</t>
        </is>
      </c>
      <c r="J397" s="5" t="inlineStr">
        <is>
          <t>4190 JESUS FELCY MENDOZA CAHUANA</t>
        </is>
      </c>
    </row>
    <row r="398">
      <c r="A398" s="5" t="inlineStr">
        <is>
          <t>CCAJ-LP02/125/2023</t>
        </is>
      </c>
      <c r="B398" s="6" t="n">
        <v>45007.74170528935</v>
      </c>
      <c r="C398" s="5" t="inlineStr">
        <is>
          <t>3884 RIBANA RUTH REA RUEDA</t>
        </is>
      </c>
      <c r="D398" s="7" t="n">
        <v>275485</v>
      </c>
      <c r="E398" s="8" t="inlineStr">
        <is>
          <t>BISA-100070022</t>
        </is>
      </c>
      <c r="H398" s="9" t="n">
        <v>1337.6</v>
      </c>
      <c r="I398" s="5" t="inlineStr">
        <is>
          <t>DEPÓSITO BANCARIO</t>
        </is>
      </c>
      <c r="J398" s="5" t="inlineStr">
        <is>
          <t>4190 JESUS FELCY MENDOZA CAHUANA</t>
        </is>
      </c>
    </row>
    <row r="399">
      <c r="A399" s="5" t="inlineStr">
        <is>
          <t>CCAJ-LP02/125/2023</t>
        </is>
      </c>
      <c r="B399" s="6" t="n">
        <v>45007.74170528935</v>
      </c>
      <c r="C399" s="5" t="inlineStr">
        <is>
          <t>3884 RIBANA RUTH REA RUEDA</t>
        </is>
      </c>
      <c r="D399" s="15" t="n">
        <v>45113429025</v>
      </c>
      <c r="E399" s="8" t="inlineStr">
        <is>
          <t>BISA-100070022</t>
        </is>
      </c>
      <c r="H399" s="9" t="n">
        <v>567.45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CCAJ-LP02/125/2023</t>
        </is>
      </c>
      <c r="B400" s="6" t="n">
        <v>45007.74170528935</v>
      </c>
      <c r="C400" s="5" t="inlineStr">
        <is>
          <t>3884 RIBANA RUTH REA RUEDA</t>
        </is>
      </c>
      <c r="D400" s="15" t="n">
        <v>45163362526</v>
      </c>
      <c r="E400" s="8" t="inlineStr">
        <is>
          <t>BISA-100070022</t>
        </is>
      </c>
      <c r="H400" s="9" t="n">
        <v>1085.5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CCAJ-LP02/125/2023</t>
        </is>
      </c>
      <c r="B401" s="6" t="n">
        <v>45007.74170528935</v>
      </c>
      <c r="C401" s="5" t="inlineStr">
        <is>
          <t>3884 RIBANA RUTH REA RUEDA</t>
        </is>
      </c>
      <c r="D401" s="7" t="n"/>
      <c r="E401" s="8" t="n"/>
      <c r="F401" s="9" t="n">
        <v>8919.299999999999</v>
      </c>
      <c r="I401" s="10" t="inlineStr">
        <is>
          <t>EFECTIVO</t>
        </is>
      </c>
      <c r="J401" s="8" t="inlineStr">
        <is>
          <t>108 GREGORIO RAMIREZ APAZA</t>
        </is>
      </c>
    </row>
    <row r="402">
      <c r="A402" s="5" t="inlineStr">
        <is>
          <t>CCAJ-LP02/125/2023</t>
        </is>
      </c>
      <c r="B402" s="6" t="n">
        <v>45007.74170528935</v>
      </c>
      <c r="C402" s="5" t="inlineStr">
        <is>
          <t>3884 RIBANA RUTH REA RUEDA</t>
        </is>
      </c>
      <c r="D402" s="7" t="n"/>
      <c r="E402" s="8" t="n"/>
      <c r="F402" s="9" t="n">
        <v>5714.4</v>
      </c>
      <c r="I402" s="10" t="inlineStr">
        <is>
          <t>EFECTIVO</t>
        </is>
      </c>
      <c r="J402" s="5" t="inlineStr">
        <is>
          <t>136 OSCAR REYNALDO LIMACHI SURCO</t>
        </is>
      </c>
    </row>
    <row r="403">
      <c r="A403" s="5" t="inlineStr">
        <is>
          <t>CCAJ-LP02/125/2023</t>
        </is>
      </c>
      <c r="B403" s="6" t="n">
        <v>45007.74170528935</v>
      </c>
      <c r="C403" s="5" t="inlineStr">
        <is>
          <t>3884 RIBANA RUTH REA RUEDA</t>
        </is>
      </c>
      <c r="D403" s="7" t="n"/>
      <c r="E403" s="8" t="n"/>
      <c r="F403" s="9" t="n">
        <v>13102.2</v>
      </c>
      <c r="I403" s="10" t="inlineStr">
        <is>
          <t>EFECTIVO</t>
        </is>
      </c>
      <c r="J403" s="8" t="inlineStr">
        <is>
          <t>304 ALFREDO MENDOZA APAZA</t>
        </is>
      </c>
    </row>
    <row r="404">
      <c r="A404" s="5" t="inlineStr">
        <is>
          <t>CCAJ-LP02/125/2023</t>
        </is>
      </c>
      <c r="B404" s="6" t="n">
        <v>45007.74170528935</v>
      </c>
      <c r="C404" s="5" t="inlineStr">
        <is>
          <t>3884 RIBANA RUTH REA RUEDA</t>
        </is>
      </c>
      <c r="D404" s="7" t="n"/>
      <c r="E404" s="8" t="n"/>
      <c r="F404" s="9" t="n">
        <v>11273</v>
      </c>
      <c r="I404" s="10" t="inlineStr">
        <is>
          <t>EFECTIVO</t>
        </is>
      </c>
      <c r="J404" s="5" t="inlineStr">
        <is>
          <t>584 FREDDY FEDERICO FLORES MARIN</t>
        </is>
      </c>
    </row>
    <row r="405">
      <c r="A405" s="5" t="inlineStr">
        <is>
          <t>CCAJ-LP02/125/2023</t>
        </is>
      </c>
      <c r="B405" s="6" t="n">
        <v>45007.74170528935</v>
      </c>
      <c r="C405" s="5" t="inlineStr">
        <is>
          <t>3884 RIBANA RUTH REA RUEDA</t>
        </is>
      </c>
      <c r="D405" s="7" t="n"/>
      <c r="E405" s="8" t="n"/>
      <c r="F405" s="9" t="n">
        <v>21611.9</v>
      </c>
      <c r="I405" s="10" t="inlineStr">
        <is>
          <t>EFECTIVO</t>
        </is>
      </c>
      <c r="J405" s="5" t="inlineStr">
        <is>
          <t>5092 GERSON VELASCO LP - T02</t>
        </is>
      </c>
    </row>
    <row r="406">
      <c r="A406" s="5" t="inlineStr">
        <is>
          <t>CCAJ-LP02/125/2023</t>
        </is>
      </c>
      <c r="B406" s="6" t="n">
        <v>45007.74170528935</v>
      </c>
      <c r="C406" s="5" t="inlineStr">
        <is>
          <t>3884 RIBANA RUTH REA RUEDA</t>
        </is>
      </c>
      <c r="D406" s="7" t="n"/>
      <c r="E406" s="8" t="n"/>
      <c r="F406" s="9" t="n">
        <v>7363.2</v>
      </c>
      <c r="I406" s="10" t="inlineStr">
        <is>
          <t>EFECTIVO</t>
        </is>
      </c>
      <c r="J406" s="5" t="inlineStr">
        <is>
          <t>5092 GERSON VELASCO LP - T03</t>
        </is>
      </c>
    </row>
    <row r="407">
      <c r="A407" s="5" t="inlineStr">
        <is>
          <t>CCAJ-LP02/125/2023</t>
        </is>
      </c>
      <c r="B407" s="6" t="n">
        <v>45007.74170528935</v>
      </c>
      <c r="C407" s="5" t="inlineStr">
        <is>
          <t>3884 RIBANA RUTH REA RUEDA</t>
        </is>
      </c>
      <c r="D407" s="7" t="n"/>
      <c r="E407" s="8" t="n"/>
      <c r="F407" s="9" t="n">
        <v>10436</v>
      </c>
      <c r="I407" s="10" t="inlineStr">
        <is>
          <t>EFECTIVO</t>
        </is>
      </c>
      <c r="J407" s="5" t="inlineStr">
        <is>
          <t>5092 GERSON VELASCO LP - T05</t>
        </is>
      </c>
    </row>
    <row r="408">
      <c r="A408" s="18" t="inlineStr">
        <is>
          <t>SAP</t>
        </is>
      </c>
      <c r="B408" s="6" t="n"/>
      <c r="C408" s="5" t="n"/>
      <c r="D408" s="7" t="n"/>
      <c r="E408" s="8" t="n"/>
      <c r="F408" s="12">
        <f>SUM(F391:G407)</f>
        <v/>
      </c>
      <c r="G408" s="9" t="n"/>
      <c r="I408" s="10" t="n"/>
      <c r="J408" s="8" t="n"/>
    </row>
    <row r="409">
      <c r="A409" s="49" t="inlineStr">
        <is>
          <t>RECORTE SAP</t>
        </is>
      </c>
      <c r="B409" s="47" t="n"/>
      <c r="C409" s="48" t="n"/>
      <c r="D409" s="50" t="inlineStr">
        <is>
          <t>COMPROBANTES MN</t>
        </is>
      </c>
      <c r="E409" s="47" t="n"/>
      <c r="F409" s="48" t="n"/>
      <c r="G409" s="9" t="n"/>
      <c r="I409" s="10" t="n"/>
      <c r="J409" s="8" t="n"/>
    </row>
    <row r="410">
      <c r="A410" s="13" t="inlineStr">
        <is>
          <t>CIERRE DE CAJA</t>
        </is>
      </c>
      <c r="B410" s="13" t="inlineStr">
        <is>
          <t>FECHA</t>
        </is>
      </c>
      <c r="C410" s="13" t="inlineStr">
        <is>
          <t>IMPORTE</t>
        </is>
      </c>
      <c r="D410" s="13" t="inlineStr">
        <is>
          <t>DOC CAJA-ETV</t>
        </is>
      </c>
      <c r="E410" s="13" t="inlineStr">
        <is>
          <t>DOC ETV-BANCO</t>
        </is>
      </c>
      <c r="F410" s="13" t="inlineStr">
        <is>
          <t>COMPENSACION</t>
        </is>
      </c>
      <c r="G410" s="9" t="n"/>
      <c r="I410" s="10" t="n"/>
      <c r="J410" s="8" t="n"/>
    </row>
    <row r="411" ht="15.75" customHeight="1">
      <c r="D411" s="24" t="inlineStr">
        <is>
          <t>112984550</t>
        </is>
      </c>
      <c r="E411" s="24" t="n"/>
      <c r="F411" s="23" t="n"/>
      <c r="G411" s="9" t="n"/>
      <c r="I411" s="10" t="n"/>
      <c r="J411" s="8" t="n"/>
    </row>
    <row r="412">
      <c r="A412" s="49" t="inlineStr">
        <is>
          <t>RECORTE SAP</t>
        </is>
      </c>
      <c r="B412" s="47" t="n"/>
      <c r="C412" s="48" t="n"/>
      <c r="D412" s="50" t="inlineStr">
        <is>
          <t>COMPROBANTES ME</t>
        </is>
      </c>
      <c r="E412" s="47" t="n"/>
      <c r="F412" s="48" t="n"/>
      <c r="G412" s="9" t="n"/>
      <c r="I412" s="10" t="n"/>
      <c r="J412" s="8" t="n"/>
    </row>
    <row r="413">
      <c r="A413" s="13" t="inlineStr">
        <is>
          <t>CIERRE DE CAJA</t>
        </is>
      </c>
      <c r="B413" s="13" t="inlineStr">
        <is>
          <t>FECHA</t>
        </is>
      </c>
      <c r="C413" s="13" t="inlineStr">
        <is>
          <t>IMPORTE</t>
        </is>
      </c>
      <c r="D413" s="13" t="inlineStr">
        <is>
          <t>DOC CAJA-ETV</t>
        </is>
      </c>
      <c r="E413" s="13" t="inlineStr">
        <is>
          <t>DOC ETV-BANCO</t>
        </is>
      </c>
      <c r="F413" s="13" t="inlineStr">
        <is>
          <t>COMPENSACION</t>
        </is>
      </c>
      <c r="G413" s="9" t="n"/>
      <c r="I413" s="10" t="n"/>
      <c r="J413" s="8" t="n"/>
    </row>
    <row r="414" ht="15.75" customHeight="1">
      <c r="A414" s="18" t="n"/>
      <c r="B414" s="6" t="n"/>
      <c r="C414" s="5" t="n"/>
      <c r="D414" s="24" t="n"/>
      <c r="E414" s="24" t="n"/>
      <c r="F414" s="23" t="n"/>
      <c r="G414" s="9" t="n"/>
      <c r="I414" s="10" t="n"/>
      <c r="J414" s="8" t="n"/>
    </row>
    <row r="415"/>
    <row r="416">
      <c r="A416" s="1" t="inlineStr">
        <is>
          <t>Cierre Caja</t>
        </is>
      </c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3" t="inlineStr">
        <is>
          <t>Del 23/03/2023</t>
        </is>
      </c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45" t="inlineStr">
        <is>
          <t>Cierre Caja</t>
        </is>
      </c>
      <c r="B418" s="45" t="inlineStr">
        <is>
          <t>Fecha</t>
        </is>
      </c>
      <c r="C418" s="45" t="inlineStr">
        <is>
          <t>Cajero</t>
        </is>
      </c>
      <c r="D418" s="45" t="inlineStr">
        <is>
          <t>Nro Voucher</t>
        </is>
      </c>
      <c r="E418" s="45" t="inlineStr">
        <is>
          <t>Nro Cuenta</t>
        </is>
      </c>
      <c r="F418" s="45" t="inlineStr">
        <is>
          <t>Tipo Ingreso</t>
        </is>
      </c>
      <c r="G418" s="47" t="n"/>
      <c r="H418" s="48" t="n"/>
      <c r="I418" s="45" t="inlineStr">
        <is>
          <t>TIPO DE INGRESO</t>
        </is>
      </c>
      <c r="J418" s="45" t="inlineStr">
        <is>
          <t>Cobrador</t>
        </is>
      </c>
    </row>
    <row r="419">
      <c r="A419" s="46" t="n"/>
      <c r="B419" s="46" t="n"/>
      <c r="C419" s="46" t="n"/>
      <c r="D419" s="46" t="n"/>
      <c r="E419" s="46" t="n"/>
      <c r="F419" s="4" t="inlineStr">
        <is>
          <t>EFECTIVO</t>
        </is>
      </c>
      <c r="G419" s="4" t="inlineStr">
        <is>
          <t>CHEQUE</t>
        </is>
      </c>
      <c r="H419" s="4" t="inlineStr">
        <is>
          <t>TRANSFERENCIA</t>
        </is>
      </c>
      <c r="I419" s="46" t="n"/>
      <c r="J419" s="46" t="n"/>
    </row>
    <row r="420">
      <c r="A420" s="5" t="inlineStr">
        <is>
          <t>CCAJ-LP02/126/2023</t>
        </is>
      </c>
      <c r="B420" s="6" t="n">
        <v>45008.48832550926</v>
      </c>
      <c r="C420" s="5" t="inlineStr">
        <is>
          <t>3884 RIBANA RUTH REA RUEDA</t>
        </is>
      </c>
      <c r="D420" s="10" t="n"/>
      <c r="E420" s="8" t="n"/>
      <c r="G420" s="9" t="n">
        <v>10498.34</v>
      </c>
      <c r="I420" s="10" t="inlineStr">
        <is>
          <t>CHEQUE</t>
        </is>
      </c>
      <c r="J420" s="5" t="inlineStr">
        <is>
          <t>1180 JAIME RAMIRO CHACON PAREDES</t>
        </is>
      </c>
    </row>
    <row r="421">
      <c r="A421" s="5" t="inlineStr">
        <is>
          <t>CCAJ-LP02/126/2023</t>
        </is>
      </c>
      <c r="B421" s="6" t="n">
        <v>45008.48832550926</v>
      </c>
      <c r="C421" s="5" t="inlineStr">
        <is>
          <t>3884 RIBANA RUTH REA RUEDA</t>
        </is>
      </c>
      <c r="D421" s="10" t="n"/>
      <c r="E421" s="8" t="n"/>
      <c r="F421" s="9" t="n">
        <v>5702.7</v>
      </c>
      <c r="I421" s="10" t="inlineStr">
        <is>
          <t>EFECTIVO</t>
        </is>
      </c>
      <c r="J421" s="5" t="inlineStr">
        <is>
          <t>266 SANTIAGO MACHACA CALCINA</t>
        </is>
      </c>
    </row>
    <row r="422">
      <c r="A422" s="5" t="inlineStr">
        <is>
          <t>CCAJ-LP02/126/2023</t>
        </is>
      </c>
      <c r="B422" s="6" t="n">
        <v>45008.48832550926</v>
      </c>
      <c r="C422" s="5" t="inlineStr">
        <is>
          <t>3884 RIBANA RUTH REA RUEDA</t>
        </is>
      </c>
      <c r="D422" s="10" t="n"/>
      <c r="E422" s="8" t="n"/>
      <c r="F422" s="9" t="n">
        <v>16944.1</v>
      </c>
      <c r="I422" s="10" t="inlineStr">
        <is>
          <t>EFECTIVO</t>
        </is>
      </c>
      <c r="J422" s="5" t="inlineStr">
        <is>
          <t>331 CARLOS ALFREDO GUTIERREZ HUANCA</t>
        </is>
      </c>
    </row>
    <row r="423">
      <c r="A423" s="5" t="inlineStr">
        <is>
          <t>CCAJ-LP02/126/2023</t>
        </is>
      </c>
      <c r="B423" s="6" t="n">
        <v>45008.48832550926</v>
      </c>
      <c r="C423" s="5" t="inlineStr">
        <is>
          <t>3884 RIBANA RUTH REA RUEDA</t>
        </is>
      </c>
      <c r="D423" s="10" t="n"/>
      <c r="E423" s="8" t="n"/>
      <c r="F423" s="9" t="n">
        <v>40</v>
      </c>
      <c r="I423" s="10" t="inlineStr">
        <is>
          <t>EFECTIVO</t>
        </is>
      </c>
      <c r="J423" s="5" t="inlineStr">
        <is>
          <t>667 WILLIAMS EDSON SANCHEZ SILVA</t>
        </is>
      </c>
    </row>
    <row r="424">
      <c r="A424" s="5" t="inlineStr">
        <is>
          <t>CCAJ-LP02/126/2023</t>
        </is>
      </c>
      <c r="B424" s="6" t="n">
        <v>45008.48832550926</v>
      </c>
      <c r="C424" s="5" t="inlineStr">
        <is>
          <t>3884 RIBANA RUTH REA RUEDA</t>
        </is>
      </c>
      <c r="D424" s="10" t="n"/>
      <c r="E424" s="8" t="n"/>
      <c r="F424" s="9" t="n">
        <v>9333.6</v>
      </c>
      <c r="I424" s="10" t="inlineStr">
        <is>
          <t>EFECTIVO</t>
        </is>
      </c>
      <c r="J424" s="5" t="inlineStr">
        <is>
          <t>883 FRANKLIN CARDOZO RIVERA</t>
        </is>
      </c>
    </row>
    <row r="425">
      <c r="A425" s="5" t="inlineStr">
        <is>
          <t>CCAJ-LP02/126/2023</t>
        </is>
      </c>
      <c r="B425" s="6" t="n">
        <v>45008.48832550926</v>
      </c>
      <c r="C425" s="5" t="inlineStr">
        <is>
          <t>3884 RIBANA RUTH REA RUEDA</t>
        </is>
      </c>
      <c r="D425" s="10" t="n"/>
      <c r="E425" s="8" t="n"/>
      <c r="F425" s="9" t="n">
        <v>13091.8</v>
      </c>
      <c r="I425" s="10" t="inlineStr">
        <is>
          <t>EFECTIVO</t>
        </is>
      </c>
      <c r="J425" s="5" t="inlineStr">
        <is>
          <t>1116 VLADIMIR FRANZ ATAHUACHI RODRIGUEZ</t>
        </is>
      </c>
    </row>
    <row r="426">
      <c r="A426" s="5" t="inlineStr">
        <is>
          <t>CCAJ-LP02/126/2023</t>
        </is>
      </c>
      <c r="B426" s="6" t="n">
        <v>45008.48832550926</v>
      </c>
      <c r="C426" s="5" t="inlineStr">
        <is>
          <t>3884 RIBANA RUTH REA RUEDA</t>
        </is>
      </c>
      <c r="D426" s="10" t="n"/>
      <c r="E426" s="8" t="n"/>
      <c r="F426" s="9" t="n">
        <v>13171.5</v>
      </c>
      <c r="I426" s="10" t="inlineStr">
        <is>
          <t>EFECTIVO</t>
        </is>
      </c>
      <c r="J426" s="5" t="inlineStr">
        <is>
          <t>1180 JAIME RAMIRO CHACON PAREDES</t>
        </is>
      </c>
    </row>
    <row r="427">
      <c r="A427" s="5" t="inlineStr">
        <is>
          <t>CCAJ-LP02/126/2023</t>
        </is>
      </c>
      <c r="B427" s="6" t="n">
        <v>45008.48832550926</v>
      </c>
      <c r="C427" s="5" t="inlineStr">
        <is>
          <t>3884 RIBANA RUTH REA RUEDA</t>
        </is>
      </c>
      <c r="D427" s="10" t="n"/>
      <c r="E427" s="8" t="n"/>
      <c r="F427" s="9" t="n">
        <v>10538.6</v>
      </c>
      <c r="I427" s="10" t="inlineStr">
        <is>
          <t>EFECTIVO</t>
        </is>
      </c>
      <c r="J427" s="5" t="inlineStr">
        <is>
          <t>3052 JUAN JOSE MACHACA TORREZ</t>
        </is>
      </c>
    </row>
    <row r="428">
      <c r="A428" s="5" t="inlineStr">
        <is>
          <t>CCAJ-LP02/126/2023</t>
        </is>
      </c>
      <c r="B428" s="6" t="n">
        <v>45008.48832550926</v>
      </c>
      <c r="C428" s="5" t="inlineStr">
        <is>
          <t>3884 RIBANA RUTH REA RUEDA</t>
        </is>
      </c>
      <c r="D428" s="10" t="n"/>
      <c r="E428" s="8" t="n"/>
      <c r="F428" s="9" t="n">
        <v>9793.700000000001</v>
      </c>
      <c r="I428" s="10" t="inlineStr">
        <is>
          <t>EFECTIVO</t>
        </is>
      </c>
      <c r="J428" s="5" t="inlineStr">
        <is>
          <t>5092 GERSON VELASCO LP - T01</t>
        </is>
      </c>
    </row>
    <row r="429">
      <c r="A429" s="5" t="inlineStr">
        <is>
          <t>CCAJ-LP02/126/2023</t>
        </is>
      </c>
      <c r="B429" s="6" t="n">
        <v>45008.48832550926</v>
      </c>
      <c r="C429" s="5" t="inlineStr">
        <is>
          <t>3884 RIBANA RUTH REA RUEDA</t>
        </is>
      </c>
      <c r="D429" s="10" t="n"/>
      <c r="E429" s="8" t="n"/>
      <c r="F429" s="9" t="n">
        <v>12365.7</v>
      </c>
      <c r="I429" s="10" t="inlineStr">
        <is>
          <t>EFECTIVO</t>
        </is>
      </c>
      <c r="J429" s="5" t="inlineStr">
        <is>
          <t>5092 GERSON VELASCO LP - T04</t>
        </is>
      </c>
    </row>
    <row r="430">
      <c r="A430" s="18" t="inlineStr">
        <is>
          <t>SAP</t>
        </is>
      </c>
      <c r="B430" s="6" t="n"/>
      <c r="C430" s="5" t="n"/>
      <c r="D430" s="7" t="n"/>
      <c r="E430" s="8" t="n"/>
      <c r="F430" s="12">
        <f>SUM(F420:G429)</f>
        <v/>
      </c>
      <c r="G430" s="9" t="n"/>
      <c r="I430" s="10" t="n"/>
      <c r="J430" s="8" t="n"/>
    </row>
    <row r="431">
      <c r="A431" s="49" t="inlineStr">
        <is>
          <t>RECORTE SAP</t>
        </is>
      </c>
      <c r="B431" s="47" t="n"/>
      <c r="C431" s="48" t="n"/>
      <c r="D431" s="50" t="inlineStr">
        <is>
          <t>COMPROBANTES MN</t>
        </is>
      </c>
      <c r="E431" s="47" t="n"/>
      <c r="F431" s="48" t="n"/>
      <c r="G431" s="9" t="n"/>
      <c r="I431" s="10" t="n"/>
      <c r="J431" s="8" t="n"/>
    </row>
    <row r="432">
      <c r="A432" s="13" t="inlineStr">
        <is>
          <t>CIERRE DE CAJA</t>
        </is>
      </c>
      <c r="B432" s="13" t="inlineStr">
        <is>
          <t>FECHA</t>
        </is>
      </c>
      <c r="C432" s="13" t="inlineStr">
        <is>
          <t>IMPORTE</t>
        </is>
      </c>
      <c r="D432" s="13" t="inlineStr">
        <is>
          <t>DOC CAJA-ETV</t>
        </is>
      </c>
      <c r="E432" s="13" t="inlineStr">
        <is>
          <t>DOC ETV-BANCO</t>
        </is>
      </c>
      <c r="F432" s="13" t="inlineStr">
        <is>
          <t>COMPENSACION</t>
        </is>
      </c>
      <c r="G432" s="9" t="n"/>
      <c r="I432" s="10" t="n"/>
      <c r="J432" s="8" t="n"/>
    </row>
    <row r="433" ht="15.75" customHeight="1">
      <c r="D433" s="24" t="inlineStr">
        <is>
          <t>112984549</t>
        </is>
      </c>
      <c r="E433" s="24" t="n"/>
      <c r="F433" s="23" t="n"/>
      <c r="G433" s="9" t="n"/>
      <c r="I433" s="10" t="n"/>
      <c r="J433" s="8" t="n"/>
    </row>
    <row r="434">
      <c r="A434" s="49" t="inlineStr">
        <is>
          <t>RECORTE SAP</t>
        </is>
      </c>
      <c r="B434" s="47" t="n"/>
      <c r="C434" s="48" t="n"/>
      <c r="D434" s="50" t="inlineStr">
        <is>
          <t>COMPROBANTES ME</t>
        </is>
      </c>
      <c r="E434" s="47" t="n"/>
      <c r="F434" s="48" t="n"/>
      <c r="G434" s="9" t="n"/>
      <c r="I434" s="10" t="n"/>
      <c r="J434" s="8" t="n"/>
    </row>
    <row r="435">
      <c r="A435" s="13" t="inlineStr">
        <is>
          <t>CIERRE DE CAJA</t>
        </is>
      </c>
      <c r="B435" s="13" t="inlineStr">
        <is>
          <t>FECHA</t>
        </is>
      </c>
      <c r="C435" s="13" t="inlineStr">
        <is>
          <t>IMPORTE</t>
        </is>
      </c>
      <c r="D435" s="13" t="inlineStr">
        <is>
          <t>DOC CAJA-ETV</t>
        </is>
      </c>
      <c r="E435" s="13" t="inlineStr">
        <is>
          <t>DOC ETV-BANCO</t>
        </is>
      </c>
      <c r="F435" s="13" t="inlineStr">
        <is>
          <t>COMPENSACION</t>
        </is>
      </c>
      <c r="G435" s="9" t="n"/>
      <c r="I435" s="10" t="n"/>
      <c r="J435" s="8" t="n"/>
    </row>
    <row r="436" ht="15.75" customHeight="1">
      <c r="A436" s="18" t="n"/>
      <c r="B436" s="6" t="n"/>
      <c r="C436" s="5" t="n"/>
      <c r="D436" s="24" t="n"/>
      <c r="E436" s="24" t="n"/>
      <c r="F436" s="23" t="n"/>
      <c r="G436" s="9" t="n"/>
      <c r="I436" s="10" t="n"/>
      <c r="J436" s="8" t="n"/>
    </row>
    <row r="437">
      <c r="A437" s="5" t="n"/>
      <c r="B437" s="6" t="n"/>
      <c r="C437" s="5" t="n"/>
      <c r="D437" s="7" t="n"/>
      <c r="E437" s="8" t="n"/>
      <c r="G437" s="9" t="n"/>
      <c r="I437" s="10" t="n"/>
      <c r="J437" s="8" t="n"/>
    </row>
    <row r="438">
      <c r="A438" s="5" t="inlineStr">
        <is>
          <t>CCAJ-LP02/127/2023</t>
        </is>
      </c>
      <c r="B438" s="6" t="n">
        <v>45008.73497978009</v>
      </c>
      <c r="C438" s="5" t="inlineStr">
        <is>
          <t>3884 RIBANA RUTH REA RUEDA</t>
        </is>
      </c>
      <c r="D438" s="15" t="n">
        <v>89520153287</v>
      </c>
      <c r="E438" s="8" t="inlineStr">
        <is>
          <t>BISA-100070022</t>
        </is>
      </c>
      <c r="H438" s="9" t="n">
        <v>23904</v>
      </c>
      <c r="I438" s="5" t="inlineStr">
        <is>
          <t>DEPÓSITO BANCARIO</t>
        </is>
      </c>
      <c r="J438" s="5" t="inlineStr">
        <is>
          <t>2464 LUIS FERNANDO GUEVARA PECA</t>
        </is>
      </c>
    </row>
    <row r="439">
      <c r="A439" s="5" t="inlineStr">
        <is>
          <t>CCAJ-LP02/127/2023</t>
        </is>
      </c>
      <c r="B439" s="6" t="n">
        <v>45008.73497978009</v>
      </c>
      <c r="C439" s="5" t="inlineStr">
        <is>
          <t>3884 RIBANA RUTH REA RUEDA</t>
        </is>
      </c>
      <c r="D439" s="15" t="n">
        <v>45133280529</v>
      </c>
      <c r="E439" s="8" t="inlineStr">
        <is>
          <t>BISA-100070022</t>
        </is>
      </c>
      <c r="H439" s="9" t="n">
        <v>1046.07</v>
      </c>
      <c r="I439" s="5" t="inlineStr">
        <is>
          <t>DEPÓSITO BANCARIO</t>
        </is>
      </c>
      <c r="J439" s="5" t="inlineStr">
        <is>
          <t>4190 JESUS FELCY MENDOZA CAHUANA</t>
        </is>
      </c>
    </row>
    <row r="440">
      <c r="A440" s="5" t="inlineStr">
        <is>
          <t>CCAJ-LP02/127/2023</t>
        </is>
      </c>
      <c r="B440" s="6" t="n">
        <v>45008.73497978009</v>
      </c>
      <c r="C440" s="5" t="inlineStr">
        <is>
          <t>3884 RIBANA RUTH REA RUEDA</t>
        </is>
      </c>
      <c r="D440" s="7" t="n">
        <v>246628</v>
      </c>
      <c r="E440" s="8" t="inlineStr">
        <is>
          <t>BISA-100070022</t>
        </is>
      </c>
      <c r="H440" s="9" t="n">
        <v>26691.4</v>
      </c>
      <c r="I440" s="5" t="inlineStr">
        <is>
          <t>DEPÓSITO BANCARIO</t>
        </is>
      </c>
      <c r="J440" s="8" t="inlineStr">
        <is>
          <t>5103 JOSE LUIS VARGAS SANTOS</t>
        </is>
      </c>
    </row>
    <row r="441">
      <c r="A441" s="5" t="inlineStr">
        <is>
          <t>CCAJ-LP02/127/2023</t>
        </is>
      </c>
      <c r="B441" s="6" t="n">
        <v>45008.73497978009</v>
      </c>
      <c r="C441" s="5" t="inlineStr">
        <is>
          <t>3884 RIBANA RUTH REA RUEDA</t>
        </is>
      </c>
      <c r="D441" s="7" t="n">
        <v>211579</v>
      </c>
      <c r="E441" s="8" t="inlineStr">
        <is>
          <t>BISA-100070022</t>
        </is>
      </c>
      <c r="H441" s="9" t="n">
        <v>13833.4</v>
      </c>
      <c r="I441" s="5" t="inlineStr">
        <is>
          <t>DEPÓSITO BANCARIO</t>
        </is>
      </c>
      <c r="J441" s="5" t="inlineStr">
        <is>
          <t>4276 CARLOS MARCELO REQUENA TERAN</t>
        </is>
      </c>
    </row>
    <row r="442">
      <c r="A442" s="5" t="inlineStr">
        <is>
          <t>CCAJ-LP02/127/2023</t>
        </is>
      </c>
      <c r="B442" s="6" t="n">
        <v>45008.73497978009</v>
      </c>
      <c r="C442" s="5" t="inlineStr">
        <is>
          <t>3884 RIBANA RUTH REA RUEDA</t>
        </is>
      </c>
      <c r="D442" s="7" t="n">
        <v>211626</v>
      </c>
      <c r="E442" s="8" t="inlineStr">
        <is>
          <t>BISA-100070022</t>
        </is>
      </c>
      <c r="H442" s="9" t="n">
        <v>1376.6</v>
      </c>
      <c r="I442" s="5" t="inlineStr">
        <is>
          <t>DEPÓSITO BANCARIO</t>
        </is>
      </c>
      <c r="J442" s="5" t="inlineStr">
        <is>
          <t>4276 CARLOS MARCELO REQUENA TERAN</t>
        </is>
      </c>
    </row>
    <row r="443">
      <c r="A443" s="5" t="inlineStr">
        <is>
          <t>CCAJ-LP02/127/2023</t>
        </is>
      </c>
      <c r="B443" s="6" t="n">
        <v>45008.73497978009</v>
      </c>
      <c r="C443" s="5" t="inlineStr">
        <is>
          <t>3884 RIBANA RUTH REA RUEDA</t>
        </is>
      </c>
      <c r="D443" s="7" t="n">
        <v>224573</v>
      </c>
      <c r="E443" s="8" t="inlineStr">
        <is>
          <t>BISA-100070022</t>
        </is>
      </c>
      <c r="H443" s="9" t="n">
        <v>1135.2</v>
      </c>
      <c r="I443" s="5" t="inlineStr">
        <is>
          <t>DEPÓSITO BANCARIO</t>
        </is>
      </c>
      <c r="J443" s="5" t="inlineStr">
        <is>
          <t>4190 JESUS FELCY MENDOZA CAHUANA</t>
        </is>
      </c>
    </row>
    <row r="444">
      <c r="A444" s="5" t="inlineStr">
        <is>
          <t>CCAJ-LP02/127/2023</t>
        </is>
      </c>
      <c r="B444" s="6" t="n">
        <v>45008.73497978009</v>
      </c>
      <c r="C444" s="5" t="inlineStr">
        <is>
          <t>3884 RIBANA RUTH REA RUEDA</t>
        </is>
      </c>
      <c r="D444" s="7" t="n">
        <v>224574</v>
      </c>
      <c r="E444" s="8" t="inlineStr">
        <is>
          <t>BISA-100070022</t>
        </is>
      </c>
      <c r="H444" s="9" t="n">
        <v>6373.2</v>
      </c>
      <c r="I444" s="5" t="inlineStr">
        <is>
          <t>DEPÓSITO BANCARIO</t>
        </is>
      </c>
      <c r="J444" s="5" t="inlineStr">
        <is>
          <t>4190 JESUS FELCY MENDOZA CAHUANA</t>
        </is>
      </c>
    </row>
    <row r="445">
      <c r="A445" s="5" t="inlineStr">
        <is>
          <t>CCAJ-LP02/127/2023</t>
        </is>
      </c>
      <c r="B445" s="6" t="n">
        <v>45008.73497978009</v>
      </c>
      <c r="C445" s="5" t="inlineStr">
        <is>
          <t>3884 RIBANA RUTH REA RUEDA</t>
        </is>
      </c>
      <c r="D445" s="15" t="n">
        <v>45113432220</v>
      </c>
      <c r="E445" s="8" t="inlineStr">
        <is>
          <t>BISA-100070022</t>
        </is>
      </c>
      <c r="H445" s="9" t="n">
        <v>1064.4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CCAJ-LP02/127/2023</t>
        </is>
      </c>
      <c r="B446" s="6" t="n">
        <v>45008.73497978009</v>
      </c>
      <c r="C446" s="5" t="inlineStr">
        <is>
          <t>3884 RIBANA RUTH REA RUEDA</t>
        </is>
      </c>
      <c r="D446" s="15" t="n">
        <v>45113432332</v>
      </c>
      <c r="E446" s="8" t="inlineStr">
        <is>
          <t>BISA-100070022</t>
        </is>
      </c>
      <c r="H446" s="9" t="n">
        <v>789.1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CCAJ-LP02/127/2023</t>
        </is>
      </c>
      <c r="B447" s="6" t="n">
        <v>45008.73497978009</v>
      </c>
      <c r="C447" s="5" t="inlineStr">
        <is>
          <t>3884 RIBANA RUTH REA RUEDA</t>
        </is>
      </c>
      <c r="D447" s="15" t="n">
        <v>45153276369</v>
      </c>
      <c r="E447" s="8" t="inlineStr">
        <is>
          <t>BISA-100070022</t>
        </is>
      </c>
      <c r="H447" s="9" t="n">
        <v>2279.5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CCAJ-LP02/127/2023</t>
        </is>
      </c>
      <c r="B448" s="6" t="n">
        <v>45008.73497978009</v>
      </c>
      <c r="C448" s="5" t="inlineStr">
        <is>
          <t>3884 RIBANA RUTH REA RUEDA</t>
        </is>
      </c>
      <c r="D448" s="7" t="n"/>
      <c r="E448" s="8" t="n"/>
      <c r="F448" s="9" t="n">
        <v>8811.700000000001</v>
      </c>
      <c r="I448" s="10" t="inlineStr">
        <is>
          <t>EFECTIVO</t>
        </is>
      </c>
      <c r="J448" s="8" t="inlineStr">
        <is>
          <t>304 ALFREDO MENDOZA APAZA</t>
        </is>
      </c>
    </row>
    <row r="449">
      <c r="A449" s="5" t="inlineStr">
        <is>
          <t>CCAJ-LP02/127/2023</t>
        </is>
      </c>
      <c r="B449" s="6" t="n">
        <v>45008.73497978009</v>
      </c>
      <c r="C449" s="5" t="inlineStr">
        <is>
          <t>3884 RIBANA RUTH REA RUEDA</t>
        </is>
      </c>
      <c r="D449" s="7" t="n"/>
      <c r="E449" s="8" t="n"/>
      <c r="F449" s="9" t="n">
        <v>8117.7</v>
      </c>
      <c r="I449" s="10" t="inlineStr">
        <is>
          <t>EFECTIVO</t>
        </is>
      </c>
      <c r="J449" s="5" t="inlineStr">
        <is>
          <t>3052 JUAN JOSE MACHACA TORREZ</t>
        </is>
      </c>
    </row>
    <row r="450">
      <c r="A450" s="5" t="inlineStr">
        <is>
          <t>CCAJ-LP02/127/2023</t>
        </is>
      </c>
      <c r="B450" s="6" t="n">
        <v>45008.73497978009</v>
      </c>
      <c r="C450" s="5" t="inlineStr">
        <is>
          <t>3884 RIBANA RUTH REA RUEDA</t>
        </is>
      </c>
      <c r="D450" s="7" t="n"/>
      <c r="E450" s="8" t="n"/>
      <c r="F450" s="9" t="n">
        <v>7078.3</v>
      </c>
      <c r="I450" s="10" t="inlineStr">
        <is>
          <t>EFECTIVO</t>
        </is>
      </c>
      <c r="J450" s="5" t="inlineStr">
        <is>
          <t>5092 GERSON VELASCO LP - T03</t>
        </is>
      </c>
    </row>
    <row r="451">
      <c r="A451" s="5" t="inlineStr">
        <is>
          <t>CCAJ-LP02/127/2023</t>
        </is>
      </c>
      <c r="B451" s="6" t="n">
        <v>45008.73497978009</v>
      </c>
      <c r="C451" s="5" t="inlineStr">
        <is>
          <t>3884 RIBANA RUTH REA RUEDA</t>
        </is>
      </c>
      <c r="D451" s="7" t="n"/>
      <c r="E451" s="8" t="n"/>
      <c r="F451" s="9" t="n">
        <v>4917.5</v>
      </c>
      <c r="I451" s="10" t="inlineStr">
        <is>
          <t>EFECTIVO</t>
        </is>
      </c>
      <c r="J451" s="5" t="inlineStr">
        <is>
          <t>5092 GERSON VELASCO LP - T05</t>
        </is>
      </c>
    </row>
    <row r="452">
      <c r="A452" s="18" t="inlineStr">
        <is>
          <t>SAP</t>
        </is>
      </c>
      <c r="B452" s="6" t="n"/>
      <c r="C452" s="5" t="n"/>
      <c r="D452" s="7" t="n"/>
      <c r="E452" s="8" t="n"/>
      <c r="F452" s="12">
        <f>SUM(F438:G451)</f>
        <v/>
      </c>
      <c r="G452" s="9" t="n"/>
      <c r="I452" s="10" t="n"/>
      <c r="J452" s="8" t="n"/>
    </row>
    <row r="453">
      <c r="A453" s="49" t="inlineStr">
        <is>
          <t>RECORTE SAP</t>
        </is>
      </c>
      <c r="B453" s="47" t="n"/>
      <c r="C453" s="48" t="n"/>
      <c r="D453" s="50" t="inlineStr">
        <is>
          <t>COMPROBANTES MN</t>
        </is>
      </c>
      <c r="E453" s="47" t="n"/>
      <c r="F453" s="48" t="n"/>
      <c r="G453" s="9" t="n"/>
      <c r="I453" s="10" t="n"/>
      <c r="J453" s="8" t="n"/>
    </row>
    <row r="454">
      <c r="A454" s="13" t="inlineStr">
        <is>
          <t>CIERRE DE CAJA</t>
        </is>
      </c>
      <c r="B454" s="13" t="inlineStr">
        <is>
          <t>FECHA</t>
        </is>
      </c>
      <c r="C454" s="13" t="inlineStr">
        <is>
          <t>IMPORTE</t>
        </is>
      </c>
      <c r="D454" s="13" t="inlineStr">
        <is>
          <t>DOC CAJA-ETV</t>
        </is>
      </c>
      <c r="E454" s="13" t="inlineStr">
        <is>
          <t>DOC ETV-BANCO</t>
        </is>
      </c>
      <c r="F454" s="13" t="inlineStr">
        <is>
          <t>COMPENSACION</t>
        </is>
      </c>
      <c r="G454" s="9" t="n"/>
      <c r="I454" s="10" t="n"/>
      <c r="J454" s="8" t="n"/>
    </row>
    <row r="455" ht="15.75" customHeight="1">
      <c r="D455" s="24" t="n"/>
      <c r="E455" s="24" t="n"/>
      <c r="F455" s="23" t="n"/>
      <c r="G455" s="9" t="n"/>
      <c r="I455" s="10" t="n"/>
      <c r="J455" s="8" t="n"/>
    </row>
    <row r="456">
      <c r="A456" s="49" t="inlineStr">
        <is>
          <t>RECORTE SAP</t>
        </is>
      </c>
      <c r="B456" s="47" t="n"/>
      <c r="C456" s="48" t="n"/>
      <c r="D456" s="50" t="inlineStr">
        <is>
          <t>COMPROBANTES ME</t>
        </is>
      </c>
      <c r="E456" s="47" t="n"/>
      <c r="F456" s="48" t="n"/>
      <c r="G456" s="9" t="n"/>
      <c r="I456" s="10" t="n"/>
      <c r="J456" s="8" t="n"/>
    </row>
    <row r="457">
      <c r="A457" s="13" t="inlineStr">
        <is>
          <t>CIERRE DE CAJA</t>
        </is>
      </c>
      <c r="B457" s="13" t="inlineStr">
        <is>
          <t>FECHA</t>
        </is>
      </c>
      <c r="C457" s="13" t="inlineStr">
        <is>
          <t>IMPORTE</t>
        </is>
      </c>
      <c r="D457" s="13" t="inlineStr">
        <is>
          <t>DOC CAJA-ETV</t>
        </is>
      </c>
      <c r="E457" s="13" t="inlineStr">
        <is>
          <t>DOC ETV-BANCO</t>
        </is>
      </c>
      <c r="F457" s="13" t="inlineStr">
        <is>
          <t>COMPENSACION</t>
        </is>
      </c>
      <c r="G457" s="9" t="n"/>
      <c r="I457" s="10" t="n"/>
      <c r="J457" s="8" t="n"/>
    </row>
    <row r="458" ht="15.75" customHeight="1">
      <c r="A458" s="18" t="n"/>
      <c r="B458" s="6" t="n"/>
      <c r="C458" s="5" t="n"/>
      <c r="D458" s="24" t="n"/>
      <c r="E458" s="24" t="n"/>
      <c r="F458" s="23" t="n"/>
      <c r="G458" s="9" t="n"/>
      <c r="I458" s="10" t="n"/>
      <c r="J458" s="8" t="n"/>
    </row>
  </sheetData>
  <mergeCells count="140">
    <mergeCell ref="J372:J373"/>
    <mergeCell ref="A409:C409"/>
    <mergeCell ref="D409:F409"/>
    <mergeCell ref="I315:I316"/>
    <mergeCell ref="J315:J316"/>
    <mergeCell ref="A363:C363"/>
    <mergeCell ref="D363:F363"/>
    <mergeCell ref="A366:C366"/>
    <mergeCell ref="D366:F366"/>
    <mergeCell ref="A315:A316"/>
    <mergeCell ref="B315:B316"/>
    <mergeCell ref="C315:C316"/>
    <mergeCell ref="D315:D316"/>
    <mergeCell ref="E315:E316"/>
    <mergeCell ref="A326:C326"/>
    <mergeCell ref="D326:F326"/>
    <mergeCell ref="A329:C329"/>
    <mergeCell ref="D329:F329"/>
    <mergeCell ref="F315:H315"/>
    <mergeCell ref="A372:A373"/>
    <mergeCell ref="B372:B373"/>
    <mergeCell ref="C372:C373"/>
    <mergeCell ref="D372:D373"/>
    <mergeCell ref="E372:E373"/>
    <mergeCell ref="A161:C161"/>
    <mergeCell ref="D161:F161"/>
    <mergeCell ref="I108:I109"/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A248:C248"/>
    <mergeCell ref="D248:F248"/>
    <mergeCell ref="A251:C251"/>
    <mergeCell ref="D251:F251"/>
    <mergeCell ref="I225:I226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J108:J109"/>
    <mergeCell ref="A108:A109"/>
    <mergeCell ref="B108:B109"/>
    <mergeCell ref="C108:C109"/>
    <mergeCell ref="D108:D109"/>
    <mergeCell ref="E108:E109"/>
    <mergeCell ref="F108:H108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J167:J168"/>
    <mergeCell ref="A216:C216"/>
    <mergeCell ref="D216:F216"/>
    <mergeCell ref="A167:A168"/>
    <mergeCell ref="B167:B168"/>
    <mergeCell ref="C167:C168"/>
    <mergeCell ref="D167:D168"/>
    <mergeCell ref="E167:E168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A434:C434"/>
    <mergeCell ref="D434:F434"/>
    <mergeCell ref="A453:C453"/>
    <mergeCell ref="D453:F453"/>
    <mergeCell ref="A456:C456"/>
    <mergeCell ref="D456:F456"/>
    <mergeCell ref="I418:I419"/>
    <mergeCell ref="F167:H167"/>
    <mergeCell ref="I167:I168"/>
    <mergeCell ref="I372:I373"/>
    <mergeCell ref="A412:C412"/>
    <mergeCell ref="D412:F412"/>
    <mergeCell ref="A384:C384"/>
    <mergeCell ref="D384:F384"/>
    <mergeCell ref="A387:C387"/>
    <mergeCell ref="D387:F387"/>
    <mergeCell ref="F372:H372"/>
    <mergeCell ref="J418:J419"/>
    <mergeCell ref="A418:A419"/>
    <mergeCell ref="B418:B419"/>
    <mergeCell ref="C418:C419"/>
    <mergeCell ref="D418:D419"/>
    <mergeCell ref="E418:E419"/>
    <mergeCell ref="F418:H418"/>
    <mergeCell ref="A431:C431"/>
    <mergeCell ref="D431:F431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8"/>
  <sheetViews>
    <sheetView topLeftCell="A100" workbookViewId="0">
      <selection activeCell="A113" sqref="A113:C11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49" t="inlineStr">
        <is>
          <t>RECORTE SAP</t>
        </is>
      </c>
      <c r="B20" s="47" t="n"/>
      <c r="C20" s="48" t="n"/>
      <c r="D20" s="50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49" t="inlineStr">
        <is>
          <t>RECORTE SAP</t>
        </is>
      </c>
      <c r="B23" s="47" t="n"/>
      <c r="C23" s="48" t="n"/>
      <c r="D23" s="50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5" t="inlineStr">
        <is>
          <t>Cierre Caja</t>
        </is>
      </c>
      <c r="B29" s="45" t="inlineStr">
        <is>
          <t>Fecha</t>
        </is>
      </c>
      <c r="C29" s="45" t="inlineStr">
        <is>
          <t>Cajero</t>
        </is>
      </c>
      <c r="D29" s="45" t="inlineStr">
        <is>
          <t>Nro Voucher</t>
        </is>
      </c>
      <c r="E29" s="45" t="inlineStr">
        <is>
          <t>Nro Cuenta</t>
        </is>
      </c>
      <c r="F29" s="45" t="inlineStr">
        <is>
          <t>Tipo Ingreso</t>
        </is>
      </c>
      <c r="G29" s="47" t="n"/>
      <c r="H29" s="48" t="n"/>
      <c r="I29" s="45" t="inlineStr">
        <is>
          <t>TIPO DE INGRESO</t>
        </is>
      </c>
      <c r="J29" s="45" t="inlineStr">
        <is>
          <t>Cobrador</t>
        </is>
      </c>
    </row>
    <row r="30">
      <c r="A30" s="46" t="n"/>
      <c r="B30" s="46" t="n"/>
      <c r="C30" s="46" t="n"/>
      <c r="D30" s="46" t="n"/>
      <c r="E30" s="46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6" t="n"/>
      <c r="J30" s="46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9" t="inlineStr">
        <is>
          <t>RECORTE SAP</t>
        </is>
      </c>
      <c r="B33" s="47" t="n"/>
      <c r="C33" s="48" t="n"/>
      <c r="D33" s="50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5" t="inlineStr">
        <is>
          <t>Cierre Caja</t>
        </is>
      </c>
      <c r="B42" s="45" t="inlineStr">
        <is>
          <t>Fecha</t>
        </is>
      </c>
      <c r="C42" s="45" t="inlineStr">
        <is>
          <t>Cajero</t>
        </is>
      </c>
      <c r="D42" s="45" t="inlineStr">
        <is>
          <t>Nro Voucher</t>
        </is>
      </c>
      <c r="E42" s="45" t="inlineStr">
        <is>
          <t>Nro Cuenta</t>
        </is>
      </c>
      <c r="F42" s="45" t="inlineStr">
        <is>
          <t>Tipo Ingreso</t>
        </is>
      </c>
      <c r="G42" s="47" t="n"/>
      <c r="H42" s="48" t="n"/>
      <c r="I42" s="45" t="inlineStr">
        <is>
          <t>TIPO DE INGRESO</t>
        </is>
      </c>
      <c r="J42" s="45" t="inlineStr">
        <is>
          <t>Cobrador</t>
        </is>
      </c>
    </row>
    <row r="43">
      <c r="A43" s="46" t="n"/>
      <c r="B43" s="46" t="n"/>
      <c r="C43" s="46" t="n"/>
      <c r="D43" s="46" t="n"/>
      <c r="E43" s="46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6" t="n"/>
      <c r="J43" s="46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9" t="inlineStr">
        <is>
          <t>RECORTE SAP</t>
        </is>
      </c>
      <c r="B47" s="47" t="n"/>
      <c r="C47" s="48" t="n"/>
      <c r="D47" s="50" t="inlineStr">
        <is>
          <t>COMPROBANTES MN</t>
        </is>
      </c>
      <c r="E47" s="48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49" t="inlineStr">
        <is>
          <t>RECORTE SAP</t>
        </is>
      </c>
      <c r="B50" s="47" t="n"/>
      <c r="C50" s="48" t="n"/>
      <c r="D50" s="50" t="inlineStr">
        <is>
          <t>COMPROBANTES ME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5" t="inlineStr">
        <is>
          <t>Cierre Caja</t>
        </is>
      </c>
      <c r="B56" s="45" t="inlineStr">
        <is>
          <t>Fecha</t>
        </is>
      </c>
      <c r="C56" s="45" t="inlineStr">
        <is>
          <t>Cajero</t>
        </is>
      </c>
      <c r="D56" s="45" t="inlineStr">
        <is>
          <t>Nro Voucher</t>
        </is>
      </c>
      <c r="E56" s="45" t="inlineStr">
        <is>
          <t>Nro Cuenta</t>
        </is>
      </c>
      <c r="F56" s="45" t="inlineStr">
        <is>
          <t>Tipo Ingreso</t>
        </is>
      </c>
      <c r="G56" s="47" t="n"/>
      <c r="H56" s="48" t="n"/>
      <c r="I56" s="45" t="inlineStr">
        <is>
          <t>TIPO DE INGRESO</t>
        </is>
      </c>
      <c r="J56" s="45" t="inlineStr">
        <is>
          <t>Cobrador</t>
        </is>
      </c>
    </row>
    <row r="57">
      <c r="A57" s="46" t="n"/>
      <c r="B57" s="46" t="n"/>
      <c r="C57" s="46" t="n"/>
      <c r="D57" s="46" t="n"/>
      <c r="E57" s="46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6" t="n"/>
      <c r="J57" s="46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9" t="inlineStr">
        <is>
          <t>RECORTE SAP</t>
        </is>
      </c>
      <c r="B61" s="47" t="n"/>
      <c r="C61" s="48" t="n"/>
      <c r="D61" s="50" t="inlineStr">
        <is>
          <t>COMPROBANTES MN</t>
        </is>
      </c>
      <c r="E61" s="48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14" t="n">
        <v>112963757</v>
      </c>
      <c r="F63" s="23" t="n"/>
      <c r="G63" s="9" t="n"/>
      <c r="I63" s="10" t="n"/>
      <c r="J63" s="8" t="n"/>
    </row>
    <row r="64" ht="15.75" customHeight="1">
      <c r="A64" s="49" t="inlineStr">
        <is>
          <t>RECORTE SAP</t>
        </is>
      </c>
      <c r="B64" s="47" t="n"/>
      <c r="C64" s="48" t="n"/>
      <c r="D64" s="50" t="inlineStr">
        <is>
          <t>COMPROBANTES ME</t>
        </is>
      </c>
      <c r="E64" s="48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5" t="inlineStr">
        <is>
          <t>Cierre Caja</t>
        </is>
      </c>
      <c r="B70" s="45" t="inlineStr">
        <is>
          <t>Fecha</t>
        </is>
      </c>
      <c r="C70" s="45" t="inlineStr">
        <is>
          <t>Cajero</t>
        </is>
      </c>
      <c r="D70" s="45" t="inlineStr">
        <is>
          <t>Nro Voucher</t>
        </is>
      </c>
      <c r="E70" s="45" t="inlineStr">
        <is>
          <t>Nro Cuenta</t>
        </is>
      </c>
      <c r="F70" s="45" t="inlineStr">
        <is>
          <t>Tipo Ingreso</t>
        </is>
      </c>
      <c r="G70" s="47" t="n"/>
      <c r="H70" s="48" t="n"/>
      <c r="I70" s="45" t="inlineStr">
        <is>
          <t>TIPO DE INGRESO</t>
        </is>
      </c>
      <c r="J70" s="45" t="inlineStr">
        <is>
          <t>Cobrador</t>
        </is>
      </c>
    </row>
    <row r="71">
      <c r="A71" s="46" t="n"/>
      <c r="B71" s="46" t="n"/>
      <c r="C71" s="46" t="n"/>
      <c r="D71" s="46" t="n"/>
      <c r="E71" s="46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6" t="n"/>
      <c r="J71" s="46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9" t="inlineStr">
        <is>
          <t>RECORTE SAP</t>
        </is>
      </c>
      <c r="B74" s="47" t="n"/>
      <c r="C74" s="48" t="n"/>
      <c r="D74" s="50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112970369</t>
        </is>
      </c>
      <c r="E76" s="14" t="n">
        <v>112970550</v>
      </c>
      <c r="F76" s="23" t="n"/>
      <c r="G76" s="9" t="n"/>
      <c r="I76" s="10" t="n"/>
      <c r="J76" s="5" t="n"/>
    </row>
    <row r="77" ht="15.75" customHeight="1">
      <c r="A77" s="49" t="inlineStr">
        <is>
          <t>RECORTE SAP</t>
        </is>
      </c>
      <c r="B77" s="47" t="n"/>
      <c r="C77" s="48" t="n"/>
      <c r="D77" s="50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5" t="inlineStr">
        <is>
          <t>Cierre Caja</t>
        </is>
      </c>
      <c r="B83" s="45" t="inlineStr">
        <is>
          <t>Fecha</t>
        </is>
      </c>
      <c r="C83" s="45" t="inlineStr">
        <is>
          <t>Cajero</t>
        </is>
      </c>
      <c r="D83" s="45" t="inlineStr">
        <is>
          <t>Nro Voucher</t>
        </is>
      </c>
      <c r="E83" s="45" t="inlineStr">
        <is>
          <t>Nro Cuenta</t>
        </is>
      </c>
      <c r="F83" s="45" t="inlineStr">
        <is>
          <t>Tipo Ingreso</t>
        </is>
      </c>
      <c r="G83" s="47" t="n"/>
      <c r="H83" s="48" t="n"/>
      <c r="I83" s="45" t="inlineStr">
        <is>
          <t>TIPO DE INGRESO</t>
        </is>
      </c>
      <c r="J83" s="45" t="inlineStr">
        <is>
          <t>Cobrador</t>
        </is>
      </c>
    </row>
    <row r="84">
      <c r="A84" s="46" t="n"/>
      <c r="B84" s="46" t="n"/>
      <c r="C84" s="46" t="n"/>
      <c r="D84" s="46" t="n"/>
      <c r="E84" s="46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6" t="n"/>
      <c r="J84" s="46" t="n"/>
    </row>
    <row r="85">
      <c r="A85" s="5" t="inlineStr">
        <is>
          <t>CCAJ-SC59/64/23</t>
        </is>
      </c>
      <c r="B85" s="6" t="n">
        <v>45006.79338555555</v>
      </c>
      <c r="C85" s="5" t="inlineStr">
        <is>
          <t>4262 JUAN GILBERTO PARADA ROJAS</t>
        </is>
      </c>
      <c r="D85" s="7" t="n"/>
      <c r="E85" s="8" t="n"/>
      <c r="F85" s="9" t="n">
        <v>794.1799999999999</v>
      </c>
      <c r="I85" s="10" t="inlineStr">
        <is>
          <t>EFECTIVO</t>
        </is>
      </c>
      <c r="J85" s="5" t="inlineStr">
        <is>
          <t>4262 JUAN GILBERTO PARADA ROJAS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9" t="inlineStr">
        <is>
          <t>RECORTE SAP</t>
        </is>
      </c>
      <c r="B87" s="47" t="n"/>
      <c r="C87" s="48" t="n"/>
      <c r="D87" s="50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112972754</t>
        </is>
      </c>
      <c r="E89" s="14" t="n">
        <v>112977853</v>
      </c>
      <c r="F89" s="23" t="n"/>
      <c r="G89" s="9" t="n"/>
      <c r="I89" s="10" t="n"/>
      <c r="J89" s="5" t="n"/>
    </row>
    <row r="90" ht="15.75" customHeight="1">
      <c r="A90" s="49" t="inlineStr">
        <is>
          <t>RECORTE SAP</t>
        </is>
      </c>
      <c r="B90" s="47" t="n"/>
      <c r="C90" s="48" t="n"/>
      <c r="D90" s="50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5" t="inlineStr">
        <is>
          <t>Cierre Caja</t>
        </is>
      </c>
      <c r="B96" s="45" t="inlineStr">
        <is>
          <t>Fecha</t>
        </is>
      </c>
      <c r="C96" s="45" t="inlineStr">
        <is>
          <t>Cajero</t>
        </is>
      </c>
      <c r="D96" s="45" t="inlineStr">
        <is>
          <t>Nro Voucher</t>
        </is>
      </c>
      <c r="E96" s="45" t="inlineStr">
        <is>
          <t>Nro Cuenta</t>
        </is>
      </c>
      <c r="F96" s="45" t="inlineStr">
        <is>
          <t>Tipo Ingreso</t>
        </is>
      </c>
      <c r="G96" s="47" t="n"/>
      <c r="H96" s="48" t="n"/>
      <c r="I96" s="45" t="inlineStr">
        <is>
          <t>TIPO DE INGRESO</t>
        </is>
      </c>
      <c r="J96" s="45" t="inlineStr">
        <is>
          <t>Cobrador</t>
        </is>
      </c>
    </row>
    <row r="97">
      <c r="A97" s="46" t="n"/>
      <c r="B97" s="46" t="n"/>
      <c r="C97" s="46" t="n"/>
      <c r="D97" s="46" t="n"/>
      <c r="E97" s="46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6" t="n"/>
      <c r="J97" s="46" t="n"/>
    </row>
    <row r="98">
      <c r="A98" s="5" t="inlineStr">
        <is>
          <t>CCAJ-SC59/65/23</t>
        </is>
      </c>
      <c r="B98" s="6" t="n">
        <v>45007.79438092592</v>
      </c>
      <c r="C98" s="5" t="inlineStr">
        <is>
          <t>4262 JUAN GILBERTO PARADA ROJAS</t>
        </is>
      </c>
      <c r="D98" s="7" t="n"/>
      <c r="E98" s="8" t="n"/>
      <c r="F98" s="9" t="n">
        <v>3317.75</v>
      </c>
      <c r="I98" s="10" t="inlineStr">
        <is>
          <t>EFECTIVO</t>
        </is>
      </c>
      <c r="J98" s="5" t="inlineStr">
        <is>
          <t>4262 JUAN GILBERTO PARADA ROJAS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49" t="inlineStr">
        <is>
          <t>RECORTE SAP</t>
        </is>
      </c>
      <c r="B100" s="47" t="n"/>
      <c r="C100" s="48" t="n"/>
      <c r="D100" s="50" t="inlineStr">
        <is>
          <t>COMPROBANTES MN</t>
        </is>
      </c>
      <c r="E100" s="48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112984537</t>
        </is>
      </c>
      <c r="E102" s="23" t="n"/>
      <c r="F102" s="23" t="n"/>
      <c r="G102" s="9" t="n"/>
      <c r="I102" s="10" t="n"/>
      <c r="J102" s="5" t="n"/>
    </row>
    <row r="103" ht="15.75" customHeight="1">
      <c r="A103" s="49" t="inlineStr">
        <is>
          <t>RECORTE SAP</t>
        </is>
      </c>
      <c r="B103" s="47" t="n"/>
      <c r="C103" s="48" t="n"/>
      <c r="D103" s="50" t="inlineStr">
        <is>
          <t>COMPROBANTES ME</t>
        </is>
      </c>
      <c r="E103" s="48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6"/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5" t="inlineStr">
        <is>
          <t>Cierre Caja</t>
        </is>
      </c>
      <c r="B109" s="45" t="inlineStr">
        <is>
          <t>Fecha</t>
        </is>
      </c>
      <c r="C109" s="45" t="inlineStr">
        <is>
          <t>Cajero</t>
        </is>
      </c>
      <c r="D109" s="45" t="inlineStr">
        <is>
          <t>Nro Voucher</t>
        </is>
      </c>
      <c r="E109" s="45" t="inlineStr">
        <is>
          <t>Nro Cuenta</t>
        </is>
      </c>
      <c r="F109" s="45" t="inlineStr">
        <is>
          <t>Tipo Ingreso</t>
        </is>
      </c>
      <c r="G109" s="47" t="n"/>
      <c r="H109" s="48" t="n"/>
      <c r="I109" s="45" t="inlineStr">
        <is>
          <t>TIPO DE INGRESO</t>
        </is>
      </c>
      <c r="J109" s="45" t="inlineStr">
        <is>
          <t>Cobrador</t>
        </is>
      </c>
    </row>
    <row r="110">
      <c r="A110" s="46" t="n"/>
      <c r="B110" s="46" t="n"/>
      <c r="C110" s="46" t="n"/>
      <c r="D110" s="46" t="n"/>
      <c r="E110" s="46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6" t="n"/>
      <c r="J110" s="46" t="n"/>
    </row>
    <row r="111">
      <c r="A111" s="5" t="inlineStr">
        <is>
          <t>CCAJ-SC59/66/23</t>
        </is>
      </c>
      <c r="B111" s="6" t="n">
        <v>45008.79751429398</v>
      </c>
      <c r="C111" s="5" t="inlineStr">
        <is>
          <t xml:space="preserve">4262 JUAN GILBERTO PARADA </t>
        </is>
      </c>
      <c r="D111" s="7" t="n"/>
      <c r="E111" s="8" t="n"/>
      <c r="F111" s="9" t="n">
        <v>215.19</v>
      </c>
      <c r="I111" s="10" t="inlineStr">
        <is>
          <t>EFECTIVO</t>
        </is>
      </c>
      <c r="J111" s="5" t="inlineStr">
        <is>
          <t>4262 JUAN GILBERTO PARADA ROJAS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49" t="inlineStr">
        <is>
          <t>RECORTE SAP</t>
        </is>
      </c>
      <c r="B113" s="47" t="n"/>
      <c r="C113" s="48" t="n"/>
      <c r="D113" s="50" t="inlineStr">
        <is>
          <t>COMPROBANTES MN</t>
        </is>
      </c>
      <c r="E113" s="48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n"/>
      <c r="E115" s="23" t="n"/>
      <c r="F115" s="23" t="n"/>
      <c r="G115" s="9" t="n"/>
      <c r="I115" s="10" t="n"/>
      <c r="J115" s="5" t="n"/>
    </row>
    <row r="116" ht="15.75" customHeight="1">
      <c r="A116" s="49" t="inlineStr">
        <is>
          <t>RECORTE SAP</t>
        </is>
      </c>
      <c r="B116" s="47" t="n"/>
      <c r="C116" s="48" t="n"/>
      <c r="D116" s="50" t="inlineStr">
        <is>
          <t>COMPROBANTES ME</t>
        </is>
      </c>
      <c r="E116" s="48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</sheetData>
  <mergeCells count="108">
    <mergeCell ref="F96:H96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83:H83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70:H7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J16:J17"/>
    <mergeCell ref="F3:H3"/>
    <mergeCell ref="I3:I4"/>
    <mergeCell ref="J3:J4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D7:E7"/>
    <mergeCell ref="A10:C10"/>
    <mergeCell ref="D10:E10"/>
    <mergeCell ref="A20:C20"/>
    <mergeCell ref="D20:E20"/>
    <mergeCell ref="A7:C7"/>
    <mergeCell ref="I29:I30"/>
    <mergeCell ref="J29:J30"/>
    <mergeCell ref="A29:A30"/>
    <mergeCell ref="B29:B30"/>
    <mergeCell ref="C29:C30"/>
    <mergeCell ref="A64:C64"/>
    <mergeCell ref="D64:E64"/>
    <mergeCell ref="I56:I57"/>
    <mergeCell ref="A3:A4"/>
    <mergeCell ref="B3:B4"/>
    <mergeCell ref="C3:C4"/>
    <mergeCell ref="D3:D4"/>
    <mergeCell ref="E3:E4"/>
    <mergeCell ref="F16:H16"/>
    <mergeCell ref="I16:I17"/>
    <mergeCell ref="A36:C36"/>
    <mergeCell ref="D36:E36"/>
    <mergeCell ref="D29:D30"/>
    <mergeCell ref="E29:E30"/>
    <mergeCell ref="F29:H29"/>
    <mergeCell ref="J109:J110"/>
    <mergeCell ref="A113:C113"/>
    <mergeCell ref="D113:E113"/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  <mergeCell ref="J56:J57"/>
    <mergeCell ref="A56:A57"/>
    <mergeCell ref="B56:B57"/>
    <mergeCell ref="C56:C57"/>
    <mergeCell ref="D56:D57"/>
    <mergeCell ref="E56:E57"/>
    <mergeCell ref="F56:H56"/>
    <mergeCell ref="A61:C61"/>
    <mergeCell ref="D61:E61"/>
    <mergeCell ref="A116:C116"/>
    <mergeCell ref="D116:E116"/>
    <mergeCell ref="A109:A110"/>
    <mergeCell ref="B109:B110"/>
    <mergeCell ref="C109:C110"/>
    <mergeCell ref="D109:D110"/>
    <mergeCell ref="E109:E110"/>
    <mergeCell ref="F109:H109"/>
    <mergeCell ref="I109:I110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9"/>
  <sheetViews>
    <sheetView topLeftCell="A151" workbookViewId="0">
      <selection activeCell="C170" sqref="C1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4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MN</t>
        </is>
      </c>
      <c r="E10" s="47" t="n"/>
      <c r="F10" s="48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49" t="inlineStr">
        <is>
          <t>RECORTE SAP</t>
        </is>
      </c>
      <c r="B13" s="47" t="n"/>
      <c r="C13" s="48" t="n"/>
      <c r="D13" s="50" t="inlineStr">
        <is>
          <t>COMPROBANTES ME</t>
        </is>
      </c>
      <c r="E13" s="47" t="n"/>
      <c r="F13" s="48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45" t="inlineStr">
        <is>
          <t>Cierre Caja</t>
        </is>
      </c>
      <c r="B19" s="45" t="inlineStr">
        <is>
          <t>Fecha</t>
        </is>
      </c>
      <c r="C19" s="45" t="inlineStr">
        <is>
          <t>Cajero</t>
        </is>
      </c>
      <c r="D19" s="45" t="inlineStr">
        <is>
          <t>Nro Voucher</t>
        </is>
      </c>
      <c r="E19" s="45" t="inlineStr">
        <is>
          <t>Nro Cuenta</t>
        </is>
      </c>
      <c r="F19" s="45" t="inlineStr">
        <is>
          <t>Tipo Ingreso</t>
        </is>
      </c>
      <c r="G19" s="47" t="n"/>
      <c r="H19" s="48" t="n"/>
      <c r="I19" s="45" t="inlineStr">
        <is>
          <t>TIPO DE INGRESO</t>
        </is>
      </c>
      <c r="J19" s="45" t="inlineStr">
        <is>
          <t>Cobrador</t>
        </is>
      </c>
    </row>
    <row r="20">
      <c r="A20" s="46" t="n"/>
      <c r="B20" s="46" t="n"/>
      <c r="C20" s="46" t="n"/>
      <c r="D20" s="46" t="n"/>
      <c r="E20" s="46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46" t="n"/>
      <c r="J20" s="46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49" t="inlineStr">
        <is>
          <t>RECORTE SAP</t>
        </is>
      </c>
      <c r="B27" s="47" t="n"/>
      <c r="C27" s="48" t="n"/>
      <c r="D27" s="50" t="inlineStr">
        <is>
          <t>COMPROBANTES MN</t>
        </is>
      </c>
      <c r="E27" s="47" t="n"/>
      <c r="F27" s="48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49" t="inlineStr">
        <is>
          <t>RECORTE SAP</t>
        </is>
      </c>
      <c r="B30" s="47" t="n"/>
      <c r="C30" s="48" t="n"/>
      <c r="D30" s="50" t="inlineStr">
        <is>
          <t>COMPROBANTES ME</t>
        </is>
      </c>
      <c r="E30" s="47" t="n"/>
      <c r="F30" s="48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45" t="inlineStr">
        <is>
          <t>Cierre Caja</t>
        </is>
      </c>
      <c r="B36" s="45" t="inlineStr">
        <is>
          <t>Fecha</t>
        </is>
      </c>
      <c r="C36" s="45" t="inlineStr">
        <is>
          <t>Cajero</t>
        </is>
      </c>
      <c r="D36" s="45" t="inlineStr">
        <is>
          <t>Nro Voucher</t>
        </is>
      </c>
      <c r="E36" s="45" t="inlineStr">
        <is>
          <t>Nro Cuenta</t>
        </is>
      </c>
      <c r="F36" s="45" t="inlineStr">
        <is>
          <t>Tipo Ingreso</t>
        </is>
      </c>
      <c r="G36" s="47" t="n"/>
      <c r="H36" s="48" t="n"/>
      <c r="I36" s="45" t="inlineStr">
        <is>
          <t>TIPO DE INGRESO</t>
        </is>
      </c>
      <c r="J36" s="45" t="inlineStr">
        <is>
          <t>Cobrador</t>
        </is>
      </c>
    </row>
    <row r="37">
      <c r="A37" s="46" t="n"/>
      <c r="B37" s="46" t="n"/>
      <c r="C37" s="46" t="n"/>
      <c r="D37" s="46" t="n"/>
      <c r="E37" s="46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46" t="n"/>
      <c r="J37" s="46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49" t="inlineStr">
        <is>
          <t>RECORTE SAP</t>
        </is>
      </c>
      <c r="B47" s="47" t="n"/>
      <c r="C47" s="48" t="n"/>
      <c r="D47" s="50" t="inlineStr">
        <is>
          <t>COMPROBANTES MN</t>
        </is>
      </c>
      <c r="E47" s="47" t="n"/>
      <c r="F47" s="48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49" t="inlineStr">
        <is>
          <t>RECORTE SAP</t>
        </is>
      </c>
      <c r="B50" s="47" t="n"/>
      <c r="C50" s="48" t="n"/>
      <c r="D50" s="50" t="inlineStr">
        <is>
          <t>COMPROBANTES ME</t>
        </is>
      </c>
      <c r="E50" s="47" t="n"/>
      <c r="F50" s="48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5" t="inlineStr">
        <is>
          <t>Cierre Caja</t>
        </is>
      </c>
      <c r="B56" s="45" t="inlineStr">
        <is>
          <t>Fecha</t>
        </is>
      </c>
      <c r="C56" s="45" t="inlineStr">
        <is>
          <t>Cajero</t>
        </is>
      </c>
      <c r="D56" s="45" t="inlineStr">
        <is>
          <t>Nro Voucher</t>
        </is>
      </c>
      <c r="E56" s="45" t="inlineStr">
        <is>
          <t>Nro Cuenta</t>
        </is>
      </c>
      <c r="F56" s="45" t="inlineStr">
        <is>
          <t>Tipo Ingreso</t>
        </is>
      </c>
      <c r="G56" s="47" t="n"/>
      <c r="H56" s="48" t="n"/>
      <c r="I56" s="45" t="inlineStr">
        <is>
          <t>TIPO DE INGRESO</t>
        </is>
      </c>
      <c r="J56" s="45" t="inlineStr">
        <is>
          <t>Cobrador</t>
        </is>
      </c>
    </row>
    <row r="57">
      <c r="A57" s="46" t="n"/>
      <c r="B57" s="46" t="n"/>
      <c r="C57" s="46" t="n"/>
      <c r="D57" s="46" t="n"/>
      <c r="E57" s="46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6" t="n"/>
      <c r="J57" s="46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49" t="inlineStr">
        <is>
          <t>RECORTE SAP</t>
        </is>
      </c>
      <c r="B66" s="47" t="n"/>
      <c r="C66" s="48" t="n"/>
      <c r="D66" s="50" t="inlineStr">
        <is>
          <t>COMPROBANTES MN</t>
        </is>
      </c>
      <c r="E66" s="47" t="n"/>
      <c r="F66" s="48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49" t="inlineStr">
        <is>
          <t>RECORTE SAP</t>
        </is>
      </c>
      <c r="B69" s="47" t="n"/>
      <c r="C69" s="48" t="n"/>
      <c r="D69" s="50" t="inlineStr">
        <is>
          <t>COMPROBANTES ME</t>
        </is>
      </c>
      <c r="E69" s="47" t="n"/>
      <c r="F69" s="48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5" t="inlineStr">
        <is>
          <t>Cierre Caja</t>
        </is>
      </c>
      <c r="B75" s="45" t="inlineStr">
        <is>
          <t>Fecha</t>
        </is>
      </c>
      <c r="C75" s="45" t="inlineStr">
        <is>
          <t>Cajero</t>
        </is>
      </c>
      <c r="D75" s="45" t="inlineStr">
        <is>
          <t>Nro Voucher</t>
        </is>
      </c>
      <c r="E75" s="45" t="inlineStr">
        <is>
          <t>Nro Cuenta</t>
        </is>
      </c>
      <c r="F75" s="45" t="inlineStr">
        <is>
          <t>Tipo Ingreso</t>
        </is>
      </c>
      <c r="G75" s="47" t="n"/>
      <c r="H75" s="48" t="n"/>
      <c r="I75" s="45" t="inlineStr">
        <is>
          <t>TIPO DE INGRESO</t>
        </is>
      </c>
      <c r="J75" s="45" t="inlineStr">
        <is>
          <t>Cobrador</t>
        </is>
      </c>
    </row>
    <row r="76">
      <c r="A76" s="46" t="n"/>
      <c r="B76" s="46" t="n"/>
      <c r="C76" s="46" t="n"/>
      <c r="D76" s="46" t="n"/>
      <c r="E76" s="46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6" t="n"/>
      <c r="J76" s="46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49" t="inlineStr">
        <is>
          <t>RECORTE SAP</t>
        </is>
      </c>
      <c r="B87" s="47" t="n"/>
      <c r="C87" s="48" t="n"/>
      <c r="D87" s="50" t="inlineStr">
        <is>
          <t>COMPROBANTES MN</t>
        </is>
      </c>
      <c r="E87" s="47" t="n"/>
      <c r="F87" s="48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14" t="n">
        <v>112964146</v>
      </c>
      <c r="G89" s="9" t="n"/>
      <c r="I89" s="10" t="n"/>
      <c r="J89" s="8" t="n"/>
    </row>
    <row r="90">
      <c r="A90" s="49" t="inlineStr">
        <is>
          <t>RECORTE SAP</t>
        </is>
      </c>
      <c r="B90" s="47" t="n"/>
      <c r="C90" s="48" t="n"/>
      <c r="D90" s="50" t="inlineStr">
        <is>
          <t>COMPROBANTES ME</t>
        </is>
      </c>
      <c r="E90" s="47" t="n"/>
      <c r="F90" s="48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5" t="inlineStr">
        <is>
          <t>Cierre Caja</t>
        </is>
      </c>
      <c r="B96" s="45" t="inlineStr">
        <is>
          <t>Fecha</t>
        </is>
      </c>
      <c r="C96" s="45" t="inlineStr">
        <is>
          <t>Cajero</t>
        </is>
      </c>
      <c r="D96" s="45" t="inlineStr">
        <is>
          <t>Nro Voucher</t>
        </is>
      </c>
      <c r="E96" s="45" t="inlineStr">
        <is>
          <t>Nro Cuenta</t>
        </is>
      </c>
      <c r="F96" s="45" t="inlineStr">
        <is>
          <t>Tipo Ingreso</t>
        </is>
      </c>
      <c r="G96" s="47" t="n"/>
      <c r="H96" s="48" t="n"/>
      <c r="I96" s="45" t="inlineStr">
        <is>
          <t>TIPO DE INGRESO</t>
        </is>
      </c>
      <c r="J96" s="45" t="inlineStr">
        <is>
          <t>Cobrador</t>
        </is>
      </c>
    </row>
    <row r="97">
      <c r="A97" s="46" t="n"/>
      <c r="B97" s="46" t="n"/>
      <c r="C97" s="46" t="n"/>
      <c r="D97" s="46" t="n"/>
      <c r="E97" s="46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6" t="n"/>
      <c r="J97" s="46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49" t="inlineStr">
        <is>
          <t>RECORTE SAP</t>
        </is>
      </c>
      <c r="B109" s="47" t="n"/>
      <c r="C109" s="48" t="n"/>
      <c r="D109" s="50" t="inlineStr">
        <is>
          <t>COMPROBANTES MN</t>
        </is>
      </c>
      <c r="E109" s="47" t="n"/>
      <c r="F109" s="48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14" t="n">
        <v>112964149</v>
      </c>
      <c r="G111" s="9" t="n"/>
      <c r="I111" s="10" t="n"/>
      <c r="J111" s="8" t="n"/>
    </row>
    <row r="112">
      <c r="A112" s="49" t="inlineStr">
        <is>
          <t>RECORTE SAP</t>
        </is>
      </c>
      <c r="B112" s="47" t="n"/>
      <c r="C112" s="48" t="n"/>
      <c r="D112" s="50" t="inlineStr">
        <is>
          <t>COMPROBANTES ME</t>
        </is>
      </c>
      <c r="E112" s="47" t="n"/>
      <c r="F112" s="48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45" t="inlineStr">
        <is>
          <t>Cierre Caja</t>
        </is>
      </c>
      <c r="B118" s="45" t="inlineStr">
        <is>
          <t>Fecha</t>
        </is>
      </c>
      <c r="C118" s="45" t="inlineStr">
        <is>
          <t>Cajero</t>
        </is>
      </c>
      <c r="D118" s="45" t="inlineStr">
        <is>
          <t>Nro Voucher</t>
        </is>
      </c>
      <c r="E118" s="45" t="inlineStr">
        <is>
          <t>Nro Cuenta</t>
        </is>
      </c>
      <c r="F118" s="45" t="inlineStr">
        <is>
          <t>Tipo Ingreso</t>
        </is>
      </c>
      <c r="G118" s="47" t="n"/>
      <c r="H118" s="48" t="n"/>
      <c r="I118" s="45" t="inlineStr">
        <is>
          <t>TIPO DE INGRESO</t>
        </is>
      </c>
      <c r="J118" s="45" t="inlineStr">
        <is>
          <t>Cobrador</t>
        </is>
      </c>
    </row>
    <row r="119">
      <c r="A119" s="46" t="n"/>
      <c r="B119" s="46" t="n"/>
      <c r="C119" s="46" t="n"/>
      <c r="D119" s="46" t="n"/>
      <c r="E119" s="46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46" t="n"/>
      <c r="J119" s="46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49" t="inlineStr">
        <is>
          <t>RECORTE SAP</t>
        </is>
      </c>
      <c r="B122" s="47" t="n"/>
      <c r="C122" s="48" t="n"/>
      <c r="D122" s="50" t="inlineStr">
        <is>
          <t>COMPROBANTES MN</t>
        </is>
      </c>
      <c r="E122" s="47" t="n"/>
      <c r="F122" s="48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inlineStr">
        <is>
          <t>112973694</t>
        </is>
      </c>
      <c r="E124" s="24" t="inlineStr">
        <is>
          <t>112977735</t>
        </is>
      </c>
      <c r="F124" s="14" t="n">
        <v>112977854</v>
      </c>
      <c r="G124" s="9" t="n"/>
      <c r="I124" s="10" t="n"/>
      <c r="J124" s="8" t="n"/>
    </row>
    <row r="125">
      <c r="A125" s="49" t="inlineStr">
        <is>
          <t>RECORTE SAP</t>
        </is>
      </c>
      <c r="B125" s="47" t="n"/>
      <c r="C125" s="48" t="n"/>
      <c r="D125" s="50" t="inlineStr">
        <is>
          <t>COMPROBANTES ME</t>
        </is>
      </c>
      <c r="E125" s="47" t="n"/>
      <c r="F125" s="48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21/03/2023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45" t="inlineStr">
        <is>
          <t>Cierre Caja</t>
        </is>
      </c>
      <c r="B131" s="45" t="inlineStr">
        <is>
          <t>Fecha</t>
        </is>
      </c>
      <c r="C131" s="45" t="inlineStr">
        <is>
          <t>Cajero</t>
        </is>
      </c>
      <c r="D131" s="45" t="inlineStr">
        <is>
          <t>Nro Voucher</t>
        </is>
      </c>
      <c r="E131" s="45" t="inlineStr">
        <is>
          <t>Nro Cuenta</t>
        </is>
      </c>
      <c r="F131" s="45" t="inlineStr">
        <is>
          <t>Tipo Ingreso</t>
        </is>
      </c>
      <c r="G131" s="47" t="n"/>
      <c r="H131" s="48" t="n"/>
      <c r="I131" s="45" t="inlineStr">
        <is>
          <t>TIPO DE INGRESO</t>
        </is>
      </c>
      <c r="J131" s="45" t="inlineStr">
        <is>
          <t>Cobrador</t>
        </is>
      </c>
    </row>
    <row r="132">
      <c r="A132" s="46" t="n"/>
      <c r="B132" s="46" t="n"/>
      <c r="C132" s="46" t="n"/>
      <c r="D132" s="46" t="n"/>
      <c r="E132" s="46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46" t="n"/>
      <c r="J132" s="46" t="n"/>
    </row>
    <row r="133">
      <c r="A133" s="5" t="inlineStr">
        <is>
          <t>CCAJ-TA43/65/2023</t>
        </is>
      </c>
      <c r="B133" s="6" t="n">
        <v>45006.6316669213</v>
      </c>
      <c r="C133" s="5" t="inlineStr">
        <is>
          <t>723 NELVI JUANITA ROMERO CASTILLO</t>
        </is>
      </c>
      <c r="D133" s="7" t="n"/>
      <c r="E133" s="8" t="n"/>
      <c r="G133" s="9" t="n">
        <v>1467.65</v>
      </c>
      <c r="I133" s="10" t="inlineStr">
        <is>
          <t>CHEQUE</t>
        </is>
      </c>
      <c r="J133" s="5" t="inlineStr">
        <is>
          <t>2645 ANDRES ESTEBAN SINGURI LLANOS</t>
        </is>
      </c>
    </row>
    <row r="134">
      <c r="A134" s="5" t="inlineStr">
        <is>
          <t>CCAJ-TA43/65/2023</t>
        </is>
      </c>
      <c r="B134" s="6" t="n">
        <v>45006.6316669213</v>
      </c>
      <c r="C134" s="5" t="inlineStr">
        <is>
          <t>723 NELVI JUANITA ROMERO CASTILLO</t>
        </is>
      </c>
      <c r="D134" s="7" t="n"/>
      <c r="E134" s="8" t="n"/>
      <c r="F134" s="9" t="n">
        <v>21492.3</v>
      </c>
      <c r="I134" s="10" t="inlineStr">
        <is>
          <t>EFECTIVO</t>
        </is>
      </c>
      <c r="J134" s="5" t="inlineStr">
        <is>
          <t>2456 JOEL MOISES RUEDA DELGADO</t>
        </is>
      </c>
    </row>
    <row r="135">
      <c r="A135" s="5" t="inlineStr">
        <is>
          <t>CCAJ-TA43/65/2023</t>
        </is>
      </c>
      <c r="B135" s="6" t="n">
        <v>45006.6316669213</v>
      </c>
      <c r="C135" s="5" t="inlineStr">
        <is>
          <t>723 NELVI JUANITA ROMERO CASTILLO</t>
        </is>
      </c>
      <c r="D135" s="7" t="n"/>
      <c r="E135" s="8" t="n"/>
      <c r="F135" s="9" t="n">
        <v>39122.8</v>
      </c>
      <c r="I135" s="10" t="inlineStr">
        <is>
          <t>EFECTIVO</t>
        </is>
      </c>
      <c r="J135" s="5" t="inlineStr">
        <is>
          <t>2645 ANDRES ESTEBAN SINGURI LLANOS</t>
        </is>
      </c>
    </row>
    <row r="136">
      <c r="A136" s="5" t="inlineStr">
        <is>
          <t>CCAJ-TA43/65/2023</t>
        </is>
      </c>
      <c r="B136" s="6" t="n">
        <v>45006.6316669213</v>
      </c>
      <c r="C136" s="5" t="inlineStr">
        <is>
          <t>723 NELVI JUANITA ROMERO CASTILLO</t>
        </is>
      </c>
      <c r="D136" s="7" t="n"/>
      <c r="E136" s="8" t="n"/>
      <c r="F136" s="9" t="n">
        <v>5145.3</v>
      </c>
      <c r="I136" s="10" t="inlineStr">
        <is>
          <t>EFECTIVO</t>
        </is>
      </c>
      <c r="J136" s="5" t="inlineStr">
        <is>
          <t>2779 JUAN PABLO CAMACHO QUISPE</t>
        </is>
      </c>
    </row>
    <row r="137">
      <c r="A137" s="5" t="inlineStr">
        <is>
          <t>CCAJ-TA43/65/2023</t>
        </is>
      </c>
      <c r="B137" s="6" t="n">
        <v>45006.6316669213</v>
      </c>
      <c r="C137" s="5" t="inlineStr">
        <is>
          <t>723 NELVI JUANITA ROMERO CASTILLO</t>
        </is>
      </c>
      <c r="D137" s="7" t="n"/>
      <c r="E137" s="8" t="n"/>
      <c r="F137" s="9" t="n">
        <v>481</v>
      </c>
      <c r="I137" s="10" t="inlineStr">
        <is>
          <t>EFECTIVO</t>
        </is>
      </c>
      <c r="J137" s="8" t="inlineStr">
        <is>
          <t>4648 HUGO PEREDO - T02</t>
        </is>
      </c>
    </row>
    <row r="138">
      <c r="A138" s="18" t="inlineStr">
        <is>
          <t>SAP</t>
        </is>
      </c>
      <c r="B138" s="6" t="n"/>
      <c r="C138" s="5" t="n"/>
      <c r="D138" s="7" t="n"/>
      <c r="E138" s="8" t="n"/>
      <c r="F138" s="12">
        <f>SUM(F133:G137)</f>
        <v/>
      </c>
      <c r="G138" s="9" t="n"/>
      <c r="I138" s="10" t="n"/>
      <c r="J138" s="8" t="n"/>
    </row>
    <row r="139">
      <c r="A139" s="49" t="inlineStr">
        <is>
          <t>RECORTE SAP</t>
        </is>
      </c>
      <c r="B139" s="47" t="n"/>
      <c r="C139" s="48" t="n"/>
      <c r="D139" s="50" t="inlineStr">
        <is>
          <t>COMPROBANTES MN</t>
        </is>
      </c>
      <c r="E139" s="47" t="n"/>
      <c r="F139" s="48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D141" s="24" t="inlineStr">
        <is>
          <t>112973673</t>
        </is>
      </c>
      <c r="E141" s="24" t="inlineStr">
        <is>
          <t>112977734</t>
        </is>
      </c>
      <c r="F141" s="14" t="n">
        <v>112977863</v>
      </c>
      <c r="G141" s="9" t="n"/>
      <c r="I141" s="10" t="n"/>
      <c r="J141" s="8" t="n"/>
    </row>
    <row r="142">
      <c r="A142" s="49" t="inlineStr">
        <is>
          <t>RECORTE SAP</t>
        </is>
      </c>
      <c r="B142" s="47" t="n"/>
      <c r="C142" s="48" t="n"/>
      <c r="D142" s="50" t="inlineStr">
        <is>
          <t>COMPROBANTES ME</t>
        </is>
      </c>
      <c r="E142" s="47" t="n"/>
      <c r="F142" s="48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A144" s="18" t="n"/>
      <c r="B144" s="6" t="n"/>
      <c r="C144" s="5" t="n"/>
      <c r="D144" s="24" t="n"/>
      <c r="E144" s="24" t="n"/>
      <c r="F144" s="23" t="n"/>
      <c r="G144" s="9" t="n"/>
      <c r="I144" s="10" t="n"/>
      <c r="J144" s="8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8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22/03/2023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45" t="inlineStr">
        <is>
          <t>Cierre Caja</t>
        </is>
      </c>
      <c r="B148" s="45" t="inlineStr">
        <is>
          <t>Fecha</t>
        </is>
      </c>
      <c r="C148" s="45" t="inlineStr">
        <is>
          <t>Cajero</t>
        </is>
      </c>
      <c r="D148" s="45" t="inlineStr">
        <is>
          <t>Nro Voucher</t>
        </is>
      </c>
      <c r="E148" s="45" t="inlineStr">
        <is>
          <t>Nro Cuenta</t>
        </is>
      </c>
      <c r="F148" s="45" t="inlineStr">
        <is>
          <t>Tipo Ingreso</t>
        </is>
      </c>
      <c r="G148" s="47" t="n"/>
      <c r="H148" s="48" t="n"/>
      <c r="I148" s="45" t="inlineStr">
        <is>
          <t>TIPO DE INGRESO</t>
        </is>
      </c>
      <c r="J148" s="45" t="inlineStr">
        <is>
          <t>Cobrador</t>
        </is>
      </c>
    </row>
    <row r="149">
      <c r="A149" s="46" t="n"/>
      <c r="B149" s="46" t="n"/>
      <c r="C149" s="46" t="n"/>
      <c r="D149" s="46" t="n"/>
      <c r="E149" s="46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46" t="n"/>
      <c r="J149" s="46" t="n"/>
    </row>
    <row r="150">
      <c r="A150" s="5" t="inlineStr">
        <is>
          <t>CCAJ-TA43/66/2023</t>
        </is>
      </c>
      <c r="B150" s="6" t="n">
        <v>45007.61562850694</v>
      </c>
      <c r="C150" s="5" t="inlineStr">
        <is>
          <t>723 NELVI JUANITA ROMERO CASTILLO</t>
        </is>
      </c>
      <c r="D150" s="7" t="n">
        <v>42425665</v>
      </c>
      <c r="E150" s="5" t="inlineStr">
        <is>
          <t>BANCO UNION-10000020161539</t>
        </is>
      </c>
      <c r="H150" s="9" t="n">
        <v>23668.5</v>
      </c>
      <c r="I150" s="5" t="inlineStr">
        <is>
          <t>DEPÓSITO BANCARIO</t>
        </is>
      </c>
      <c r="J150" s="8" t="inlineStr">
        <is>
          <t>2581 EDGAR FLORES MARQUEZ</t>
        </is>
      </c>
    </row>
    <row r="151">
      <c r="A151" s="5" t="inlineStr">
        <is>
          <t>CCAJ-TA43/66/2023</t>
        </is>
      </c>
      <c r="B151" s="6" t="n">
        <v>45007.61562850694</v>
      </c>
      <c r="C151" s="5" t="inlineStr">
        <is>
          <t>723 NELVI JUANITA ROMERO CASTILLO</t>
        </is>
      </c>
      <c r="D151" s="7" t="n"/>
      <c r="E151" s="8" t="n"/>
      <c r="F151" s="9" t="n">
        <v>24268.2</v>
      </c>
      <c r="I151" s="10" t="inlineStr">
        <is>
          <t>EFECTIVO</t>
        </is>
      </c>
      <c r="J151" s="8" t="inlineStr">
        <is>
          <t>2581 EDGAR FLORES MARQUEZ</t>
        </is>
      </c>
    </row>
    <row r="152">
      <c r="A152" s="5" t="inlineStr">
        <is>
          <t>CCAJ-TA43/66/2023</t>
        </is>
      </c>
      <c r="B152" s="6" t="n">
        <v>45007.61562850694</v>
      </c>
      <c r="C152" s="5" t="inlineStr">
        <is>
          <t>723 NELVI JUANITA ROMERO CASTILLO</t>
        </is>
      </c>
      <c r="D152" s="7" t="n"/>
      <c r="E152" s="8" t="n"/>
      <c r="F152" s="9" t="n">
        <v>17649</v>
      </c>
      <c r="I152" s="10" t="inlineStr">
        <is>
          <t>EFECTIVO</t>
        </is>
      </c>
      <c r="J152" s="5" t="inlineStr">
        <is>
          <t>2645 ANDRES ESTEBAN SINGURI LLANOS</t>
        </is>
      </c>
    </row>
    <row r="153">
      <c r="A153" s="5" t="inlineStr">
        <is>
          <t>CCAJ-TA43/66/2023</t>
        </is>
      </c>
      <c r="B153" s="6" t="n">
        <v>45007.61562850694</v>
      </c>
      <c r="C153" s="5" t="inlineStr">
        <is>
          <t>723 NELVI JUANITA ROMERO CASTILLO</t>
        </is>
      </c>
      <c r="D153" s="7" t="n"/>
      <c r="E153" s="8" t="n"/>
      <c r="F153" s="9" t="n">
        <v>8115.1</v>
      </c>
      <c r="I153" s="10" t="inlineStr">
        <is>
          <t>EFECTIVO</t>
        </is>
      </c>
      <c r="J153" s="5" t="inlineStr">
        <is>
          <t>2779 JUAN PABLO CAMACHO QUISPE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SUM(F150:G153)</f>
        <v/>
      </c>
      <c r="G154" s="9" t="n"/>
      <c r="I154" s="10" t="n"/>
      <c r="J154" s="8" t="n"/>
    </row>
    <row r="155">
      <c r="A155" s="49" t="inlineStr">
        <is>
          <t>RECORTE SAP</t>
        </is>
      </c>
      <c r="B155" s="47" t="n"/>
      <c r="C155" s="48" t="n"/>
      <c r="D155" s="50" t="inlineStr">
        <is>
          <t>COMPROBANTES MN</t>
        </is>
      </c>
      <c r="E155" s="47" t="n"/>
      <c r="F155" s="48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n"/>
      <c r="E157" s="24" t="n"/>
      <c r="F157" s="23" t="n"/>
      <c r="G157" s="9" t="n"/>
      <c r="I157" s="10" t="n"/>
      <c r="J157" s="8" t="n"/>
    </row>
    <row r="158">
      <c r="A158" s="49" t="inlineStr">
        <is>
          <t>RECORTE SAP</t>
        </is>
      </c>
      <c r="B158" s="47" t="n"/>
      <c r="C158" s="48" t="n"/>
      <c r="D158" s="50" t="inlineStr">
        <is>
          <t>COMPROBANTES ME</t>
        </is>
      </c>
      <c r="E158" s="47" t="n"/>
      <c r="F158" s="48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45" t="inlineStr">
        <is>
          <t>Cierre Caja</t>
        </is>
      </c>
      <c r="B164" s="45" t="inlineStr">
        <is>
          <t>Fecha</t>
        </is>
      </c>
      <c r="C164" s="45" t="inlineStr">
        <is>
          <t>Cajero</t>
        </is>
      </c>
      <c r="D164" s="45" t="inlineStr">
        <is>
          <t>Nro Voucher</t>
        </is>
      </c>
      <c r="E164" s="45" t="inlineStr">
        <is>
          <t>Nro Cuenta</t>
        </is>
      </c>
      <c r="F164" s="45" t="inlineStr">
        <is>
          <t>Tipo Ingreso</t>
        </is>
      </c>
      <c r="G164" s="47" t="n"/>
      <c r="H164" s="48" t="n"/>
      <c r="I164" s="45" t="inlineStr">
        <is>
          <t>TIPO DE INGRESO</t>
        </is>
      </c>
      <c r="J164" s="45" t="inlineStr">
        <is>
          <t>Cobrador</t>
        </is>
      </c>
    </row>
    <row r="165">
      <c r="A165" s="46" t="n"/>
      <c r="B165" s="46" t="n"/>
      <c r="C165" s="46" t="n"/>
      <c r="D165" s="46" t="n"/>
      <c r="E165" s="46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46" t="n"/>
      <c r="J165" s="46" t="n"/>
    </row>
    <row r="166">
      <c r="A166" s="5" t="inlineStr">
        <is>
          <t>CCAJ-TA43/67/2023</t>
        </is>
      </c>
      <c r="B166" s="6" t="n">
        <v>45008.62491021991</v>
      </c>
      <c r="C166" s="5" t="inlineStr">
        <is>
          <t>723 NELVI JUANITA ROMERO CASTILLO</t>
        </is>
      </c>
      <c r="D166" s="7" t="n">
        <v>33277410</v>
      </c>
      <c r="E166" s="8" t="inlineStr">
        <is>
          <t>BISA-100070081</t>
        </is>
      </c>
      <c r="H166" s="9" t="n">
        <v>4427.25</v>
      </c>
      <c r="I166" s="5" t="inlineStr">
        <is>
          <t>DEPÓSITO BANCARIO</t>
        </is>
      </c>
      <c r="J166" s="5" t="inlineStr">
        <is>
          <t>2645 ANDRES ESTEBAN SINGURI LLANOS</t>
        </is>
      </c>
    </row>
    <row r="167">
      <c r="A167" s="5" t="inlineStr">
        <is>
          <t>CCAJ-TA43/67/2023</t>
        </is>
      </c>
      <c r="B167" s="6" t="n">
        <v>45008.62491021991</v>
      </c>
      <c r="C167" s="5" t="inlineStr">
        <is>
          <t>723 NELVI JUANITA ROMERO CASTILLO</t>
        </is>
      </c>
      <c r="D167" s="7" t="n">
        <v>10776588</v>
      </c>
      <c r="E167" s="8" t="inlineStr">
        <is>
          <t>BISA-100070081</t>
        </is>
      </c>
      <c r="H167" s="9" t="n">
        <v>1510.79</v>
      </c>
      <c r="I167" s="5" t="inlineStr">
        <is>
          <t>DEPÓSITO BANCARIO</t>
        </is>
      </c>
      <c r="J167" s="8" t="inlineStr">
        <is>
          <t>3094 SHIRLEY HALSEY JALDIN</t>
        </is>
      </c>
    </row>
    <row r="168">
      <c r="A168" s="5" t="inlineStr">
        <is>
          <t>CCAJ-TA43/67/2023</t>
        </is>
      </c>
      <c r="B168" s="6" t="n">
        <v>45008.62491021991</v>
      </c>
      <c r="C168" s="5" t="inlineStr">
        <is>
          <t>723 NELVI JUANITA ROMERO CASTILLO</t>
        </is>
      </c>
      <c r="D168" s="7" t="n">
        <v>123415337</v>
      </c>
      <c r="E168" s="8" t="inlineStr">
        <is>
          <t>BISA-100070081</t>
        </is>
      </c>
      <c r="H168" s="9" t="n">
        <v>1251.05</v>
      </c>
      <c r="I168" s="5" t="inlineStr">
        <is>
          <t>DEPÓSITO BANCARIO</t>
        </is>
      </c>
      <c r="J168" s="8" t="inlineStr">
        <is>
          <t>3094 SHIRLEY HALSEY JALDIN</t>
        </is>
      </c>
    </row>
    <row r="169">
      <c r="A169" s="5" t="inlineStr">
        <is>
          <t>CCAJ-TA43/67/2023</t>
        </is>
      </c>
      <c r="B169" s="6" t="n">
        <v>45008.62491021991</v>
      </c>
      <c r="C169" s="5" t="inlineStr">
        <is>
          <t>723 NELVI JUANITA ROMERO CASTILLO</t>
        </is>
      </c>
      <c r="D169" s="7" t="n"/>
      <c r="E169" s="8" t="n"/>
      <c r="F169" s="9" t="n">
        <v>20374</v>
      </c>
      <c r="I169" s="10" t="inlineStr">
        <is>
          <t>EFECTIVO</t>
        </is>
      </c>
      <c r="J169" s="5" t="inlineStr">
        <is>
          <t>2456 JOEL MOISES RUEDA DELGADO</t>
        </is>
      </c>
    </row>
    <row r="170">
      <c r="A170" s="5" t="inlineStr">
        <is>
          <t>CCAJ-TA43/67/2023</t>
        </is>
      </c>
      <c r="B170" s="6" t="n">
        <v>45008.62491021991</v>
      </c>
      <c r="C170" s="5" t="inlineStr">
        <is>
          <t>723 NELVI JUANITA ROMERO CASTILLO</t>
        </is>
      </c>
      <c r="D170" s="7" t="n"/>
      <c r="E170" s="8" t="n"/>
      <c r="F170" s="9" t="n">
        <v>24928.6</v>
      </c>
      <c r="I170" s="10" t="inlineStr">
        <is>
          <t>EFECTIVO</t>
        </is>
      </c>
      <c r="J170" s="8" t="inlineStr">
        <is>
          <t>2581 EDGAR FLORES MARQUEZ</t>
        </is>
      </c>
    </row>
    <row r="171">
      <c r="A171" s="5" t="inlineStr">
        <is>
          <t>CCAJ-TA43/67/2023</t>
        </is>
      </c>
      <c r="B171" s="6" t="n">
        <v>45008.62491021991</v>
      </c>
      <c r="C171" s="5" t="inlineStr">
        <is>
          <t>723 NELVI JUANITA ROMERO CASTILLO</t>
        </is>
      </c>
      <c r="D171" s="7" t="n"/>
      <c r="E171" s="8" t="n"/>
      <c r="F171" s="9" t="n">
        <v>75087.10000000001</v>
      </c>
      <c r="I171" s="10" t="inlineStr">
        <is>
          <t>EFECTIVO</t>
        </is>
      </c>
      <c r="J171" s="5" t="inlineStr">
        <is>
          <t>2645 ANDRES ESTEBAN SINGURI LLANOS</t>
        </is>
      </c>
    </row>
    <row r="172">
      <c r="A172" s="5" t="inlineStr">
        <is>
          <t>CCAJ-TA43/67/2023</t>
        </is>
      </c>
      <c r="B172" s="6" t="n">
        <v>45008.62491021991</v>
      </c>
      <c r="C172" s="5" t="inlineStr">
        <is>
          <t>723 NELVI JUANITA ROMERO CASTILLO</t>
        </is>
      </c>
      <c r="D172" s="7" t="n"/>
      <c r="E172" s="8" t="n"/>
      <c r="F172" s="9" t="n">
        <v>5708.4</v>
      </c>
      <c r="I172" s="10" t="inlineStr">
        <is>
          <t>EFECTIVO</t>
        </is>
      </c>
      <c r="J172" s="5" t="inlineStr">
        <is>
          <t>2779 JUAN PABLO CAMACHO QUISPE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12">
        <f>SUM(F166:G172)</f>
        <v/>
      </c>
      <c r="G173" s="9" t="n"/>
      <c r="I173" s="10" t="n"/>
      <c r="J173" s="8" t="n"/>
    </row>
    <row r="174">
      <c r="A174" s="49" t="inlineStr">
        <is>
          <t>RECORTE SAP</t>
        </is>
      </c>
      <c r="B174" s="47" t="n"/>
      <c r="C174" s="48" t="n"/>
      <c r="D174" s="50" t="inlineStr">
        <is>
          <t>COMPROBANTES MN</t>
        </is>
      </c>
      <c r="E174" s="47" t="n"/>
      <c r="F174" s="48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n"/>
      <c r="E176" s="24" t="n"/>
      <c r="F176" s="23" t="n"/>
      <c r="G176" s="9" t="n"/>
      <c r="I176" s="10" t="n"/>
      <c r="J176" s="8" t="n"/>
    </row>
    <row r="177">
      <c r="A177" s="49" t="inlineStr">
        <is>
          <t>RECORTE SAP</t>
        </is>
      </c>
      <c r="B177" s="47" t="n"/>
      <c r="C177" s="48" t="n"/>
      <c r="D177" s="50" t="inlineStr">
        <is>
          <t>COMPROBANTES ME</t>
        </is>
      </c>
      <c r="E177" s="47" t="n"/>
      <c r="F177" s="48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</sheetData>
  <mergeCells count="120">
    <mergeCell ref="I148:I149"/>
    <mergeCell ref="J148:J149"/>
    <mergeCell ref="A155:C155"/>
    <mergeCell ref="D155:F155"/>
    <mergeCell ref="A158:C158"/>
    <mergeCell ref="D158:F158"/>
    <mergeCell ref="A148:A149"/>
    <mergeCell ref="B148:B149"/>
    <mergeCell ref="C148:C149"/>
    <mergeCell ref="D148:D149"/>
    <mergeCell ref="E148:E149"/>
    <mergeCell ref="F148:H148"/>
    <mergeCell ref="I131:I132"/>
    <mergeCell ref="J131:J132"/>
    <mergeCell ref="A139:C139"/>
    <mergeCell ref="D139:F139"/>
    <mergeCell ref="A142:C142"/>
    <mergeCell ref="D142:F142"/>
    <mergeCell ref="A131:A132"/>
    <mergeCell ref="B131:B132"/>
    <mergeCell ref="C131:C132"/>
    <mergeCell ref="D131:D132"/>
    <mergeCell ref="E131:E132"/>
    <mergeCell ref="F131:H131"/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A27:C27"/>
    <mergeCell ref="D27:F27"/>
    <mergeCell ref="A30:C30"/>
    <mergeCell ref="D30:F30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A112:C112"/>
    <mergeCell ref="D112:F112"/>
    <mergeCell ref="A96:A97"/>
    <mergeCell ref="B96:B97"/>
    <mergeCell ref="C96:C97"/>
    <mergeCell ref="D96:D97"/>
    <mergeCell ref="E96:E97"/>
    <mergeCell ref="F96:H96"/>
    <mergeCell ref="I96:I97"/>
    <mergeCell ref="I164:I165"/>
    <mergeCell ref="J164:J165"/>
    <mergeCell ref="A174:C174"/>
    <mergeCell ref="D174:F174"/>
    <mergeCell ref="A177:C177"/>
    <mergeCell ref="D177:F177"/>
    <mergeCell ref="A164:A165"/>
    <mergeCell ref="B164:B165"/>
    <mergeCell ref="C164:C165"/>
    <mergeCell ref="D164:D165"/>
    <mergeCell ref="E164:E165"/>
    <mergeCell ref="F164:H164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9"/>
  <sheetViews>
    <sheetView topLeftCell="A112" zoomScaleNormal="100" workbookViewId="0">
      <selection activeCell="C122" sqref="C1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9" t="inlineStr">
        <is>
          <t>RECORTE SAP</t>
        </is>
      </c>
      <c r="B8" s="47" t="n"/>
      <c r="C8" s="48" t="n"/>
      <c r="D8" s="50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5" t="inlineStr">
        <is>
          <t>Cierre Caja</t>
        </is>
      </c>
      <c r="B17" s="45" t="inlineStr">
        <is>
          <t>Fecha</t>
        </is>
      </c>
      <c r="C17" s="45" t="inlineStr">
        <is>
          <t>Cajero</t>
        </is>
      </c>
      <c r="D17" s="45" t="inlineStr">
        <is>
          <t>Nro Voucher</t>
        </is>
      </c>
      <c r="E17" s="45" t="inlineStr">
        <is>
          <t>Nro Cuenta</t>
        </is>
      </c>
      <c r="F17" s="45" t="inlineStr">
        <is>
          <t>Tipo Ingreso</t>
        </is>
      </c>
      <c r="G17" s="47" t="n"/>
      <c r="H17" s="48" t="n"/>
      <c r="I17" s="45" t="inlineStr">
        <is>
          <t>TIPO DE INGRESO</t>
        </is>
      </c>
      <c r="J17" s="45" t="inlineStr">
        <is>
          <t>Cobrador</t>
        </is>
      </c>
    </row>
    <row r="18">
      <c r="A18" s="46" t="n"/>
      <c r="B18" s="46" t="n"/>
      <c r="C18" s="46" t="n"/>
      <c r="D18" s="46" t="n"/>
      <c r="E18" s="46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6" t="n"/>
      <c r="J18" s="46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9" t="inlineStr">
        <is>
          <t>RECORTE SAP</t>
        </is>
      </c>
      <c r="B22" s="47" t="n"/>
      <c r="C22" s="48" t="n"/>
      <c r="D22" s="50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49" t="inlineStr">
        <is>
          <t>RECORTE SAP</t>
        </is>
      </c>
      <c r="B25" s="47" t="n"/>
      <c r="C25" s="48" t="n"/>
      <c r="D25" s="50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5" t="inlineStr">
        <is>
          <t>Cierre Caja</t>
        </is>
      </c>
      <c r="B31" s="45" t="inlineStr">
        <is>
          <t>Fecha</t>
        </is>
      </c>
      <c r="C31" s="45" t="inlineStr">
        <is>
          <t>Cajero</t>
        </is>
      </c>
      <c r="D31" s="45" t="inlineStr">
        <is>
          <t>Nro Voucher</t>
        </is>
      </c>
      <c r="E31" s="45" t="inlineStr">
        <is>
          <t>Nro Cuenta</t>
        </is>
      </c>
      <c r="F31" s="45" t="inlineStr">
        <is>
          <t>Tipo Ingreso</t>
        </is>
      </c>
      <c r="G31" s="47" t="n"/>
      <c r="H31" s="48" t="n"/>
      <c r="I31" s="45" t="inlineStr">
        <is>
          <t>TIPO DE INGRESO</t>
        </is>
      </c>
      <c r="J31" s="45" t="inlineStr">
        <is>
          <t>Cobrador</t>
        </is>
      </c>
    </row>
    <row r="32">
      <c r="A32" s="46" t="n"/>
      <c r="B32" s="46" t="n"/>
      <c r="C32" s="46" t="n"/>
      <c r="D32" s="46" t="n"/>
      <c r="E32" s="46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6" t="n"/>
      <c r="J32" s="46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9" t="inlineStr">
        <is>
          <t>RECORTE SAP</t>
        </is>
      </c>
      <c r="B37" s="47" t="n"/>
      <c r="C37" s="48" t="n"/>
      <c r="D37" s="50" t="inlineStr">
        <is>
          <t>COMPROBANTES MN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49" t="inlineStr">
        <is>
          <t>RECORTE SAP</t>
        </is>
      </c>
      <c r="B40" s="47" t="n"/>
      <c r="C40" s="48" t="n"/>
      <c r="D40" s="50" t="inlineStr">
        <is>
          <t>COMPROBANTES ME</t>
        </is>
      </c>
      <c r="E40" s="48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5" t="inlineStr">
        <is>
          <t>Cierre Caja</t>
        </is>
      </c>
      <c r="B46" s="45" t="inlineStr">
        <is>
          <t>Fecha</t>
        </is>
      </c>
      <c r="C46" s="45" t="inlineStr">
        <is>
          <t>Cajero</t>
        </is>
      </c>
      <c r="D46" s="45" t="inlineStr">
        <is>
          <t>Nro Voucher</t>
        </is>
      </c>
      <c r="E46" s="45" t="inlineStr">
        <is>
          <t>Nro Cuenta</t>
        </is>
      </c>
      <c r="F46" s="45" t="inlineStr">
        <is>
          <t>Tipo Ingreso</t>
        </is>
      </c>
      <c r="G46" s="47" t="n"/>
      <c r="H46" s="48" t="n"/>
      <c r="I46" s="45" t="inlineStr">
        <is>
          <t>TIPO DE INGRESO</t>
        </is>
      </c>
      <c r="J46" s="45" t="inlineStr">
        <is>
          <t>Cobrador</t>
        </is>
      </c>
    </row>
    <row r="47">
      <c r="A47" s="46" t="n"/>
      <c r="B47" s="46" t="n"/>
      <c r="C47" s="46" t="n"/>
      <c r="D47" s="46" t="n"/>
      <c r="E47" s="46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6" t="n"/>
      <c r="J47" s="46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9" t="inlineStr">
        <is>
          <t>RECORTE SAP</t>
        </is>
      </c>
      <c r="B52" s="47" t="n"/>
      <c r="C52" s="48" t="n"/>
      <c r="D52" s="50" t="inlineStr">
        <is>
          <t>COMPROBANTES MN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49" t="inlineStr">
        <is>
          <t>RECORTE SAP</t>
        </is>
      </c>
      <c r="B55" s="47" t="n"/>
      <c r="C55" s="48" t="n"/>
      <c r="D55" s="50" t="inlineStr">
        <is>
          <t>COMPROBANTES ME</t>
        </is>
      </c>
      <c r="E55" s="48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5" t="inlineStr">
        <is>
          <t>Cierre Caja</t>
        </is>
      </c>
      <c r="B61" s="45" t="inlineStr">
        <is>
          <t>Fecha</t>
        </is>
      </c>
      <c r="C61" s="45" t="inlineStr">
        <is>
          <t>Cajero</t>
        </is>
      </c>
      <c r="D61" s="45" t="inlineStr">
        <is>
          <t>Nro Voucher</t>
        </is>
      </c>
      <c r="E61" s="45" t="inlineStr">
        <is>
          <t>Nro Cuenta</t>
        </is>
      </c>
      <c r="F61" s="45" t="inlineStr">
        <is>
          <t>Tipo Ingreso</t>
        </is>
      </c>
      <c r="G61" s="47" t="n"/>
      <c r="H61" s="48" t="n"/>
      <c r="I61" s="45" t="inlineStr">
        <is>
          <t>TIPO DE INGRESO</t>
        </is>
      </c>
      <c r="J61" s="45" t="inlineStr">
        <is>
          <t>Cobrador</t>
        </is>
      </c>
    </row>
    <row r="62">
      <c r="A62" s="46" t="n"/>
      <c r="B62" s="46" t="n"/>
      <c r="C62" s="46" t="n"/>
      <c r="D62" s="46" t="n"/>
      <c r="E62" s="46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6" t="n"/>
      <c r="J62" s="46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9" t="inlineStr">
        <is>
          <t>RECORTE SAP</t>
        </is>
      </c>
      <c r="B66" s="47" t="n"/>
      <c r="C66" s="48" t="n"/>
      <c r="D66" s="50" t="inlineStr">
        <is>
          <t>COMPROBANTES MN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14" t="n">
        <v>112964156</v>
      </c>
      <c r="F68" s="23" t="n"/>
      <c r="G68" s="9" t="n"/>
      <c r="I68" s="10" t="n"/>
      <c r="J68" s="8" t="n"/>
    </row>
    <row r="69" ht="15.75" customHeight="1">
      <c r="A69" s="49" t="inlineStr">
        <is>
          <t>RECORTE SAP</t>
        </is>
      </c>
      <c r="B69" s="47" t="n"/>
      <c r="C69" s="48" t="n"/>
      <c r="D69" s="50" t="inlineStr">
        <is>
          <t>COMPROBANTES ME</t>
        </is>
      </c>
      <c r="E69" s="48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5" t="inlineStr">
        <is>
          <t>Cierre Caja</t>
        </is>
      </c>
      <c r="B75" s="45" t="inlineStr">
        <is>
          <t>Fecha</t>
        </is>
      </c>
      <c r="C75" s="45" t="inlineStr">
        <is>
          <t>Cajero</t>
        </is>
      </c>
      <c r="D75" s="45" t="inlineStr">
        <is>
          <t>Nro Voucher</t>
        </is>
      </c>
      <c r="E75" s="45" t="inlineStr">
        <is>
          <t>Nro Cuenta</t>
        </is>
      </c>
      <c r="F75" s="45" t="inlineStr">
        <is>
          <t>Tipo Ingreso</t>
        </is>
      </c>
      <c r="G75" s="47" t="n"/>
      <c r="H75" s="48" t="n"/>
      <c r="I75" s="45" t="inlineStr">
        <is>
          <t>TIPO DE INGRESO</t>
        </is>
      </c>
      <c r="J75" s="45" t="inlineStr">
        <is>
          <t>Cobrador</t>
        </is>
      </c>
    </row>
    <row r="76">
      <c r="A76" s="46" t="n"/>
      <c r="B76" s="46" t="n"/>
      <c r="C76" s="46" t="n"/>
      <c r="D76" s="46" t="n"/>
      <c r="E76" s="46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6" t="n"/>
      <c r="J76" s="46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9" t="inlineStr">
        <is>
          <t>RECORTE SAP</t>
        </is>
      </c>
      <c r="B80" s="47" t="n"/>
      <c r="C80" s="48" t="n"/>
      <c r="D80" s="50" t="inlineStr">
        <is>
          <t>COMPROBANTES MN</t>
        </is>
      </c>
      <c r="E80" s="48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112970370</t>
        </is>
      </c>
      <c r="E82" s="14" t="n">
        <v>112970551</v>
      </c>
      <c r="F82" s="23" t="n"/>
      <c r="G82" s="9" t="n"/>
      <c r="I82" s="10" t="n"/>
      <c r="J82" s="5" t="n"/>
    </row>
    <row r="83" ht="15.75" customHeight="1">
      <c r="A83" s="49" t="inlineStr">
        <is>
          <t>RECORTE SAP</t>
        </is>
      </c>
      <c r="B83" s="47" t="n"/>
      <c r="C83" s="48" t="n"/>
      <c r="D83" s="50" t="inlineStr">
        <is>
          <t>COMPROBANTES ME</t>
        </is>
      </c>
      <c r="E83" s="48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5" t="inlineStr">
        <is>
          <t>Cierre Caja</t>
        </is>
      </c>
      <c r="B89" s="45" t="inlineStr">
        <is>
          <t>Fecha</t>
        </is>
      </c>
      <c r="C89" s="45" t="inlineStr">
        <is>
          <t>Cajero</t>
        </is>
      </c>
      <c r="D89" s="45" t="inlineStr">
        <is>
          <t>Nro Voucher</t>
        </is>
      </c>
      <c r="E89" s="45" t="inlineStr">
        <is>
          <t>Nro Cuenta</t>
        </is>
      </c>
      <c r="F89" s="45" t="inlineStr">
        <is>
          <t>Tipo Ingreso</t>
        </is>
      </c>
      <c r="G89" s="47" t="n"/>
      <c r="H89" s="48" t="n"/>
      <c r="I89" s="45" t="inlineStr">
        <is>
          <t>TIPO DE INGRESO</t>
        </is>
      </c>
      <c r="J89" s="45" t="inlineStr">
        <is>
          <t>Cobrador</t>
        </is>
      </c>
    </row>
    <row r="90">
      <c r="A90" s="46" t="n"/>
      <c r="B90" s="46" t="n"/>
      <c r="C90" s="46" t="n"/>
      <c r="D90" s="46" t="n"/>
      <c r="E90" s="46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6" t="n"/>
      <c r="J90" s="46" t="n"/>
    </row>
    <row r="91">
      <c r="A91" s="5" t="inlineStr">
        <is>
          <t>CCAJ-TA06/64/23</t>
        </is>
      </c>
      <c r="B91" s="6" t="n">
        <v>45006.75571247685</v>
      </c>
      <c r="C91" s="5" t="inlineStr">
        <is>
          <t>3550 BELZA GUTIERREZ CONDORI</t>
        </is>
      </c>
      <c r="D91" s="7" t="n"/>
      <c r="E91" s="8" t="n"/>
      <c r="F91" s="9" t="n">
        <v>5076.21</v>
      </c>
      <c r="I91" s="10" t="inlineStr">
        <is>
          <t>EFECTIVO</t>
        </is>
      </c>
      <c r="J91" s="5" t="inlineStr">
        <is>
          <t>3550 BELZA GUTIERREZ CONDORI</t>
        </is>
      </c>
    </row>
    <row r="92">
      <c r="A92" s="5" t="inlineStr">
        <is>
          <t>CCAJ-TA06/64/23</t>
        </is>
      </c>
      <c r="B92" s="6" t="n">
        <v>45006.75571247685</v>
      </c>
      <c r="C92" s="5" t="inlineStr">
        <is>
          <t>3550 BELZA GUTIERREZ CONDORI</t>
        </is>
      </c>
      <c r="D92" s="7" t="n"/>
      <c r="E92" s="8" t="n"/>
      <c r="H92" s="9" t="n">
        <v>189.75</v>
      </c>
      <c r="I92" s="5" t="inlineStr">
        <is>
          <t>TARJETA DE DÉBITO/CRÉDITO</t>
        </is>
      </c>
      <c r="J92" s="5" t="inlineStr">
        <is>
          <t>3550 BELZA GUTIERREZ CONDORI</t>
        </is>
      </c>
    </row>
    <row r="93">
      <c r="A93" s="5" t="inlineStr">
        <is>
          <t>CCAJ-TA06/64/23</t>
        </is>
      </c>
      <c r="B93" s="6" t="n">
        <v>45006.75571247685</v>
      </c>
      <c r="C93" s="5" t="inlineStr">
        <is>
          <t>3550 BELZA GUTIERREZ CONDORI</t>
        </is>
      </c>
      <c r="D93" s="7" t="n"/>
      <c r="E93" s="8" t="n"/>
      <c r="H93" s="9" t="n">
        <v>447.55</v>
      </c>
      <c r="I93" s="10" t="inlineStr">
        <is>
          <t>CÓDIGO QR</t>
        </is>
      </c>
      <c r="J93" s="5" t="inlineStr">
        <is>
          <t>3550 BELZA GUTIERREZ CONDORI</t>
        </is>
      </c>
    </row>
    <row r="94" ht="15.75" customHeight="1">
      <c r="A94" s="18" t="inlineStr">
        <is>
          <t>SAP</t>
        </is>
      </c>
      <c r="B94" s="6" t="n"/>
      <c r="C94" s="5" t="n"/>
      <c r="D94" s="7" t="n"/>
      <c r="E94" s="8" t="n"/>
      <c r="F94" s="23" t="n"/>
      <c r="G94" s="9" t="n"/>
      <c r="I94" s="10" t="n"/>
      <c r="J94" s="5" t="n"/>
    </row>
    <row r="95" ht="15.75" customHeight="1">
      <c r="A95" s="49" t="inlineStr">
        <is>
          <t>RECORTE SAP</t>
        </is>
      </c>
      <c r="B95" s="47" t="n"/>
      <c r="C95" s="48" t="n"/>
      <c r="D95" s="50" t="inlineStr">
        <is>
          <t>COMPROBANTES MN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D97" s="24" t="inlineStr">
        <is>
          <t>112972820</t>
        </is>
      </c>
      <c r="E97" s="14" t="n">
        <v>112977872</v>
      </c>
      <c r="F97" s="23" t="n"/>
      <c r="G97" s="9" t="n"/>
      <c r="I97" s="10" t="n"/>
      <c r="J97" s="5" t="n"/>
    </row>
    <row r="98" ht="15.75" customHeight="1">
      <c r="A98" s="49" t="inlineStr">
        <is>
          <t>RECORTE SAP</t>
        </is>
      </c>
      <c r="B98" s="47" t="n"/>
      <c r="C98" s="48" t="n"/>
      <c r="D98" s="50" t="inlineStr">
        <is>
          <t>COMPROBANTES ME</t>
        </is>
      </c>
      <c r="E98" s="48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A100" s="18" t="n"/>
      <c r="B100" s="6" t="n"/>
      <c r="C100" s="5" t="n"/>
      <c r="D100" s="24" t="n"/>
      <c r="E100" s="23" t="n"/>
      <c r="F100" s="23" t="n"/>
      <c r="G100" s="9" t="n"/>
      <c r="I100" s="10" t="n"/>
      <c r="J100" s="5" t="n"/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22/03/2023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5" t="inlineStr">
        <is>
          <t>Cierre Caja</t>
        </is>
      </c>
      <c r="B104" s="45" t="inlineStr">
        <is>
          <t>Fecha</t>
        </is>
      </c>
      <c r="C104" s="45" t="inlineStr">
        <is>
          <t>Cajero</t>
        </is>
      </c>
      <c r="D104" s="45" t="inlineStr">
        <is>
          <t>Nro Voucher</t>
        </is>
      </c>
      <c r="E104" s="45" t="inlineStr">
        <is>
          <t>Nro Cuenta</t>
        </is>
      </c>
      <c r="F104" s="45" t="inlineStr">
        <is>
          <t>Tipo Ingreso</t>
        </is>
      </c>
      <c r="G104" s="47" t="n"/>
      <c r="H104" s="48" t="n"/>
      <c r="I104" s="45" t="inlineStr">
        <is>
          <t>TIPO DE INGRESO</t>
        </is>
      </c>
      <c r="J104" s="45" t="inlineStr">
        <is>
          <t>Cobrador</t>
        </is>
      </c>
    </row>
    <row r="105">
      <c r="A105" s="46" t="n"/>
      <c r="B105" s="46" t="n"/>
      <c r="C105" s="46" t="n"/>
      <c r="D105" s="46" t="n"/>
      <c r="E105" s="46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6" t="n"/>
      <c r="J105" s="46" t="n"/>
    </row>
    <row r="106">
      <c r="A106" s="5" t="inlineStr">
        <is>
          <t>CCAJ-TA06/65/23</t>
        </is>
      </c>
      <c r="B106" s="6" t="n">
        <v>45007.75701078703</v>
      </c>
      <c r="C106" s="5" t="inlineStr">
        <is>
          <t>3550 BELZA GUTIERREZ CONDORI</t>
        </is>
      </c>
      <c r="D106" s="7" t="n"/>
      <c r="E106" s="8" t="n"/>
      <c r="F106" s="9" t="n">
        <v>4103.75</v>
      </c>
      <c r="I106" s="10" t="inlineStr">
        <is>
          <t>EFECTIVO</t>
        </is>
      </c>
      <c r="J106" s="5" t="inlineStr">
        <is>
          <t>3550 BELZA GUTIERREZ CONDORI</t>
        </is>
      </c>
    </row>
    <row r="107">
      <c r="A107" s="5" t="inlineStr">
        <is>
          <t>CCAJ-TA06/65/23</t>
        </is>
      </c>
      <c r="B107" s="6" t="n">
        <v>45007.75701078703</v>
      </c>
      <c r="C107" s="5" t="inlineStr">
        <is>
          <t>3550 BELZA GUTIERREZ CONDORI</t>
        </is>
      </c>
      <c r="D107" s="7" t="n"/>
      <c r="E107" s="8" t="n"/>
      <c r="H107" s="9" t="n">
        <v>100</v>
      </c>
      <c r="I107" s="5" t="inlineStr">
        <is>
          <t>TARJETA DE DÉBITO/CRÉDITO</t>
        </is>
      </c>
      <c r="J107" s="5" t="inlineStr">
        <is>
          <t>3550 BELZA GUTIERREZ CONDORI</t>
        </is>
      </c>
    </row>
    <row r="108">
      <c r="A108" s="5" t="inlineStr">
        <is>
          <t>CCAJ-TA06/65/23</t>
        </is>
      </c>
      <c r="B108" s="6" t="n">
        <v>45007.75701078703</v>
      </c>
      <c r="C108" s="5" t="inlineStr">
        <is>
          <t>3550 BELZA GUTIERREZ CONDORI</t>
        </is>
      </c>
      <c r="D108" s="7" t="n"/>
      <c r="E108" s="8" t="n"/>
      <c r="H108" s="9" t="n">
        <v>494.76</v>
      </c>
      <c r="I108" s="10" t="inlineStr">
        <is>
          <t>CÓDIGO QR</t>
        </is>
      </c>
      <c r="J108" s="5" t="inlineStr">
        <is>
          <t>3550 BELZA GUTIERREZ CONDORI</t>
        </is>
      </c>
    </row>
    <row r="109" ht="15.75" customHeight="1">
      <c r="A109" s="18" t="inlineStr">
        <is>
          <t>SAP</t>
        </is>
      </c>
      <c r="B109" s="6" t="n"/>
      <c r="C109" s="5" t="n"/>
      <c r="D109" s="7" t="n"/>
      <c r="E109" s="8" t="n"/>
      <c r="F109" s="23" t="n"/>
      <c r="G109" s="9" t="n"/>
      <c r="I109" s="10" t="n"/>
      <c r="J109" s="5" t="n"/>
    </row>
    <row r="110" ht="15.75" customHeight="1">
      <c r="A110" s="49" t="inlineStr">
        <is>
          <t>RECORTE SAP</t>
        </is>
      </c>
      <c r="B110" s="47" t="n"/>
      <c r="C110" s="48" t="n"/>
      <c r="D110" s="50" t="inlineStr">
        <is>
          <t>COMPROBANTES MN</t>
        </is>
      </c>
      <c r="E110" s="48" t="n"/>
      <c r="F110" s="23" t="n"/>
      <c r="G110" s="9" t="n"/>
      <c r="I110" s="10" t="n"/>
      <c r="J110" s="5" t="n"/>
    </row>
    <row r="111" ht="15.75" customHeight="1">
      <c r="A111" s="13" t="inlineStr">
        <is>
          <t>CIERRE DE CAJA</t>
        </is>
      </c>
      <c r="B111" s="13" t="inlineStr">
        <is>
          <t>FECHA</t>
        </is>
      </c>
      <c r="C111" s="13" t="inlineStr">
        <is>
          <t>IMPORTE</t>
        </is>
      </c>
      <c r="D111" s="13" t="inlineStr">
        <is>
          <t>DOC CAJA-BANCO</t>
        </is>
      </c>
      <c r="E111" s="13" t="inlineStr">
        <is>
          <t>COMPENSACION</t>
        </is>
      </c>
      <c r="F111" s="23" t="n"/>
      <c r="G111" s="9" t="n"/>
      <c r="I111" s="10" t="n"/>
      <c r="J111" s="5" t="n"/>
    </row>
    <row r="112" ht="15.75" customHeight="1">
      <c r="D112" s="24" t="inlineStr">
        <is>
          <t>112984538</t>
        </is>
      </c>
      <c r="E112" s="23" t="n"/>
      <c r="F112" s="23" t="n"/>
      <c r="G112" s="9" t="n"/>
      <c r="I112" s="10" t="n"/>
      <c r="J112" s="5" t="n"/>
    </row>
    <row r="113" ht="15.75" customHeight="1">
      <c r="A113" s="49" t="inlineStr">
        <is>
          <t>RECORTE SAP</t>
        </is>
      </c>
      <c r="B113" s="47" t="n"/>
      <c r="C113" s="48" t="n"/>
      <c r="D113" s="50" t="inlineStr">
        <is>
          <t>COMPROBANTES ME</t>
        </is>
      </c>
      <c r="E113" s="48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A115" s="18" t="n"/>
      <c r="B115" s="6" t="n"/>
      <c r="C115" s="5" t="n"/>
      <c r="D115" s="24" t="n"/>
      <c r="E115" s="23" t="n"/>
      <c r="F115" s="23" t="n"/>
      <c r="G115" s="9" t="n"/>
      <c r="I115" s="10" t="n"/>
      <c r="J115" s="5" t="n"/>
    </row>
    <row r="116">
      <c r="A116" s="5" t="n"/>
      <c r="B116" s="6" t="n"/>
      <c r="C116" s="5" t="n"/>
      <c r="D116" s="7" t="n"/>
      <c r="E116" s="8" t="n"/>
      <c r="F116" s="9" t="n"/>
      <c r="I116" s="10" t="n"/>
      <c r="J116" s="5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23/03/2023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45" t="inlineStr">
        <is>
          <t>Cierre Caja</t>
        </is>
      </c>
      <c r="B119" s="45" t="inlineStr">
        <is>
          <t>Fecha</t>
        </is>
      </c>
      <c r="C119" s="45" t="inlineStr">
        <is>
          <t>Cajero</t>
        </is>
      </c>
      <c r="D119" s="45" t="inlineStr">
        <is>
          <t>Nro Voucher</t>
        </is>
      </c>
      <c r="E119" s="45" t="inlineStr">
        <is>
          <t>Nro Cuenta</t>
        </is>
      </c>
      <c r="F119" s="45" t="inlineStr">
        <is>
          <t>Tipo Ingreso</t>
        </is>
      </c>
      <c r="G119" s="47" t="n"/>
      <c r="H119" s="48" t="n"/>
      <c r="I119" s="45" t="inlineStr">
        <is>
          <t>TIPO DE INGRESO</t>
        </is>
      </c>
      <c r="J119" s="45" t="inlineStr">
        <is>
          <t>Cobrador</t>
        </is>
      </c>
    </row>
    <row r="120">
      <c r="A120" s="46" t="n"/>
      <c r="B120" s="46" t="n"/>
      <c r="C120" s="46" t="n"/>
      <c r="D120" s="46" t="n"/>
      <c r="E120" s="46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46" t="n"/>
      <c r="J120" s="46" t="n"/>
    </row>
    <row r="121">
      <c r="A121" s="5" t="inlineStr">
        <is>
          <t>CCAJ-TA06/66/23</t>
        </is>
      </c>
      <c r="B121" s="6" t="n">
        <v>45008.75386552083</v>
      </c>
      <c r="C121" s="5" t="inlineStr">
        <is>
          <t>3550 BELZA GUTIERREZ CONDORI</t>
        </is>
      </c>
      <c r="D121" s="7" t="n"/>
      <c r="E121" s="8" t="n"/>
      <c r="F121" s="9" t="n">
        <v>2747.28</v>
      </c>
      <c r="I121" s="10" t="inlineStr">
        <is>
          <t>EFECTIVO</t>
        </is>
      </c>
      <c r="J121" s="5" t="inlineStr">
        <is>
          <t>3550 BELZA GUTIERREZ CONDORI</t>
        </is>
      </c>
    </row>
    <row r="122">
      <c r="A122" s="5" t="inlineStr">
        <is>
          <t>CCAJ-TA06/66/23</t>
        </is>
      </c>
      <c r="B122" s="6" t="n">
        <v>45008.75386552083</v>
      </c>
      <c r="C122" s="5" t="inlineStr">
        <is>
          <t>3550 BELZA GUTIERREZ CONDORI</t>
        </is>
      </c>
      <c r="D122" s="7" t="n"/>
      <c r="E122" s="8" t="n"/>
      <c r="H122" s="9" t="n">
        <v>86.5</v>
      </c>
      <c r="I122" s="10" t="inlineStr">
        <is>
          <t>CÓDIGO QR</t>
        </is>
      </c>
      <c r="J122" s="5" t="inlineStr">
        <is>
          <t>3550 BELZA GUTIERREZ CONDORI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49" t="inlineStr">
        <is>
          <t>RECORTE SAP</t>
        </is>
      </c>
      <c r="B124" s="47" t="n"/>
      <c r="C124" s="48" t="n"/>
      <c r="D124" s="50" t="inlineStr">
        <is>
          <t>COMPROBANTES MN</t>
        </is>
      </c>
      <c r="E124" s="48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n"/>
      <c r="E126" s="23" t="n"/>
      <c r="F126" s="23" t="n"/>
      <c r="G126" s="9" t="n"/>
      <c r="I126" s="10" t="n"/>
      <c r="J126" s="5" t="n"/>
    </row>
    <row r="127" ht="15.75" customHeight="1">
      <c r="A127" s="49" t="inlineStr">
        <is>
          <t>RECORTE SAP</t>
        </is>
      </c>
      <c r="B127" s="47" t="n"/>
      <c r="C127" s="48" t="n"/>
      <c r="D127" s="50" t="inlineStr">
        <is>
          <t>COMPROBANTES ME</t>
        </is>
      </c>
      <c r="E127" s="48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</sheetData>
  <mergeCells count="108">
    <mergeCell ref="I104:I105"/>
    <mergeCell ref="J104:J105"/>
    <mergeCell ref="A110:C110"/>
    <mergeCell ref="D110:E110"/>
    <mergeCell ref="A113:C113"/>
    <mergeCell ref="D113:E113"/>
    <mergeCell ref="A104:A105"/>
    <mergeCell ref="B104:B105"/>
    <mergeCell ref="C104:C105"/>
    <mergeCell ref="D104:D105"/>
    <mergeCell ref="E104:E105"/>
    <mergeCell ref="F104:H104"/>
    <mergeCell ref="I89:I90"/>
    <mergeCell ref="J89:J90"/>
    <mergeCell ref="A95:C95"/>
    <mergeCell ref="D95:E95"/>
    <mergeCell ref="A98:C98"/>
    <mergeCell ref="D98:E98"/>
    <mergeCell ref="A89:A90"/>
    <mergeCell ref="B89:B90"/>
    <mergeCell ref="C89:C90"/>
    <mergeCell ref="D89:D90"/>
    <mergeCell ref="E89:E90"/>
    <mergeCell ref="F89:H89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A25:C25"/>
    <mergeCell ref="D25:E25"/>
    <mergeCell ref="A37:C37"/>
    <mergeCell ref="D37:E37"/>
    <mergeCell ref="I17:I18"/>
    <mergeCell ref="A8:C8"/>
    <mergeCell ref="D8:E8"/>
    <mergeCell ref="A11:C11"/>
    <mergeCell ref="D11:E11"/>
    <mergeCell ref="A22:C22"/>
    <mergeCell ref="D22:E22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A69:C69"/>
    <mergeCell ref="D69:E69"/>
    <mergeCell ref="F61:H61"/>
    <mergeCell ref="I61:I62"/>
    <mergeCell ref="J61:J62"/>
    <mergeCell ref="A66:C66"/>
    <mergeCell ref="D66:E66"/>
    <mergeCell ref="A55:C55"/>
    <mergeCell ref="D55:E55"/>
    <mergeCell ref="A61:A62"/>
    <mergeCell ref="B61:B62"/>
    <mergeCell ref="C61:C62"/>
    <mergeCell ref="D61:D62"/>
    <mergeCell ref="E61:E62"/>
    <mergeCell ref="I119:I120"/>
    <mergeCell ref="J119:J120"/>
    <mergeCell ref="A124:C124"/>
    <mergeCell ref="D124:E124"/>
    <mergeCell ref="A127:C127"/>
    <mergeCell ref="D127:E127"/>
    <mergeCell ref="A119:A120"/>
    <mergeCell ref="B119:B120"/>
    <mergeCell ref="C119:C120"/>
    <mergeCell ref="D119:D120"/>
    <mergeCell ref="E119:E120"/>
    <mergeCell ref="F119:H119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24"/>
  <sheetViews>
    <sheetView topLeftCell="A410" zoomScaleNormal="100" workbookViewId="0">
      <selection activeCell="C414" sqref="C41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49" t="inlineStr">
        <is>
          <t>RECORTE SAP</t>
        </is>
      </c>
      <c r="B43" s="47" t="n"/>
      <c r="C43" s="48" t="n"/>
      <c r="D43" s="50" t="inlineStr">
        <is>
          <t>COMPROBANTES MN</t>
        </is>
      </c>
      <c r="E43" s="47" t="n"/>
      <c r="F43" s="48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49" t="inlineStr">
        <is>
          <t>RECORTE SAP</t>
        </is>
      </c>
      <c r="B46" s="47" t="n"/>
      <c r="C46" s="48" t="n"/>
      <c r="D46" s="50" t="inlineStr">
        <is>
          <t>COMPROBANTES ME</t>
        </is>
      </c>
      <c r="E46" s="47" t="n"/>
      <c r="F46" s="48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5" t="inlineStr">
        <is>
          <t>Cierre Caja</t>
        </is>
      </c>
      <c r="B52" s="45" t="inlineStr">
        <is>
          <t>Fecha</t>
        </is>
      </c>
      <c r="C52" s="45" t="inlineStr">
        <is>
          <t>Cajero</t>
        </is>
      </c>
      <c r="D52" s="45" t="inlineStr">
        <is>
          <t>Nro Voucher</t>
        </is>
      </c>
      <c r="E52" s="45" t="inlineStr">
        <is>
          <t>Nro Cuenta</t>
        </is>
      </c>
      <c r="F52" s="45" t="inlineStr">
        <is>
          <t>Tipo Ingreso</t>
        </is>
      </c>
      <c r="G52" s="47" t="n"/>
      <c r="H52" s="48" t="n"/>
      <c r="I52" s="45" t="inlineStr">
        <is>
          <t>TIPO DE INGRESO</t>
        </is>
      </c>
      <c r="J52" s="45" t="inlineStr">
        <is>
          <t>Cobrador</t>
        </is>
      </c>
    </row>
    <row r="53">
      <c r="A53" s="46" t="n"/>
      <c r="B53" s="46" t="n"/>
      <c r="C53" s="46" t="n"/>
      <c r="D53" s="46" t="n"/>
      <c r="E53" s="46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6" t="n"/>
      <c r="J53" s="46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49" t="inlineStr">
        <is>
          <t>RECORTE SAP</t>
        </is>
      </c>
      <c r="B92" s="47" t="n"/>
      <c r="C92" s="48" t="n"/>
      <c r="D92" s="50" t="inlineStr">
        <is>
          <t>COMPROBANTES MN</t>
        </is>
      </c>
      <c r="E92" s="47" t="n"/>
      <c r="F92" s="48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49" t="inlineStr">
        <is>
          <t>RECORTE SAP</t>
        </is>
      </c>
      <c r="B95" s="47" t="n"/>
      <c r="C95" s="48" t="n"/>
      <c r="D95" s="50" t="inlineStr">
        <is>
          <t>COMPROBANTES ME</t>
        </is>
      </c>
      <c r="E95" s="47" t="n"/>
      <c r="F95" s="48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5" t="inlineStr">
        <is>
          <t>Cierre Caja</t>
        </is>
      </c>
      <c r="B101" s="45" t="inlineStr">
        <is>
          <t>Fecha</t>
        </is>
      </c>
      <c r="C101" s="45" t="inlineStr">
        <is>
          <t>Cajero</t>
        </is>
      </c>
      <c r="D101" s="45" t="inlineStr">
        <is>
          <t>Nro Voucher</t>
        </is>
      </c>
      <c r="E101" s="45" t="inlineStr">
        <is>
          <t>Nro Cuenta</t>
        </is>
      </c>
      <c r="F101" s="45" t="inlineStr">
        <is>
          <t>Tipo Ingreso</t>
        </is>
      </c>
      <c r="G101" s="47" t="n"/>
      <c r="H101" s="48" t="n"/>
      <c r="I101" s="45" t="inlineStr">
        <is>
          <t>TIPO DE INGRESO</t>
        </is>
      </c>
      <c r="J101" s="45" t="inlineStr">
        <is>
          <t>Cobrador</t>
        </is>
      </c>
    </row>
    <row r="102">
      <c r="A102" s="46" t="n"/>
      <c r="B102" s="46" t="n"/>
      <c r="C102" s="46" t="n"/>
      <c r="D102" s="46" t="n"/>
      <c r="E102" s="46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6" t="n"/>
      <c r="J102" s="46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49" t="inlineStr">
        <is>
          <t>RECORTE SAP</t>
        </is>
      </c>
      <c r="B145" s="47" t="n"/>
      <c r="C145" s="48" t="n"/>
      <c r="D145" s="50" t="inlineStr">
        <is>
          <t>COMPROBANTES MN</t>
        </is>
      </c>
      <c r="E145" s="47" t="n"/>
      <c r="F145" s="48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49" t="inlineStr">
        <is>
          <t>RECORTE SAP</t>
        </is>
      </c>
      <c r="B148" s="47" t="n"/>
      <c r="C148" s="48" t="n"/>
      <c r="D148" s="50" t="inlineStr">
        <is>
          <t>COMPROBANTES ME</t>
        </is>
      </c>
      <c r="E148" s="47" t="n"/>
      <c r="F148" s="48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45" t="inlineStr">
        <is>
          <t>Cierre Caja</t>
        </is>
      </c>
      <c r="B154" s="45" t="inlineStr">
        <is>
          <t>Fecha</t>
        </is>
      </c>
      <c r="C154" s="45" t="inlineStr">
        <is>
          <t>Cajero</t>
        </is>
      </c>
      <c r="D154" s="45" t="inlineStr">
        <is>
          <t>Nro Voucher</t>
        </is>
      </c>
      <c r="E154" s="45" t="inlineStr">
        <is>
          <t>Nro Cuenta</t>
        </is>
      </c>
      <c r="F154" s="45" t="inlineStr">
        <is>
          <t>Tipo Ingreso</t>
        </is>
      </c>
      <c r="G154" s="47" t="n"/>
      <c r="H154" s="48" t="n"/>
      <c r="I154" s="45" t="inlineStr">
        <is>
          <t>TIPO DE INGRESO</t>
        </is>
      </c>
      <c r="J154" s="45" t="inlineStr">
        <is>
          <t>Cobrador</t>
        </is>
      </c>
    </row>
    <row r="155">
      <c r="A155" s="46" t="n"/>
      <c r="B155" s="46" t="n"/>
      <c r="C155" s="46" t="n"/>
      <c r="D155" s="46" t="n"/>
      <c r="E155" s="46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46" t="n"/>
      <c r="J155" s="46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39">
        <f>226251.42+696</f>
        <v/>
      </c>
      <c r="E184" s="8" t="n"/>
      <c r="F184" s="12">
        <f>SUM(F156:G183)</f>
        <v/>
      </c>
      <c r="G184" s="9" t="n"/>
      <c r="I184" s="10" t="n"/>
      <c r="J184" s="8" t="n"/>
    </row>
    <row r="185">
      <c r="A185" s="49" t="inlineStr">
        <is>
          <t>RECORTE SAP</t>
        </is>
      </c>
      <c r="B185" s="47" t="n"/>
      <c r="C185" s="48" t="n"/>
      <c r="D185" s="50" t="inlineStr">
        <is>
          <t>COMPROBANTES MN</t>
        </is>
      </c>
      <c r="E185" s="47" t="n"/>
      <c r="F185" s="48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14" t="n">
        <v>112964165</v>
      </c>
      <c r="G187" s="9" t="n"/>
      <c r="I187" s="10" t="n"/>
      <c r="J187" s="8" t="n"/>
    </row>
    <row r="188">
      <c r="A188" s="49" t="inlineStr">
        <is>
          <t>RECORTE SAP</t>
        </is>
      </c>
      <c r="B188" s="47" t="n"/>
      <c r="C188" s="48" t="n"/>
      <c r="D188" s="50" t="inlineStr">
        <is>
          <t>COMPROBANTES ME</t>
        </is>
      </c>
      <c r="E188" s="47" t="n"/>
      <c r="F188" s="48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14" t="n">
        <v>112964168</v>
      </c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45" t="inlineStr">
        <is>
          <t>Cierre Caja</t>
        </is>
      </c>
      <c r="B194" s="45" t="inlineStr">
        <is>
          <t>Fecha</t>
        </is>
      </c>
      <c r="C194" s="45" t="inlineStr">
        <is>
          <t>Cajero</t>
        </is>
      </c>
      <c r="D194" s="45" t="inlineStr">
        <is>
          <t>Nro Voucher</t>
        </is>
      </c>
      <c r="E194" s="45" t="inlineStr">
        <is>
          <t>Nro Cuenta</t>
        </is>
      </c>
      <c r="F194" s="45" t="inlineStr">
        <is>
          <t>Tipo Ingreso</t>
        </is>
      </c>
      <c r="G194" s="47" t="n"/>
      <c r="H194" s="48" t="n"/>
      <c r="I194" s="45" t="inlineStr">
        <is>
          <t>TIPO DE INGRESO</t>
        </is>
      </c>
      <c r="J194" s="45" t="inlineStr">
        <is>
          <t>Cobrador</t>
        </is>
      </c>
    </row>
    <row r="195">
      <c r="A195" s="46" t="n"/>
      <c r="B195" s="46" t="n"/>
      <c r="C195" s="46" t="n"/>
      <c r="D195" s="46" t="n"/>
      <c r="E195" s="46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46" t="n"/>
      <c r="J195" s="46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49" t="inlineStr">
        <is>
          <t>RECORTE SAP</t>
        </is>
      </c>
      <c r="B212" s="47" t="n"/>
      <c r="C212" s="48" t="n"/>
      <c r="D212" s="50" t="inlineStr">
        <is>
          <t>COMPROBANTES MN</t>
        </is>
      </c>
      <c r="E212" s="47" t="n"/>
      <c r="F212" s="48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49" t="inlineStr">
        <is>
          <t>RECORTE SAP</t>
        </is>
      </c>
      <c r="B215" s="47" t="n"/>
      <c r="C215" s="48" t="n"/>
      <c r="D215" s="50" t="inlineStr">
        <is>
          <t>COMPROBANTES ME</t>
        </is>
      </c>
      <c r="E215" s="47" t="n"/>
      <c r="F215" s="48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45" t="inlineStr">
        <is>
          <t>Cierre Caja</t>
        </is>
      </c>
      <c r="B221" s="45" t="inlineStr">
        <is>
          <t>Fecha</t>
        </is>
      </c>
      <c r="C221" s="45" t="inlineStr">
        <is>
          <t>Cajero</t>
        </is>
      </c>
      <c r="D221" s="45" t="inlineStr">
        <is>
          <t>Nro Voucher</t>
        </is>
      </c>
      <c r="E221" s="45" t="inlineStr">
        <is>
          <t>Nro Cuenta</t>
        </is>
      </c>
      <c r="F221" s="45" t="inlineStr">
        <is>
          <t>Tipo Ingreso</t>
        </is>
      </c>
      <c r="G221" s="47" t="n"/>
      <c r="H221" s="48" t="n"/>
      <c r="I221" s="45" t="inlineStr">
        <is>
          <t>TIPO DE INGRESO</t>
        </is>
      </c>
      <c r="J221" s="45" t="inlineStr">
        <is>
          <t>Cobrador</t>
        </is>
      </c>
    </row>
    <row r="222">
      <c r="A222" s="46" t="n"/>
      <c r="B222" s="46" t="n"/>
      <c r="C222" s="46" t="n"/>
      <c r="D222" s="46" t="n"/>
      <c r="E222" s="46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46" t="n"/>
      <c r="J222" s="46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49" t="inlineStr">
        <is>
          <t>RECORTE SAP</t>
        </is>
      </c>
      <c r="B240" s="47" t="n"/>
      <c r="C240" s="48" t="n"/>
      <c r="D240" s="50" t="inlineStr">
        <is>
          <t>COMPROBANTES MN</t>
        </is>
      </c>
      <c r="E240" s="47" t="n"/>
      <c r="F240" s="48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CAJA-BANCO</t>
        </is>
      </c>
      <c r="E241" s="13" t="n"/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14" t="n">
        <v>112964171</v>
      </c>
      <c r="G242" s="9" t="n"/>
      <c r="I242" s="10" t="n"/>
      <c r="J242" s="8" t="n"/>
    </row>
    <row r="243">
      <c r="A243" s="49" t="inlineStr">
        <is>
          <t>RECORTE SAP</t>
        </is>
      </c>
      <c r="B243" s="47" t="n"/>
      <c r="C243" s="48" t="n"/>
      <c r="D243" s="50" t="inlineStr">
        <is>
          <t>COMPROBANTES ME</t>
        </is>
      </c>
      <c r="E243" s="47" t="n"/>
      <c r="F243" s="48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7" t="inlineStr">
        <is>
          <t>CCAJ-CB11/66/2023 Se realizó el deposito directo a banco</t>
        </is>
      </c>
      <c r="B245" s="20" t="n"/>
      <c r="C245" s="28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16">
        <f>248558.93+1392</f>
        <v/>
      </c>
      <c r="E278" s="8" t="n"/>
      <c r="F278" s="12">
        <f>SUM(F247:G277)</f>
        <v/>
      </c>
      <c r="G278" s="9" t="n"/>
      <c r="I278" s="10" t="n"/>
      <c r="J278" s="8" t="n"/>
    </row>
    <row r="279">
      <c r="A279" s="49" t="inlineStr">
        <is>
          <t>RECORTE SAP</t>
        </is>
      </c>
      <c r="B279" s="47" t="n"/>
      <c r="C279" s="48" t="n"/>
      <c r="D279" s="50" t="inlineStr">
        <is>
          <t>COMPROBANTES MN</t>
        </is>
      </c>
      <c r="E279" s="47" t="n"/>
      <c r="F279" s="48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inlineStr">
        <is>
          <t>112970386</t>
        </is>
      </c>
      <c r="E281" s="24" t="inlineStr">
        <is>
          <t>112970396</t>
        </is>
      </c>
      <c r="F281" s="44" t="n">
        <v>112970552</v>
      </c>
      <c r="G281" s="9" t="n"/>
      <c r="I281" s="10" t="n"/>
      <c r="J281" s="8" t="n"/>
    </row>
    <row r="282">
      <c r="A282" s="49" t="inlineStr">
        <is>
          <t>RECORTE SAP</t>
        </is>
      </c>
      <c r="B282" s="47" t="n"/>
      <c r="C282" s="48" t="n"/>
      <c r="D282" s="50" t="inlineStr">
        <is>
          <t>COMPROBANTES ME</t>
        </is>
      </c>
      <c r="E282" s="47" t="n"/>
      <c r="F282" s="48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inlineStr">
        <is>
          <t>112970388</t>
        </is>
      </c>
      <c r="E284" s="24" t="inlineStr">
        <is>
          <t>112970398</t>
        </is>
      </c>
      <c r="F284" s="14" t="n">
        <v>112970556</v>
      </c>
      <c r="G284" s="9" t="n"/>
      <c r="I284" s="10" t="n"/>
      <c r="J284" s="8" t="n"/>
    </row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21/03/2023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45" t="inlineStr">
        <is>
          <t>Cierre Caja</t>
        </is>
      </c>
      <c r="B288" s="45" t="inlineStr">
        <is>
          <t>Fecha</t>
        </is>
      </c>
      <c r="C288" s="45" t="inlineStr">
        <is>
          <t>Cajero</t>
        </is>
      </c>
      <c r="D288" s="45" t="inlineStr">
        <is>
          <t>Nro Voucher</t>
        </is>
      </c>
      <c r="E288" s="45" t="inlineStr">
        <is>
          <t>Nro Cuenta</t>
        </is>
      </c>
      <c r="F288" s="45" t="inlineStr">
        <is>
          <t>Tipo Ingreso</t>
        </is>
      </c>
      <c r="G288" s="47" t="n"/>
      <c r="H288" s="48" t="n"/>
      <c r="I288" s="45" t="inlineStr">
        <is>
          <t>TIPO DE INGRESO</t>
        </is>
      </c>
      <c r="J288" s="45" t="inlineStr">
        <is>
          <t>Cobrador</t>
        </is>
      </c>
    </row>
    <row r="289">
      <c r="A289" s="46" t="n"/>
      <c r="B289" s="46" t="n"/>
      <c r="C289" s="46" t="n"/>
      <c r="D289" s="46" t="n"/>
      <c r="E289" s="46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46" t="n"/>
      <c r="J289" s="46" t="n"/>
    </row>
    <row r="290">
      <c r="A290" s="5" t="inlineStr">
        <is>
          <t>CCAJ-CB11/68/2023</t>
        </is>
      </c>
      <c r="B290" s="6" t="n">
        <v>45006.78571829861</v>
      </c>
      <c r="C290" s="5" t="inlineStr">
        <is>
          <t>3726 MARCELO ROCABADO ROJAS</t>
        </is>
      </c>
      <c r="D290" s="7" t="n"/>
      <c r="E290" s="8" t="n"/>
      <c r="G290" s="9" t="n">
        <v>3390</v>
      </c>
      <c r="I290" s="10" t="inlineStr">
        <is>
          <t>CHEQUE</t>
        </is>
      </c>
      <c r="J290" s="8" t="inlineStr">
        <is>
          <t>4861 BRIAN ABAD FLORES CRUZ</t>
        </is>
      </c>
    </row>
    <row r="291">
      <c r="A291" s="5" t="inlineStr">
        <is>
          <t>CCAJ-CB11/68/2023</t>
        </is>
      </c>
      <c r="B291" s="6" t="n">
        <v>45006.78571829861</v>
      </c>
      <c r="C291" s="5" t="inlineStr">
        <is>
          <t>3726 MARCELO ROCABADO ROJAS</t>
        </is>
      </c>
      <c r="D291" s="15" t="n">
        <v>45123405666</v>
      </c>
      <c r="E291" s="8" t="inlineStr">
        <is>
          <t>BISA-100070031</t>
        </is>
      </c>
      <c r="H291" s="9" t="n">
        <v>872.8200000000001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CCAJ-CB11/68/2023</t>
        </is>
      </c>
      <c r="B292" s="6" t="n">
        <v>45006.78571829861</v>
      </c>
      <c r="C292" s="5" t="inlineStr">
        <is>
          <t>3726 MARCELO ROCABADO ROJAS</t>
        </is>
      </c>
      <c r="D292" s="15" t="n">
        <v>56210242388</v>
      </c>
      <c r="E292" s="8" t="inlineStr">
        <is>
          <t>BISA-100070031</t>
        </is>
      </c>
      <c r="H292" s="9" t="n">
        <v>210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CCAJ-CB11/68/2023</t>
        </is>
      </c>
      <c r="B293" s="6" t="n">
        <v>45006.78571829861</v>
      </c>
      <c r="C293" s="5" t="inlineStr">
        <is>
          <t>3726 MARCELO ROCABADO ROJAS</t>
        </is>
      </c>
      <c r="D293" s="15" t="n">
        <v>53712357974</v>
      </c>
      <c r="E293" s="8" t="inlineStr">
        <is>
          <t>BISA-100070031</t>
        </is>
      </c>
      <c r="H293" s="9" t="n">
        <v>325.92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CCAJ-CB11/68/2023</t>
        </is>
      </c>
      <c r="B294" s="6" t="n">
        <v>45006.78571829861</v>
      </c>
      <c r="C294" s="5" t="inlineStr">
        <is>
          <t>3726 MARCELO ROCABADO ROJAS</t>
        </is>
      </c>
      <c r="D294" s="15" t="n">
        <v>45133271658</v>
      </c>
      <c r="E294" s="8" t="inlineStr">
        <is>
          <t>BISA-100070031</t>
        </is>
      </c>
      <c r="H294" s="9" t="n">
        <v>3014.1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CCAJ-CB11/68/2023</t>
        </is>
      </c>
      <c r="B295" s="6" t="n">
        <v>45006.78571829861</v>
      </c>
      <c r="C295" s="5" t="inlineStr">
        <is>
          <t>3726 MARCELO ROCABADO ROJAS</t>
        </is>
      </c>
      <c r="D295" s="15" t="n">
        <v>45113423147</v>
      </c>
      <c r="E295" s="8" t="inlineStr">
        <is>
          <t>BISA-100070031</t>
        </is>
      </c>
      <c r="H295" s="9" t="n">
        <v>311.95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CCAJ-CB11/68/2023</t>
        </is>
      </c>
      <c r="B296" s="6" t="n">
        <v>45006.78571829861</v>
      </c>
      <c r="C296" s="5" t="inlineStr">
        <is>
          <t>3726 MARCELO ROCABADO ROJAS</t>
        </is>
      </c>
      <c r="D296" s="7" t="n">
        <v>372553</v>
      </c>
      <c r="E296" s="5" t="inlineStr">
        <is>
          <t>BANCO DE CREDITO-7015054675359</t>
        </is>
      </c>
      <c r="H296" s="9" t="n">
        <v>5100</v>
      </c>
      <c r="I296" s="5" t="inlineStr">
        <is>
          <t>DEPÓSITO BANCARIO</t>
        </is>
      </c>
      <c r="J296" s="5" t="inlineStr">
        <is>
          <t>2378 EDDY DAREN JIMENEZ ROJAS</t>
        </is>
      </c>
    </row>
    <row r="297">
      <c r="A297" s="5" t="inlineStr">
        <is>
          <t>CCAJ-CB11/68/2023</t>
        </is>
      </c>
      <c r="B297" s="6" t="n">
        <v>45006.78571829861</v>
      </c>
      <c r="C297" s="5" t="inlineStr">
        <is>
          <t>3726 MARCELO ROCABADO ROJAS</t>
        </is>
      </c>
      <c r="D297" s="15" t="n">
        <v>15970333249</v>
      </c>
      <c r="E297" s="8" t="inlineStr">
        <is>
          <t>BISA-100070031</t>
        </is>
      </c>
      <c r="H297" s="9" t="n">
        <v>7460</v>
      </c>
      <c r="I297" s="5" t="inlineStr">
        <is>
          <t>DEPÓSITO BANCARIO</t>
        </is>
      </c>
      <c r="J297" s="5" t="inlineStr">
        <is>
          <t>2378 EDDY DAREN JIMENEZ ROJAS</t>
        </is>
      </c>
    </row>
    <row r="298">
      <c r="A298" s="5" t="inlineStr">
        <is>
          <t>CCAJ-CB11/68/2023</t>
        </is>
      </c>
      <c r="B298" s="6" t="n">
        <v>45006.78571829861</v>
      </c>
      <c r="C298" s="5" t="inlineStr">
        <is>
          <t>3726 MARCELO ROCABADO ROJAS</t>
        </is>
      </c>
      <c r="D298" s="15" t="n">
        <v>45143636099</v>
      </c>
      <c r="E298" s="8" t="inlineStr">
        <is>
          <t>BISA-100070031</t>
        </is>
      </c>
      <c r="H298" s="9" t="n">
        <v>268.31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CCAJ-CB11/68/2023</t>
        </is>
      </c>
      <c r="B299" s="6" t="n">
        <v>45006.78571829861</v>
      </c>
      <c r="C299" s="5" t="inlineStr">
        <is>
          <t>3726 MARCELO ROCABADO ROJAS</t>
        </is>
      </c>
      <c r="D299" s="15" t="n">
        <v>45173329497</v>
      </c>
      <c r="E299" s="8" t="inlineStr">
        <is>
          <t>BISA-100070031</t>
        </is>
      </c>
      <c r="H299" s="9" t="n">
        <v>336.01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CCAJ-CB11/68/202</t>
        </is>
      </c>
      <c r="B300" s="6" t="n">
        <v>45006.78571829861</v>
      </c>
      <c r="C300" s="5" t="inlineStr">
        <is>
          <t>3726 MARCELO ROCABADO ROJAS</t>
        </is>
      </c>
      <c r="D300" s="7" t="n"/>
      <c r="E300" s="8" t="n"/>
      <c r="F300" s="9" t="n">
        <v>121854.5</v>
      </c>
      <c r="I300" s="10" t="inlineStr">
        <is>
          <t>EFECTIVO</t>
        </is>
      </c>
      <c r="J300" s="8" t="inlineStr">
        <is>
          <t>4861 BRIAN ABAD FLORES CRUZ</t>
        </is>
      </c>
    </row>
    <row r="301">
      <c r="A301" s="5" t="inlineStr">
        <is>
          <t>CCAJ-CB11/68/2023</t>
        </is>
      </c>
      <c r="B301" s="6" t="n">
        <v>45006.78571829861</v>
      </c>
      <c r="C301" s="5" t="inlineStr">
        <is>
          <t>3726 MARCELO ROCABADO ROJAS</t>
        </is>
      </c>
      <c r="D301" s="7" t="n"/>
      <c r="E301" s="8" t="n"/>
      <c r="F301" s="9" t="n">
        <v>6866.2</v>
      </c>
      <c r="I301" s="10" t="inlineStr">
        <is>
          <t>EFECTIVO</t>
        </is>
      </c>
      <c r="J301" s="5" t="inlineStr">
        <is>
          <t>2281 ANGEL DONATO GONZALES CONDORI</t>
        </is>
      </c>
    </row>
    <row r="302">
      <c r="A302" s="5" t="inlineStr">
        <is>
          <t>CCAJ-CB11/68/2023</t>
        </is>
      </c>
      <c r="B302" s="6" t="n">
        <v>45006.78571829861</v>
      </c>
      <c r="C302" s="5" t="inlineStr">
        <is>
          <t>3726 MARCELO ROCABADO ROJAS</t>
        </is>
      </c>
      <c r="D302" s="7" t="n"/>
      <c r="E302" s="8" t="n"/>
      <c r="F302" s="9" t="n">
        <v>7752</v>
      </c>
      <c r="I302" s="10" t="inlineStr">
        <is>
          <t>EFECTIVO</t>
        </is>
      </c>
      <c r="J302" s="5" t="inlineStr">
        <is>
          <t>2286 JOSE MARCELO NOGALES SUAREZ</t>
        </is>
      </c>
    </row>
    <row r="303">
      <c r="A303" s="5" t="inlineStr">
        <is>
          <t>CCAJ-CB11/68/2023</t>
        </is>
      </c>
      <c r="B303" s="6" t="n">
        <v>45006.78571829861</v>
      </c>
      <c r="C303" s="5" t="inlineStr">
        <is>
          <t>3726 MARCELO ROCABADO ROJAS</t>
        </is>
      </c>
      <c r="D303" s="7" t="n"/>
      <c r="E303" s="8" t="n"/>
      <c r="F303" s="9" t="n">
        <v>28420</v>
      </c>
      <c r="I303" s="10" t="inlineStr">
        <is>
          <t>EFECTIVO</t>
        </is>
      </c>
      <c r="J303" s="8" t="inlineStr">
        <is>
          <t>2287 OLVER VACA ARCHONDO</t>
        </is>
      </c>
    </row>
    <row r="304">
      <c r="A304" s="5" t="inlineStr">
        <is>
          <t>CCAJ-CB11/68/2023</t>
        </is>
      </c>
      <c r="B304" s="6" t="n">
        <v>45006.78571829861</v>
      </c>
      <c r="C304" s="5" t="inlineStr">
        <is>
          <t>3726 MARCELO ROCABADO ROJAS</t>
        </is>
      </c>
      <c r="D304" s="7" t="n"/>
      <c r="E304" s="8" t="n"/>
      <c r="F304" s="9" t="n">
        <v>13126.2</v>
      </c>
      <c r="I304" s="10" t="inlineStr">
        <is>
          <t>EFECTIVO</t>
        </is>
      </c>
      <c r="J304" s="8" t="inlineStr">
        <is>
          <t>2340 NAIN QUIÑONES TIPA</t>
        </is>
      </c>
    </row>
    <row r="305">
      <c r="A305" s="5" t="inlineStr">
        <is>
          <t>CCAJ-CB11/68/2023</t>
        </is>
      </c>
      <c r="B305" s="6" t="n">
        <v>45006.78571829861</v>
      </c>
      <c r="C305" s="5" t="inlineStr">
        <is>
          <t>3726 MARCELO ROCABADO ROJAS</t>
        </is>
      </c>
      <c r="D305" s="7" t="n"/>
      <c r="E305" s="8" t="n"/>
      <c r="F305" s="9" t="n">
        <v>60478.7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CCAJ-CB11/68/2023</t>
        </is>
      </c>
      <c r="B306" s="6" t="n">
        <v>45006.78571829861</v>
      </c>
      <c r="C306" s="5" t="inlineStr">
        <is>
          <t>3726 MARCELO ROCABADO ROJAS</t>
        </is>
      </c>
      <c r="D306" s="7" t="n"/>
      <c r="E306" s="8" t="n"/>
      <c r="F306" s="9" t="n">
        <v>22759.2</v>
      </c>
      <c r="I306" s="10" t="inlineStr">
        <is>
          <t>EFECTIVO</t>
        </is>
      </c>
      <c r="J306" s="5" t="inlineStr">
        <is>
          <t>2539 JUAN CARLOS ANGULO ROJAS</t>
        </is>
      </c>
    </row>
    <row r="307">
      <c r="A307" s="5" t="inlineStr">
        <is>
          <t>CCAJ-CB11/68/2023</t>
        </is>
      </c>
      <c r="B307" s="6" t="n">
        <v>45006.78571829861</v>
      </c>
      <c r="C307" s="5" t="inlineStr">
        <is>
          <t>3726 MARCELO ROCABADO ROJAS</t>
        </is>
      </c>
      <c r="D307" s="7" t="n"/>
      <c r="E307" s="8" t="n"/>
      <c r="F307" s="9" t="n">
        <v>8267.1</v>
      </c>
      <c r="I307" s="10" t="inlineStr">
        <is>
          <t>EFECTIVO</t>
        </is>
      </c>
      <c r="J307" s="5" t="inlineStr">
        <is>
          <t>2676 RUDDY AUGUSTO BASTO ZURITA</t>
        </is>
      </c>
    </row>
    <row r="308">
      <c r="A308" s="5" t="inlineStr">
        <is>
          <t>CCAJ-CB11/68/2023</t>
        </is>
      </c>
      <c r="B308" s="6" t="n">
        <v>45006.78571829861</v>
      </c>
      <c r="C308" s="5" t="inlineStr">
        <is>
          <t>3726 MARCELO ROCABADO ROJAS</t>
        </is>
      </c>
      <c r="D308" s="7" t="n"/>
      <c r="E308" s="8" t="n"/>
      <c r="F308" s="9" t="n">
        <v>12305</v>
      </c>
      <c r="I308" s="10" t="inlineStr">
        <is>
          <t>EFECTIVO</t>
        </is>
      </c>
      <c r="J308" s="8" t="inlineStr">
        <is>
          <t>2941 EFRAIN MAMANI CAMIÑO</t>
        </is>
      </c>
    </row>
    <row r="309">
      <c r="A309" s="5" t="inlineStr">
        <is>
          <t>CCAJ-CB11/68/2023</t>
        </is>
      </c>
      <c r="B309" s="6" t="n">
        <v>45006.78571829861</v>
      </c>
      <c r="C309" s="5" t="inlineStr">
        <is>
          <t>3726 MARCELO ROCABADO ROJAS</t>
        </is>
      </c>
      <c r="D309" s="7" t="n"/>
      <c r="E309" s="8" t="n"/>
      <c r="F309" s="9" t="n">
        <v>10061.1</v>
      </c>
      <c r="I309" s="10" t="inlineStr">
        <is>
          <t>EFECTIVO</t>
        </is>
      </c>
      <c r="J309" s="5" t="inlineStr">
        <is>
          <t>2979 ROBERTO CARLOS QUINTEROS FLORES</t>
        </is>
      </c>
    </row>
    <row r="310">
      <c r="A310" s="5" t="inlineStr">
        <is>
          <t>CCAJ-CB11/68/2023</t>
        </is>
      </c>
      <c r="B310" s="6" t="n">
        <v>45006.78571829861</v>
      </c>
      <c r="C310" s="5" t="inlineStr">
        <is>
          <t>3726 MARCELO ROCABADO ROJAS</t>
        </is>
      </c>
      <c r="D310" s="7" t="n"/>
      <c r="E310" s="8" t="n"/>
      <c r="F310" s="9" t="n">
        <v>7387.2</v>
      </c>
      <c r="I310" s="10" t="inlineStr">
        <is>
          <t>EFECTIVO</t>
        </is>
      </c>
      <c r="J310" s="8" t="inlineStr">
        <is>
          <t>4269 JULY GONZALES - T01</t>
        </is>
      </c>
    </row>
    <row r="311">
      <c r="A311" s="5" t="inlineStr">
        <is>
          <t>CCAJ-CB11/68/2023</t>
        </is>
      </c>
      <c r="B311" s="6" t="n">
        <v>45006.78571829861</v>
      </c>
      <c r="C311" s="5" t="inlineStr">
        <is>
          <t>3726 MARCELO ROCABADO ROJAS</t>
        </is>
      </c>
      <c r="D311" s="7" t="n"/>
      <c r="E311" s="8" t="n"/>
      <c r="F311" s="9" t="n">
        <v>10349.5</v>
      </c>
      <c r="I311" s="10" t="inlineStr">
        <is>
          <t>EFECTIVO</t>
        </is>
      </c>
      <c r="J311" s="8" t="inlineStr">
        <is>
          <t>4269 JULY GONZALES - T02</t>
        </is>
      </c>
    </row>
    <row r="312">
      <c r="A312" s="5" t="inlineStr">
        <is>
          <t>CCAJ-CB11/68/2023</t>
        </is>
      </c>
      <c r="B312" s="6" t="n">
        <v>45006.78571829861</v>
      </c>
      <c r="C312" s="5" t="inlineStr">
        <is>
          <t>3726 MARCELO ROCABADO ROJAS</t>
        </is>
      </c>
      <c r="D312" s="7" t="n"/>
      <c r="E312" s="8" t="n"/>
      <c r="F312" s="9" t="n">
        <v>3297.8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CCAJ-CB11/68/2023</t>
        </is>
      </c>
      <c r="B313" s="6" t="n">
        <v>45006.78571829861</v>
      </c>
      <c r="C313" s="5" t="inlineStr">
        <is>
          <t>3726 MARCELO ROCABADO ROJAS</t>
        </is>
      </c>
      <c r="D313" s="7" t="n"/>
      <c r="E313" s="8" t="n"/>
      <c r="F313" s="9" t="n">
        <v>9650.200000000001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CCAJ-CB11/68/2023</t>
        </is>
      </c>
      <c r="B314" s="6" t="n">
        <v>45006.78571829861</v>
      </c>
      <c r="C314" s="5" t="inlineStr">
        <is>
          <t>3726 MARCELO ROCABADO ROJAS</t>
        </is>
      </c>
      <c r="D314" s="7" t="n"/>
      <c r="E314" s="8" t="n"/>
      <c r="F314" s="9" t="n">
        <v>12192.3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CCAJ-CB11/68/2023</t>
        </is>
      </c>
      <c r="B315" s="6" t="n">
        <v>45006.78571829861</v>
      </c>
      <c r="C315" s="5" t="inlineStr">
        <is>
          <t>3726 MARCELO ROCABADO ROJAS</t>
        </is>
      </c>
      <c r="D315" s="7" t="n"/>
      <c r="E315" s="8" t="n"/>
      <c r="F315" s="9" t="n">
        <v>17119.8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CCAJ-CB11/68/2023</t>
        </is>
      </c>
      <c r="B316" s="6" t="n">
        <v>45006.78571829861</v>
      </c>
      <c r="C316" s="5" t="inlineStr">
        <is>
          <t>3726 MARCELO ROCABADO ROJAS</t>
        </is>
      </c>
      <c r="D316" s="7" t="n"/>
      <c r="E316" s="8" t="n"/>
      <c r="F316" s="9" t="n">
        <v>6903.5</v>
      </c>
      <c r="I316" s="10" t="inlineStr">
        <is>
          <t>EFECTIVO</t>
        </is>
      </c>
      <c r="J316" s="5" t="inlineStr">
        <is>
          <t>4771 CHRISTIAN LEDEZMA - T08</t>
        </is>
      </c>
    </row>
    <row r="317">
      <c r="A317" s="5" t="inlineStr">
        <is>
          <t>CCAJ-CB11/68/2023</t>
        </is>
      </c>
      <c r="B317" s="6" t="n">
        <v>45006.78571829861</v>
      </c>
      <c r="C317" s="5" t="inlineStr">
        <is>
          <t>3726 MARCELO ROCABADO ROJAS</t>
        </is>
      </c>
      <c r="D317" s="7" t="n"/>
      <c r="E317" s="8" t="n"/>
      <c r="F317" s="9" t="n">
        <v>8937.4</v>
      </c>
      <c r="I317" s="10" t="inlineStr">
        <is>
          <t>EFECTIVO</t>
        </is>
      </c>
      <c r="J317" s="5" t="inlineStr">
        <is>
          <t>4771 CHRISTIAN LEDEZMA - T09</t>
        </is>
      </c>
    </row>
    <row r="318">
      <c r="A318" s="5" t="inlineStr">
        <is>
          <t>CCAJ-CB11/68/2023</t>
        </is>
      </c>
      <c r="B318" s="6" t="n">
        <v>45006.78571829861</v>
      </c>
      <c r="C318" s="5" t="inlineStr">
        <is>
          <t>3726 MARCELO ROCABADO ROJAS</t>
        </is>
      </c>
      <c r="D318" s="7" t="n"/>
      <c r="E318" s="8" t="n"/>
      <c r="F318" s="9" t="n">
        <v>7287.6</v>
      </c>
      <c r="I318" s="10" t="inlineStr">
        <is>
          <t>EFECTIVO</t>
        </is>
      </c>
      <c r="J318" s="5" t="inlineStr">
        <is>
          <t>4771 CHRISTIAN LEDEZMA - T10</t>
        </is>
      </c>
    </row>
    <row r="319">
      <c r="A319" s="5" t="inlineStr">
        <is>
          <t>CCAJ-CB11/68/2023</t>
        </is>
      </c>
      <c r="B319" s="6" t="n">
        <v>45006.78571829861</v>
      </c>
      <c r="C319" s="5" t="inlineStr">
        <is>
          <t>3726 MARCELO ROCABADO ROJAS</t>
        </is>
      </c>
      <c r="D319" s="7" t="n"/>
      <c r="E319" s="8" t="n"/>
      <c r="F319" s="9" t="n">
        <v>7325.3</v>
      </c>
      <c r="I319" s="10" t="inlineStr">
        <is>
          <t>EFECTIVO</t>
        </is>
      </c>
      <c r="J319" s="5" t="inlineStr">
        <is>
          <t>4771 CHRISTIAN LEDEZMA - T11</t>
        </is>
      </c>
    </row>
    <row r="320">
      <c r="A320" s="18" t="inlineStr">
        <is>
          <t>SAP</t>
        </is>
      </c>
      <c r="B320" s="6" t="n"/>
      <c r="C320" s="5" t="n"/>
      <c r="D320" s="16">
        <f>385034.6+696</f>
        <v/>
      </c>
      <c r="E320" s="8" t="n"/>
      <c r="F320" s="12">
        <f>SUM(F290:G319)</f>
        <v/>
      </c>
      <c r="G320" s="9" t="n"/>
      <c r="I320" s="10" t="n"/>
      <c r="J320" s="8" t="n"/>
    </row>
    <row r="321">
      <c r="A321" s="49" t="inlineStr">
        <is>
          <t>RECORTE SAP</t>
        </is>
      </c>
      <c r="B321" s="47" t="n"/>
      <c r="C321" s="48" t="n"/>
      <c r="D321" s="50" t="inlineStr">
        <is>
          <t>COMPROBANTES MN</t>
        </is>
      </c>
      <c r="E321" s="47" t="n"/>
      <c r="F321" s="48" t="n"/>
      <c r="G321" s="9" t="n"/>
      <c r="I321" s="10" t="n"/>
      <c r="J321" s="8" t="n"/>
    </row>
    <row r="322">
      <c r="A322" s="13" t="inlineStr">
        <is>
          <t>CIERRE DE CAJA</t>
        </is>
      </c>
      <c r="B322" s="13" t="inlineStr">
        <is>
          <t>FECHA</t>
        </is>
      </c>
      <c r="C322" s="13" t="inlineStr">
        <is>
          <t>IMPORTE</t>
        </is>
      </c>
      <c r="D322" s="13" t="inlineStr">
        <is>
          <t>DOC CAJA-ETV</t>
        </is>
      </c>
      <c r="E322" s="13" t="inlineStr">
        <is>
          <t>DOC ETV-BANCO</t>
        </is>
      </c>
      <c r="F322" s="13" t="inlineStr">
        <is>
          <t>COMPENSACION</t>
        </is>
      </c>
      <c r="G322" s="9" t="n"/>
      <c r="I322" s="10" t="n"/>
      <c r="J322" s="8" t="n"/>
    </row>
    <row r="323" ht="15.75" customHeight="1">
      <c r="D323" s="24" t="inlineStr">
        <is>
          <t>112973750</t>
        </is>
      </c>
      <c r="E323" s="24" t="inlineStr">
        <is>
          <t>112977736</t>
        </is>
      </c>
      <c r="F323" s="14" t="n">
        <v>112977873</v>
      </c>
      <c r="G323" s="9" t="n"/>
      <c r="I323" s="10" t="n"/>
      <c r="J323" s="8" t="n"/>
    </row>
    <row r="324">
      <c r="A324" s="49" t="inlineStr">
        <is>
          <t>RECORTE SAP</t>
        </is>
      </c>
      <c r="B324" s="47" t="n"/>
      <c r="C324" s="48" t="n"/>
      <c r="D324" s="50" t="inlineStr">
        <is>
          <t>COMPROBANTES ME</t>
        </is>
      </c>
      <c r="E324" s="47" t="n"/>
      <c r="F324" s="48" t="n"/>
      <c r="G324" s="9" t="n"/>
      <c r="I324" s="10" t="n"/>
      <c r="J324" s="8" t="n"/>
    </row>
    <row r="325">
      <c r="A325" s="13" t="inlineStr">
        <is>
          <t>CIERRE DE CAJA</t>
        </is>
      </c>
      <c r="B325" s="13" t="inlineStr">
        <is>
          <t>FECHA</t>
        </is>
      </c>
      <c r="C325" s="13" t="inlineStr">
        <is>
          <t>IMPORTE</t>
        </is>
      </c>
      <c r="D325" s="13" t="inlineStr">
        <is>
          <t>DOC CAJA-ETV</t>
        </is>
      </c>
      <c r="E325" s="13" t="inlineStr">
        <is>
          <t>DOC ETV-BANCO</t>
        </is>
      </c>
      <c r="F325" s="13" t="inlineStr">
        <is>
          <t>COMPENSACION</t>
        </is>
      </c>
      <c r="G325" s="9" t="n"/>
      <c r="I325" s="10" t="n"/>
      <c r="J325" s="8" t="n"/>
    </row>
    <row r="326" ht="15.75" customHeight="1">
      <c r="A326" s="18" t="n"/>
      <c r="B326" s="6" t="n"/>
      <c r="C326" s="5" t="n"/>
      <c r="D326" s="24" t="inlineStr">
        <is>
          <t>112974169</t>
        </is>
      </c>
      <c r="E326" s="24" t="inlineStr">
        <is>
          <t>112977747</t>
        </is>
      </c>
      <c r="F326" s="14" t="n">
        <v>112977874</v>
      </c>
      <c r="G326" s="9" t="n"/>
      <c r="I326" s="10" t="n"/>
      <c r="J326" s="8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22/03/2023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45" t="inlineStr">
        <is>
          <t>Cierre Caja</t>
        </is>
      </c>
      <c r="B330" s="45" t="inlineStr">
        <is>
          <t>Fecha</t>
        </is>
      </c>
      <c r="C330" s="45" t="inlineStr">
        <is>
          <t>Cajero</t>
        </is>
      </c>
      <c r="D330" s="45" t="inlineStr">
        <is>
          <t>Nro Voucher</t>
        </is>
      </c>
      <c r="E330" s="45" t="inlineStr">
        <is>
          <t>Nro Cuenta</t>
        </is>
      </c>
      <c r="F330" s="45" t="inlineStr">
        <is>
          <t>Tipo Ingreso</t>
        </is>
      </c>
      <c r="G330" s="47" t="n"/>
      <c r="H330" s="48" t="n"/>
      <c r="I330" s="45" t="inlineStr">
        <is>
          <t>TIPO DE INGRESO</t>
        </is>
      </c>
      <c r="J330" s="45" t="inlineStr">
        <is>
          <t>Cobrador</t>
        </is>
      </c>
    </row>
    <row r="331">
      <c r="A331" s="46" t="n"/>
      <c r="B331" s="46" t="n"/>
      <c r="C331" s="46" t="n"/>
      <c r="D331" s="46" t="n"/>
      <c r="E331" s="46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46" t="n"/>
      <c r="J331" s="46" t="n"/>
    </row>
    <row r="332">
      <c r="A332" s="5" t="inlineStr">
        <is>
          <t>CCAJ-CB11/69/2023</t>
        </is>
      </c>
      <c r="B332" s="6" t="n">
        <v>45007.82959570602</v>
      </c>
      <c r="C332" s="5" t="inlineStr">
        <is>
          <t>3726 MARCELO ROCABADO ROJAS</t>
        </is>
      </c>
      <c r="D332" s="15" t="n">
        <v>52317095964</v>
      </c>
      <c r="E332" s="8" t="inlineStr">
        <is>
          <t>BISA-100070049</t>
        </is>
      </c>
      <c r="H332" s="9" t="n">
        <v>1751.26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CCAJ-CB11/69/2023</t>
        </is>
      </c>
      <c r="B333" s="6" t="n">
        <v>45007.82959570602</v>
      </c>
      <c r="C333" s="5" t="inlineStr">
        <is>
          <t>3726 MARCELO ROCABADO ROJAS</t>
        </is>
      </c>
      <c r="D333" s="15" t="n">
        <v>45123412057</v>
      </c>
      <c r="E333" s="8" t="inlineStr">
        <is>
          <t>BISA-100070031</t>
        </is>
      </c>
      <c r="H333" s="9" t="n">
        <v>30960</v>
      </c>
      <c r="I333" s="5" t="inlineStr">
        <is>
          <t>DEPÓSITO BANCARIO</t>
        </is>
      </c>
      <c r="J333" s="5" t="inlineStr">
        <is>
          <t>2378 EDDY DAREN JIMENEZ ROJAS</t>
        </is>
      </c>
    </row>
    <row r="334">
      <c r="A334" s="5" t="inlineStr">
        <is>
          <t>CCAJ-CB11/69/2023</t>
        </is>
      </c>
      <c r="B334" s="6" t="n">
        <v>45007.82959570602</v>
      </c>
      <c r="C334" s="5" t="inlineStr">
        <is>
          <t>3726 MARCELO ROCABADO ROJAS</t>
        </is>
      </c>
      <c r="D334" s="15" t="n">
        <v>45163365384</v>
      </c>
      <c r="E334" s="8" t="inlineStr">
        <is>
          <t>BISA-100070031</t>
        </is>
      </c>
      <c r="H334" s="9" t="n">
        <v>4420.87</v>
      </c>
      <c r="I334" s="5" t="inlineStr">
        <is>
          <t>DEPÓSITO BANCARIO</t>
        </is>
      </c>
      <c r="J334" s="5" t="inlineStr">
        <is>
          <t>2378 EDDY DAREN JIMENEZ ROJAS</t>
        </is>
      </c>
    </row>
    <row r="335">
      <c r="A335" s="5" t="inlineStr">
        <is>
          <t>CCAJ-CB11/69/2023</t>
        </is>
      </c>
      <c r="B335" s="6" t="n">
        <v>45007.82959570602</v>
      </c>
      <c r="C335" s="5" t="inlineStr">
        <is>
          <t>3726 MARCELO ROCABADO ROJAS</t>
        </is>
      </c>
      <c r="D335" s="15" t="n">
        <v>45143640642</v>
      </c>
      <c r="E335" s="8" t="inlineStr">
        <is>
          <t>BISA-100070031</t>
        </is>
      </c>
      <c r="H335" s="9" t="n">
        <v>3032.8</v>
      </c>
      <c r="I335" s="5" t="inlineStr">
        <is>
          <t>DEPÓSITO BANCARIO</t>
        </is>
      </c>
      <c r="J335" s="5" t="inlineStr">
        <is>
          <t>2378 EDDY DAREN JIMENEZ ROJAS</t>
        </is>
      </c>
    </row>
    <row r="336">
      <c r="A336" s="5" t="inlineStr">
        <is>
          <t>CCAJ-CB11/69/2023</t>
        </is>
      </c>
      <c r="B336" s="6" t="n">
        <v>45007.82959570602</v>
      </c>
      <c r="C336" s="5" t="inlineStr">
        <is>
          <t>3726 MARCELO ROCABADO ROJAS</t>
        </is>
      </c>
      <c r="D336" s="15" t="n">
        <v>45143638392</v>
      </c>
      <c r="E336" s="8" t="inlineStr">
        <is>
          <t>BISA-100070031</t>
        </is>
      </c>
      <c r="H336" s="9" t="n">
        <v>2053.3</v>
      </c>
      <c r="I336" s="5" t="inlineStr">
        <is>
          <t>DEPÓSITO BANCARIO</t>
        </is>
      </c>
      <c r="J336" s="8" t="inlineStr">
        <is>
          <t>4861 BRIAN ABAD FLORES CRUZ</t>
        </is>
      </c>
    </row>
    <row r="337">
      <c r="A337" s="5" t="inlineStr">
        <is>
          <t>CCAJ-CB11/69/2023</t>
        </is>
      </c>
      <c r="B337" s="6" t="n">
        <v>45007.82959570602</v>
      </c>
      <c r="C337" s="5" t="inlineStr">
        <is>
          <t>3726 MARCELO ROCABADO ROJAS</t>
        </is>
      </c>
      <c r="D337" s="15" t="n">
        <v>45163365670</v>
      </c>
      <c r="E337" s="8" t="inlineStr">
        <is>
          <t>BISA-100070031</t>
        </is>
      </c>
      <c r="H337" s="9" t="n">
        <v>3879.52</v>
      </c>
      <c r="I337" s="5" t="inlineStr">
        <is>
          <t>DEPÓSITO BANCARIO</t>
        </is>
      </c>
      <c r="J337" s="8" t="inlineStr">
        <is>
          <t>4861 BRIAN ABAD FLORES CRUZ</t>
        </is>
      </c>
    </row>
    <row r="338">
      <c r="A338" s="5" t="inlineStr">
        <is>
          <t>CCAJ-CB11/69/2023</t>
        </is>
      </c>
      <c r="B338" s="6" t="n">
        <v>45007.82959570602</v>
      </c>
      <c r="C338" s="5" t="inlineStr">
        <is>
          <t>3726 MARCELO ROCABADO ROJAS</t>
        </is>
      </c>
      <c r="D338" s="15" t="n">
        <v>45143636621</v>
      </c>
      <c r="E338" s="8" t="inlineStr">
        <is>
          <t>BISA-100070031</t>
        </is>
      </c>
      <c r="H338" s="9" t="n">
        <v>2647.08</v>
      </c>
      <c r="I338" s="5" t="inlineStr">
        <is>
          <t>DEPÓSITO BANCARIO</t>
        </is>
      </c>
      <c r="J338" s="5" t="inlineStr">
        <is>
          <t>2276 ESTEBAN MAMANI CATORCENO</t>
        </is>
      </c>
    </row>
    <row r="339">
      <c r="A339" s="5" t="inlineStr">
        <is>
          <t>CCAJ-CB11/69/2023</t>
        </is>
      </c>
      <c r="B339" s="6" t="n">
        <v>45007.82959570602</v>
      </c>
      <c r="C339" s="5" t="inlineStr">
        <is>
          <t>3726 MARCELO ROCABADO ROJAS</t>
        </is>
      </c>
      <c r="D339" s="15" t="n">
        <v>45153271255</v>
      </c>
      <c r="E339" s="8" t="inlineStr">
        <is>
          <t>BISA-100070031</t>
        </is>
      </c>
      <c r="H339" s="9" t="n">
        <v>15632.11</v>
      </c>
      <c r="I339" s="5" t="inlineStr">
        <is>
          <t>DEPÓSITO BANCARIO</t>
        </is>
      </c>
      <c r="J339" s="5" t="inlineStr">
        <is>
          <t>2276 ESTEBAN MAMANI CATORCENO</t>
        </is>
      </c>
    </row>
    <row r="340">
      <c r="A340" s="5" t="inlineStr">
        <is>
          <t>CCAJ-CB11/69/2023</t>
        </is>
      </c>
      <c r="B340" s="6" t="n">
        <v>45007.82959570602</v>
      </c>
      <c r="C340" s="5" t="inlineStr">
        <is>
          <t>3726 MARCELO ROCABADO ROJAS</t>
        </is>
      </c>
      <c r="D340" s="15" t="n">
        <v>45143638954</v>
      </c>
      <c r="E340" s="8" t="inlineStr">
        <is>
          <t>BISA-100070031</t>
        </is>
      </c>
      <c r="H340" s="9" t="n">
        <v>271.12</v>
      </c>
      <c r="I340" s="5" t="inlineStr">
        <is>
          <t>DEPÓSITO BANCARIO</t>
        </is>
      </c>
      <c r="J340" s="5" t="inlineStr">
        <is>
          <t>2276 ESTEBAN MAMANI CATORCENO</t>
        </is>
      </c>
    </row>
    <row r="341">
      <c r="A341" s="5" t="inlineStr">
        <is>
          <t>CCAJ-CB11/69/2023</t>
        </is>
      </c>
      <c r="B341" s="6" t="n">
        <v>45007.82959570602</v>
      </c>
      <c r="C341" s="5" t="inlineStr">
        <is>
          <t>3726 MARCELO ROCABADO ROJAS</t>
        </is>
      </c>
      <c r="D341" s="15" t="n">
        <v>45123413039</v>
      </c>
      <c r="E341" s="8" t="inlineStr">
        <is>
          <t>BISA-100070031</t>
        </is>
      </c>
      <c r="H341" s="9" t="n">
        <v>1847.23</v>
      </c>
      <c r="I341" s="5" t="inlineStr">
        <is>
          <t>DEPÓSITO BANCARIO</t>
        </is>
      </c>
      <c r="J341" s="5" t="inlineStr">
        <is>
          <t>2276 ESTEBAN MAMANI CATORCENO</t>
        </is>
      </c>
    </row>
    <row r="342">
      <c r="A342" s="5" t="inlineStr">
        <is>
          <t>CCAJ-CB11/69/2023</t>
        </is>
      </c>
      <c r="B342" s="6" t="n">
        <v>45007.82959570602</v>
      </c>
      <c r="C342" s="5" t="inlineStr">
        <is>
          <t>3726 MARCELO ROCABADO ROJAS</t>
        </is>
      </c>
      <c r="D342" s="15" t="n">
        <v>45123413186</v>
      </c>
      <c r="E342" s="8" t="inlineStr">
        <is>
          <t>BISA-100070031</t>
        </is>
      </c>
      <c r="H342" s="9" t="n">
        <v>130</v>
      </c>
      <c r="I342" s="5" t="inlineStr">
        <is>
          <t>DEPÓSITO BANCARIO</t>
        </is>
      </c>
      <c r="J342" s="5" t="inlineStr">
        <is>
          <t>2276 ESTEBAN MAMANI CATORCENO</t>
        </is>
      </c>
    </row>
    <row r="343">
      <c r="A343" s="5" t="inlineStr">
        <is>
          <t>CCAJ-CB11/69/2023</t>
        </is>
      </c>
      <c r="B343" s="6" t="n">
        <v>45007.82959570602</v>
      </c>
      <c r="C343" s="5" t="inlineStr">
        <is>
          <t>3726 MARCELO ROCABADO ROJAS</t>
        </is>
      </c>
      <c r="D343" s="15" t="n">
        <v>45143639999</v>
      </c>
      <c r="E343" s="8" t="inlineStr">
        <is>
          <t>BISA-100070031</t>
        </is>
      </c>
      <c r="H343" s="9" t="n">
        <v>129</v>
      </c>
      <c r="I343" s="5" t="inlineStr">
        <is>
          <t>DEPÓSITO BANCARIO</t>
        </is>
      </c>
      <c r="J343" s="5" t="inlineStr">
        <is>
          <t>2276 ESTEBAN MAMANI CATORCENO</t>
        </is>
      </c>
    </row>
    <row r="344">
      <c r="A344" s="5" t="inlineStr">
        <is>
          <t>CCAJ-CB11/69/2023</t>
        </is>
      </c>
      <c r="B344" s="6" t="n">
        <v>45007.82959570602</v>
      </c>
      <c r="C344" s="5" t="inlineStr">
        <is>
          <t>3726 MARCELO ROCABADO ROJAS</t>
        </is>
      </c>
      <c r="D344" s="15" t="n">
        <v>45163366082</v>
      </c>
      <c r="E344" s="8" t="inlineStr">
        <is>
          <t>BISA-100070031</t>
        </is>
      </c>
      <c r="H344" s="9" t="n">
        <v>333.45</v>
      </c>
      <c r="I344" s="5" t="inlineStr">
        <is>
          <t>DEPÓSITO BANCARIO</t>
        </is>
      </c>
      <c r="J344" s="5" t="inlineStr">
        <is>
          <t>2276 ESTEBAN MAMANI CATORCENO</t>
        </is>
      </c>
    </row>
    <row r="345">
      <c r="A345" s="5" t="inlineStr">
        <is>
          <t>CCAJ-CB11/69/2023</t>
        </is>
      </c>
      <c r="B345" s="6" t="n">
        <v>45007.82959570602</v>
      </c>
      <c r="C345" s="5" t="inlineStr">
        <is>
          <t>3726 MARCELO ROCABADO ROJAS</t>
        </is>
      </c>
      <c r="D345" s="15" t="n">
        <v>53212382637</v>
      </c>
      <c r="E345" s="8" t="inlineStr">
        <is>
          <t>BISA-100070031</t>
        </is>
      </c>
      <c r="H345" s="9" t="n">
        <v>313.9</v>
      </c>
      <c r="I345" s="5" t="inlineStr">
        <is>
          <t>DEPÓSITO BANCARIO</t>
        </is>
      </c>
      <c r="J345" s="5" t="inlineStr">
        <is>
          <t>2276 ESTEBAN MAMANI CATORCENO</t>
        </is>
      </c>
    </row>
    <row r="346">
      <c r="A346" s="5" t="inlineStr">
        <is>
          <t>CCAJ-CB11/69/2023</t>
        </is>
      </c>
      <c r="B346" s="6" t="n">
        <v>45007.82959570602</v>
      </c>
      <c r="C346" s="5" t="inlineStr">
        <is>
          <t>3726 MARCELO ROCABADO ROJAS</t>
        </is>
      </c>
      <c r="D346" s="15" t="n">
        <v>45173333818</v>
      </c>
      <c r="E346" s="8" t="inlineStr">
        <is>
          <t>BISA-100070031</t>
        </is>
      </c>
      <c r="H346" s="9" t="n">
        <v>385</v>
      </c>
      <c r="I346" s="5" t="inlineStr">
        <is>
          <t>DEPÓSITO BANCARIO</t>
        </is>
      </c>
      <c r="J346" s="5" t="inlineStr">
        <is>
          <t>2276 ESTEBAN MAMANI CATORCENO</t>
        </is>
      </c>
    </row>
    <row r="347">
      <c r="A347" s="5" t="inlineStr">
        <is>
          <t>CCAJ-CB11/69/2023</t>
        </is>
      </c>
      <c r="B347" s="6" t="n">
        <v>45007.82959570602</v>
      </c>
      <c r="C347" s="5" t="inlineStr">
        <is>
          <t>3726 MARCELO ROCABADO ROJAS</t>
        </is>
      </c>
      <c r="D347" s="15" t="n">
        <v>451323277445</v>
      </c>
      <c r="E347" s="8" t="inlineStr">
        <is>
          <t>BISA-100070031</t>
        </is>
      </c>
      <c r="H347" s="9" t="n">
        <v>1091.03</v>
      </c>
      <c r="I347" s="5" t="inlineStr">
        <is>
          <t>DEPÓSITO BANCARIO</t>
        </is>
      </c>
      <c r="J347" s="5" t="inlineStr">
        <is>
          <t>2276 ESTEBAN MAMANI CATORCENO</t>
        </is>
      </c>
    </row>
    <row r="348">
      <c r="A348" s="5" t="inlineStr">
        <is>
          <t>CCAJ-CB11/69/2023</t>
        </is>
      </c>
      <c r="B348" s="6" t="n">
        <v>45007.82959570602</v>
      </c>
      <c r="C348" s="5" t="inlineStr">
        <is>
          <t>3726 MARCELO ROCABADO ROJAS</t>
        </is>
      </c>
      <c r="D348" s="15" t="n">
        <v>45163366174</v>
      </c>
      <c r="E348" s="8" t="inlineStr">
        <is>
          <t>BISA-100070031</t>
        </is>
      </c>
      <c r="H348" s="9" t="n">
        <v>10510.76</v>
      </c>
      <c r="I348" s="5" t="inlineStr">
        <is>
          <t>DEPÓSITO BANCARIO</t>
        </is>
      </c>
      <c r="J348" s="5" t="inlineStr">
        <is>
          <t>2276 ESTEBAN MAMANI CATORCENO</t>
        </is>
      </c>
    </row>
    <row r="349">
      <c r="A349" s="5" t="inlineStr">
        <is>
          <t>CCAJ-CB11/69/2023</t>
        </is>
      </c>
      <c r="B349" s="6" t="n">
        <v>45007.82959570602</v>
      </c>
      <c r="C349" s="5" t="inlineStr">
        <is>
          <t>3726 MARCELO ROCABADO ROJAS</t>
        </is>
      </c>
      <c r="D349" s="7" t="n">
        <v>42571796</v>
      </c>
      <c r="E349" s="8" t="inlineStr">
        <is>
          <t>BANCO UNION-120271437</t>
        </is>
      </c>
      <c r="H349" s="9" t="n">
        <v>2831.04</v>
      </c>
      <c r="I349" s="5" t="inlineStr">
        <is>
          <t>DEPÓSITO BANCARIO</t>
        </is>
      </c>
      <c r="J349" s="5" t="inlineStr">
        <is>
          <t>2276 ESTEBAN MAMANI CATORCENO</t>
        </is>
      </c>
    </row>
    <row r="350">
      <c r="A350" s="5" t="inlineStr">
        <is>
          <t>CCAJ-CB11/69/202</t>
        </is>
      </c>
      <c r="B350" s="6" t="n">
        <v>45007.82959570602</v>
      </c>
      <c r="C350" s="5" t="inlineStr">
        <is>
          <t>3726 MARCELO ROCABADO ROJAS</t>
        </is>
      </c>
      <c r="D350" s="7" t="n"/>
      <c r="E350" s="8" t="n"/>
      <c r="F350" s="9" t="n">
        <v>9044.200000000001</v>
      </c>
      <c r="I350" s="10" t="inlineStr">
        <is>
          <t>EFECTIVO</t>
        </is>
      </c>
      <c r="J350" s="5" t="inlineStr">
        <is>
          <t>2539 JUAN CARLOS ANGULO ROJAS</t>
        </is>
      </c>
    </row>
    <row r="351">
      <c r="A351" s="5" t="inlineStr">
        <is>
          <t>CCAJ-CB11/69/2023</t>
        </is>
      </c>
      <c r="B351" s="6" t="n">
        <v>45007.82959570602</v>
      </c>
      <c r="C351" s="5" t="inlineStr">
        <is>
          <t>3726 MARCELO ROCABADO ROJAS</t>
        </is>
      </c>
      <c r="D351" s="7" t="n"/>
      <c r="E351" s="8" t="n"/>
      <c r="F351" s="9" t="n">
        <v>54.4</v>
      </c>
      <c r="I351" s="10" t="inlineStr">
        <is>
          <t>EFECTIVO</t>
        </is>
      </c>
      <c r="J351" s="5" t="inlineStr">
        <is>
          <t>2276 ESTEBAN MAMANI CATORCENO</t>
        </is>
      </c>
    </row>
    <row r="352">
      <c r="A352" s="5" t="inlineStr">
        <is>
          <t>CCAJ-CB11/69/2023</t>
        </is>
      </c>
      <c r="B352" s="6" t="n">
        <v>45007.82959570602</v>
      </c>
      <c r="C352" s="5" t="inlineStr">
        <is>
          <t>3726 MARCELO ROCABADO ROJAS</t>
        </is>
      </c>
      <c r="D352" s="7" t="n"/>
      <c r="E352" s="8" t="n"/>
      <c r="F352" s="9" t="n">
        <v>6864.7</v>
      </c>
      <c r="I352" s="10" t="inlineStr">
        <is>
          <t>EFECTIVO</t>
        </is>
      </c>
      <c r="J352" s="5" t="inlineStr">
        <is>
          <t>2286 JOSE MARCELO NOGALES SUAREZ</t>
        </is>
      </c>
    </row>
    <row r="353">
      <c r="A353" s="5" t="inlineStr">
        <is>
          <t>CCAJ-CB11/69/2023</t>
        </is>
      </c>
      <c r="B353" s="6" t="n">
        <v>45007.82959570602</v>
      </c>
      <c r="C353" s="5" t="inlineStr">
        <is>
          <t>3726 MARCELO ROCABADO ROJAS</t>
        </is>
      </c>
      <c r="D353" s="7" t="n"/>
      <c r="E353" s="8" t="n"/>
      <c r="F353" s="9" t="n">
        <v>28388.8</v>
      </c>
      <c r="I353" s="10" t="inlineStr">
        <is>
          <t>EFECTIVO</t>
        </is>
      </c>
      <c r="J353" s="8" t="inlineStr">
        <is>
          <t>2287 OLVER VACA ARCHONDO</t>
        </is>
      </c>
    </row>
    <row r="354">
      <c r="A354" s="5" t="inlineStr">
        <is>
          <t>CCAJ-CB11/69/2023</t>
        </is>
      </c>
      <c r="B354" s="6" t="n">
        <v>45007.82959570602</v>
      </c>
      <c r="C354" s="5" t="inlineStr">
        <is>
          <t>3726 MARCELO ROCABADO ROJAS</t>
        </is>
      </c>
      <c r="D354" s="7" t="n"/>
      <c r="E354" s="8" t="n"/>
      <c r="F354" s="9" t="n">
        <v>18085.8</v>
      </c>
      <c r="I354" s="10" t="inlineStr">
        <is>
          <t>EFECTIVO</t>
        </is>
      </c>
      <c r="J354" s="8" t="inlineStr">
        <is>
          <t>2340 NAIN QUIÑONES TIPA</t>
        </is>
      </c>
    </row>
    <row r="355">
      <c r="A355" s="5" t="inlineStr">
        <is>
          <t>CCAJ-CB11/69/2023</t>
        </is>
      </c>
      <c r="B355" s="6" t="n">
        <v>45007.82959570602</v>
      </c>
      <c r="C355" s="5" t="inlineStr">
        <is>
          <t>3726 MARCELO ROCABADO ROJAS</t>
        </is>
      </c>
      <c r="D355" s="7" t="n"/>
      <c r="E355" s="8" t="n"/>
      <c r="F355" s="9" t="n">
        <v>80085.2</v>
      </c>
      <c r="I355" s="10" t="inlineStr">
        <is>
          <t>EFECTIVO</t>
        </is>
      </c>
      <c r="J355" s="5" t="inlineStr">
        <is>
          <t>2378 EDDY DAREN JIMENEZ ROJAS</t>
        </is>
      </c>
    </row>
    <row r="356">
      <c r="A356" s="5" t="inlineStr">
        <is>
          <t>CCAJ-CB11/69/2023</t>
        </is>
      </c>
      <c r="B356" s="6" t="n">
        <v>45007.82959570602</v>
      </c>
      <c r="C356" s="5" t="inlineStr">
        <is>
          <t>3726 MARCELO ROCABADO ROJAS</t>
        </is>
      </c>
      <c r="D356" s="7" t="n"/>
      <c r="E356" s="8" t="n"/>
      <c r="F356" s="9" t="n">
        <v>4443.1</v>
      </c>
      <c r="I356" s="10" t="inlineStr">
        <is>
          <t>EFECTIVO</t>
        </is>
      </c>
      <c r="J356" s="8" t="inlineStr">
        <is>
          <t>2383 MAURO FELIPE CARICARI</t>
        </is>
      </c>
    </row>
    <row r="357">
      <c r="A357" s="5" t="inlineStr">
        <is>
          <t>CCAJ-CB11/69/2023</t>
        </is>
      </c>
      <c r="B357" s="6" t="n">
        <v>45007.82959570602</v>
      </c>
      <c r="C357" s="5" t="inlineStr">
        <is>
          <t>3726 MARCELO ROCABADO ROJAS</t>
        </is>
      </c>
      <c r="D357" s="7" t="n"/>
      <c r="E357" s="8" t="n"/>
      <c r="F357" s="9" t="n">
        <v>14016.4</v>
      </c>
      <c r="I357" s="10" t="inlineStr">
        <is>
          <t>EFECTIVO</t>
        </is>
      </c>
      <c r="J357" s="5" t="inlineStr">
        <is>
          <t>2676 RUDDY AUGUSTO BASTO ZURITA</t>
        </is>
      </c>
    </row>
    <row r="358">
      <c r="A358" s="5" t="inlineStr">
        <is>
          <t>CCAJ-CB11/69/2023</t>
        </is>
      </c>
      <c r="B358" s="6" t="n">
        <v>45007.82959570602</v>
      </c>
      <c r="C358" s="5" t="inlineStr">
        <is>
          <t>3726 MARCELO ROCABADO ROJAS</t>
        </is>
      </c>
      <c r="D358" s="7" t="n"/>
      <c r="E358" s="8" t="n"/>
      <c r="F358" s="9" t="n">
        <v>10482.9</v>
      </c>
      <c r="I358" s="10" t="inlineStr">
        <is>
          <t>EFECTIVO</t>
        </is>
      </c>
      <c r="J358" s="8" t="inlineStr">
        <is>
          <t>2941 EFRAIN MAMANI CAMIÑO</t>
        </is>
      </c>
    </row>
    <row r="359">
      <c r="A359" s="5" t="inlineStr">
        <is>
          <t>CCAJ-CB11/69/2023</t>
        </is>
      </c>
      <c r="B359" s="6" t="n">
        <v>45007.82959570602</v>
      </c>
      <c r="C359" s="5" t="inlineStr">
        <is>
          <t>3726 MARCELO ROCABADO ROJAS</t>
        </is>
      </c>
      <c r="D359" s="7" t="n"/>
      <c r="E359" s="8" t="n"/>
      <c r="F359" s="9" t="n">
        <v>21646.7</v>
      </c>
      <c r="I359" s="10" t="inlineStr">
        <is>
          <t>EFECTIVO</t>
        </is>
      </c>
      <c r="J359" s="5" t="inlineStr">
        <is>
          <t>2979 ROBERTO CARLOS QUINTEROS FLORES</t>
        </is>
      </c>
    </row>
    <row r="360">
      <c r="A360" s="5" t="inlineStr">
        <is>
          <t>CCAJ-CB11/69/2023</t>
        </is>
      </c>
      <c r="B360" s="6" t="n">
        <v>45007.82959570602</v>
      </c>
      <c r="C360" s="5" t="inlineStr">
        <is>
          <t>3726 MARCELO ROCABADO ROJAS</t>
        </is>
      </c>
      <c r="D360" s="7" t="n"/>
      <c r="E360" s="8" t="n"/>
      <c r="F360" s="9" t="n">
        <v>17215.1</v>
      </c>
      <c r="I360" s="10" t="inlineStr">
        <is>
          <t>EFECTIVO</t>
        </is>
      </c>
      <c r="J360" s="5" t="inlineStr">
        <is>
          <t>3791 LIMBERT SALAZAR MALDONADO</t>
        </is>
      </c>
    </row>
    <row r="361">
      <c r="A361" s="5" t="inlineStr">
        <is>
          <t>CCAJ-CB11/69/2023</t>
        </is>
      </c>
      <c r="B361" s="6" t="n">
        <v>45007.82959570602</v>
      </c>
      <c r="C361" s="5" t="inlineStr">
        <is>
          <t>3726 MARCELO ROCABADO ROJAS</t>
        </is>
      </c>
      <c r="D361" s="7" t="n"/>
      <c r="E361" s="8" t="n"/>
      <c r="F361" s="9" t="n">
        <v>11503.2</v>
      </c>
      <c r="I361" s="10" t="inlineStr">
        <is>
          <t>EFECTIVO</t>
        </is>
      </c>
      <c r="J361" s="8" t="inlineStr">
        <is>
          <t>4269 JULY GONZALES - T01</t>
        </is>
      </c>
    </row>
    <row r="362">
      <c r="A362" s="5" t="inlineStr">
        <is>
          <t>CCAJ-CB11/69/2023</t>
        </is>
      </c>
      <c r="B362" s="6" t="n">
        <v>45007.82959570602</v>
      </c>
      <c r="C362" s="5" t="inlineStr">
        <is>
          <t>3726 MARCELO ROCABADO ROJAS</t>
        </is>
      </c>
      <c r="D362" s="7" t="n"/>
      <c r="E362" s="8" t="n"/>
      <c r="F362" s="9" t="n">
        <v>8959.700000000001</v>
      </c>
      <c r="I362" s="10" t="inlineStr">
        <is>
          <t>EFECTIVO</t>
        </is>
      </c>
      <c r="J362" s="8" t="inlineStr">
        <is>
          <t>4269 JULY GONZALES - T02</t>
        </is>
      </c>
    </row>
    <row r="363">
      <c r="A363" s="5" t="inlineStr">
        <is>
          <t>CCAJ-CB11/69/2023</t>
        </is>
      </c>
      <c r="B363" s="6" t="n">
        <v>45007.82959570602</v>
      </c>
      <c r="C363" s="5" t="inlineStr">
        <is>
          <t>3726 MARCELO ROCABADO ROJAS</t>
        </is>
      </c>
      <c r="D363" s="7" t="n"/>
      <c r="E363" s="8" t="n"/>
      <c r="F363" s="9" t="n">
        <v>23.3</v>
      </c>
      <c r="I363" s="10" t="inlineStr">
        <is>
          <t>EFECTIVO</t>
        </is>
      </c>
      <c r="J363" s="8" t="inlineStr">
        <is>
          <t>4269 JULY GONZALES - T04</t>
        </is>
      </c>
    </row>
    <row r="364">
      <c r="A364" s="5" t="inlineStr">
        <is>
          <t>CCAJ-CB11/69/2023</t>
        </is>
      </c>
      <c r="B364" s="6" t="n">
        <v>45007.82959570602</v>
      </c>
      <c r="C364" s="5" t="inlineStr">
        <is>
          <t>3726 MARCELO ROCABADO ROJAS</t>
        </is>
      </c>
      <c r="D364" s="7" t="n"/>
      <c r="E364" s="8" t="n"/>
      <c r="F364" s="9" t="n">
        <v>13223.6</v>
      </c>
      <c r="I364" s="10" t="inlineStr">
        <is>
          <t>EFECTIVO</t>
        </is>
      </c>
      <c r="J364" s="8" t="inlineStr">
        <is>
          <t>4269 JULY GONZALES - T05</t>
        </is>
      </c>
    </row>
    <row r="365">
      <c r="A365" s="5" t="inlineStr">
        <is>
          <t>CCAJ-CB11/69/2023</t>
        </is>
      </c>
      <c r="B365" s="6" t="n">
        <v>45007.82959570602</v>
      </c>
      <c r="C365" s="5" t="inlineStr">
        <is>
          <t>3726 MARCELO ROCABADO ROJAS</t>
        </is>
      </c>
      <c r="D365" s="7" t="n"/>
      <c r="E365" s="8" t="n"/>
      <c r="F365" s="9" t="n">
        <v>8690</v>
      </c>
      <c r="I365" s="10" t="inlineStr">
        <is>
          <t>EFECTIVO</t>
        </is>
      </c>
      <c r="J365" s="8" t="inlineStr">
        <is>
          <t>4269 JULY GONZALES - T06</t>
        </is>
      </c>
    </row>
    <row r="366">
      <c r="A366" s="5" t="inlineStr">
        <is>
          <t>CCAJ-CB11/69/2023</t>
        </is>
      </c>
      <c r="B366" s="6" t="n">
        <v>45007.82959570602</v>
      </c>
      <c r="C366" s="5" t="inlineStr">
        <is>
          <t>3726 MARCELO ROCABADO ROJAS</t>
        </is>
      </c>
      <c r="D366" s="7" t="n"/>
      <c r="E366" s="8" t="n"/>
      <c r="F366" s="9" t="n">
        <v>5577.5</v>
      </c>
      <c r="I366" s="10" t="inlineStr">
        <is>
          <t>EFECTIVO</t>
        </is>
      </c>
      <c r="J366" s="8" t="inlineStr">
        <is>
          <t>4269 JULY GONZALES - T07</t>
        </is>
      </c>
    </row>
    <row r="367">
      <c r="A367" s="5" t="inlineStr">
        <is>
          <t>CCAJ-CB11/69/2023</t>
        </is>
      </c>
      <c r="B367" s="6" t="n">
        <v>45007.82959570602</v>
      </c>
      <c r="C367" s="5" t="inlineStr">
        <is>
          <t>3726 MARCELO ROCABADO ROJAS</t>
        </is>
      </c>
      <c r="D367" s="7" t="n"/>
      <c r="E367" s="8" t="n"/>
      <c r="F367" s="9" t="n">
        <v>188402.8</v>
      </c>
      <c r="I367" s="10" t="inlineStr">
        <is>
          <t>EFECTIVO</t>
        </is>
      </c>
      <c r="J367" s="8" t="inlineStr">
        <is>
          <t>4861 BRIAN ABAD FLORES CRUZ</t>
        </is>
      </c>
    </row>
    <row r="368">
      <c r="A368" s="5" t="inlineStr">
        <is>
          <t>CCAJ-CB11/69/2023</t>
        </is>
      </c>
      <c r="B368" s="6" t="n">
        <v>45007.82959570602</v>
      </c>
      <c r="C368" s="5" t="inlineStr">
        <is>
          <t>3726 MARCELO ROCABADO ROJAS</t>
        </is>
      </c>
      <c r="D368" s="7" t="n"/>
      <c r="E368" s="8" t="n"/>
      <c r="F368" s="9" t="n">
        <v>12001.6</v>
      </c>
      <c r="I368" s="10" t="inlineStr">
        <is>
          <t>EFECTIVO</t>
        </is>
      </c>
      <c r="J368" s="5" t="inlineStr">
        <is>
          <t>4771 CHRISTIAN LEDEZMA - T08</t>
        </is>
      </c>
    </row>
    <row r="369">
      <c r="A369" s="5" t="inlineStr">
        <is>
          <t>CCAJ-CB11/69/2023</t>
        </is>
      </c>
      <c r="B369" s="6" t="n">
        <v>45007.82959570602</v>
      </c>
      <c r="C369" s="5" t="inlineStr">
        <is>
          <t>3726 MARCELO ROCABADO ROJAS</t>
        </is>
      </c>
      <c r="D369" s="7" t="n"/>
      <c r="E369" s="8" t="n"/>
      <c r="F369" s="9" t="n">
        <v>7770.4</v>
      </c>
      <c r="I369" s="10" t="inlineStr">
        <is>
          <t>EFECTIVO</t>
        </is>
      </c>
      <c r="J369" s="5" t="inlineStr">
        <is>
          <t>4771 CHRISTIAN LEDEZMA - T10</t>
        </is>
      </c>
    </row>
    <row r="370">
      <c r="A370" s="18" t="inlineStr">
        <is>
          <t>SAP</t>
        </is>
      </c>
      <c r="B370" s="6" t="n"/>
      <c r="C370" s="5" t="n"/>
      <c r="D370" s="7" t="n"/>
      <c r="E370" s="8" t="n"/>
      <c r="F370" s="12">
        <f>SUM(F332:G369)</f>
        <v/>
      </c>
      <c r="G370" s="9" t="n"/>
      <c r="I370" s="10" t="n"/>
      <c r="J370" s="8" t="n"/>
    </row>
    <row r="371">
      <c r="A371" s="49" t="inlineStr">
        <is>
          <t>RECORTE SAP</t>
        </is>
      </c>
      <c r="B371" s="47" t="n"/>
      <c r="C371" s="48" t="n"/>
      <c r="D371" s="50" t="inlineStr">
        <is>
          <t>COMPROBANTES MN</t>
        </is>
      </c>
      <c r="E371" s="47" t="n"/>
      <c r="F371" s="48" t="n"/>
      <c r="G371" s="9" t="n"/>
      <c r="I371" s="10" t="n"/>
      <c r="J371" s="8" t="n"/>
    </row>
    <row r="372">
      <c r="A372" s="13" t="inlineStr">
        <is>
          <t>CIERRE DE CAJA</t>
        </is>
      </c>
      <c r="B372" s="13" t="inlineStr">
        <is>
          <t>FECHA</t>
        </is>
      </c>
      <c r="C372" s="13" t="inlineStr">
        <is>
          <t>IMPORTE</t>
        </is>
      </c>
      <c r="D372" s="13" t="inlineStr">
        <is>
          <t>DOC CAJA-ETV</t>
        </is>
      </c>
      <c r="E372" s="13" t="inlineStr">
        <is>
          <t>DOC ETV-BANCO</t>
        </is>
      </c>
      <c r="F372" s="13" t="inlineStr">
        <is>
          <t>COMPENSACION</t>
        </is>
      </c>
      <c r="G372" s="9" t="n"/>
      <c r="I372" s="10" t="n"/>
      <c r="J372" s="8" t="n"/>
    </row>
    <row r="373" ht="15.75" customHeight="1">
      <c r="D373" s="24" t="inlineStr">
        <is>
          <t>112984555</t>
        </is>
      </c>
      <c r="E373" s="24" t="inlineStr">
        <is>
          <t>112984573</t>
        </is>
      </c>
      <c r="F373" s="23" t="n"/>
      <c r="G373" s="9" t="n"/>
      <c r="I373" s="10" t="n"/>
      <c r="J373" s="8" t="n"/>
    </row>
    <row r="374">
      <c r="A374" s="49" t="inlineStr">
        <is>
          <t>RECORTE SAP</t>
        </is>
      </c>
      <c r="B374" s="47" t="n"/>
      <c r="C374" s="48" t="n"/>
      <c r="D374" s="50" t="inlineStr">
        <is>
          <t>COMPROBANTES ME</t>
        </is>
      </c>
      <c r="E374" s="47" t="n"/>
      <c r="F374" s="48" t="n"/>
      <c r="G374" s="9" t="n"/>
      <c r="I374" s="10" t="n"/>
      <c r="J374" s="8" t="n"/>
    </row>
    <row r="375">
      <c r="A375" s="13" t="inlineStr">
        <is>
          <t>CIERRE DE CAJA</t>
        </is>
      </c>
      <c r="B375" s="13" t="inlineStr">
        <is>
          <t>FECHA</t>
        </is>
      </c>
      <c r="C375" s="13" t="inlineStr">
        <is>
          <t>IMPORTE</t>
        </is>
      </c>
      <c r="D375" s="13" t="inlineStr">
        <is>
          <t>DOC CAJA-ETV</t>
        </is>
      </c>
      <c r="E375" s="13" t="inlineStr">
        <is>
          <t>DOC ETV-BANCO</t>
        </is>
      </c>
      <c r="F375" s="13" t="inlineStr">
        <is>
          <t>COMPENSACION</t>
        </is>
      </c>
      <c r="G375" s="9" t="n"/>
      <c r="I375" s="10" t="n"/>
      <c r="J375" s="8" t="n"/>
    </row>
    <row r="376" ht="15.75" customHeight="1">
      <c r="A376" s="18" t="n"/>
      <c r="B376" s="6" t="n"/>
      <c r="C376" s="5" t="n"/>
      <c r="D376" s="24" t="n"/>
      <c r="E376" s="24" t="n"/>
      <c r="F376" s="23" t="n"/>
      <c r="G376" s="9" t="n"/>
      <c r="I376" s="10" t="n"/>
      <c r="J376" s="8" t="n"/>
    </row>
    <row r="377"/>
    <row r="378">
      <c r="A378" s="1" t="inlineStr">
        <is>
          <t>Cierre Caja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3" t="inlineStr">
        <is>
          <t>Del 23/03/2023</t>
        </is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45" t="inlineStr">
        <is>
          <t>Cierre Caja</t>
        </is>
      </c>
      <c r="B380" s="45" t="inlineStr">
        <is>
          <t>Fecha</t>
        </is>
      </c>
      <c r="C380" s="45" t="inlineStr">
        <is>
          <t>Cajero</t>
        </is>
      </c>
      <c r="D380" s="45" t="inlineStr">
        <is>
          <t>Nro Voucher</t>
        </is>
      </c>
      <c r="E380" s="45" t="inlineStr">
        <is>
          <t>Nro Cuenta</t>
        </is>
      </c>
      <c r="F380" s="45" t="inlineStr">
        <is>
          <t>Tipo Ingreso</t>
        </is>
      </c>
      <c r="G380" s="47" t="n"/>
      <c r="H380" s="48" t="n"/>
      <c r="I380" s="45" t="inlineStr">
        <is>
          <t>TIPO DE INGRESO</t>
        </is>
      </c>
      <c r="J380" s="45" t="inlineStr">
        <is>
          <t>Cobrador</t>
        </is>
      </c>
    </row>
    <row r="381">
      <c r="A381" s="46" t="n"/>
      <c r="B381" s="46" t="n"/>
      <c r="C381" s="46" t="n"/>
      <c r="D381" s="46" t="n"/>
      <c r="E381" s="46" t="n"/>
      <c r="F381" s="4" t="inlineStr">
        <is>
          <t>EFECTIVO</t>
        </is>
      </c>
      <c r="G381" s="4" t="inlineStr">
        <is>
          <t>CHEQUE</t>
        </is>
      </c>
      <c r="H381" s="4" t="inlineStr">
        <is>
          <t>TRANSFERENCIA</t>
        </is>
      </c>
      <c r="I381" s="46" t="n"/>
      <c r="J381" s="46" t="n"/>
    </row>
    <row r="382">
      <c r="A382" s="5" t="inlineStr">
        <is>
          <t>CCAJ-CB11/70/2023</t>
        </is>
      </c>
      <c r="B382" s="6" t="n">
        <v>45008.83400207176</v>
      </c>
      <c r="C382" s="5" t="inlineStr">
        <is>
          <t>3726 MARCELO ROCABADO ROJAS</t>
        </is>
      </c>
      <c r="D382" s="7" t="n"/>
      <c r="E382" s="8" t="n"/>
      <c r="G382" s="9" t="n">
        <v>600</v>
      </c>
      <c r="I382" s="10" t="inlineStr">
        <is>
          <t>CHEQUE</t>
        </is>
      </c>
      <c r="J382" s="8" t="inlineStr">
        <is>
          <t>2941 EFRAIN MAMANI CAMIÑO</t>
        </is>
      </c>
    </row>
    <row r="383">
      <c r="A383" s="5" t="inlineStr">
        <is>
          <t>CCAJ-CB11/70/2023</t>
        </is>
      </c>
      <c r="B383" s="6" t="n">
        <v>45008.83400207176</v>
      </c>
      <c r="C383" s="5" t="inlineStr">
        <is>
          <t>3726 MARCELO ROCABADO ROJAS</t>
        </is>
      </c>
      <c r="D383" s="7" t="n"/>
      <c r="E383" s="8" t="n"/>
      <c r="G383" s="9" t="n">
        <v>6837.95</v>
      </c>
      <c r="I383" s="10" t="inlineStr">
        <is>
          <t>CHEQUE</t>
        </is>
      </c>
      <c r="J383" s="8" t="inlineStr">
        <is>
          <t>4861 BRIAN ABAD FLORES CRUZ</t>
        </is>
      </c>
    </row>
    <row r="384">
      <c r="A384" s="5" t="inlineStr">
        <is>
          <t>CCAJ-CB11/70/2023</t>
        </is>
      </c>
      <c r="B384" s="6" t="n">
        <v>45008.83400207176</v>
      </c>
      <c r="C384" s="5" t="inlineStr">
        <is>
          <t>3726 MARCELO ROCABADO ROJAS</t>
        </is>
      </c>
      <c r="D384" s="15" t="n">
        <v>45143643398</v>
      </c>
      <c r="E384" s="8" t="inlineStr">
        <is>
          <t>BISA-100070031</t>
        </is>
      </c>
      <c r="H384" s="9" t="n">
        <v>7209.12</v>
      </c>
      <c r="I384" s="5" t="inlineStr">
        <is>
          <t>DEPÓSITO BANCARIO</t>
        </is>
      </c>
      <c r="J384" s="5" t="inlineStr">
        <is>
          <t>2378 EDDY DAREN JIMENEZ ROJAS</t>
        </is>
      </c>
    </row>
    <row r="385">
      <c r="A385" s="5" t="inlineStr">
        <is>
          <t>CCAJ-CB11/70/2023</t>
        </is>
      </c>
      <c r="B385" s="6" t="n">
        <v>45008.83400207176</v>
      </c>
      <c r="C385" s="5" t="inlineStr">
        <is>
          <t>3726 MARCELO ROCABADO ROJAS</t>
        </is>
      </c>
      <c r="D385" s="15" t="n">
        <v>45113429515</v>
      </c>
      <c r="E385" s="8" t="inlineStr">
        <is>
          <t>BISA-100070031</t>
        </is>
      </c>
      <c r="H385" s="9" t="n">
        <v>14871.94</v>
      </c>
      <c r="I385" s="5" t="inlineStr">
        <is>
          <t>DEPÓSITO BANCARIO</t>
        </is>
      </c>
      <c r="J385" s="8" t="inlineStr">
        <is>
          <t>4861 BRIAN ABAD FLORES CRUZ</t>
        </is>
      </c>
    </row>
    <row r="386">
      <c r="A386" s="5" t="inlineStr">
        <is>
          <t>CCAJ-CB11/70/2023</t>
        </is>
      </c>
      <c r="B386" s="6" t="n">
        <v>45008.83400207176</v>
      </c>
      <c r="C386" s="5" t="inlineStr">
        <is>
          <t>3726 MARCELO ROCABADO ROJAS</t>
        </is>
      </c>
      <c r="D386" s="15" t="n">
        <v>451134295151</v>
      </c>
      <c r="E386" s="8" t="inlineStr">
        <is>
          <t>BISA-100070031</t>
        </is>
      </c>
      <c r="H386" s="9" t="n">
        <v>5128.06</v>
      </c>
      <c r="I386" s="5" t="inlineStr">
        <is>
          <t>DEPÓSITO BANCARIO</t>
        </is>
      </c>
      <c r="J386" s="8" t="inlineStr">
        <is>
          <t>4861 BRIAN ABAD FLORES CRUZ</t>
        </is>
      </c>
    </row>
    <row r="387">
      <c r="A387" s="5" t="inlineStr">
        <is>
          <t>CCAJ-CB11/70/2023</t>
        </is>
      </c>
      <c r="B387" s="6" t="n">
        <v>45008.83400207176</v>
      </c>
      <c r="C387" s="5" t="inlineStr">
        <is>
          <t>3726 MARCELO ROCABADO ROJAS</t>
        </is>
      </c>
      <c r="D387" s="15" t="n">
        <v>83720098055</v>
      </c>
      <c r="E387" s="8" t="inlineStr">
        <is>
          <t>BISA-100070031</t>
        </is>
      </c>
      <c r="H387" s="9" t="n">
        <v>7467.28</v>
      </c>
      <c r="I387" s="5" t="inlineStr">
        <is>
          <t>DEPÓSITO BANCARIO</t>
        </is>
      </c>
      <c r="J387" s="8" t="inlineStr">
        <is>
          <t>4861 BRIAN ABAD FLORES CRUZ</t>
        </is>
      </c>
    </row>
    <row r="388">
      <c r="A388" s="5" t="inlineStr">
        <is>
          <t>CCAJ-CB11/70/2023</t>
        </is>
      </c>
      <c r="B388" s="6" t="n">
        <v>45008.83400207176</v>
      </c>
      <c r="C388" s="5" t="inlineStr">
        <is>
          <t>3726 MARCELO ROCABADO ROJAS</t>
        </is>
      </c>
      <c r="D388" s="15" t="n">
        <v>51317709991</v>
      </c>
      <c r="E388" s="8" t="inlineStr">
        <is>
          <t>BISA-100070031</t>
        </is>
      </c>
      <c r="H388" s="9" t="n">
        <v>1041.04</v>
      </c>
      <c r="I388" s="5" t="inlineStr">
        <is>
          <t>DEPÓSITO BANCARIO</t>
        </is>
      </c>
      <c r="J388" s="5" t="inlineStr">
        <is>
          <t>2378 EDDY DAREN JIMENEZ ROJAS</t>
        </is>
      </c>
    </row>
    <row r="389">
      <c r="A389" s="5" t="inlineStr">
        <is>
          <t>CCAJ-CB11/70/2023</t>
        </is>
      </c>
      <c r="B389" s="6" t="n">
        <v>45008.83400207176</v>
      </c>
      <c r="C389" s="5" t="inlineStr">
        <is>
          <t>3726 MARCELO ROCABADO ROJAS</t>
        </is>
      </c>
      <c r="D389" s="15" t="n">
        <v>451332277568</v>
      </c>
      <c r="E389" s="8" t="inlineStr">
        <is>
          <t>BISA-100070031</t>
        </is>
      </c>
      <c r="H389" s="9" t="n">
        <v>272.4</v>
      </c>
      <c r="I389" s="5" t="inlineStr">
        <is>
          <t>DEPÓSITO BANCARIO</t>
        </is>
      </c>
      <c r="J389" s="5" t="inlineStr">
        <is>
          <t>2276 ESTEBAN MAMANI CATORCENO</t>
        </is>
      </c>
    </row>
    <row r="390">
      <c r="A390" s="5" t="inlineStr">
        <is>
          <t>CCAJ-CB11/70/2023</t>
        </is>
      </c>
      <c r="B390" s="6" t="n">
        <v>45008.83400207176</v>
      </c>
      <c r="C390" s="5" t="inlineStr">
        <is>
          <t>3726 MARCELO ROCABADO ROJAS</t>
        </is>
      </c>
      <c r="D390" s="15" t="n">
        <v>45113431818</v>
      </c>
      <c r="E390" s="8" t="inlineStr">
        <is>
          <t>BISA-100070031</t>
        </is>
      </c>
      <c r="H390" s="9" t="n">
        <v>523.98</v>
      </c>
      <c r="I390" s="5" t="inlineStr">
        <is>
          <t>DEPÓSITO BANCARIO</t>
        </is>
      </c>
      <c r="J390" s="5" t="inlineStr">
        <is>
          <t>2276 ESTEBAN MAMANI CATORCENO</t>
        </is>
      </c>
    </row>
    <row r="391">
      <c r="A391" s="5" t="inlineStr">
        <is>
          <t>CCAJ-CB11/70/2023</t>
        </is>
      </c>
      <c r="B391" s="6" t="n">
        <v>45008.83400207176</v>
      </c>
      <c r="C391" s="5" t="inlineStr">
        <is>
          <t>3726 MARCELO ROCABADO ROJAS</t>
        </is>
      </c>
      <c r="D391" s="15" t="n">
        <v>45143643490</v>
      </c>
      <c r="E391" s="8" t="inlineStr">
        <is>
          <t>BISA-100070031</t>
        </is>
      </c>
      <c r="H391" s="9" t="n">
        <v>1442.93</v>
      </c>
      <c r="I391" s="5" t="inlineStr">
        <is>
          <t>DEPÓSITO BANCARIO</t>
        </is>
      </c>
      <c r="J391" s="5" t="inlineStr">
        <is>
          <t>2276 ESTEBAN MAMANI CATORCENO</t>
        </is>
      </c>
    </row>
    <row r="392">
      <c r="A392" s="5" t="inlineStr">
        <is>
          <t>CCAJ-CB11/70/2023</t>
        </is>
      </c>
      <c r="B392" s="6" t="n">
        <v>45008.83400207176</v>
      </c>
      <c r="C392" s="5" t="inlineStr">
        <is>
          <t>3726 MARCELO ROCABADO ROJAS</t>
        </is>
      </c>
      <c r="D392" s="15" t="n">
        <v>45153276345</v>
      </c>
      <c r="E392" s="8" t="inlineStr">
        <is>
          <t>BISA-100070031</t>
        </is>
      </c>
      <c r="H392" s="9" t="n">
        <v>225.91</v>
      </c>
      <c r="I392" s="5" t="inlineStr">
        <is>
          <t>DEPÓSITO BANCARIO</t>
        </is>
      </c>
      <c r="J392" s="5" t="inlineStr">
        <is>
          <t>2276 ESTEBAN MAMANI CATORCENO</t>
        </is>
      </c>
    </row>
    <row r="393">
      <c r="A393" s="5" t="inlineStr">
        <is>
          <t>CCAJ-CB11/70/2023</t>
        </is>
      </c>
      <c r="B393" s="6" t="n">
        <v>45008.83400207176</v>
      </c>
      <c r="C393" s="5" t="inlineStr">
        <is>
          <t>3726 MARCELO ROCABADO ROJAS</t>
        </is>
      </c>
      <c r="D393" s="15" t="n">
        <v>45163369328</v>
      </c>
      <c r="E393" s="8" t="inlineStr">
        <is>
          <t>BISA-100070031</t>
        </is>
      </c>
      <c r="H393" s="9" t="n">
        <v>142</v>
      </c>
      <c r="I393" s="5" t="inlineStr">
        <is>
          <t>DEPÓSITO BANCARIO</t>
        </is>
      </c>
      <c r="J393" s="5" t="inlineStr">
        <is>
          <t>2276 ESTEBAN MAMANI CATORCENO</t>
        </is>
      </c>
    </row>
    <row r="394">
      <c r="A394" s="5" t="inlineStr">
        <is>
          <t>CCAJ-CB11/70/2023</t>
        </is>
      </c>
      <c r="B394" s="6" t="n">
        <v>45008.83400207176</v>
      </c>
      <c r="C394" s="5" t="inlineStr">
        <is>
          <t>3726 MARCELO ROCABADO ROJAS</t>
        </is>
      </c>
      <c r="D394" s="15" t="n">
        <v>45173337022</v>
      </c>
      <c r="E394" s="8" t="inlineStr">
        <is>
          <t>BISA-100070031</t>
        </is>
      </c>
      <c r="H394" s="9" t="n">
        <v>189.05</v>
      </c>
      <c r="I394" s="5" t="inlineStr">
        <is>
          <t>DEPÓSITO BANCARIO</t>
        </is>
      </c>
      <c r="J394" s="5" t="inlineStr">
        <is>
          <t>2276 ESTEBAN MAMANI CATORCENO</t>
        </is>
      </c>
    </row>
    <row r="395">
      <c r="A395" s="5" t="inlineStr">
        <is>
          <t>CCAJ-CB11/70/2023</t>
        </is>
      </c>
      <c r="B395" s="6" t="n">
        <v>45008.83400207176</v>
      </c>
      <c r="C395" s="5" t="inlineStr">
        <is>
          <t>3726 MARCELO ROCABADO ROJAS</t>
        </is>
      </c>
      <c r="D395" s="15" t="n">
        <v>53712363889</v>
      </c>
      <c r="E395" s="8" t="inlineStr">
        <is>
          <t>BISA-100070031</t>
        </is>
      </c>
      <c r="H395" s="9" t="n">
        <v>262</v>
      </c>
      <c r="I395" s="5" t="inlineStr">
        <is>
          <t>DEPÓSITO BANCARIO</t>
        </is>
      </c>
      <c r="J395" s="5" t="inlineStr">
        <is>
          <t>2276 ESTEBAN MAMANI CATORCENO</t>
        </is>
      </c>
    </row>
    <row r="396">
      <c r="A396" s="5" t="inlineStr">
        <is>
          <t>CCAJ-CB11/70/2023</t>
        </is>
      </c>
      <c r="B396" s="6" t="n">
        <v>45008.83400207176</v>
      </c>
      <c r="C396" s="5" t="inlineStr">
        <is>
          <t>3726 MARCELO ROCABADO ROJAS</t>
        </is>
      </c>
      <c r="D396" s="15" t="n">
        <v>537123638891</v>
      </c>
      <c r="E396" s="8" t="inlineStr">
        <is>
          <t>BISA-100070031</t>
        </is>
      </c>
      <c r="H396" s="9" t="n">
        <v>296</v>
      </c>
      <c r="I396" s="5" t="inlineStr">
        <is>
          <t>DEPÓSITO BANCARIO</t>
        </is>
      </c>
      <c r="J396" s="5" t="inlineStr">
        <is>
          <t>2276 ESTEBAN MAMANI CATORCENO</t>
        </is>
      </c>
    </row>
    <row r="397">
      <c r="A397" s="5" t="inlineStr">
        <is>
          <t>CCAJ-CB11/70/2023</t>
        </is>
      </c>
      <c r="B397" s="6" t="n">
        <v>45008.83400207176</v>
      </c>
      <c r="C397" s="5" t="inlineStr">
        <is>
          <t>3726 MARCELO ROCABADO ROJAS</t>
        </is>
      </c>
      <c r="D397" s="15" t="n">
        <v>53212384593</v>
      </c>
      <c r="E397" s="8" t="inlineStr">
        <is>
          <t>BISA-100070031</t>
        </is>
      </c>
      <c r="H397" s="9" t="n">
        <v>254.11</v>
      </c>
      <c r="I397" s="5" t="inlineStr">
        <is>
          <t>DEPÓSITO BANCARIO</t>
        </is>
      </c>
      <c r="J397" s="5" t="inlineStr">
        <is>
          <t>2276 ESTEBAN MAMANI CATORCENO</t>
        </is>
      </c>
    </row>
    <row r="398">
      <c r="A398" s="5" t="inlineStr">
        <is>
          <t>CCAJ-CB11/70/2023</t>
        </is>
      </c>
      <c r="B398" s="6" t="n">
        <v>45008.83400207176</v>
      </c>
      <c r="C398" s="5" t="inlineStr">
        <is>
          <t>3726 MARCELO ROCABADO ROJAS</t>
        </is>
      </c>
      <c r="D398" s="15" t="n">
        <v>45163369230</v>
      </c>
      <c r="E398" s="8" t="inlineStr">
        <is>
          <t>BISA-100070031</t>
        </is>
      </c>
      <c r="H398" s="9" t="n">
        <v>32.48</v>
      </c>
      <c r="I398" s="5" t="inlineStr">
        <is>
          <t>DEPÓSITO BANCARIO</t>
        </is>
      </c>
      <c r="J398" s="5" t="inlineStr">
        <is>
          <t>2276 ESTEBAN MAMANI CATORCENO</t>
        </is>
      </c>
    </row>
    <row r="399">
      <c r="A399" s="5" t="inlineStr">
        <is>
          <t>CCAJ-CB11/70/202</t>
        </is>
      </c>
      <c r="B399" s="6" t="n">
        <v>45008.83400207176</v>
      </c>
      <c r="C399" s="5" t="inlineStr">
        <is>
          <t>3726 MARCELO ROCABADO ROJAS</t>
        </is>
      </c>
      <c r="D399" s="7" t="n"/>
      <c r="E399" s="8" t="n"/>
      <c r="F399" s="9" t="n">
        <v>49272</v>
      </c>
      <c r="I399" s="10" t="inlineStr">
        <is>
          <t>EFECTIVO</t>
        </is>
      </c>
      <c r="J399" s="8" t="inlineStr">
        <is>
          <t>4861 BRIAN ABAD FLORES CRUZ</t>
        </is>
      </c>
    </row>
    <row r="400">
      <c r="A400" s="5" t="inlineStr">
        <is>
          <t>CCAJ-CB11/70/2023</t>
        </is>
      </c>
      <c r="B400" s="6" t="n">
        <v>45008.83400207176</v>
      </c>
      <c r="C400" s="5" t="inlineStr">
        <is>
          <t>3726 MARCELO ROCABADO ROJAS</t>
        </is>
      </c>
      <c r="D400" s="7" t="n"/>
      <c r="E400" s="8" t="n"/>
      <c r="F400" s="9" t="n">
        <v>21774.2</v>
      </c>
      <c r="I400" s="10" t="inlineStr">
        <is>
          <t>EFECTIVO</t>
        </is>
      </c>
      <c r="J400" s="5" t="inlineStr">
        <is>
          <t>2281 ANGEL DONATO GONZALES CONDORI</t>
        </is>
      </c>
    </row>
    <row r="401">
      <c r="A401" s="5" t="inlineStr">
        <is>
          <t>CCAJ-CB11/70/2023</t>
        </is>
      </c>
      <c r="B401" s="6" t="n">
        <v>45008.83400207176</v>
      </c>
      <c r="C401" s="5" t="inlineStr">
        <is>
          <t>3726 MARCELO ROCABADO ROJAS</t>
        </is>
      </c>
      <c r="D401" s="7" t="n"/>
      <c r="E401" s="8" t="n"/>
      <c r="F401" s="9" t="n">
        <v>11200.2</v>
      </c>
      <c r="I401" s="10" t="inlineStr">
        <is>
          <t>EFECTIVO</t>
        </is>
      </c>
      <c r="J401" s="5" t="inlineStr">
        <is>
          <t>2286 JOSE MARCELO NOGALES SUAREZ</t>
        </is>
      </c>
    </row>
    <row r="402">
      <c r="A402" s="5" t="inlineStr">
        <is>
          <t>CCAJ-CB11/70/2023</t>
        </is>
      </c>
      <c r="B402" s="6" t="n">
        <v>45008.83400207176</v>
      </c>
      <c r="C402" s="5" t="inlineStr">
        <is>
          <t>3726 MARCELO ROCABADO ROJAS</t>
        </is>
      </c>
      <c r="D402" s="7" t="n"/>
      <c r="E402" s="8" t="n"/>
      <c r="F402" s="9" t="n">
        <v>71380</v>
      </c>
      <c r="I402" s="10" t="inlineStr">
        <is>
          <t>EFECTIVO</t>
        </is>
      </c>
      <c r="J402" s="5" t="inlineStr">
        <is>
          <t>2378 EDDY DAREN JIMENEZ ROJAS</t>
        </is>
      </c>
    </row>
    <row r="403">
      <c r="A403" s="5" t="inlineStr">
        <is>
          <t>CCAJ-CB11/70/2023</t>
        </is>
      </c>
      <c r="B403" s="6" t="n">
        <v>45008.83400207176</v>
      </c>
      <c r="C403" s="5" t="inlineStr">
        <is>
          <t>3726 MARCELO ROCABADO ROJAS</t>
        </is>
      </c>
      <c r="D403" s="7" t="n"/>
      <c r="E403" s="8" t="n"/>
      <c r="F403" s="9" t="n">
        <v>10371.4</v>
      </c>
      <c r="I403" s="10" t="inlineStr">
        <is>
          <t>EFECTIVO</t>
        </is>
      </c>
      <c r="J403" s="8" t="inlineStr">
        <is>
          <t>2383 MAURO FELIPE CARICARI</t>
        </is>
      </c>
    </row>
    <row r="404">
      <c r="A404" s="5" t="inlineStr">
        <is>
          <t>CCAJ-CB11/70/2023</t>
        </is>
      </c>
      <c r="B404" s="6" t="n">
        <v>45008.83400207176</v>
      </c>
      <c r="C404" s="5" t="inlineStr">
        <is>
          <t>3726 MARCELO ROCABADO ROJAS</t>
        </is>
      </c>
      <c r="D404" s="7" t="n"/>
      <c r="E404" s="8" t="n"/>
      <c r="F404" s="9" t="n">
        <v>10724.8</v>
      </c>
      <c r="I404" s="10" t="inlineStr">
        <is>
          <t>EFECTIVO</t>
        </is>
      </c>
      <c r="J404" s="5" t="inlineStr">
        <is>
          <t>2537 JUAN CARLOS REVOLLO RODRIGUEZ</t>
        </is>
      </c>
    </row>
    <row r="405">
      <c r="A405" s="5" t="inlineStr">
        <is>
          <t>CCAJ-CB11/70/2023</t>
        </is>
      </c>
      <c r="B405" s="6" t="n">
        <v>45008.83400207176</v>
      </c>
      <c r="C405" s="5" t="inlineStr">
        <is>
          <t>3726 MARCELO ROCABADO ROJAS</t>
        </is>
      </c>
      <c r="D405" s="7" t="n"/>
      <c r="E405" s="8" t="n"/>
      <c r="F405" s="9" t="n">
        <v>10216.2</v>
      </c>
      <c r="I405" s="10" t="inlineStr">
        <is>
          <t>EFECTIVO</t>
        </is>
      </c>
      <c r="J405" s="5" t="inlineStr">
        <is>
          <t>2539 JUAN CARLOS ANGULO ROJAS</t>
        </is>
      </c>
    </row>
    <row r="406">
      <c r="A406" s="5" t="inlineStr">
        <is>
          <t>CCAJ-CB11/70/2023</t>
        </is>
      </c>
      <c r="B406" s="6" t="n">
        <v>45008.83400207176</v>
      </c>
      <c r="C406" s="5" t="inlineStr">
        <is>
          <t>3726 MARCELO ROCABADO ROJAS</t>
        </is>
      </c>
      <c r="D406" s="7" t="n"/>
      <c r="E406" s="8" t="n"/>
      <c r="F406" s="9" t="n">
        <v>16410</v>
      </c>
      <c r="I406" s="10" t="inlineStr">
        <is>
          <t>EFECTIVO</t>
        </is>
      </c>
      <c r="J406" s="5" t="inlineStr">
        <is>
          <t>2676 RUDDY AUGUSTO BASTO ZURITA</t>
        </is>
      </c>
    </row>
    <row r="407">
      <c r="A407" s="5" t="inlineStr">
        <is>
          <t>CCAJ-CB11/70/2023</t>
        </is>
      </c>
      <c r="B407" s="6" t="n">
        <v>45008.83400207176</v>
      </c>
      <c r="C407" s="5" t="inlineStr">
        <is>
          <t>3726 MARCELO ROCABADO ROJAS</t>
        </is>
      </c>
      <c r="D407" s="7" t="n"/>
      <c r="E407" s="8" t="n"/>
      <c r="F407" s="9" t="n">
        <v>15827.1</v>
      </c>
      <c r="I407" s="10" t="inlineStr">
        <is>
          <t>EFECTIVO</t>
        </is>
      </c>
      <c r="J407" s="8" t="inlineStr">
        <is>
          <t>2941 EFRAIN MAMANI CAMIÑO</t>
        </is>
      </c>
    </row>
    <row r="408">
      <c r="A408" s="5" t="inlineStr">
        <is>
          <t>CCAJ-CB11/70/2023</t>
        </is>
      </c>
      <c r="B408" s="6" t="n">
        <v>45008.83400207176</v>
      </c>
      <c r="C408" s="5" t="inlineStr">
        <is>
          <t>3726 MARCELO ROCABADO ROJAS</t>
        </is>
      </c>
      <c r="D408" s="7" t="n"/>
      <c r="E408" s="8" t="n"/>
      <c r="F408" s="9" t="n">
        <v>15780</v>
      </c>
      <c r="I408" s="10" t="inlineStr">
        <is>
          <t>EFECTIVO</t>
        </is>
      </c>
      <c r="J408" s="5" t="inlineStr">
        <is>
          <t>2979 ROBERTO CARLOS QUINTEROS FLORES</t>
        </is>
      </c>
    </row>
    <row r="409">
      <c r="A409" s="5" t="inlineStr">
        <is>
          <t>CCAJ-CB11/70/2023</t>
        </is>
      </c>
      <c r="B409" s="6" t="n">
        <v>45008.83400207176</v>
      </c>
      <c r="C409" s="5" t="inlineStr">
        <is>
          <t>3726 MARCELO ROCABADO ROJAS</t>
        </is>
      </c>
      <c r="D409" s="7" t="n"/>
      <c r="E409" s="8" t="n"/>
      <c r="F409" s="9" t="n">
        <v>8548.299999999999</v>
      </c>
      <c r="I409" s="10" t="inlineStr">
        <is>
          <t>EFECTIVO</t>
        </is>
      </c>
      <c r="J409" s="8" t="inlineStr">
        <is>
          <t>4269 JULY GONZALES - T01</t>
        </is>
      </c>
    </row>
    <row r="410">
      <c r="A410" s="5" t="inlineStr">
        <is>
          <t>CCAJ-CB11/70/2023</t>
        </is>
      </c>
      <c r="B410" s="6" t="n">
        <v>45008.83400207176</v>
      </c>
      <c r="C410" s="5" t="inlineStr">
        <is>
          <t>3726 MARCELO ROCABADO ROJAS</t>
        </is>
      </c>
      <c r="D410" s="7" t="n"/>
      <c r="E410" s="8" t="n"/>
      <c r="F410" s="9" t="n">
        <v>9761</v>
      </c>
      <c r="I410" s="10" t="inlineStr">
        <is>
          <t>EFECTIVO</t>
        </is>
      </c>
      <c r="J410" s="8" t="inlineStr">
        <is>
          <t>4269 JULY GONZALES - T02</t>
        </is>
      </c>
    </row>
    <row r="411">
      <c r="A411" s="5" t="inlineStr">
        <is>
          <t>CCAJ-CB11/70/2023</t>
        </is>
      </c>
      <c r="B411" s="6" t="n">
        <v>45008.83400207176</v>
      </c>
      <c r="C411" s="5" t="inlineStr">
        <is>
          <t>3726 MARCELO ROCABADO ROJAS</t>
        </is>
      </c>
      <c r="D411" s="7" t="n"/>
      <c r="E411" s="8" t="n"/>
      <c r="F411" s="9" t="n">
        <v>29279.5</v>
      </c>
      <c r="I411" s="10" t="inlineStr">
        <is>
          <t>EFECTIVO</t>
        </is>
      </c>
      <c r="J411" s="8" t="inlineStr">
        <is>
          <t>4269 JULY GONZALES - T04</t>
        </is>
      </c>
    </row>
    <row r="412">
      <c r="A412" s="5" t="inlineStr">
        <is>
          <t>CCAJ-CB11/70/2023</t>
        </is>
      </c>
      <c r="B412" s="6" t="n">
        <v>45008.83400207176</v>
      </c>
      <c r="C412" s="5" t="inlineStr">
        <is>
          <t>3726 MARCELO ROCABADO ROJAS</t>
        </is>
      </c>
      <c r="D412" s="7" t="n"/>
      <c r="E412" s="8" t="n"/>
      <c r="F412" s="9" t="n">
        <v>11616.5</v>
      </c>
      <c r="I412" s="10" t="inlineStr">
        <is>
          <t>EFECTIVO</t>
        </is>
      </c>
      <c r="J412" s="8" t="inlineStr">
        <is>
          <t>4269 JULY GONZALES - T05</t>
        </is>
      </c>
    </row>
    <row r="413">
      <c r="A413" s="5" t="inlineStr">
        <is>
          <t>CCAJ-CB11/70/2023</t>
        </is>
      </c>
      <c r="B413" s="6" t="n">
        <v>45008.83400207176</v>
      </c>
      <c r="C413" s="5" t="inlineStr">
        <is>
          <t>3726 MARCELO ROCABADO ROJAS</t>
        </is>
      </c>
      <c r="D413" s="7" t="n"/>
      <c r="E413" s="8" t="n"/>
      <c r="F413" s="9" t="n">
        <v>11524.4</v>
      </c>
      <c r="I413" s="10" t="inlineStr">
        <is>
          <t>EFECTIVO</t>
        </is>
      </c>
      <c r="J413" s="8" t="inlineStr">
        <is>
          <t>4269 JULY GONZALES - T06</t>
        </is>
      </c>
    </row>
    <row r="414">
      <c r="A414" s="5" t="inlineStr">
        <is>
          <t>CCAJ-CB11/70/2023</t>
        </is>
      </c>
      <c r="B414" s="6" t="n">
        <v>45008.83400207176</v>
      </c>
      <c r="C414" s="5" t="inlineStr">
        <is>
          <t>3726 MARCELO ROCABADO ROJAS</t>
        </is>
      </c>
      <c r="D414" s="7" t="n"/>
      <c r="E414" s="8" t="n"/>
      <c r="F414" s="9" t="n">
        <v>9940.6</v>
      </c>
      <c r="I414" s="10" t="inlineStr">
        <is>
          <t>EFECTIVO</t>
        </is>
      </c>
      <c r="J414" s="8" t="inlineStr">
        <is>
          <t>4269 JULY GONZALES - T07</t>
        </is>
      </c>
    </row>
    <row r="415">
      <c r="A415" s="5" t="inlineStr">
        <is>
          <t>CCAJ-CB11/70/2023</t>
        </is>
      </c>
      <c r="B415" s="6" t="n">
        <v>45008.83400207176</v>
      </c>
      <c r="C415" s="5" t="inlineStr">
        <is>
          <t>3726 MARCELO ROCABADO ROJAS</t>
        </is>
      </c>
      <c r="D415" s="7" t="n"/>
      <c r="E415" s="8" t="n"/>
      <c r="F415" s="9" t="n">
        <v>3725</v>
      </c>
      <c r="I415" s="10" t="inlineStr">
        <is>
          <t>EFECTIVO</t>
        </is>
      </c>
      <c r="J415" s="5" t="inlineStr">
        <is>
          <t>4771 CHRISTIAN LEDEZMA - T08</t>
        </is>
      </c>
    </row>
    <row r="416">
      <c r="A416" s="5" t="inlineStr">
        <is>
          <t>CCAJ-CB11/70/2023</t>
        </is>
      </c>
      <c r="B416" s="6" t="n">
        <v>45008.83400207176</v>
      </c>
      <c r="C416" s="5" t="inlineStr">
        <is>
          <t>3726 MARCELO ROCABADO ROJAS</t>
        </is>
      </c>
      <c r="D416" s="7" t="n"/>
      <c r="E416" s="8" t="n"/>
      <c r="F416" s="9" t="n">
        <v>9383.6</v>
      </c>
      <c r="I416" s="10" t="inlineStr">
        <is>
          <t>EFECTIVO</t>
        </is>
      </c>
      <c r="J416" s="5" t="inlineStr">
        <is>
          <t>4771 CHRISTIAN LEDEZMA - T10</t>
        </is>
      </c>
    </row>
    <row r="417">
      <c r="A417" s="18" t="inlineStr">
        <is>
          <t>SAP</t>
        </is>
      </c>
      <c r="B417" s="6" t="n"/>
      <c r="C417" s="5" t="n"/>
      <c r="D417" s="16">
        <f>332084.75+2088</f>
        <v/>
      </c>
      <c r="E417" s="8" t="n"/>
      <c r="F417" s="12">
        <f>SUM(F382:G416)</f>
        <v/>
      </c>
      <c r="G417" s="9" t="n"/>
      <c r="I417" s="10" t="n"/>
      <c r="J417" s="8" t="n"/>
    </row>
    <row r="418">
      <c r="A418" s="49" t="inlineStr">
        <is>
          <t>RECORTE SAP</t>
        </is>
      </c>
      <c r="B418" s="47" t="n"/>
      <c r="C418" s="48" t="n"/>
      <c r="D418" s="50" t="inlineStr">
        <is>
          <t>COMPROBANTES MN</t>
        </is>
      </c>
      <c r="E418" s="47" t="n"/>
      <c r="F418" s="48" t="n"/>
      <c r="G418" s="9" t="n"/>
      <c r="I418" s="10" t="n"/>
      <c r="J418" s="8" t="n"/>
    </row>
    <row r="419">
      <c r="A419" s="13" t="inlineStr">
        <is>
          <t>CIERRE DE CAJA</t>
        </is>
      </c>
      <c r="B419" s="13" t="inlineStr">
        <is>
          <t>FECHA</t>
        </is>
      </c>
      <c r="C419" s="13" t="inlineStr">
        <is>
          <t>IMPORTE</t>
        </is>
      </c>
      <c r="D419" s="13" t="inlineStr">
        <is>
          <t>DOC CAJA-ETV</t>
        </is>
      </c>
      <c r="E419" s="13" t="inlineStr">
        <is>
          <t>DOC ETV-BANCO</t>
        </is>
      </c>
      <c r="F419" s="13" t="inlineStr">
        <is>
          <t>COMPENSACION</t>
        </is>
      </c>
      <c r="G419" s="9" t="n"/>
      <c r="I419" s="10" t="n"/>
      <c r="J419" s="8" t="n"/>
    </row>
    <row r="420" ht="15.75" customHeight="1">
      <c r="D420" s="24" t="n"/>
      <c r="E420" s="24" t="n"/>
      <c r="F420" s="23" t="n"/>
      <c r="G420" s="9" t="n"/>
      <c r="I420" s="10" t="n"/>
      <c r="J420" s="8" t="n"/>
    </row>
    <row r="421">
      <c r="A421" s="49" t="inlineStr">
        <is>
          <t>RECORTE SAP</t>
        </is>
      </c>
      <c r="B421" s="47" t="n"/>
      <c r="C421" s="48" t="n"/>
      <c r="D421" s="50" t="inlineStr">
        <is>
          <t>COMPROBANTES ME</t>
        </is>
      </c>
      <c r="E421" s="47" t="n"/>
      <c r="F421" s="48" t="n"/>
      <c r="G421" s="9" t="n"/>
      <c r="I421" s="10" t="n"/>
      <c r="J421" s="8" t="n"/>
    </row>
    <row r="422">
      <c r="A422" s="13" t="inlineStr">
        <is>
          <t>CIERRE DE CAJA</t>
        </is>
      </c>
      <c r="B422" s="13" t="inlineStr">
        <is>
          <t>FECHA</t>
        </is>
      </c>
      <c r="C422" s="13" t="inlineStr">
        <is>
          <t>IMPORTE</t>
        </is>
      </c>
      <c r="D422" s="13" t="inlineStr">
        <is>
          <t>DOC CAJA-ETV</t>
        </is>
      </c>
      <c r="E422" s="13" t="inlineStr">
        <is>
          <t>DOC ETV-BANCO</t>
        </is>
      </c>
      <c r="F422" s="13" t="inlineStr">
        <is>
          <t>COMPENSACION</t>
        </is>
      </c>
      <c r="G422" s="9" t="n"/>
      <c r="I422" s="10" t="n"/>
      <c r="J422" s="8" t="n"/>
    </row>
    <row r="423" ht="15.75" customHeight="1">
      <c r="A423" s="18" t="n"/>
      <c r="B423" s="6" t="n"/>
      <c r="C423" s="5" t="n"/>
      <c r="D423" s="24" t="n"/>
      <c r="E423" s="24" t="n"/>
      <c r="F423" s="23" t="n"/>
      <c r="G423" s="9" t="n"/>
      <c r="I423" s="10" t="n"/>
      <c r="J423" s="8" t="n"/>
    </row>
    <row r="424">
      <c r="A424" s="5" t="n"/>
      <c r="B424" s="6" t="n"/>
      <c r="C424" s="5" t="n"/>
      <c r="D424" s="7" t="n"/>
      <c r="E424" s="8" t="n"/>
      <c r="G424" s="9" t="n"/>
      <c r="I424" s="10" t="n"/>
      <c r="J424" s="8" t="n"/>
    </row>
  </sheetData>
  <mergeCells count="112">
    <mergeCell ref="I330:I331"/>
    <mergeCell ref="J330:J331"/>
    <mergeCell ref="A371:C371"/>
    <mergeCell ref="D371:F371"/>
    <mergeCell ref="A374:C374"/>
    <mergeCell ref="D374:F374"/>
    <mergeCell ref="A330:A331"/>
    <mergeCell ref="B330:B331"/>
    <mergeCell ref="C330:C331"/>
    <mergeCell ref="D330:D331"/>
    <mergeCell ref="E330:E331"/>
    <mergeCell ref="F330:H330"/>
    <mergeCell ref="I288:I289"/>
    <mergeCell ref="J288:J289"/>
    <mergeCell ref="A321:C321"/>
    <mergeCell ref="D321:F321"/>
    <mergeCell ref="A324:C324"/>
    <mergeCell ref="D324:F324"/>
    <mergeCell ref="A288:A289"/>
    <mergeCell ref="B288:B289"/>
    <mergeCell ref="C288:C289"/>
    <mergeCell ref="D288:D289"/>
    <mergeCell ref="E288:E289"/>
    <mergeCell ref="F288:H288"/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  <mergeCell ref="A418:C418"/>
    <mergeCell ref="D418:F418"/>
    <mergeCell ref="A421:C421"/>
    <mergeCell ref="D421:F421"/>
    <mergeCell ref="I380:I381"/>
    <mergeCell ref="J380:J381"/>
    <mergeCell ref="A380:A381"/>
    <mergeCell ref="B380:B381"/>
    <mergeCell ref="C380:C381"/>
    <mergeCell ref="D380:D381"/>
    <mergeCell ref="E380:E381"/>
    <mergeCell ref="F380:H380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9"/>
  <sheetViews>
    <sheetView topLeftCell="A199" workbookViewId="0">
      <selection activeCell="C192" sqref="C19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49" t="inlineStr">
        <is>
          <t>RECORTE SAP</t>
        </is>
      </c>
      <c r="B17" s="47" t="n"/>
      <c r="C17" s="48" t="n"/>
      <c r="D17" s="50" t="inlineStr">
        <is>
          <t>COMPROBANTES MN</t>
        </is>
      </c>
      <c r="E17" s="48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49" t="inlineStr">
        <is>
          <t>RECORTE SAP</t>
        </is>
      </c>
      <c r="B20" s="47" t="n"/>
      <c r="C20" s="48" t="n"/>
      <c r="D20" s="50" t="inlineStr">
        <is>
          <t>COMPROBANTES ME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5" t="inlineStr">
        <is>
          <t>Cierre Caja</t>
        </is>
      </c>
      <c r="B26" s="45" t="inlineStr">
        <is>
          <t>Fecha</t>
        </is>
      </c>
      <c r="C26" s="45" t="inlineStr">
        <is>
          <t>Cajero</t>
        </is>
      </c>
      <c r="D26" s="45" t="inlineStr">
        <is>
          <t>Nro Voucher</t>
        </is>
      </c>
      <c r="E26" s="45" t="inlineStr">
        <is>
          <t>Nro Cuenta</t>
        </is>
      </c>
      <c r="F26" s="45" t="inlineStr">
        <is>
          <t>Tipo Ingreso</t>
        </is>
      </c>
      <c r="G26" s="47" t="n"/>
      <c r="H26" s="48" t="n"/>
      <c r="I26" s="45" t="inlineStr">
        <is>
          <t>TIPO DE INGRESO</t>
        </is>
      </c>
      <c r="J26" s="45" t="inlineStr">
        <is>
          <t>Cobrador</t>
        </is>
      </c>
    </row>
    <row r="27">
      <c r="A27" s="46" t="n"/>
      <c r="B27" s="46" t="n"/>
      <c r="C27" s="46" t="n"/>
      <c r="D27" s="46" t="n"/>
      <c r="E27" s="46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6" t="n"/>
      <c r="J27" s="46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49" t="inlineStr">
        <is>
          <t>RECORTE SAP</t>
        </is>
      </c>
      <c r="B30" s="47" t="n"/>
      <c r="C30" s="48" t="n"/>
      <c r="D30" s="50" t="inlineStr">
        <is>
          <t>COMPROBANTES MN</t>
        </is>
      </c>
      <c r="E30" s="48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49" t="inlineStr">
        <is>
          <t>RECORTE SAP</t>
        </is>
      </c>
      <c r="B33" s="47" t="n"/>
      <c r="C33" s="48" t="n"/>
      <c r="D33" s="50" t="inlineStr">
        <is>
          <t>COMPROBANTES ME</t>
        </is>
      </c>
      <c r="E33" s="48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49" t="inlineStr">
        <is>
          <t>RECORTE SAP</t>
        </is>
      </c>
      <c r="B40" s="47" t="n"/>
      <c r="C40" s="48" t="n"/>
      <c r="D40" s="50" t="inlineStr">
        <is>
          <t>COMPROBANTES MN</t>
        </is>
      </c>
      <c r="E40" s="48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49" t="inlineStr">
        <is>
          <t>RECORTE SAP</t>
        </is>
      </c>
      <c r="B43" s="47" t="n"/>
      <c r="C43" s="48" t="n"/>
      <c r="D43" s="50" t="inlineStr">
        <is>
          <t>COMPROBANTES ME</t>
        </is>
      </c>
      <c r="E43" s="48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5" t="inlineStr">
        <is>
          <t>Cierre Caja</t>
        </is>
      </c>
      <c r="B49" s="45" t="inlineStr">
        <is>
          <t>Fecha</t>
        </is>
      </c>
      <c r="C49" s="45" t="inlineStr">
        <is>
          <t>Cajero</t>
        </is>
      </c>
      <c r="D49" s="45" t="inlineStr">
        <is>
          <t>Nro Voucher</t>
        </is>
      </c>
      <c r="E49" s="45" t="inlineStr">
        <is>
          <t>Nro Cuenta</t>
        </is>
      </c>
      <c r="F49" s="45" t="inlineStr">
        <is>
          <t>Tipo Ingreso</t>
        </is>
      </c>
      <c r="G49" s="47" t="n"/>
      <c r="H49" s="48" t="n"/>
      <c r="I49" s="45" t="inlineStr">
        <is>
          <t>TIPO DE INGRESO</t>
        </is>
      </c>
      <c r="J49" s="45" t="inlineStr">
        <is>
          <t>Cobrador</t>
        </is>
      </c>
    </row>
    <row r="50">
      <c r="A50" s="46" t="n"/>
      <c r="B50" s="46" t="n"/>
      <c r="C50" s="46" t="n"/>
      <c r="D50" s="46" t="n"/>
      <c r="E50" s="46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6" t="n"/>
      <c r="J50" s="46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49" t="inlineStr">
        <is>
          <t>RECORTE SAP</t>
        </is>
      </c>
      <c r="B53" s="47" t="n"/>
      <c r="C53" s="48" t="n"/>
      <c r="D53" s="50" t="inlineStr">
        <is>
          <t>COMPROBANTES MN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49" t="inlineStr">
        <is>
          <t>RECORTE SAP</t>
        </is>
      </c>
      <c r="B56" s="47" t="n"/>
      <c r="C56" s="48" t="n"/>
      <c r="D56" s="50" t="inlineStr">
        <is>
          <t>COMPROBANTES ME</t>
        </is>
      </c>
      <c r="E56" s="48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9" t="inlineStr">
        <is>
          <t>RECORTE SAP</t>
        </is>
      </c>
      <c r="B63" s="47" t="n"/>
      <c r="C63" s="48" t="n"/>
      <c r="D63" s="50" t="inlineStr">
        <is>
          <t>COMPROBANTES MN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49" t="inlineStr">
        <is>
          <t>RECORTE SAP</t>
        </is>
      </c>
      <c r="B66" s="47" t="n"/>
      <c r="C66" s="48" t="n"/>
      <c r="D66" s="50" t="inlineStr">
        <is>
          <t>COMPROBANTES ME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5" t="inlineStr">
        <is>
          <t>Cierre Caja</t>
        </is>
      </c>
      <c r="B72" s="45" t="inlineStr">
        <is>
          <t>Fecha</t>
        </is>
      </c>
      <c r="C72" s="45" t="inlineStr">
        <is>
          <t>Cajero</t>
        </is>
      </c>
      <c r="D72" s="45" t="inlineStr">
        <is>
          <t>Nro Voucher</t>
        </is>
      </c>
      <c r="E72" s="45" t="inlineStr">
        <is>
          <t>Nro Cuenta</t>
        </is>
      </c>
      <c r="F72" s="45" t="inlineStr">
        <is>
          <t>Tipo Ingreso</t>
        </is>
      </c>
      <c r="G72" s="47" t="n"/>
      <c r="H72" s="48" t="n"/>
      <c r="I72" s="45" t="inlineStr">
        <is>
          <t>TIPO DE INGRESO</t>
        </is>
      </c>
      <c r="J72" s="45" t="inlineStr">
        <is>
          <t>Cobrador</t>
        </is>
      </c>
    </row>
    <row r="73">
      <c r="A73" s="46" t="n"/>
      <c r="B73" s="46" t="n"/>
      <c r="C73" s="46" t="n"/>
      <c r="D73" s="46" t="n"/>
      <c r="E73" s="46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6" t="n"/>
      <c r="J73" s="46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49" t="inlineStr">
        <is>
          <t>RECORTE SAP</t>
        </is>
      </c>
      <c r="B76" s="47" t="n"/>
      <c r="C76" s="48" t="n"/>
      <c r="D76" s="50" t="inlineStr">
        <is>
          <t>COMPROBANTES MN</t>
        </is>
      </c>
      <c r="E76" s="48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49" t="inlineStr">
        <is>
          <t>RECORTE SAP</t>
        </is>
      </c>
      <c r="B79" s="47" t="n"/>
      <c r="C79" s="48" t="n"/>
      <c r="D79" s="50" t="inlineStr">
        <is>
          <t>COMPROBANTES ME</t>
        </is>
      </c>
      <c r="E79" s="48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49" t="inlineStr">
        <is>
          <t>RECORTE SAP</t>
        </is>
      </c>
      <c r="B86" s="47" t="n"/>
      <c r="C86" s="48" t="n"/>
      <c r="D86" s="50" t="inlineStr">
        <is>
          <t>COMPROBANTES MN</t>
        </is>
      </c>
      <c r="E86" s="48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49" t="inlineStr">
        <is>
          <t>RECORTE SAP</t>
        </is>
      </c>
      <c r="B89" s="47" t="n"/>
      <c r="C89" s="48" t="n"/>
      <c r="D89" s="50" t="inlineStr">
        <is>
          <t>COMPROBANTES ME</t>
        </is>
      </c>
      <c r="E89" s="48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5" t="inlineStr">
        <is>
          <t>Cierre Caja</t>
        </is>
      </c>
      <c r="B95" s="45" t="inlineStr">
        <is>
          <t>Fecha</t>
        </is>
      </c>
      <c r="C95" s="45" t="inlineStr">
        <is>
          <t>Cajero</t>
        </is>
      </c>
      <c r="D95" s="45" t="inlineStr">
        <is>
          <t>Nro Voucher</t>
        </is>
      </c>
      <c r="E95" s="45" t="inlineStr">
        <is>
          <t>Nro Cuenta</t>
        </is>
      </c>
      <c r="F95" s="45" t="inlineStr">
        <is>
          <t>Tipo Ingreso</t>
        </is>
      </c>
      <c r="G95" s="47" t="n"/>
      <c r="H95" s="48" t="n"/>
      <c r="I95" s="45" t="inlineStr">
        <is>
          <t>TIPO DE INGRESO</t>
        </is>
      </c>
      <c r="J95" s="45" t="inlineStr">
        <is>
          <t>Cobrador</t>
        </is>
      </c>
    </row>
    <row r="96">
      <c r="A96" s="46" t="n"/>
      <c r="B96" s="46" t="n"/>
      <c r="C96" s="46" t="n"/>
      <c r="D96" s="46" t="n"/>
      <c r="E96" s="46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6" t="n"/>
      <c r="J96" s="46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9" t="inlineStr">
        <is>
          <t>RECORTE SAP</t>
        </is>
      </c>
      <c r="B99" s="47" t="n"/>
      <c r="C99" s="48" t="n"/>
      <c r="D99" s="50" t="inlineStr">
        <is>
          <t>COMPROBANTES MN</t>
        </is>
      </c>
      <c r="E99" s="48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14" t="n">
        <v>112964173</v>
      </c>
      <c r="F101" s="23" t="n"/>
      <c r="G101" s="9" t="n"/>
      <c r="I101" s="10" t="n"/>
      <c r="J101" s="8" t="n"/>
    </row>
    <row r="102" ht="15.75" customHeight="1">
      <c r="A102" s="49" t="inlineStr">
        <is>
          <t>RECORTE SAP</t>
        </is>
      </c>
      <c r="B102" s="47" t="n"/>
      <c r="C102" s="48" t="n"/>
      <c r="D102" s="50" t="inlineStr">
        <is>
          <t>COMPROBANTES ME</t>
        </is>
      </c>
      <c r="E102" s="48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49" t="inlineStr">
        <is>
          <t>RECORTE SAP</t>
        </is>
      </c>
      <c r="B109" s="47" t="n"/>
      <c r="C109" s="48" t="n"/>
      <c r="D109" s="50" t="inlineStr">
        <is>
          <t>COMPROBANTES MN</t>
        </is>
      </c>
      <c r="E109" s="48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14" t="n">
        <v>112964174</v>
      </c>
      <c r="F111" s="23" t="n"/>
      <c r="G111" s="9" t="n"/>
      <c r="I111" s="10" t="n"/>
      <c r="J111" s="8" t="n"/>
    </row>
    <row r="112" ht="15.75" customHeight="1">
      <c r="A112" s="49" t="inlineStr">
        <is>
          <t>RECORTE SAP</t>
        </is>
      </c>
      <c r="B112" s="47" t="n"/>
      <c r="C112" s="48" t="n"/>
      <c r="D112" s="50" t="inlineStr">
        <is>
          <t>COMPROBANTES ME</t>
        </is>
      </c>
      <c r="E112" s="48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45" t="inlineStr">
        <is>
          <t>Cierre Caja</t>
        </is>
      </c>
      <c r="B118" s="45" t="inlineStr">
        <is>
          <t>Fecha</t>
        </is>
      </c>
      <c r="C118" s="45" t="inlineStr">
        <is>
          <t>Cajero</t>
        </is>
      </c>
      <c r="D118" s="45" t="inlineStr">
        <is>
          <t>Nro Voucher</t>
        </is>
      </c>
      <c r="E118" s="45" t="inlineStr">
        <is>
          <t>Nro Cuenta</t>
        </is>
      </c>
      <c r="F118" s="45" t="inlineStr">
        <is>
          <t>Tipo Ingreso</t>
        </is>
      </c>
      <c r="G118" s="47" t="n"/>
      <c r="H118" s="48" t="n"/>
      <c r="I118" s="45" t="inlineStr">
        <is>
          <t>TIPO DE INGRESO</t>
        </is>
      </c>
      <c r="J118" s="45" t="inlineStr">
        <is>
          <t>Cobrador</t>
        </is>
      </c>
    </row>
    <row r="119">
      <c r="A119" s="46" t="n"/>
      <c r="B119" s="46" t="n"/>
      <c r="C119" s="46" t="n"/>
      <c r="D119" s="46" t="n"/>
      <c r="E119" s="46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46" t="n"/>
      <c r="J119" s="46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9" t="inlineStr">
        <is>
          <t>RECORTE SAP</t>
        </is>
      </c>
      <c r="B122" s="47" t="n"/>
      <c r="C122" s="48" t="n"/>
      <c r="D122" s="50" t="inlineStr">
        <is>
          <t>COMPROBANTES MN</t>
        </is>
      </c>
      <c r="E122" s="48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112970371</t>
        </is>
      </c>
      <c r="E124" s="14" t="n">
        <v>112970557</v>
      </c>
      <c r="F124" s="23" t="n"/>
      <c r="G124" s="9" t="n"/>
      <c r="I124" s="10" t="n"/>
      <c r="J124" s="5" t="n"/>
    </row>
    <row r="125" ht="15.75" customHeight="1">
      <c r="A125" s="49" t="inlineStr">
        <is>
          <t>RECORTE SAP</t>
        </is>
      </c>
      <c r="B125" s="47" t="n"/>
      <c r="C125" s="48" t="n"/>
      <c r="D125" s="50" t="inlineStr">
        <is>
          <t>COMPROBANTES ME</t>
        </is>
      </c>
      <c r="E125" s="48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49" t="inlineStr">
        <is>
          <t>RECORTE SAP</t>
        </is>
      </c>
      <c r="B133" s="47" t="n"/>
      <c r="C133" s="48" t="n"/>
      <c r="D133" s="50" t="inlineStr">
        <is>
          <t>COMPROBANTES MN</t>
        </is>
      </c>
      <c r="E133" s="48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112970372</t>
        </is>
      </c>
      <c r="E135" s="14" t="n">
        <v>112970558</v>
      </c>
      <c r="F135" s="23" t="n"/>
      <c r="G135" s="9" t="n"/>
      <c r="I135" s="10" t="n"/>
      <c r="J135" s="5" t="n"/>
    </row>
    <row r="136" ht="15.75" customHeight="1">
      <c r="A136" s="49" t="inlineStr">
        <is>
          <t>RECORTE SAP</t>
        </is>
      </c>
      <c r="B136" s="47" t="n"/>
      <c r="C136" s="48" t="n"/>
      <c r="D136" s="50" t="inlineStr">
        <is>
          <t>COMPROBANTES ME</t>
        </is>
      </c>
      <c r="E136" s="48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21/03/2023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45" t="inlineStr">
        <is>
          <t>Cierre Caja</t>
        </is>
      </c>
      <c r="B142" s="45" t="inlineStr">
        <is>
          <t>Fecha</t>
        </is>
      </c>
      <c r="C142" s="45" t="inlineStr">
        <is>
          <t>Cajero</t>
        </is>
      </c>
      <c r="D142" s="45" t="inlineStr">
        <is>
          <t>Nro Voucher</t>
        </is>
      </c>
      <c r="E142" s="45" t="inlineStr">
        <is>
          <t>Nro Cuenta</t>
        </is>
      </c>
      <c r="F142" s="45" t="inlineStr">
        <is>
          <t>Tipo Ingreso</t>
        </is>
      </c>
      <c r="G142" s="47" t="n"/>
      <c r="H142" s="48" t="n"/>
      <c r="I142" s="45" t="inlineStr">
        <is>
          <t>TIPO DE INGRESO</t>
        </is>
      </c>
      <c r="J142" s="45" t="inlineStr">
        <is>
          <t>Cobrador</t>
        </is>
      </c>
    </row>
    <row r="143">
      <c r="A143" s="46" t="n"/>
      <c r="B143" s="46" t="n"/>
      <c r="C143" s="46" t="n"/>
      <c r="D143" s="46" t="n"/>
      <c r="E143" s="46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46" t="n"/>
      <c r="J143" s="46" t="n"/>
    </row>
    <row r="144">
      <c r="A144" s="5" t="inlineStr">
        <is>
          <t>CCAJ-CB12/106/23</t>
        </is>
      </c>
      <c r="B144" s="6" t="n">
        <v>45006.67979484954</v>
      </c>
      <c r="C144" s="5" t="inlineStr">
        <is>
          <t>2279 GIOVANNA ALCOCER PEREDO</t>
        </is>
      </c>
      <c r="D144" s="7" t="n"/>
      <c r="E144" s="8" t="n"/>
      <c r="F144" s="9" t="n">
        <v>8307.950000000001</v>
      </c>
      <c r="I144" s="10" t="inlineStr">
        <is>
          <t>EFECTIVO</t>
        </is>
      </c>
      <c r="J144" s="5" t="inlineStr">
        <is>
          <t>2279 GIOVANNA ALCOCER PEREDO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49" t="inlineStr">
        <is>
          <t>RECORTE SAP</t>
        </is>
      </c>
      <c r="B146" s="47" t="n"/>
      <c r="C146" s="48" t="n"/>
      <c r="D146" s="50" t="inlineStr">
        <is>
          <t>COMPROBANTES MN</t>
        </is>
      </c>
      <c r="E146" s="48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112972892</t>
        </is>
      </c>
      <c r="E148" s="14" t="n">
        <v>112977875</v>
      </c>
      <c r="F148" s="23" t="n"/>
      <c r="G148" s="9" t="n"/>
      <c r="I148" s="10" t="n"/>
      <c r="J148" s="5" t="n"/>
    </row>
    <row r="149" ht="15.75" customHeight="1">
      <c r="A149" s="49" t="inlineStr">
        <is>
          <t>RECORTE SAP</t>
        </is>
      </c>
      <c r="B149" s="47" t="n"/>
      <c r="C149" s="48" t="n"/>
      <c r="D149" s="50" t="inlineStr">
        <is>
          <t>COMPROBANTES ME</t>
        </is>
      </c>
      <c r="E149" s="48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F152" s="9" t="n"/>
      <c r="I152" s="10" t="n"/>
      <c r="J152" s="5" t="n"/>
    </row>
    <row r="153">
      <c r="A153" s="5" t="inlineStr">
        <is>
          <t>CCAJ-CB12/107/23</t>
        </is>
      </c>
      <c r="B153" s="6" t="n">
        <v>45006.79844622685</v>
      </c>
      <c r="C153" s="5" t="inlineStr">
        <is>
          <t>2362 MARILYN LESLIE VIDAL RIOS</t>
        </is>
      </c>
      <c r="D153" s="7" t="n"/>
      <c r="E153" s="8" t="n"/>
      <c r="F153" s="9" t="n">
        <v>2981.06</v>
      </c>
      <c r="I153" s="10" t="inlineStr">
        <is>
          <t>EFECTIVO</t>
        </is>
      </c>
      <c r="J153" s="5" t="inlineStr">
        <is>
          <t>2362 MARILYN LESLIE VIDAL RIOS</t>
        </is>
      </c>
    </row>
    <row r="154">
      <c r="A154" s="5" t="inlineStr">
        <is>
          <t>CCAJ-CB12/107/23</t>
        </is>
      </c>
      <c r="B154" s="6" t="n">
        <v>45006.79844622685</v>
      </c>
      <c r="C154" s="5" t="inlineStr">
        <is>
          <t>2362 MARILYN LESLIE VIDAL RIOS</t>
        </is>
      </c>
      <c r="D154" s="7" t="n"/>
      <c r="E154" s="8" t="n"/>
      <c r="H154" s="9" t="n">
        <v>73.93000000000001</v>
      </c>
      <c r="I154" s="5" t="inlineStr">
        <is>
          <t>TARJETA DE DÉBITO/CRÉDITO</t>
        </is>
      </c>
      <c r="J154" s="5" t="inlineStr">
        <is>
          <t>2362 MARILYN LESLIE VIDAL RIOS</t>
        </is>
      </c>
    </row>
    <row r="155" ht="15.75" customHeight="1">
      <c r="A155" s="18" t="inlineStr">
        <is>
          <t>SAP</t>
        </is>
      </c>
      <c r="B155" s="6" t="n"/>
      <c r="C155" s="5" t="n"/>
      <c r="D155" s="7" t="n"/>
      <c r="E155" s="8" t="n"/>
      <c r="F155" s="23" t="n"/>
      <c r="G155" s="9" t="n"/>
      <c r="I155" s="10" t="n"/>
      <c r="J155" s="5" t="n"/>
    </row>
    <row r="156" ht="15.75" customHeight="1">
      <c r="A156" s="49" t="inlineStr">
        <is>
          <t>RECORTE SAP</t>
        </is>
      </c>
      <c r="B156" s="47" t="n"/>
      <c r="C156" s="48" t="n"/>
      <c r="D156" s="50" t="inlineStr">
        <is>
          <t>COMPROBANTES MN</t>
        </is>
      </c>
      <c r="E156" s="48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D158" s="24" t="inlineStr">
        <is>
          <t>112972910</t>
        </is>
      </c>
      <c r="E158" s="14" t="n">
        <v>112977891</v>
      </c>
      <c r="F158" s="23" t="n"/>
      <c r="G158" s="9" t="n"/>
      <c r="I158" s="10" t="n"/>
      <c r="J158" s="5" t="n"/>
    </row>
    <row r="159" ht="15.75" customHeight="1">
      <c r="A159" s="49" t="inlineStr">
        <is>
          <t>RECORTE SAP</t>
        </is>
      </c>
      <c r="B159" s="47" t="n"/>
      <c r="C159" s="48" t="n"/>
      <c r="D159" s="50" t="inlineStr">
        <is>
          <t>COMPROBANTES ME</t>
        </is>
      </c>
      <c r="E159" s="48" t="n"/>
      <c r="F159" s="23" t="n"/>
      <c r="G159" s="9" t="n"/>
      <c r="I159" s="10" t="n"/>
      <c r="J159" s="5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23" t="n"/>
      <c r="G160" s="9" t="n"/>
      <c r="I160" s="10" t="n"/>
      <c r="J160" s="5" t="n"/>
    </row>
    <row r="161" ht="15.75" customHeight="1">
      <c r="A161" s="18" t="n"/>
      <c r="B161" s="6" t="n"/>
      <c r="C161" s="5" t="n"/>
      <c r="D161" s="24" t="n"/>
      <c r="E161" s="23" t="n"/>
      <c r="F161" s="23" t="n"/>
      <c r="G161" s="9" t="n"/>
      <c r="I161" s="10" t="n"/>
      <c r="J161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22/03/2023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45" t="inlineStr">
        <is>
          <t>Cierre Caja</t>
        </is>
      </c>
      <c r="B165" s="45" t="inlineStr">
        <is>
          <t>Fecha</t>
        </is>
      </c>
      <c r="C165" s="45" t="inlineStr">
        <is>
          <t>Cajero</t>
        </is>
      </c>
      <c r="D165" s="45" t="inlineStr">
        <is>
          <t>Nro Voucher</t>
        </is>
      </c>
      <c r="E165" s="45" t="inlineStr">
        <is>
          <t>Nro Cuenta</t>
        </is>
      </c>
      <c r="F165" s="45" t="inlineStr">
        <is>
          <t>Tipo Ingreso</t>
        </is>
      </c>
      <c r="G165" s="47" t="n"/>
      <c r="H165" s="48" t="n"/>
      <c r="I165" s="45" t="inlineStr">
        <is>
          <t>TIPO DE INGRESO</t>
        </is>
      </c>
      <c r="J165" s="45" t="inlineStr">
        <is>
          <t>Cobrador</t>
        </is>
      </c>
    </row>
    <row r="166">
      <c r="A166" s="46" t="n"/>
      <c r="B166" s="46" t="n"/>
      <c r="C166" s="46" t="n"/>
      <c r="D166" s="46" t="n"/>
      <c r="E166" s="46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46" t="n"/>
      <c r="J166" s="46" t="n"/>
    </row>
    <row r="167">
      <c r="A167" s="5" t="inlineStr">
        <is>
          <t>CCAJ-CB12/108/23</t>
        </is>
      </c>
      <c r="B167" s="6" t="n">
        <v>45007.67923793982</v>
      </c>
      <c r="C167" s="5" t="inlineStr">
        <is>
          <t>2279 GIOVANNA ALCOCER PEREDO</t>
        </is>
      </c>
      <c r="D167" s="7" t="n"/>
      <c r="E167" s="8" t="n"/>
      <c r="F167" s="9" t="n">
        <v>8006.16</v>
      </c>
      <c r="I167" s="10" t="inlineStr">
        <is>
          <t>EFECTIVO</t>
        </is>
      </c>
      <c r="J167" s="5" t="inlineStr">
        <is>
          <t>2279 GIOVANNA ALCOCER PEREDO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49" t="inlineStr">
        <is>
          <t>RECORTE SAP</t>
        </is>
      </c>
      <c r="B169" s="47" t="n"/>
      <c r="C169" s="48" t="n"/>
      <c r="D169" s="50" t="inlineStr">
        <is>
          <t>COMPROBANTES MN</t>
        </is>
      </c>
      <c r="E169" s="48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112984539</t>
        </is>
      </c>
      <c r="E171" s="23" t="n"/>
      <c r="F171" s="23" t="n"/>
      <c r="G171" s="9" t="n"/>
      <c r="I171" s="10" t="n"/>
      <c r="J171" s="5" t="n"/>
    </row>
    <row r="172" ht="15.75" customHeight="1">
      <c r="A172" s="49" t="inlineStr">
        <is>
          <t>RECORTE SAP</t>
        </is>
      </c>
      <c r="B172" s="47" t="n"/>
      <c r="C172" s="48" t="n"/>
      <c r="D172" s="50" t="inlineStr">
        <is>
          <t>COMPROBANTES ME</t>
        </is>
      </c>
      <c r="E172" s="48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F175" s="9" t="n"/>
      <c r="I175" s="10" t="n"/>
      <c r="J175" s="5" t="n"/>
    </row>
    <row r="176">
      <c r="A176" s="5" t="inlineStr">
        <is>
          <t>CCAJ-CB12/109/23</t>
        </is>
      </c>
      <c r="B176" s="6" t="n">
        <v>45007.79454388889</v>
      </c>
      <c r="C176" s="5" t="inlineStr">
        <is>
          <t>2362 MARILYN LESLIE VIDAL RIOS</t>
        </is>
      </c>
      <c r="D176" s="7" t="n"/>
      <c r="E176" s="8" t="n"/>
      <c r="F176" s="9" t="n">
        <v>5100.58</v>
      </c>
      <c r="I176" s="10" t="inlineStr">
        <is>
          <t>EFECTIVO</t>
        </is>
      </c>
      <c r="J176" s="5" t="inlineStr">
        <is>
          <t>2362 MARILYN LESLIE VIDAL RIOS</t>
        </is>
      </c>
    </row>
    <row r="177">
      <c r="A177" s="5" t="inlineStr">
        <is>
          <t>CCAJ-CB12/109/23</t>
        </is>
      </c>
      <c r="B177" s="6" t="n">
        <v>45007.79454388889</v>
      </c>
      <c r="C177" s="5" t="inlineStr">
        <is>
          <t>2362 MARILYN LESLIE VIDAL RIOS</t>
        </is>
      </c>
      <c r="D177" s="7" t="n"/>
      <c r="E177" s="8" t="n"/>
      <c r="H177" s="9" t="n">
        <v>48.5</v>
      </c>
      <c r="I177" s="5" t="inlineStr">
        <is>
          <t>TARJETA DE DÉBITO/CRÉDITO</t>
        </is>
      </c>
      <c r="J177" s="5" t="inlineStr">
        <is>
          <t>2362 MARILYN LESLIE VIDAL RIOS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49" t="inlineStr">
        <is>
          <t>RECORTE SAP</t>
        </is>
      </c>
      <c r="B179" s="47" t="n"/>
      <c r="C179" s="48" t="n"/>
      <c r="D179" s="50" t="inlineStr">
        <is>
          <t>COMPROBANTES MN</t>
        </is>
      </c>
      <c r="E179" s="48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inlineStr">
        <is>
          <t>112984540</t>
        </is>
      </c>
      <c r="E181" s="23" t="n"/>
      <c r="F181" s="23" t="n"/>
      <c r="G181" s="9" t="n"/>
      <c r="I181" s="10" t="n"/>
      <c r="J181" s="5" t="n"/>
    </row>
    <row r="182" ht="15.75" customHeight="1">
      <c r="A182" s="49" t="inlineStr">
        <is>
          <t>RECORTE SAP</t>
        </is>
      </c>
      <c r="B182" s="47" t="n"/>
      <c r="C182" s="48" t="n"/>
      <c r="D182" s="50" t="inlineStr">
        <is>
          <t>COMPROBANTES ME</t>
        </is>
      </c>
      <c r="E182" s="48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8" t="n"/>
      <c r="B184" s="6" t="n"/>
      <c r="C184" s="5" t="n"/>
      <c r="D184" s="24" t="n"/>
      <c r="E184" s="23" t="n"/>
      <c r="F184" s="23" t="n"/>
      <c r="G184" s="9" t="n"/>
      <c r="I184" s="10" t="n"/>
      <c r="J184" s="5" t="n"/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23/03/2023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45" t="inlineStr">
        <is>
          <t>Cierre Caja</t>
        </is>
      </c>
      <c r="B188" s="45" t="inlineStr">
        <is>
          <t>Fecha</t>
        </is>
      </c>
      <c r="C188" s="45" t="inlineStr">
        <is>
          <t>Cajero</t>
        </is>
      </c>
      <c r="D188" s="45" t="inlineStr">
        <is>
          <t>Nro Voucher</t>
        </is>
      </c>
      <c r="E188" s="45" t="inlineStr">
        <is>
          <t>Nro Cuenta</t>
        </is>
      </c>
      <c r="F188" s="45" t="inlineStr">
        <is>
          <t>Tipo Ingreso</t>
        </is>
      </c>
      <c r="G188" s="47" t="n"/>
      <c r="H188" s="48" t="n"/>
      <c r="I188" s="45" t="inlineStr">
        <is>
          <t>TIPO DE INGRESO</t>
        </is>
      </c>
      <c r="J188" s="45" t="inlineStr">
        <is>
          <t>Cobrador</t>
        </is>
      </c>
    </row>
    <row r="189">
      <c r="A189" s="46" t="n"/>
      <c r="B189" s="46" t="n"/>
      <c r="C189" s="46" t="n"/>
      <c r="D189" s="46" t="n"/>
      <c r="E189" s="46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46" t="n"/>
      <c r="J189" s="46" t="n"/>
    </row>
    <row r="190">
      <c r="A190" s="5" t="inlineStr">
        <is>
          <t>CCAJ-CB12/110/23</t>
        </is>
      </c>
      <c r="B190" s="6" t="n">
        <v>45008.67675758102</v>
      </c>
      <c r="C190" s="5" t="inlineStr">
        <is>
          <t>2279 GIOVANNA ALCOCER PEREDO</t>
        </is>
      </c>
      <c r="D190" s="7" t="n"/>
      <c r="E190" s="8" t="n"/>
      <c r="F190" s="9" t="n">
        <v>5520.39</v>
      </c>
      <c r="I190" s="10" t="inlineStr">
        <is>
          <t>EFECTIVO</t>
        </is>
      </c>
      <c r="J190" s="5" t="inlineStr">
        <is>
          <t>2279 GIOVANNA ALCOCER PEREDO</t>
        </is>
      </c>
    </row>
    <row r="191">
      <c r="A191" s="5" t="inlineStr">
        <is>
          <t>CCAJ-CB12/110/23</t>
        </is>
      </c>
      <c r="B191" s="6" t="n">
        <v>45008.67675758102</v>
      </c>
      <c r="C191" s="5" t="inlineStr">
        <is>
          <t>2279 GIOVANNA ALCOCER PEREDO</t>
        </is>
      </c>
      <c r="D191" s="7" t="n"/>
      <c r="E191" s="8" t="n"/>
      <c r="H191" s="9" t="n">
        <v>22</v>
      </c>
      <c r="I191" s="10" t="inlineStr">
        <is>
          <t>CÓDIGO QR</t>
        </is>
      </c>
      <c r="J191" s="5" t="inlineStr">
        <is>
          <t>2279 GIOVANNA ALCOCER PEREDO</t>
        </is>
      </c>
    </row>
    <row r="192" ht="15.75" customHeight="1">
      <c r="A192" s="18" t="inlineStr">
        <is>
          <t>SAP</t>
        </is>
      </c>
      <c r="B192" s="6" t="n"/>
      <c r="C192" s="5" t="n"/>
      <c r="D192" s="7" t="n"/>
      <c r="E192" s="8" t="n"/>
      <c r="F192" s="23" t="n"/>
      <c r="G192" s="9" t="n"/>
      <c r="I192" s="10" t="n"/>
      <c r="J192" s="5" t="n"/>
    </row>
    <row r="193" ht="15.75" customHeight="1">
      <c r="A193" s="49" t="inlineStr">
        <is>
          <t>RECORTE SAP</t>
        </is>
      </c>
      <c r="B193" s="47" t="n"/>
      <c r="C193" s="48" t="n"/>
      <c r="D193" s="50" t="inlineStr">
        <is>
          <t>COMPROBANTES MN</t>
        </is>
      </c>
      <c r="E193" s="48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D195" s="24" t="n"/>
      <c r="E195" s="23" t="n"/>
      <c r="F195" s="23" t="n"/>
      <c r="G195" s="9" t="n"/>
      <c r="I195" s="10" t="n"/>
      <c r="J195" s="5" t="n"/>
    </row>
    <row r="196" ht="15.75" customHeight="1">
      <c r="A196" s="49" t="inlineStr">
        <is>
          <t>RECORTE SAP</t>
        </is>
      </c>
      <c r="B196" s="47" t="n"/>
      <c r="C196" s="48" t="n"/>
      <c r="D196" s="50" t="inlineStr">
        <is>
          <t>COMPROBANTES ME</t>
        </is>
      </c>
      <c r="E196" s="48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A198" s="18" t="n"/>
      <c r="B198" s="6" t="n"/>
      <c r="C198" s="5" t="n"/>
      <c r="D198" s="24" t="n"/>
      <c r="E198" s="23" t="n"/>
      <c r="F198" s="23" t="n"/>
      <c r="G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CCAJ-CB12/111/23</t>
        </is>
      </c>
      <c r="B200" s="6" t="n">
        <v>45008.79539884259</v>
      </c>
      <c r="C200" s="5" t="inlineStr">
        <is>
          <t>2362 MARILYN LESLIE VIDAL RIOS</t>
        </is>
      </c>
      <c r="D200" s="7" t="n"/>
      <c r="E200" s="8" t="n"/>
      <c r="F200" s="9" t="n">
        <v>3692.16</v>
      </c>
      <c r="I200" s="10" t="inlineStr">
        <is>
          <t>EFECTIVO</t>
        </is>
      </c>
      <c r="J200" s="5" t="inlineStr">
        <is>
          <t>2362 MARILYN LESLIE VIDAL RIOS</t>
        </is>
      </c>
    </row>
    <row r="201">
      <c r="A201" s="5" t="inlineStr">
        <is>
          <t>CCAJ-CB12/111/23</t>
        </is>
      </c>
      <c r="B201" s="6" t="n">
        <v>45008.79539884259</v>
      </c>
      <c r="C201" s="5" t="inlineStr">
        <is>
          <t>2362 MARILYN LESLIE VIDAL RIOS</t>
        </is>
      </c>
      <c r="D201" s="7" t="n"/>
      <c r="E201" s="8" t="n"/>
      <c r="H201" s="9" t="n">
        <v>23</v>
      </c>
      <c r="I201" s="5" t="inlineStr">
        <is>
          <t>TARJETA DE DÉBITO/CRÉDITO</t>
        </is>
      </c>
      <c r="J201" s="5" t="inlineStr">
        <is>
          <t>2362 MARILYN LESLIE VIDAL RIOS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49" t="inlineStr">
        <is>
          <t>RECORTE SAP</t>
        </is>
      </c>
      <c r="B203" s="47" t="n"/>
      <c r="C203" s="48" t="n"/>
      <c r="D203" s="50" t="inlineStr">
        <is>
          <t>COMPROBANTES MN</t>
        </is>
      </c>
      <c r="E203" s="48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n"/>
      <c r="E205" s="23" t="n"/>
      <c r="F205" s="23" t="n"/>
      <c r="G205" s="9" t="n"/>
      <c r="I205" s="10" t="n"/>
      <c r="J205" s="5" t="n"/>
    </row>
    <row r="206" ht="15.75" customHeight="1">
      <c r="A206" s="49" t="inlineStr">
        <is>
          <t>RECORTE SAP</t>
        </is>
      </c>
      <c r="B206" s="47" t="n"/>
      <c r="C206" s="48" t="n"/>
      <c r="D206" s="50" t="inlineStr">
        <is>
          <t>COMPROBANTES ME</t>
        </is>
      </c>
      <c r="E206" s="48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H209" s="9" t="n"/>
      <c r="I209" s="10" t="n"/>
      <c r="J209" s="5" t="n"/>
    </row>
  </sheetData>
  <mergeCells count="144">
    <mergeCell ref="A179:C179"/>
    <mergeCell ref="D179:E179"/>
    <mergeCell ref="A182:C182"/>
    <mergeCell ref="D182:E182"/>
    <mergeCell ref="I165:I166"/>
    <mergeCell ref="J165:J166"/>
    <mergeCell ref="A169:C169"/>
    <mergeCell ref="D169:E169"/>
    <mergeCell ref="A172:C172"/>
    <mergeCell ref="D172:E172"/>
    <mergeCell ref="A165:A166"/>
    <mergeCell ref="B165:B166"/>
    <mergeCell ref="C165:C166"/>
    <mergeCell ref="D165:D166"/>
    <mergeCell ref="E165:E166"/>
    <mergeCell ref="F165:H165"/>
    <mergeCell ref="F142:H142"/>
    <mergeCell ref="I142:I143"/>
    <mergeCell ref="J142:J143"/>
    <mergeCell ref="A142:A143"/>
    <mergeCell ref="B142:B143"/>
    <mergeCell ref="C142:C143"/>
    <mergeCell ref="D142:D143"/>
    <mergeCell ref="E142:E143"/>
    <mergeCell ref="A159:C159"/>
    <mergeCell ref="D159:E159"/>
    <mergeCell ref="A146:C146"/>
    <mergeCell ref="D146:E146"/>
    <mergeCell ref="A149:C149"/>
    <mergeCell ref="D149:E149"/>
    <mergeCell ref="A156:C156"/>
    <mergeCell ref="D156:E156"/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109:C109"/>
    <mergeCell ref="D109:E109"/>
    <mergeCell ref="A112:C112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33:C33"/>
    <mergeCell ref="D33:E33"/>
    <mergeCell ref="A40:C40"/>
    <mergeCell ref="D40:E40"/>
    <mergeCell ref="I72:I73"/>
    <mergeCell ref="J72:J73"/>
    <mergeCell ref="A72:A73"/>
    <mergeCell ref="B72:B73"/>
    <mergeCell ref="C72:C73"/>
    <mergeCell ref="D72:D73"/>
    <mergeCell ref="E72:E73"/>
    <mergeCell ref="F72:H7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A196:C196"/>
    <mergeCell ref="D196:E196"/>
    <mergeCell ref="J188:J189"/>
    <mergeCell ref="A203:C203"/>
    <mergeCell ref="D203:E203"/>
    <mergeCell ref="A206:C206"/>
    <mergeCell ref="D206:E206"/>
    <mergeCell ref="A188:A189"/>
    <mergeCell ref="B188:B189"/>
    <mergeCell ref="C188:C189"/>
    <mergeCell ref="D188:D189"/>
    <mergeCell ref="E188:E189"/>
    <mergeCell ref="F188:H188"/>
    <mergeCell ref="I188:I189"/>
    <mergeCell ref="A193:C193"/>
    <mergeCell ref="D193:E193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5"/>
  <sheetViews>
    <sheetView topLeftCell="A124" workbookViewId="0">
      <selection activeCell="C117" sqref="C117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49" t="inlineStr">
        <is>
          <t>RECORTE SAP</t>
        </is>
      </c>
      <c r="B21" s="47" t="n"/>
      <c r="C21" s="48" t="n"/>
      <c r="D21" s="50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49" t="inlineStr">
        <is>
          <t>RECORTE SAP</t>
        </is>
      </c>
      <c r="B24" s="47" t="n"/>
      <c r="C24" s="48" t="n"/>
      <c r="D24" s="50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5" t="inlineStr">
        <is>
          <t>Cierre Caja</t>
        </is>
      </c>
      <c r="B30" s="45" t="inlineStr">
        <is>
          <t>Fecha</t>
        </is>
      </c>
      <c r="C30" s="45" t="inlineStr">
        <is>
          <t>Cajero</t>
        </is>
      </c>
      <c r="D30" s="45" t="inlineStr">
        <is>
          <t>Nro Voucher</t>
        </is>
      </c>
      <c r="E30" s="45" t="inlineStr">
        <is>
          <t>Nro Cuenta</t>
        </is>
      </c>
      <c r="F30" s="45" t="inlineStr">
        <is>
          <t>Tipo Ingreso</t>
        </is>
      </c>
      <c r="G30" s="47" t="n"/>
      <c r="H30" s="48" t="n"/>
      <c r="I30" s="45" t="inlineStr">
        <is>
          <t>TIPO DE INGRESO</t>
        </is>
      </c>
      <c r="J30" s="45" t="inlineStr">
        <is>
          <t>Cobrador</t>
        </is>
      </c>
    </row>
    <row r="31">
      <c r="A31" s="46" t="n"/>
      <c r="B31" s="46" t="n"/>
      <c r="C31" s="46" t="n"/>
      <c r="D31" s="46" t="n"/>
      <c r="E31" s="46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6" t="n"/>
      <c r="J31" s="46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9" t="inlineStr">
        <is>
          <t>RECORTE SAP</t>
        </is>
      </c>
      <c r="B35" s="47" t="n"/>
      <c r="C35" s="48" t="n"/>
      <c r="D35" s="50" t="inlineStr">
        <is>
          <t>COMPROBANTES MN</t>
        </is>
      </c>
      <c r="E35" s="48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49" t="inlineStr">
        <is>
          <t>RECORTE SAP</t>
        </is>
      </c>
      <c r="B38" s="47" t="n"/>
      <c r="C38" s="48" t="n"/>
      <c r="D38" s="50" t="inlineStr">
        <is>
          <t>COMPROBANTES ME</t>
        </is>
      </c>
      <c r="E38" s="48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5" t="inlineStr">
        <is>
          <t>Cierre Caja</t>
        </is>
      </c>
      <c r="B44" s="45" t="inlineStr">
        <is>
          <t>Fecha</t>
        </is>
      </c>
      <c r="C44" s="45" t="inlineStr">
        <is>
          <t>Cajero</t>
        </is>
      </c>
      <c r="D44" s="45" t="inlineStr">
        <is>
          <t>Nro Voucher</t>
        </is>
      </c>
      <c r="E44" s="45" t="inlineStr">
        <is>
          <t>Nro Cuenta</t>
        </is>
      </c>
      <c r="F44" s="45" t="inlineStr">
        <is>
          <t>Tipo Ingreso</t>
        </is>
      </c>
      <c r="G44" s="47" t="n"/>
      <c r="H44" s="48" t="n"/>
      <c r="I44" s="45" t="inlineStr">
        <is>
          <t>TIPO DE INGRESO</t>
        </is>
      </c>
      <c r="J44" s="45" t="inlineStr">
        <is>
          <t>Cobrador</t>
        </is>
      </c>
    </row>
    <row r="45">
      <c r="A45" s="46" t="n"/>
      <c r="B45" s="46" t="n"/>
      <c r="C45" s="46" t="n"/>
      <c r="D45" s="46" t="n"/>
      <c r="E45" s="46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6" t="n"/>
      <c r="J45" s="46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9" t="inlineStr">
        <is>
          <t>RECORTE SAP</t>
        </is>
      </c>
      <c r="B50" s="47" t="n"/>
      <c r="C50" s="48" t="n"/>
      <c r="D50" s="50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49" t="inlineStr">
        <is>
          <t>RECORTE SAP</t>
        </is>
      </c>
      <c r="B53" s="47" t="n"/>
      <c r="C53" s="48" t="n"/>
      <c r="D53" s="50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5" t="inlineStr">
        <is>
          <t>Cierre Caja</t>
        </is>
      </c>
      <c r="B59" s="45" t="inlineStr">
        <is>
          <t>Fecha</t>
        </is>
      </c>
      <c r="C59" s="45" t="inlineStr">
        <is>
          <t>Cajero</t>
        </is>
      </c>
      <c r="D59" s="45" t="inlineStr">
        <is>
          <t>Nro Voucher</t>
        </is>
      </c>
      <c r="E59" s="45" t="inlineStr">
        <is>
          <t>Nro Cuenta</t>
        </is>
      </c>
      <c r="F59" s="45" t="inlineStr">
        <is>
          <t>Tipo Ingreso</t>
        </is>
      </c>
      <c r="G59" s="47" t="n"/>
      <c r="H59" s="48" t="n"/>
      <c r="I59" s="45" t="inlineStr">
        <is>
          <t>TIPO DE INGRESO</t>
        </is>
      </c>
      <c r="J59" s="45" t="inlineStr">
        <is>
          <t>Cobrador</t>
        </is>
      </c>
    </row>
    <row r="60">
      <c r="A60" s="46" t="n"/>
      <c r="B60" s="46" t="n"/>
      <c r="C60" s="46" t="n"/>
      <c r="D60" s="46" t="n"/>
      <c r="E60" s="46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6" t="n"/>
      <c r="J60" s="46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49" t="inlineStr">
        <is>
          <t>RECORTE SAP</t>
        </is>
      </c>
      <c r="B64" s="47" t="n"/>
      <c r="C64" s="48" t="n"/>
      <c r="D64" s="50" t="inlineStr">
        <is>
          <t>COMPROBANTES MN</t>
        </is>
      </c>
      <c r="E64" s="48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14" t="n">
        <v>112964176</v>
      </c>
      <c r="F66" s="23" t="n"/>
      <c r="G66" s="9" t="n"/>
      <c r="I66" s="10" t="n"/>
      <c r="J66" s="8" t="n"/>
    </row>
    <row r="67" ht="15.75" customHeight="1">
      <c r="A67" s="49" t="inlineStr">
        <is>
          <t>RECORTE SAP</t>
        </is>
      </c>
      <c r="B67" s="47" t="n"/>
      <c r="C67" s="48" t="n"/>
      <c r="D67" s="50" t="inlineStr">
        <is>
          <t>COMPROBANTES ME</t>
        </is>
      </c>
      <c r="E67" s="48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5" t="inlineStr">
        <is>
          <t>Cierre Caja</t>
        </is>
      </c>
      <c r="B73" s="45" t="inlineStr">
        <is>
          <t>Fecha</t>
        </is>
      </c>
      <c r="C73" s="45" t="inlineStr">
        <is>
          <t>Cajero</t>
        </is>
      </c>
      <c r="D73" s="45" t="inlineStr">
        <is>
          <t>Nro Voucher</t>
        </is>
      </c>
      <c r="E73" s="45" t="inlineStr">
        <is>
          <t>Nro Cuenta</t>
        </is>
      </c>
      <c r="F73" s="45" t="inlineStr">
        <is>
          <t>Tipo Ingreso</t>
        </is>
      </c>
      <c r="G73" s="47" t="n"/>
      <c r="H73" s="48" t="n"/>
      <c r="I73" s="45" t="inlineStr">
        <is>
          <t>TIPO DE INGRESO</t>
        </is>
      </c>
      <c r="J73" s="45" t="inlineStr">
        <is>
          <t>Cobrador</t>
        </is>
      </c>
    </row>
    <row r="74">
      <c r="A74" s="46" t="n"/>
      <c r="B74" s="46" t="n"/>
      <c r="C74" s="46" t="n"/>
      <c r="D74" s="46" t="n"/>
      <c r="E74" s="46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6" t="n"/>
      <c r="J74" s="46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9" t="inlineStr">
        <is>
          <t>RECORTE SAP</t>
        </is>
      </c>
      <c r="B78" s="47" t="n"/>
      <c r="C78" s="48" t="n"/>
      <c r="D78" s="50" t="inlineStr">
        <is>
          <t>COMPROBANTES MN</t>
        </is>
      </c>
      <c r="E78" s="48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112970373</t>
        </is>
      </c>
      <c r="E80" s="14" t="n">
        <v>112970559</v>
      </c>
      <c r="F80" s="23" t="n"/>
      <c r="G80" s="9" t="n"/>
      <c r="I80" s="10" t="n"/>
      <c r="J80" s="5" t="n"/>
    </row>
    <row r="81" ht="15.75" customHeight="1">
      <c r="A81" s="49" t="inlineStr">
        <is>
          <t>RECORTE SAP</t>
        </is>
      </c>
      <c r="B81" s="47" t="n"/>
      <c r="C81" s="48" t="n"/>
      <c r="D81" s="50" t="inlineStr">
        <is>
          <t>COMPROBANTES ME</t>
        </is>
      </c>
      <c r="E81" s="48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5" t="inlineStr">
        <is>
          <t>Cierre Caja</t>
        </is>
      </c>
      <c r="B87" s="45" t="inlineStr">
        <is>
          <t>Fecha</t>
        </is>
      </c>
      <c r="C87" s="45" t="inlineStr">
        <is>
          <t>Cajero</t>
        </is>
      </c>
      <c r="D87" s="45" t="inlineStr">
        <is>
          <t>Nro Voucher</t>
        </is>
      </c>
      <c r="E87" s="45" t="inlineStr">
        <is>
          <t>Nro Cuenta</t>
        </is>
      </c>
      <c r="F87" s="45" t="inlineStr">
        <is>
          <t>Tipo Ingreso</t>
        </is>
      </c>
      <c r="G87" s="47" t="n"/>
      <c r="H87" s="48" t="n"/>
      <c r="I87" s="45" t="inlineStr">
        <is>
          <t>TIPO DE INGRESO</t>
        </is>
      </c>
      <c r="J87" s="45" t="inlineStr">
        <is>
          <t>Cobrador</t>
        </is>
      </c>
    </row>
    <row r="88">
      <c r="A88" s="46" t="n"/>
      <c r="B88" s="46" t="n"/>
      <c r="C88" s="46" t="n"/>
      <c r="D88" s="46" t="n"/>
      <c r="E88" s="46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6" t="n"/>
      <c r="J88" s="46" t="n"/>
    </row>
    <row r="89">
      <c r="A89" s="5" t="inlineStr">
        <is>
          <t>CCAJ-CB13/64/23</t>
        </is>
      </c>
      <c r="B89" s="6" t="n">
        <v>45006.78921396991</v>
      </c>
      <c r="C89" s="5" t="inlineStr">
        <is>
          <t>2274 CELMI RIVERA CORDOVA</t>
        </is>
      </c>
      <c r="D89" s="7" t="n"/>
      <c r="E89" s="8" t="n"/>
      <c r="F89" s="9" t="n">
        <v>5840.83</v>
      </c>
      <c r="I89" s="10" t="inlineStr">
        <is>
          <t>EFECTIVO</t>
        </is>
      </c>
      <c r="J89" s="8" t="inlineStr">
        <is>
          <t>2274 CELMI RIVERA CORDOVA</t>
        </is>
      </c>
    </row>
    <row r="90">
      <c r="A90" s="5" t="inlineStr">
        <is>
          <t>CCAJ-CB13/64/23</t>
        </is>
      </c>
      <c r="B90" s="6" t="n">
        <v>45006.78921396991</v>
      </c>
      <c r="C90" s="5" t="inlineStr">
        <is>
          <t>2274 CELMI RIVERA CORDOVA</t>
        </is>
      </c>
      <c r="D90" s="7" t="n"/>
      <c r="E90" s="8" t="n"/>
      <c r="H90" s="9" t="n">
        <v>109.65</v>
      </c>
      <c r="I90" s="5" t="inlineStr">
        <is>
          <t>TARJETA DE DÉBITO/CRÉDITO</t>
        </is>
      </c>
      <c r="J90" s="8" t="inlineStr">
        <is>
          <t>2274 CELMI RIVERA CORDOVA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23" t="n"/>
      <c r="G91" s="9" t="n"/>
      <c r="I91" s="10" t="n"/>
      <c r="J91" s="5" t="n"/>
    </row>
    <row r="92" ht="15.75" customHeight="1">
      <c r="A92" s="49" t="inlineStr">
        <is>
          <t>RECORTE SAP</t>
        </is>
      </c>
      <c r="B92" s="47" t="n"/>
      <c r="C92" s="48" t="n"/>
      <c r="D92" s="50" t="inlineStr">
        <is>
          <t>COMPROBANTES MN</t>
        </is>
      </c>
      <c r="E92" s="48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112972978</t>
        </is>
      </c>
      <c r="E94" s="14" t="n">
        <v>112977892</v>
      </c>
      <c r="F94" s="23" t="n"/>
      <c r="G94" s="9" t="n"/>
      <c r="I94" s="10" t="n"/>
      <c r="J94" s="5" t="n"/>
    </row>
    <row r="95" ht="15.75" customHeight="1">
      <c r="A95" s="49" t="inlineStr">
        <is>
          <t>RECORTE SAP</t>
        </is>
      </c>
      <c r="B95" s="47" t="n"/>
      <c r="C95" s="48" t="n"/>
      <c r="D95" s="50" t="inlineStr">
        <is>
          <t>COMPROBANTES ME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5" t="inlineStr">
        <is>
          <t>Cierre Caja</t>
        </is>
      </c>
      <c r="B101" s="45" t="inlineStr">
        <is>
          <t>Fecha</t>
        </is>
      </c>
      <c r="C101" s="45" t="inlineStr">
        <is>
          <t>Cajero</t>
        </is>
      </c>
      <c r="D101" s="45" t="inlineStr">
        <is>
          <t>Nro Voucher</t>
        </is>
      </c>
      <c r="E101" s="45" t="inlineStr">
        <is>
          <t>Nro Cuenta</t>
        </is>
      </c>
      <c r="F101" s="45" t="inlineStr">
        <is>
          <t>Tipo Ingreso</t>
        </is>
      </c>
      <c r="G101" s="47" t="n"/>
      <c r="H101" s="48" t="n"/>
      <c r="I101" s="45" t="inlineStr">
        <is>
          <t>TIPO DE INGRESO</t>
        </is>
      </c>
      <c r="J101" s="45" t="inlineStr">
        <is>
          <t>Cobrador</t>
        </is>
      </c>
    </row>
    <row r="102">
      <c r="A102" s="46" t="n"/>
      <c r="B102" s="46" t="n"/>
      <c r="C102" s="46" t="n"/>
      <c r="D102" s="46" t="n"/>
      <c r="E102" s="46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6" t="n"/>
      <c r="J102" s="46" t="n"/>
    </row>
    <row r="103">
      <c r="A103" s="5" t="inlineStr">
        <is>
          <t>CCAJ-CB13/65/23</t>
        </is>
      </c>
      <c r="B103" s="6" t="n">
        <v>45007.7941372338</v>
      </c>
      <c r="C103" s="5" t="inlineStr">
        <is>
          <t>2274 CELMI RIVERA CORDOVA</t>
        </is>
      </c>
      <c r="D103" s="7" t="n"/>
      <c r="E103" s="8" t="n"/>
      <c r="F103" s="9" t="n">
        <v>4951.15</v>
      </c>
      <c r="I103" s="10" t="inlineStr">
        <is>
          <t>EFECTIVO</t>
        </is>
      </c>
      <c r="J103" s="8" t="inlineStr">
        <is>
          <t>2274 CELMI RIVERA CORDOVA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49" t="inlineStr">
        <is>
          <t>RECORTE SAP</t>
        </is>
      </c>
      <c r="B105" s="47" t="n"/>
      <c r="C105" s="48" t="n"/>
      <c r="D105" s="50" t="inlineStr">
        <is>
          <t>COMPROBANTES MN</t>
        </is>
      </c>
      <c r="E105" s="48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112984541</t>
        </is>
      </c>
      <c r="E107" s="23" t="n"/>
      <c r="F107" s="23" t="n"/>
      <c r="G107" s="9" t="n"/>
      <c r="I107" s="10" t="n"/>
      <c r="J107" s="5" t="n"/>
    </row>
    <row r="108" ht="15.75" customHeight="1">
      <c r="A108" s="49" t="inlineStr">
        <is>
          <t>RECORTE SAP</t>
        </is>
      </c>
      <c r="B108" s="47" t="n"/>
      <c r="C108" s="48" t="n"/>
      <c r="D108" s="50" t="inlineStr">
        <is>
          <t>COMPROBANTES ME</t>
        </is>
      </c>
      <c r="E108" s="48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45" t="inlineStr">
        <is>
          <t>Cierre Caja</t>
        </is>
      </c>
      <c r="B114" s="45" t="inlineStr">
        <is>
          <t>Fecha</t>
        </is>
      </c>
      <c r="C114" s="45" t="inlineStr">
        <is>
          <t>Cajero</t>
        </is>
      </c>
      <c r="D114" s="45" t="inlineStr">
        <is>
          <t>Nro Voucher</t>
        </is>
      </c>
      <c r="E114" s="45" t="inlineStr">
        <is>
          <t>Nro Cuenta</t>
        </is>
      </c>
      <c r="F114" s="45" t="inlineStr">
        <is>
          <t>Tipo Ingreso</t>
        </is>
      </c>
      <c r="G114" s="47" t="n"/>
      <c r="H114" s="48" t="n"/>
      <c r="I114" s="45" t="inlineStr">
        <is>
          <t>TIPO DE INGRESO</t>
        </is>
      </c>
      <c r="J114" s="45" t="inlineStr">
        <is>
          <t>Cobrador</t>
        </is>
      </c>
    </row>
    <row r="115">
      <c r="A115" s="46" t="n"/>
      <c r="B115" s="46" t="n"/>
      <c r="C115" s="46" t="n"/>
      <c r="D115" s="46" t="n"/>
      <c r="E115" s="46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46" t="n"/>
      <c r="J115" s="46" t="n"/>
    </row>
    <row r="116">
      <c r="A116" s="5" t="inlineStr">
        <is>
          <t>CCAJ-CB13/66/23</t>
        </is>
      </c>
      <c r="B116" s="6" t="n">
        <v>45008.79285877315</v>
      </c>
      <c r="C116" s="5" t="inlineStr">
        <is>
          <t>2274 CELMI RIVERA CORDOVA</t>
        </is>
      </c>
      <c r="D116" s="7" t="n"/>
      <c r="E116" s="8" t="n"/>
      <c r="F116" s="9" t="n">
        <v>11778.7</v>
      </c>
      <c r="I116" s="10" t="inlineStr">
        <is>
          <t>EFECTIVO</t>
        </is>
      </c>
      <c r="J116" s="8" t="inlineStr">
        <is>
          <t>2274 CELMI RIVERA CORDOVA</t>
        </is>
      </c>
    </row>
    <row r="117">
      <c r="A117" s="5" t="inlineStr">
        <is>
          <t>CCAJ-CB13/66/23</t>
        </is>
      </c>
      <c r="B117" s="6" t="n">
        <v>45008.79285877315</v>
      </c>
      <c r="C117" s="5" t="inlineStr">
        <is>
          <t>2274 CELMI RIVERA CORDOVA</t>
        </is>
      </c>
      <c r="D117" s="7" t="n"/>
      <c r="E117" s="8" t="n"/>
      <c r="H117" s="9" t="n">
        <v>55.65</v>
      </c>
      <c r="I117" s="5" t="inlineStr">
        <is>
          <t>TARJETA DE DÉBITO/CRÉDITO</t>
        </is>
      </c>
      <c r="J117" s="8" t="inlineStr">
        <is>
          <t>2274 CELMI RIVERA CORDOVA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49" t="inlineStr">
        <is>
          <t>RECORTE SAP</t>
        </is>
      </c>
      <c r="B119" s="47" t="n"/>
      <c r="C119" s="48" t="n"/>
      <c r="D119" s="50" t="inlineStr">
        <is>
          <t>COMPROBANTES MN</t>
        </is>
      </c>
      <c r="E119" s="48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n"/>
      <c r="E121" s="23" t="n"/>
      <c r="F121" s="23" t="n"/>
      <c r="G121" s="9" t="n"/>
      <c r="I121" s="10" t="n"/>
      <c r="J121" s="5" t="n"/>
    </row>
    <row r="122" ht="15.75" customHeight="1">
      <c r="A122" s="49" t="inlineStr">
        <is>
          <t>RECORTE SAP</t>
        </is>
      </c>
      <c r="B122" s="47" t="n"/>
      <c r="C122" s="48" t="n"/>
      <c r="D122" s="50" t="inlineStr">
        <is>
          <t>COMPROBANTES ME</t>
        </is>
      </c>
      <c r="E122" s="48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5">
      <c r="A125" s="5" t="n"/>
      <c r="B125" s="6" t="n"/>
      <c r="C125" s="5" t="n"/>
      <c r="D125" s="7" t="n"/>
      <c r="E125" s="8" t="n"/>
      <c r="H125" s="9" t="n"/>
      <c r="I125" s="10" t="n"/>
      <c r="J125" s="5" t="n"/>
    </row>
  </sheetData>
  <mergeCells count="108">
    <mergeCell ref="F101:H101"/>
    <mergeCell ref="I101:I102"/>
    <mergeCell ref="J101:J102"/>
    <mergeCell ref="A105:C105"/>
    <mergeCell ref="D105:E105"/>
    <mergeCell ref="A108:C108"/>
    <mergeCell ref="D108:E108"/>
    <mergeCell ref="A101:A102"/>
    <mergeCell ref="B101:B102"/>
    <mergeCell ref="C101:C102"/>
    <mergeCell ref="D101:D102"/>
    <mergeCell ref="E101:E102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I16:I17"/>
    <mergeCell ref="F73:H73"/>
    <mergeCell ref="I73:I74"/>
    <mergeCell ref="J73:J74"/>
    <mergeCell ref="A78:C78"/>
    <mergeCell ref="D78:E78"/>
    <mergeCell ref="A81:C81"/>
    <mergeCell ref="D81:E81"/>
    <mergeCell ref="A73:A74"/>
    <mergeCell ref="B73:B74"/>
    <mergeCell ref="C73:C74"/>
    <mergeCell ref="D73:D74"/>
    <mergeCell ref="E73:E74"/>
    <mergeCell ref="I3:I4"/>
    <mergeCell ref="J3:J4"/>
    <mergeCell ref="A3:A4"/>
    <mergeCell ref="B3:B4"/>
    <mergeCell ref="C3:C4"/>
    <mergeCell ref="D3:D4"/>
    <mergeCell ref="E3:E4"/>
    <mergeCell ref="F3:H3"/>
    <mergeCell ref="J30:J31"/>
    <mergeCell ref="A30:A31"/>
    <mergeCell ref="B30:B31"/>
    <mergeCell ref="C30:C31"/>
    <mergeCell ref="D30:D31"/>
    <mergeCell ref="E30:E31"/>
    <mergeCell ref="F30:H30"/>
    <mergeCell ref="I30:I31"/>
    <mergeCell ref="D24:E24"/>
    <mergeCell ref="J16:J17"/>
    <mergeCell ref="A16:A17"/>
    <mergeCell ref="B16:B17"/>
    <mergeCell ref="C16:C17"/>
    <mergeCell ref="D16:D17"/>
    <mergeCell ref="E16:E17"/>
    <mergeCell ref="F16:H16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A122:C122"/>
    <mergeCell ref="D122:E122"/>
    <mergeCell ref="I114:I115"/>
    <mergeCell ref="I44:I45"/>
    <mergeCell ref="J44:J45"/>
    <mergeCell ref="A44:A45"/>
    <mergeCell ref="B44:B45"/>
    <mergeCell ref="C44:C45"/>
    <mergeCell ref="D44:D45"/>
    <mergeCell ref="E44:E45"/>
    <mergeCell ref="F44:H4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F87:H87"/>
    <mergeCell ref="I87:I88"/>
    <mergeCell ref="J114:J115"/>
    <mergeCell ref="A114:A115"/>
    <mergeCell ref="B114:B115"/>
    <mergeCell ref="C114:C115"/>
    <mergeCell ref="D114:D115"/>
    <mergeCell ref="E114:E115"/>
    <mergeCell ref="F114:H114"/>
    <mergeCell ref="A119:C119"/>
    <mergeCell ref="D119:E119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07"/>
  <sheetViews>
    <sheetView topLeftCell="A110" workbookViewId="0">
      <selection activeCell="H117" sqref="H11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4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9" t="inlineStr">
        <is>
          <t>RECORTE SAP</t>
        </is>
      </c>
      <c r="B21" s="47" t="n"/>
      <c r="C21" s="48" t="n"/>
      <c r="D21" s="50" t="inlineStr">
        <is>
          <t>COMPROBANTES MN</t>
        </is>
      </c>
      <c r="E21" s="47" t="n"/>
      <c r="F21" s="48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49" t="inlineStr">
        <is>
          <t>RECORTE SAP</t>
        </is>
      </c>
      <c r="B24" s="47" t="n"/>
      <c r="C24" s="48" t="n"/>
      <c r="D24" s="50" t="inlineStr">
        <is>
          <t>COMPROBANTES ME</t>
        </is>
      </c>
      <c r="E24" s="47" t="n"/>
      <c r="F24" s="48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5" t="inlineStr">
        <is>
          <t>Cierre Caja</t>
        </is>
      </c>
      <c r="B30" s="45" t="inlineStr">
        <is>
          <t>Fecha</t>
        </is>
      </c>
      <c r="C30" s="45" t="inlineStr">
        <is>
          <t>Cajero</t>
        </is>
      </c>
      <c r="D30" s="45" t="inlineStr">
        <is>
          <t>Nro Voucher</t>
        </is>
      </c>
      <c r="E30" s="45" t="inlineStr">
        <is>
          <t>Nro Cuenta</t>
        </is>
      </c>
      <c r="F30" s="45" t="inlineStr">
        <is>
          <t>Tipo Ingreso</t>
        </is>
      </c>
      <c r="G30" s="47" t="n"/>
      <c r="H30" s="48" t="n"/>
      <c r="I30" s="45" t="inlineStr">
        <is>
          <t>TIPO DE INGRESO</t>
        </is>
      </c>
      <c r="J30" s="45" t="inlineStr">
        <is>
          <t>Cobrador</t>
        </is>
      </c>
    </row>
    <row r="31">
      <c r="A31" s="46" t="n"/>
      <c r="B31" s="46" t="n"/>
      <c r="C31" s="46" t="n"/>
      <c r="D31" s="46" t="n"/>
      <c r="E31" s="46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6" t="n"/>
      <c r="J31" s="46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49" t="inlineStr">
        <is>
          <t>RECORTE SAP</t>
        </is>
      </c>
      <c r="B42" s="47" t="n"/>
      <c r="C42" s="48" t="n"/>
      <c r="D42" s="50" t="inlineStr">
        <is>
          <t>COMPROBANTES MN</t>
        </is>
      </c>
      <c r="E42" s="47" t="n"/>
      <c r="F42" s="48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49" t="inlineStr">
        <is>
          <t>RECORTE SAP</t>
        </is>
      </c>
      <c r="B45" s="47" t="n"/>
      <c r="C45" s="48" t="n"/>
      <c r="D45" s="50" t="inlineStr">
        <is>
          <t>COMPROBANTES ME</t>
        </is>
      </c>
      <c r="E45" s="47" t="n"/>
      <c r="F45" s="48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5" t="inlineStr">
        <is>
          <t>Cierre Caja</t>
        </is>
      </c>
      <c r="B51" s="45" t="inlineStr">
        <is>
          <t>Fecha</t>
        </is>
      </c>
      <c r="C51" s="45" t="inlineStr">
        <is>
          <t>Cajero</t>
        </is>
      </c>
      <c r="D51" s="45" t="inlineStr">
        <is>
          <t>Nro Voucher</t>
        </is>
      </c>
      <c r="E51" s="45" t="inlineStr">
        <is>
          <t>Nro Cuenta</t>
        </is>
      </c>
      <c r="F51" s="45" t="inlineStr">
        <is>
          <t>Tipo Ingreso</t>
        </is>
      </c>
      <c r="G51" s="47" t="n"/>
      <c r="H51" s="48" t="n"/>
      <c r="I51" s="45" t="inlineStr">
        <is>
          <t>TIPO DE INGRESO</t>
        </is>
      </c>
      <c r="J51" s="45" t="inlineStr">
        <is>
          <t>Cobrador</t>
        </is>
      </c>
    </row>
    <row r="52">
      <c r="A52" s="46" t="n"/>
      <c r="B52" s="46" t="n"/>
      <c r="C52" s="46" t="n"/>
      <c r="D52" s="46" t="n"/>
      <c r="E52" s="46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6" t="n"/>
      <c r="J52" s="46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49" t="inlineStr">
        <is>
          <t>RECORTE SAP</t>
        </is>
      </c>
      <c r="B63" s="47" t="n"/>
      <c r="C63" s="48" t="n"/>
      <c r="D63" s="50" t="inlineStr">
        <is>
          <t>COMPROBANTES MN</t>
        </is>
      </c>
      <c r="E63" s="47" t="n"/>
      <c r="F63" s="48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49" t="inlineStr">
        <is>
          <t>RECORTE SAP</t>
        </is>
      </c>
      <c r="B66" s="47" t="n"/>
      <c r="C66" s="48" t="n"/>
      <c r="D66" s="50" t="inlineStr">
        <is>
          <t>COMPROBANTES ME</t>
        </is>
      </c>
      <c r="E66" s="47" t="n"/>
      <c r="F66" s="48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5" t="inlineStr">
        <is>
          <t>Cierre Caja</t>
        </is>
      </c>
      <c r="B72" s="45" t="inlineStr">
        <is>
          <t>Fecha</t>
        </is>
      </c>
      <c r="C72" s="45" t="inlineStr">
        <is>
          <t>Cajero</t>
        </is>
      </c>
      <c r="D72" s="45" t="inlineStr">
        <is>
          <t>Nro Voucher</t>
        </is>
      </c>
      <c r="E72" s="45" t="inlineStr">
        <is>
          <t>Nro Cuenta</t>
        </is>
      </c>
      <c r="F72" s="45" t="inlineStr">
        <is>
          <t>Tipo Ingreso</t>
        </is>
      </c>
      <c r="G72" s="47" t="n"/>
      <c r="H72" s="48" t="n"/>
      <c r="I72" s="45" t="inlineStr">
        <is>
          <t>TIPO DE INGRESO</t>
        </is>
      </c>
      <c r="J72" s="45" t="inlineStr">
        <is>
          <t>Cobrador</t>
        </is>
      </c>
    </row>
    <row r="73">
      <c r="A73" s="46" t="n"/>
      <c r="B73" s="46" t="n"/>
      <c r="C73" s="46" t="n"/>
      <c r="D73" s="46" t="n"/>
      <c r="E73" s="46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6" t="n"/>
      <c r="J73" s="46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49" t="inlineStr">
        <is>
          <t>RECORTE SAP</t>
        </is>
      </c>
      <c r="B85" s="47" t="n"/>
      <c r="C85" s="48" t="n"/>
      <c r="D85" s="50" t="inlineStr">
        <is>
          <t>COMPROBANTES MN</t>
        </is>
      </c>
      <c r="E85" s="47" t="n"/>
      <c r="F85" s="48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49" t="inlineStr">
        <is>
          <t>RECORTE SAP</t>
        </is>
      </c>
      <c r="B88" s="47" t="n"/>
      <c r="C88" s="48" t="n"/>
      <c r="D88" s="50" t="inlineStr">
        <is>
          <t>COMPROBANTES ME</t>
        </is>
      </c>
      <c r="E88" s="47" t="n"/>
      <c r="F88" s="48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5" t="inlineStr">
        <is>
          <t>Cierre Caja</t>
        </is>
      </c>
      <c r="B94" s="45" t="inlineStr">
        <is>
          <t>Fecha</t>
        </is>
      </c>
      <c r="C94" s="45" t="inlineStr">
        <is>
          <t>Cajero</t>
        </is>
      </c>
      <c r="D94" s="45" t="inlineStr">
        <is>
          <t>Nro Voucher</t>
        </is>
      </c>
      <c r="E94" s="45" t="inlineStr">
        <is>
          <t>Nro Cuenta</t>
        </is>
      </c>
      <c r="F94" s="45" t="inlineStr">
        <is>
          <t>Tipo Ingreso</t>
        </is>
      </c>
      <c r="G94" s="47" t="n"/>
      <c r="H94" s="48" t="n"/>
      <c r="I94" s="45" t="inlineStr">
        <is>
          <t>TIPO DE INGRESO</t>
        </is>
      </c>
      <c r="J94" s="45" t="inlineStr">
        <is>
          <t>Cobrador</t>
        </is>
      </c>
    </row>
    <row r="95">
      <c r="A95" s="46" t="n"/>
      <c r="B95" s="46" t="n"/>
      <c r="C95" s="46" t="n"/>
      <c r="D95" s="46" t="n"/>
      <c r="E95" s="46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6" t="n"/>
      <c r="J95" s="46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49" t="inlineStr">
        <is>
          <t>RECORTE SAP</t>
        </is>
      </c>
      <c r="B105" s="47" t="n"/>
      <c r="C105" s="48" t="n"/>
      <c r="D105" s="50" t="inlineStr">
        <is>
          <t>COMPROBANTES MN</t>
        </is>
      </c>
      <c r="E105" s="47" t="n"/>
      <c r="F105" s="48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14" t="n">
        <v>112964185</v>
      </c>
      <c r="G107" s="9" t="n"/>
      <c r="I107" s="10" t="n"/>
      <c r="J107" s="8" t="n"/>
    </row>
    <row r="108">
      <c r="A108" s="49" t="inlineStr">
        <is>
          <t>RECORTE SAP</t>
        </is>
      </c>
      <c r="B108" s="47" t="n"/>
      <c r="C108" s="48" t="n"/>
      <c r="D108" s="50" t="inlineStr">
        <is>
          <t>COMPROBANTES ME</t>
        </is>
      </c>
      <c r="E108" s="47" t="n"/>
      <c r="F108" s="48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45" t="inlineStr">
        <is>
          <t>Cierre Caja</t>
        </is>
      </c>
      <c r="B114" s="45" t="inlineStr">
        <is>
          <t>Fecha</t>
        </is>
      </c>
      <c r="C114" s="45" t="inlineStr">
        <is>
          <t>Cajero</t>
        </is>
      </c>
      <c r="D114" s="45" t="inlineStr">
        <is>
          <t>Nro Voucher</t>
        </is>
      </c>
      <c r="E114" s="45" t="inlineStr">
        <is>
          <t>Nro Cuenta</t>
        </is>
      </c>
      <c r="F114" s="45" t="inlineStr">
        <is>
          <t>Tipo Ingreso</t>
        </is>
      </c>
      <c r="G114" s="47" t="n"/>
      <c r="H114" s="48" t="n"/>
      <c r="I114" s="45" t="inlineStr">
        <is>
          <t>TIPO DE INGRESO</t>
        </is>
      </c>
      <c r="J114" s="45" t="inlineStr">
        <is>
          <t>Cobrador</t>
        </is>
      </c>
    </row>
    <row r="115">
      <c r="A115" s="46" t="n"/>
      <c r="B115" s="46" t="n"/>
      <c r="C115" s="46" t="n"/>
      <c r="D115" s="46" t="n"/>
      <c r="E115" s="46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46" t="n"/>
      <c r="J115" s="46" t="n"/>
    </row>
    <row r="116" ht="15.75" customHeight="1">
      <c r="A116" s="17" t="inlineStr">
        <is>
          <t>NO HUBO CIERRES DE CAJA, SABADO</t>
        </is>
      </c>
      <c r="B116" s="20" t="n"/>
      <c r="C116" s="28" t="n"/>
      <c r="D116" s="24" t="n"/>
      <c r="E116" s="24" t="n"/>
      <c r="F116" s="23" t="n"/>
      <c r="G116" s="9" t="n"/>
      <c r="I116" s="10" t="n"/>
      <c r="J116" s="8" t="n"/>
    </row>
    <row r="117">
      <c r="A117" s="18" t="inlineStr">
        <is>
          <t>SAP</t>
        </is>
      </c>
      <c r="B117" s="6" t="n"/>
      <c r="C117" s="5" t="n"/>
      <c r="D117" s="7" t="n"/>
      <c r="E117" s="8" t="n"/>
      <c r="F117" s="34" t="n"/>
      <c r="G117" s="9" t="n"/>
      <c r="I117" s="10" t="n"/>
      <c r="J117" s="8" t="n"/>
    </row>
    <row r="118">
      <c r="A118" s="49" t="inlineStr">
        <is>
          <t>RECORTE SAP</t>
        </is>
      </c>
      <c r="B118" s="47" t="n"/>
      <c r="C118" s="48" t="n"/>
      <c r="D118" s="50" t="inlineStr">
        <is>
          <t>COMPROBANTES MN</t>
        </is>
      </c>
      <c r="E118" s="47" t="n"/>
      <c r="F118" s="48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1">
      <c r="A121" s="49" t="inlineStr">
        <is>
          <t>RECORTE SAP</t>
        </is>
      </c>
      <c r="B121" s="47" t="n"/>
      <c r="C121" s="48" t="n"/>
      <c r="D121" s="50" t="inlineStr">
        <is>
          <t>COMPROBANTES ME</t>
        </is>
      </c>
      <c r="E121" s="47" t="n"/>
      <c r="F121" s="48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20/03/2023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5" t="inlineStr">
        <is>
          <t>Cierre Caja</t>
        </is>
      </c>
      <c r="B127" s="45" t="inlineStr">
        <is>
          <t>Fecha</t>
        </is>
      </c>
      <c r="C127" s="45" t="inlineStr">
        <is>
          <t>Cajero</t>
        </is>
      </c>
      <c r="D127" s="45" t="inlineStr">
        <is>
          <t>Nro Voucher</t>
        </is>
      </c>
      <c r="E127" s="45" t="inlineStr">
        <is>
          <t>Nro Cuenta</t>
        </is>
      </c>
      <c r="F127" s="45" t="inlineStr">
        <is>
          <t>Tipo Ingreso</t>
        </is>
      </c>
      <c r="G127" s="47" t="n"/>
      <c r="H127" s="48" t="n"/>
      <c r="I127" s="45" t="inlineStr">
        <is>
          <t>TIPO DE INGRESO</t>
        </is>
      </c>
      <c r="J127" s="45" t="inlineStr">
        <is>
          <t>Cobrador</t>
        </is>
      </c>
    </row>
    <row r="128">
      <c r="A128" s="46" t="n"/>
      <c r="B128" s="46" t="n"/>
      <c r="C128" s="46" t="n"/>
      <c r="D128" s="46" t="n"/>
      <c r="E128" s="46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6" t="n"/>
      <c r="J128" s="46" t="n"/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7" t="n"/>
      <c r="E129" s="8" t="n"/>
      <c r="G129" s="9" t="n">
        <v>4940.05</v>
      </c>
      <c r="I129" s="10" t="inlineStr">
        <is>
          <t>CHEQUE</t>
        </is>
      </c>
      <c r="J129" s="5" t="inlineStr">
        <is>
          <t>3144 WILSON ORLANDO CASILLAS ROBLES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45113411247</v>
      </c>
      <c r="E130" s="8" t="inlineStr">
        <is>
          <t>BISA-100070065</t>
        </is>
      </c>
      <c r="H130" s="9" t="n">
        <v>20802.6</v>
      </c>
      <c r="I130" s="5" t="inlineStr">
        <is>
          <t>DEPÓSITO BANCARIO</t>
        </is>
      </c>
      <c r="J130" s="8" t="inlineStr">
        <is>
          <t>3140 JUAN MAMANI MERMA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45113413520</v>
      </c>
      <c r="E131" s="8" t="inlineStr">
        <is>
          <t>BISA-100070065</t>
        </is>
      </c>
      <c r="H131" s="9" t="n">
        <v>300</v>
      </c>
      <c r="I131" s="5" t="inlineStr">
        <is>
          <t>DEPÓSITO BANCARIO</t>
        </is>
      </c>
      <c r="J131" s="8" t="inlineStr">
        <is>
          <t>3365 FELIX VILLCA VILLCA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45153259056</v>
      </c>
      <c r="E132" s="8" t="inlineStr">
        <is>
          <t>BISA-100070065</t>
        </is>
      </c>
      <c r="H132" s="9" t="n">
        <v>10415.2</v>
      </c>
      <c r="I132" s="5" t="inlineStr">
        <is>
          <t>DEPÓSITO BANCARIO</t>
        </is>
      </c>
      <c r="J132" s="5" t="inlineStr">
        <is>
          <t>3118 PAOLA LESLY CARMONA GARCIA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54310697132</v>
      </c>
      <c r="E133" s="8" t="inlineStr">
        <is>
          <t>BISA-100070065</t>
        </is>
      </c>
      <c r="H133" s="9" t="n">
        <v>5780.83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45163357648</v>
      </c>
      <c r="E134" s="8" t="inlineStr">
        <is>
          <t>BISA-100070065</t>
        </is>
      </c>
      <c r="H134" s="9" t="n">
        <v>910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15" t="n">
        <v>45143631603</v>
      </c>
      <c r="E135" s="8" t="inlineStr">
        <is>
          <t>BISA-100070065</t>
        </is>
      </c>
      <c r="H135" s="9" t="n">
        <v>5958.88</v>
      </c>
      <c r="I135" s="5" t="inlineStr">
        <is>
          <t>DEPÓSITO BANCARIO</t>
        </is>
      </c>
      <c r="J135" s="5" t="inlineStr">
        <is>
          <t>3144 WILSON ORLANDO CASILLAS ROBLES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63872.9</v>
      </c>
      <c r="I136" s="10" t="inlineStr">
        <is>
          <t>EFECTIVO</t>
        </is>
      </c>
      <c r="J136" s="5" t="inlineStr">
        <is>
          <t>3118 PAOLA LESLY CARMONA GARCIA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4450.5</v>
      </c>
      <c r="I137" s="10" t="inlineStr">
        <is>
          <t>EFECTIVO</t>
        </is>
      </c>
      <c r="J137" s="8" t="inlineStr">
        <is>
          <t>3140 JUAN MAMANI MERMA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53780.8</v>
      </c>
      <c r="I138" s="10" t="inlineStr">
        <is>
          <t>EFECTIVO</t>
        </is>
      </c>
      <c r="J138" s="5" t="inlineStr">
        <is>
          <t>3144 WILSON ORLANDO CASILLAS ROBLES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17666.2</v>
      </c>
      <c r="I139" s="10" t="inlineStr">
        <is>
          <t>EFECTIVO</t>
        </is>
      </c>
      <c r="J139" s="8" t="inlineStr">
        <is>
          <t>3365 FELIX VILLCA VILLCA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2839.5</v>
      </c>
      <c r="I140" s="10" t="inlineStr">
        <is>
          <t>EFECTIVO</t>
        </is>
      </c>
      <c r="J140" s="8" t="inlineStr">
        <is>
          <t>4099 MANUEL SANCHEZ</t>
        </is>
      </c>
    </row>
    <row r="141">
      <c r="A141" s="5" t="inlineStr">
        <is>
          <t>CCAJ-SR27/53/2023</t>
        </is>
      </c>
      <c r="B141" s="6" t="n">
        <v>45005.70258525463</v>
      </c>
      <c r="C141" s="5" t="inlineStr">
        <is>
          <t>3106 FABIOLA NAVA - CAJA</t>
        </is>
      </c>
      <c r="D141" s="7" t="n"/>
      <c r="E141" s="8" t="n"/>
      <c r="F141" s="9" t="n">
        <v>784.8</v>
      </c>
      <c r="I141" s="10" t="inlineStr">
        <is>
          <t>EFECTIVO</t>
        </is>
      </c>
      <c r="J141" s="5" t="inlineStr">
        <is>
          <t>4219 HUMBERTO HURTADO - T01</t>
        </is>
      </c>
    </row>
    <row r="142">
      <c r="A142" s="18" t="inlineStr">
        <is>
          <t>SAP</t>
        </is>
      </c>
      <c r="B142" s="6" t="n"/>
      <c r="C142" s="5" t="n"/>
      <c r="D142" s="7" t="n"/>
      <c r="E142" s="8" t="n"/>
      <c r="F142" s="12">
        <f>SUM(F129:G141)</f>
        <v/>
      </c>
      <c r="G142" s="9" t="n"/>
      <c r="I142" s="10" t="n"/>
      <c r="J142" s="8" t="n"/>
    </row>
    <row r="143">
      <c r="A143" s="49" t="inlineStr">
        <is>
          <t>RECORTE SAP</t>
        </is>
      </c>
      <c r="B143" s="47" t="n"/>
      <c r="C143" s="48" t="n"/>
      <c r="D143" s="50" t="inlineStr">
        <is>
          <t>COMPROBANTES MN</t>
        </is>
      </c>
      <c r="E143" s="47" t="n"/>
      <c r="F143" s="48" t="n"/>
      <c r="G143" s="9" t="n"/>
      <c r="I143" s="10" t="n"/>
      <c r="J143" s="8" t="n"/>
    </row>
    <row r="144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CAJA-ETV</t>
        </is>
      </c>
      <c r="E144" s="13" t="inlineStr">
        <is>
          <t>DOC ETV-BANCO</t>
        </is>
      </c>
      <c r="F144" s="13" t="inlineStr">
        <is>
          <t>COMPENSACION</t>
        </is>
      </c>
      <c r="G144" s="9" t="n"/>
      <c r="I144" s="10" t="n"/>
      <c r="J144" s="8" t="n"/>
    </row>
    <row r="145" ht="15.75" customHeight="1">
      <c r="D145" s="24" t="inlineStr">
        <is>
          <t>112973827</t>
        </is>
      </c>
      <c r="E145" s="24" t="inlineStr">
        <is>
          <t>112977738</t>
        </is>
      </c>
      <c r="F145" s="14" t="n">
        <v>112977896</v>
      </c>
      <c r="G145" s="9" t="n"/>
      <c r="I145" s="10" t="n"/>
      <c r="J145" s="8" t="n"/>
    </row>
    <row r="146">
      <c r="A146" s="49" t="inlineStr">
        <is>
          <t>RECORTE SAP</t>
        </is>
      </c>
      <c r="B146" s="47" t="n"/>
      <c r="C146" s="48" t="n"/>
      <c r="D146" s="50" t="inlineStr">
        <is>
          <t>COMPROBANTES ME</t>
        </is>
      </c>
      <c r="E146" s="47" t="n"/>
      <c r="F146" s="48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A148" s="18" t="n"/>
      <c r="B148" s="6" t="n"/>
      <c r="C148" s="5" t="n"/>
      <c r="D148" s="24" t="n"/>
      <c r="E148" s="24" t="n"/>
      <c r="F148" s="23" t="n"/>
      <c r="G148" s="9" t="n"/>
      <c r="I148" s="10" t="n"/>
      <c r="J148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21/03/2023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45" t="inlineStr">
        <is>
          <t>Cierre Caja</t>
        </is>
      </c>
      <c r="B152" s="45" t="inlineStr">
        <is>
          <t>Fecha</t>
        </is>
      </c>
      <c r="C152" s="45" t="inlineStr">
        <is>
          <t>Cajero</t>
        </is>
      </c>
      <c r="D152" s="45" t="inlineStr">
        <is>
          <t>Nro Voucher</t>
        </is>
      </c>
      <c r="E152" s="45" t="inlineStr">
        <is>
          <t>Nro Cuenta</t>
        </is>
      </c>
      <c r="F152" s="45" t="inlineStr">
        <is>
          <t>Tipo Ingreso</t>
        </is>
      </c>
      <c r="G152" s="47" t="n"/>
      <c r="H152" s="48" t="n"/>
      <c r="I152" s="45" t="inlineStr">
        <is>
          <t>TIPO DE INGRESO</t>
        </is>
      </c>
      <c r="J152" s="45" t="inlineStr">
        <is>
          <t>Cobrador</t>
        </is>
      </c>
    </row>
    <row r="153">
      <c r="A153" s="46" t="n"/>
      <c r="B153" s="46" t="n"/>
      <c r="C153" s="46" t="n"/>
      <c r="D153" s="46" t="n"/>
      <c r="E153" s="46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46" t="n"/>
      <c r="J153" s="46" t="n"/>
    </row>
    <row r="154">
      <c r="A154" s="5" t="inlineStr">
        <is>
          <t>CCAJ-SR27/54/2023</t>
        </is>
      </c>
      <c r="B154" s="6" t="n">
        <v>45006.7277703588</v>
      </c>
      <c r="C154" s="5" t="inlineStr">
        <is>
          <t>3106 FABIOLA NAVA - CAJA</t>
        </is>
      </c>
      <c r="D154" s="15" t="n">
        <v>54510699906</v>
      </c>
      <c r="E154" s="8" t="inlineStr">
        <is>
          <t>BISA-100070065</t>
        </is>
      </c>
      <c r="H154" s="9" t="n">
        <v>6791.39</v>
      </c>
      <c r="I154" s="5" t="inlineStr">
        <is>
          <t>DEPÓSITO BANCARIO</t>
        </is>
      </c>
      <c r="J154" s="5" t="inlineStr">
        <is>
          <t>3144 WILSON ORLANDO CASILLAS ROBLES</t>
        </is>
      </c>
    </row>
    <row r="155">
      <c r="A155" s="5" t="inlineStr">
        <is>
          <t>CCAJ-SR27/54/2023</t>
        </is>
      </c>
      <c r="B155" s="6" t="n">
        <v>45006.7277703588</v>
      </c>
      <c r="C155" s="5" t="inlineStr">
        <is>
          <t>3106 FABIOLA NAVA - CAJA</t>
        </is>
      </c>
      <c r="D155" s="7" t="n"/>
      <c r="E155" s="8" t="n"/>
      <c r="F155" s="9" t="n">
        <v>61613</v>
      </c>
      <c r="I155" s="10" t="inlineStr">
        <is>
          <t>EFECTIVO</t>
        </is>
      </c>
      <c r="J155" s="5" t="inlineStr">
        <is>
          <t>3118 PAOLA LESLY CARMONA GARCIA</t>
        </is>
      </c>
    </row>
    <row r="156">
      <c r="A156" s="5" t="inlineStr">
        <is>
          <t>CCAJ-SR27/54/2023</t>
        </is>
      </c>
      <c r="B156" s="6" t="n">
        <v>45006.7277703588</v>
      </c>
      <c r="C156" s="5" t="inlineStr">
        <is>
          <t>3106 FABIOLA NAVA - CAJA</t>
        </is>
      </c>
      <c r="D156" s="7" t="n"/>
      <c r="E156" s="8" t="n"/>
      <c r="F156" s="9" t="n">
        <v>15930.8</v>
      </c>
      <c r="I156" s="10" t="inlineStr">
        <is>
          <t>EFECTIVO</t>
        </is>
      </c>
      <c r="J156" s="5" t="inlineStr">
        <is>
          <t>3144 WILSON ORLANDO CASILLAS ROBLES</t>
        </is>
      </c>
    </row>
    <row r="157">
      <c r="A157" s="5" t="inlineStr">
        <is>
          <t>CCAJ-SR27/54/2023</t>
        </is>
      </c>
      <c r="B157" s="6" t="n">
        <v>45006.7277703588</v>
      </c>
      <c r="C157" s="5" t="inlineStr">
        <is>
          <t>3106 FABIOLA NAVA - CAJA</t>
        </is>
      </c>
      <c r="D157" s="7" t="n"/>
      <c r="E157" s="8" t="n"/>
      <c r="F157" s="9" t="n">
        <v>6994.7</v>
      </c>
      <c r="I157" s="10" t="inlineStr">
        <is>
          <t>EFECTIVO</t>
        </is>
      </c>
      <c r="J157" s="8" t="inlineStr">
        <is>
          <t>3365 FELIX VILLCA VILLCA</t>
        </is>
      </c>
    </row>
    <row r="158">
      <c r="A158" s="5" t="inlineStr">
        <is>
          <t>CCAJ-SR27/54/2023</t>
        </is>
      </c>
      <c r="B158" s="6" t="n">
        <v>45006.7277703588</v>
      </c>
      <c r="C158" s="5" t="inlineStr">
        <is>
          <t>3106 FABIOLA NAVA - CAJA</t>
        </is>
      </c>
      <c r="D158" s="7" t="n"/>
      <c r="E158" s="8" t="n"/>
      <c r="F158" s="9" t="n">
        <v>5846.8</v>
      </c>
      <c r="I158" s="10" t="inlineStr">
        <is>
          <t>EFECTIVO</t>
        </is>
      </c>
      <c r="J158" s="5" t="inlineStr">
        <is>
          <t>4219 HUMBERTO HURTADO - T01</t>
        </is>
      </c>
    </row>
    <row r="159">
      <c r="A159" s="18" t="inlineStr">
        <is>
          <t>SAP</t>
        </is>
      </c>
      <c r="B159" s="6" t="n"/>
      <c r="C159" s="5" t="n"/>
      <c r="D159" s="7" t="n"/>
      <c r="E159" s="8" t="n"/>
      <c r="F159" s="12">
        <f>SUM(F154:G158)</f>
        <v/>
      </c>
      <c r="G159" s="9" t="n"/>
      <c r="I159" s="10" t="n"/>
      <c r="J159" s="8" t="n"/>
    </row>
    <row r="160">
      <c r="A160" s="49" t="inlineStr">
        <is>
          <t>RECORTE SAP</t>
        </is>
      </c>
      <c r="B160" s="47" t="n"/>
      <c r="C160" s="48" t="n"/>
      <c r="D160" s="50" t="inlineStr">
        <is>
          <t>COMPROBANTES MN</t>
        </is>
      </c>
      <c r="E160" s="47" t="n"/>
      <c r="F160" s="48" t="n"/>
      <c r="G160" s="9" t="n"/>
      <c r="I160" s="10" t="n"/>
      <c r="J160" s="8" t="n"/>
    </row>
    <row r="16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CAJA-ETV</t>
        </is>
      </c>
      <c r="E161" s="13" t="inlineStr">
        <is>
          <t>DOC ETV-BANCO</t>
        </is>
      </c>
      <c r="F161" s="13" t="inlineStr">
        <is>
          <t>COMPENSACION</t>
        </is>
      </c>
      <c r="G161" s="9" t="n"/>
      <c r="I161" s="10" t="n"/>
      <c r="J161" s="8" t="n"/>
    </row>
    <row r="162" ht="15.75" customHeight="1">
      <c r="D162" s="24" t="inlineStr">
        <is>
          <t>112973806</t>
        </is>
      </c>
      <c r="E162" s="24" t="inlineStr">
        <is>
          <t>112977737</t>
        </is>
      </c>
      <c r="F162" s="14" t="n">
        <v>112977904</v>
      </c>
      <c r="G162" s="9" t="n"/>
      <c r="I162" s="10" t="n"/>
      <c r="J162" s="8" t="n"/>
    </row>
    <row r="163">
      <c r="A163" s="49" t="inlineStr">
        <is>
          <t>RECORTE SAP</t>
        </is>
      </c>
      <c r="B163" s="47" t="n"/>
      <c r="C163" s="48" t="n"/>
      <c r="D163" s="50" t="inlineStr">
        <is>
          <t>COMPROBANTES ME</t>
        </is>
      </c>
      <c r="E163" s="47" t="n"/>
      <c r="F163" s="48" t="n"/>
      <c r="G163" s="9" t="n"/>
      <c r="I163" s="10" t="n"/>
      <c r="J163" s="8" t="n"/>
    </row>
    <row r="164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CAJA-ETV</t>
        </is>
      </c>
      <c r="E164" s="13" t="inlineStr">
        <is>
          <t>DOC ETV-BANCO</t>
        </is>
      </c>
      <c r="F164" s="13" t="inlineStr">
        <is>
          <t>COMPENSACION</t>
        </is>
      </c>
      <c r="G164" s="9" t="n"/>
      <c r="I164" s="10" t="n"/>
      <c r="J164" s="8" t="n"/>
    </row>
    <row r="165" ht="15.75" customHeight="1">
      <c r="A165" s="18" t="n"/>
      <c r="B165" s="6" t="n"/>
      <c r="C165" s="5" t="n"/>
      <c r="D165" s="24" t="n"/>
      <c r="E165" s="24" t="n"/>
      <c r="F165" s="23" t="n"/>
      <c r="G165" s="9" t="n"/>
      <c r="I165" s="10" t="n"/>
      <c r="J165" s="8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22/03/2023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45" t="inlineStr">
        <is>
          <t>Cierre Caja</t>
        </is>
      </c>
      <c r="B169" s="45" t="inlineStr">
        <is>
          <t>Fecha</t>
        </is>
      </c>
      <c r="C169" s="45" t="inlineStr">
        <is>
          <t>Cajero</t>
        </is>
      </c>
      <c r="D169" s="45" t="inlineStr">
        <is>
          <t>Nro Voucher</t>
        </is>
      </c>
      <c r="E169" s="45" t="inlineStr">
        <is>
          <t>Nro Cuenta</t>
        </is>
      </c>
      <c r="F169" s="45" t="inlineStr">
        <is>
          <t>Tipo Ingreso</t>
        </is>
      </c>
      <c r="G169" s="47" t="n"/>
      <c r="H169" s="48" t="n"/>
      <c r="I169" s="45" t="inlineStr">
        <is>
          <t>TIPO DE INGRESO</t>
        </is>
      </c>
      <c r="J169" s="45" t="inlineStr">
        <is>
          <t>Cobrador</t>
        </is>
      </c>
    </row>
    <row r="170">
      <c r="A170" s="46" t="n"/>
      <c r="B170" s="46" t="n"/>
      <c r="C170" s="46" t="n"/>
      <c r="D170" s="46" t="n"/>
      <c r="E170" s="46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46" t="n"/>
      <c r="J170" s="46" t="n"/>
    </row>
    <row r="171">
      <c r="A171" s="5" t="inlineStr">
        <is>
          <t>CCAJ-SR27/55/2023</t>
        </is>
      </c>
      <c r="B171" s="6" t="n">
        <v>45007.77902369213</v>
      </c>
      <c r="C171" s="5" t="inlineStr">
        <is>
          <t>3106 FABIOLA NAVA - CAJA</t>
        </is>
      </c>
      <c r="D171" s="15" t="n">
        <v>45143634849</v>
      </c>
      <c r="E171" s="8" t="inlineStr">
        <is>
          <t>BISA-100070065</t>
        </is>
      </c>
      <c r="H171" s="9" t="n">
        <v>7040</v>
      </c>
      <c r="I171" s="5" t="inlineStr">
        <is>
          <t>DEPÓSITO BANCARIO</t>
        </is>
      </c>
      <c r="J171" s="8" t="inlineStr">
        <is>
          <t>3365 FELIX VILLCA VILLCA</t>
        </is>
      </c>
    </row>
    <row r="172">
      <c r="A172" s="5" t="inlineStr">
        <is>
          <t>CCAJ-SR27/55/2023</t>
        </is>
      </c>
      <c r="B172" s="6" t="n">
        <v>45007.77902369213</v>
      </c>
      <c r="C172" s="5" t="inlineStr">
        <is>
          <t>3106 FABIOLA NAVA - CAJA</t>
        </is>
      </c>
      <c r="D172" s="15" t="n">
        <v>54410703303</v>
      </c>
      <c r="E172" s="8" t="inlineStr">
        <is>
          <t>BISA-100070065</t>
        </is>
      </c>
      <c r="H172" s="9" t="n">
        <v>2124.22</v>
      </c>
      <c r="I172" s="5" t="inlineStr">
        <is>
          <t>DEPÓSITO BANCARIO</t>
        </is>
      </c>
      <c r="J172" s="5" t="inlineStr">
        <is>
          <t>3144 WILSON ORLANDO CASILLAS ROBLES</t>
        </is>
      </c>
    </row>
    <row r="173">
      <c r="A173" s="5" t="inlineStr">
        <is>
          <t>CCAJ-SR27/55/2023</t>
        </is>
      </c>
      <c r="B173" s="6" t="n">
        <v>45007.77902369213</v>
      </c>
      <c r="C173" s="5" t="inlineStr">
        <is>
          <t>3106 FABIOLA NAVA - CAJA</t>
        </is>
      </c>
      <c r="D173" s="15" t="n">
        <v>45143637569</v>
      </c>
      <c r="E173" s="8" t="inlineStr">
        <is>
          <t>BISA-100070065</t>
        </is>
      </c>
      <c r="H173" s="9" t="n">
        <v>2093.58</v>
      </c>
      <c r="I173" s="5" t="inlineStr">
        <is>
          <t>DEPÓSITO BANCARIO</t>
        </is>
      </c>
      <c r="J173" s="5" t="inlineStr">
        <is>
          <t>3144 WILSON ORLANDO CASILLAS ROBLES</t>
        </is>
      </c>
    </row>
    <row r="174">
      <c r="A174" s="5" t="inlineStr">
        <is>
          <t>CCAJ-SR27/55/2023</t>
        </is>
      </c>
      <c r="B174" s="6" t="n">
        <v>45007.77902369213</v>
      </c>
      <c r="C174" s="5" t="inlineStr">
        <is>
          <t>3106 FABIOLA NAVA - CAJA</t>
        </is>
      </c>
      <c r="D174" s="15" t="n">
        <v>54210717332</v>
      </c>
      <c r="E174" s="8" t="inlineStr">
        <is>
          <t>BISA-100070065</t>
        </is>
      </c>
      <c r="H174" s="9" t="n">
        <v>11588.24</v>
      </c>
      <c r="I174" s="5" t="inlineStr">
        <is>
          <t>DEPÓSITO BANCARIO</t>
        </is>
      </c>
      <c r="J174" s="5" t="inlineStr">
        <is>
          <t>3144 WILSON ORLANDO CASILLAS ROBLES</t>
        </is>
      </c>
    </row>
    <row r="175">
      <c r="A175" s="5" t="inlineStr">
        <is>
          <t>CCAJ-SR27/55/2023</t>
        </is>
      </c>
      <c r="B175" s="6" t="n">
        <v>45007.77902369213</v>
      </c>
      <c r="C175" s="5" t="inlineStr">
        <is>
          <t>3106 FABIOLA NAVA - CAJA</t>
        </is>
      </c>
      <c r="D175" s="7" t="n"/>
      <c r="E175" s="8" t="n"/>
      <c r="F175" s="9" t="n">
        <v>38401.4</v>
      </c>
      <c r="I175" s="10" t="inlineStr">
        <is>
          <t>EFECTIVO</t>
        </is>
      </c>
      <c r="J175" s="5" t="inlineStr">
        <is>
          <t>3118 PAOLA LESLY CARMONA GARCIA</t>
        </is>
      </c>
    </row>
    <row r="176">
      <c r="A176" s="5" t="inlineStr">
        <is>
          <t>CCAJ-SR27/55/2023</t>
        </is>
      </c>
      <c r="B176" s="6" t="n">
        <v>45007.77902369213</v>
      </c>
      <c r="C176" s="5" t="inlineStr">
        <is>
          <t>3106 FABIOLA NAVA - CAJA</t>
        </is>
      </c>
      <c r="D176" s="7" t="n"/>
      <c r="E176" s="8" t="n"/>
      <c r="F176" s="9" t="n">
        <v>7563.7</v>
      </c>
      <c r="I176" s="10" t="inlineStr">
        <is>
          <t>EFECTIVO</t>
        </is>
      </c>
      <c r="J176" s="5" t="inlineStr">
        <is>
          <t>3144 WILSON ORLANDO CASILLAS ROBLES</t>
        </is>
      </c>
    </row>
    <row r="177">
      <c r="A177" s="5" t="inlineStr">
        <is>
          <t>CCAJ-SR27/55/2023</t>
        </is>
      </c>
      <c r="B177" s="6" t="n">
        <v>45007.77902369213</v>
      </c>
      <c r="C177" s="5" t="inlineStr">
        <is>
          <t>3106 FABIOLA NAVA - CAJA</t>
        </is>
      </c>
      <c r="D177" s="7" t="n"/>
      <c r="E177" s="8" t="n"/>
      <c r="F177" s="9" t="n">
        <v>17632.3</v>
      </c>
      <c r="I177" s="10" t="inlineStr">
        <is>
          <t>EFECTIVO</t>
        </is>
      </c>
      <c r="J177" s="8" t="inlineStr">
        <is>
          <t>3365 FELIX VILLCA VILLCA</t>
        </is>
      </c>
    </row>
    <row r="178">
      <c r="A178" s="5" t="inlineStr">
        <is>
          <t>CCAJ-SR27/55/2023</t>
        </is>
      </c>
      <c r="B178" s="6" t="n">
        <v>45007.77902369213</v>
      </c>
      <c r="C178" s="5" t="inlineStr">
        <is>
          <t>3106 FABIOLA NAVA - CAJA</t>
        </is>
      </c>
      <c r="D178" s="7" t="n"/>
      <c r="E178" s="8" t="n"/>
      <c r="F178" s="9" t="n">
        <v>386.1</v>
      </c>
      <c r="I178" s="10" t="inlineStr">
        <is>
          <t>EFECTIVO</t>
        </is>
      </c>
      <c r="J178" s="5" t="inlineStr">
        <is>
          <t>4219 HUMBERTO HURTADO - T03</t>
        </is>
      </c>
    </row>
    <row r="179">
      <c r="A179" s="18" t="inlineStr">
        <is>
          <t>SAP</t>
        </is>
      </c>
      <c r="B179" s="6" t="n"/>
      <c r="C179" s="5" t="n"/>
      <c r="D179" s="7" t="n"/>
      <c r="E179" s="8" t="n"/>
      <c r="F179" s="12">
        <f>SUM(F171:G178)</f>
        <v/>
      </c>
      <c r="G179" s="9" t="n"/>
      <c r="I179" s="10" t="n"/>
      <c r="J179" s="8" t="n"/>
    </row>
    <row r="180">
      <c r="A180" s="49" t="inlineStr">
        <is>
          <t>RECORTE SAP</t>
        </is>
      </c>
      <c r="B180" s="47" t="n"/>
      <c r="C180" s="48" t="n"/>
      <c r="D180" s="50" t="inlineStr">
        <is>
          <t>COMPROBANTES MN</t>
        </is>
      </c>
      <c r="E180" s="47" t="n"/>
      <c r="F180" s="48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D182" s="24" t="n"/>
      <c r="E182" s="24" t="n"/>
      <c r="F182" s="23" t="n"/>
      <c r="G182" s="9" t="n"/>
      <c r="I182" s="10" t="n"/>
      <c r="J182" s="8" t="n"/>
    </row>
    <row r="183">
      <c r="A183" s="49" t="inlineStr">
        <is>
          <t>RECORTE SAP</t>
        </is>
      </c>
      <c r="B183" s="47" t="n"/>
      <c r="C183" s="48" t="n"/>
      <c r="D183" s="50" t="inlineStr">
        <is>
          <t>COMPROBANTES ME</t>
        </is>
      </c>
      <c r="E183" s="47" t="n"/>
      <c r="F183" s="48" t="n"/>
      <c r="G183" s="9" t="n"/>
      <c r="I183" s="10" t="n"/>
      <c r="J183" s="8" t="n"/>
    </row>
    <row r="184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CAJA-ETV</t>
        </is>
      </c>
      <c r="E184" s="13" t="inlineStr">
        <is>
          <t>DOC ETV-BANCO</t>
        </is>
      </c>
      <c r="F184" s="13" t="inlineStr">
        <is>
          <t>COMPENSACION</t>
        </is>
      </c>
      <c r="G184" s="9" t="n"/>
      <c r="I184" s="10" t="n"/>
      <c r="J184" s="8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23/03/2023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45" t="inlineStr">
        <is>
          <t>Cierre Caja</t>
        </is>
      </c>
      <c r="B189" s="45" t="inlineStr">
        <is>
          <t>Fecha</t>
        </is>
      </c>
      <c r="C189" s="45" t="inlineStr">
        <is>
          <t>Cajero</t>
        </is>
      </c>
      <c r="D189" s="45" t="inlineStr">
        <is>
          <t>Nro Voucher</t>
        </is>
      </c>
      <c r="E189" s="45" t="inlineStr">
        <is>
          <t>Nro Cuenta</t>
        </is>
      </c>
      <c r="F189" s="45" t="inlineStr">
        <is>
          <t>Tipo Ingreso</t>
        </is>
      </c>
      <c r="G189" s="47" t="n"/>
      <c r="H189" s="48" t="n"/>
      <c r="I189" s="45" t="inlineStr">
        <is>
          <t>TIPO DE INGRESO</t>
        </is>
      </c>
      <c r="J189" s="45" t="inlineStr">
        <is>
          <t>Cobrador</t>
        </is>
      </c>
    </row>
    <row r="190">
      <c r="A190" s="46" t="n"/>
      <c r="B190" s="46" t="n"/>
      <c r="C190" s="46" t="n"/>
      <c r="D190" s="46" t="n"/>
      <c r="E190" s="46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46" t="n"/>
      <c r="J190" s="46" t="n"/>
    </row>
    <row r="191">
      <c r="A191" s="5" t="inlineStr">
        <is>
          <t>CCAJ-SR27/56/2023</t>
        </is>
      </c>
      <c r="B191" s="6" t="n">
        <v>45008.70806002315</v>
      </c>
      <c r="C191" s="5" t="inlineStr">
        <is>
          <t>3106 FABIOLA NAVA - CAJA</t>
        </is>
      </c>
      <c r="D191" s="15" t="n">
        <v>45143640215</v>
      </c>
      <c r="E191" s="8" t="inlineStr">
        <is>
          <t>BISA-100070065</t>
        </is>
      </c>
      <c r="H191" s="9" t="n">
        <v>262.42</v>
      </c>
      <c r="I191" s="5" t="inlineStr">
        <is>
          <t>DEPÓSITO BANCARIO</t>
        </is>
      </c>
      <c r="J191" s="8" t="inlineStr">
        <is>
          <t>4099 MANUEL SANCHEZ</t>
        </is>
      </c>
    </row>
    <row r="192">
      <c r="A192" s="5" t="inlineStr">
        <is>
          <t>CCAJ-SR27/56/2023</t>
        </is>
      </c>
      <c r="B192" s="6" t="n">
        <v>45008.70806002315</v>
      </c>
      <c r="C192" s="5" t="inlineStr">
        <is>
          <t>3106 FABIOLA NAVA - CAJA</t>
        </is>
      </c>
      <c r="D192" s="15" t="n">
        <v>45123415621</v>
      </c>
      <c r="E192" s="8" t="inlineStr">
        <is>
          <t>BISA-100070065</t>
        </is>
      </c>
      <c r="H192" s="9" t="n">
        <v>40137.27</v>
      </c>
      <c r="I192" s="5" t="inlineStr">
        <is>
          <t>DEPÓSITO BANCARIO</t>
        </is>
      </c>
      <c r="J192" s="5" t="inlineStr">
        <is>
          <t>3144 WILSON ORLANDO CASILLAS ROBLES</t>
        </is>
      </c>
    </row>
    <row r="193">
      <c r="A193" s="5" t="inlineStr">
        <is>
          <t>CCAJ-SR27/56/2023</t>
        </is>
      </c>
      <c r="B193" s="6" t="n">
        <v>45008.70806002315</v>
      </c>
      <c r="C193" s="5" t="inlineStr">
        <is>
          <t>3106 FABIOLA NAVA - CAJA</t>
        </is>
      </c>
      <c r="D193" s="15" t="n">
        <v>45143643639</v>
      </c>
      <c r="E193" s="8" t="inlineStr">
        <is>
          <t>BISA-100070065</t>
        </is>
      </c>
      <c r="H193" s="9" t="n">
        <v>1000</v>
      </c>
      <c r="I193" s="5" t="inlineStr">
        <is>
          <t>DEPÓSITO BANCARIO</t>
        </is>
      </c>
      <c r="J193" s="5" t="inlineStr">
        <is>
          <t>3118 PAOLA LESLY CARMONA GARCIA</t>
        </is>
      </c>
    </row>
    <row r="194">
      <c r="A194" s="5" t="inlineStr">
        <is>
          <t>CCAJ-SR27/56/2023</t>
        </is>
      </c>
      <c r="B194" s="6" t="n">
        <v>45008.70806002315</v>
      </c>
      <c r="C194" s="5" t="inlineStr">
        <is>
          <t>3106 FABIOLA NAVA - CAJA</t>
        </is>
      </c>
      <c r="D194" s="15" t="n">
        <v>45153276435</v>
      </c>
      <c r="E194" s="8" t="inlineStr">
        <is>
          <t>BISA-100070065</t>
        </is>
      </c>
      <c r="H194" s="9" t="n">
        <v>258.55</v>
      </c>
      <c r="I194" s="5" t="inlineStr">
        <is>
          <t>DEPÓSITO BANCARIO</t>
        </is>
      </c>
      <c r="J194" s="5" t="inlineStr">
        <is>
          <t>3118 PAOLA LESLY CARMONA GARCIA</t>
        </is>
      </c>
    </row>
    <row r="195">
      <c r="A195" s="5" t="inlineStr">
        <is>
          <t>CCAJ-SR27/56/2023</t>
        </is>
      </c>
      <c r="B195" s="6" t="n">
        <v>45008.70806002315</v>
      </c>
      <c r="C195" s="5" t="inlineStr">
        <is>
          <t>3106 FABIOLA NAVA - CAJA</t>
        </is>
      </c>
      <c r="D195" s="15" t="n">
        <v>45123416956</v>
      </c>
      <c r="E195" s="8" t="inlineStr">
        <is>
          <t>BISA-100070065</t>
        </is>
      </c>
      <c r="H195" s="9" t="n">
        <v>327.86</v>
      </c>
      <c r="I195" s="5" t="inlineStr">
        <is>
          <t>DEPÓSITO BANCARIO</t>
        </is>
      </c>
      <c r="J195" s="5" t="inlineStr">
        <is>
          <t>3144 WILSON ORLANDO CASILLAS ROBLES</t>
        </is>
      </c>
    </row>
    <row r="196">
      <c r="A196" s="5" t="inlineStr">
        <is>
          <t>CCAJ-SR27/56/2023</t>
        </is>
      </c>
      <c r="B196" s="6" t="n">
        <v>45008.70806002315</v>
      </c>
      <c r="C196" s="5" t="inlineStr">
        <is>
          <t>3106 FABIOLA NAVA - CAJA</t>
        </is>
      </c>
      <c r="D196" s="7" t="n"/>
      <c r="E196" s="8" t="n"/>
      <c r="F196" s="9" t="n">
        <v>10784.3</v>
      </c>
      <c r="I196" s="10" t="inlineStr">
        <is>
          <t>EFECTIVO</t>
        </is>
      </c>
      <c r="J196" s="5" t="inlineStr">
        <is>
          <t>3118 PAOLA LESLY CARMONA GARCIA</t>
        </is>
      </c>
    </row>
    <row r="197">
      <c r="A197" s="5" t="inlineStr">
        <is>
          <t>CCAJ-SR27/56/2023</t>
        </is>
      </c>
      <c r="B197" s="6" t="n">
        <v>45008.70806002315</v>
      </c>
      <c r="C197" s="5" t="inlineStr">
        <is>
          <t>3106 FABIOLA NAVA - CAJA</t>
        </is>
      </c>
      <c r="D197" s="7" t="n"/>
      <c r="E197" s="8" t="n"/>
      <c r="F197" s="9" t="n">
        <v>8014.8</v>
      </c>
      <c r="I197" s="10" t="inlineStr">
        <is>
          <t>EFECTIVO</t>
        </is>
      </c>
      <c r="J197" s="5" t="inlineStr">
        <is>
          <t>3144 WILSON ORLANDO CASILLAS ROBLES</t>
        </is>
      </c>
    </row>
    <row r="198">
      <c r="A198" s="5" t="inlineStr">
        <is>
          <t>CCAJ-SR27/56/2023</t>
        </is>
      </c>
      <c r="B198" s="6" t="n">
        <v>45008.70806002315</v>
      </c>
      <c r="C198" s="5" t="inlineStr">
        <is>
          <t>3106 FABIOLA NAVA - CAJA</t>
        </is>
      </c>
      <c r="D198" s="7" t="n"/>
      <c r="E198" s="8" t="n"/>
      <c r="F198" s="9" t="n">
        <v>11715.6</v>
      </c>
      <c r="I198" s="10" t="inlineStr">
        <is>
          <t>EFECTIVO</t>
        </is>
      </c>
      <c r="J198" s="8" t="inlineStr">
        <is>
          <t>3365 FELIX VILLCA VILLCA</t>
        </is>
      </c>
    </row>
    <row r="199">
      <c r="A199" s="5" t="inlineStr">
        <is>
          <t>CCAJ-SR27/56/2023</t>
        </is>
      </c>
      <c r="B199" s="6" t="n">
        <v>45008.70806002315</v>
      </c>
      <c r="C199" s="5" t="inlineStr">
        <is>
          <t>3106 FABIOLA NAVA - CAJA</t>
        </is>
      </c>
      <c r="D199" s="7" t="n"/>
      <c r="E199" s="8" t="n"/>
      <c r="F199" s="9" t="n">
        <v>5157</v>
      </c>
      <c r="I199" s="10" t="inlineStr">
        <is>
          <t>EFECTIVO</t>
        </is>
      </c>
      <c r="J199" s="8" t="inlineStr">
        <is>
          <t>4099 MANUEL SANCHEZ</t>
        </is>
      </c>
    </row>
    <row r="200">
      <c r="A200" s="5" t="inlineStr">
        <is>
          <t>CCAJ-SR27/56/2023</t>
        </is>
      </c>
      <c r="B200" s="6" t="n">
        <v>45008.70806002315</v>
      </c>
      <c r="C200" s="5" t="inlineStr">
        <is>
          <t>3106 FABIOLA NAVA - CAJA</t>
        </is>
      </c>
      <c r="D200" s="7" t="n"/>
      <c r="E200" s="8" t="n"/>
      <c r="F200" s="9" t="n">
        <v>10964.3</v>
      </c>
      <c r="I200" s="10" t="inlineStr">
        <is>
          <t>EFECTIVO</t>
        </is>
      </c>
      <c r="J200" s="5" t="inlineStr">
        <is>
          <t>4219 HUMBERTO HURTADO - T02</t>
        </is>
      </c>
    </row>
    <row r="201">
      <c r="A201" s="18" t="inlineStr">
        <is>
          <t>SAP</t>
        </is>
      </c>
      <c r="B201" s="6" t="n"/>
      <c r="C201" s="5" t="n"/>
      <c r="D201" s="7" t="n"/>
      <c r="E201" s="8" t="n"/>
      <c r="F201" s="12">
        <f>SUM(F191:G200)</f>
        <v/>
      </c>
      <c r="G201" s="9" t="n"/>
      <c r="I201" s="10" t="n"/>
      <c r="J201" s="8" t="n"/>
    </row>
    <row r="202">
      <c r="A202" s="49" t="inlineStr">
        <is>
          <t>RECORTE SAP</t>
        </is>
      </c>
      <c r="B202" s="47" t="n"/>
      <c r="C202" s="48" t="n"/>
      <c r="D202" s="50" t="inlineStr">
        <is>
          <t>COMPROBANTES MN</t>
        </is>
      </c>
      <c r="E202" s="47" t="n"/>
      <c r="F202" s="48" t="n"/>
      <c r="G202" s="9" t="n"/>
      <c r="I202" s="10" t="n"/>
      <c r="J202" s="8" t="n"/>
    </row>
    <row r="203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CAJA-ETV</t>
        </is>
      </c>
      <c r="E203" s="13" t="inlineStr">
        <is>
          <t>DOC ETV-BANCO</t>
        </is>
      </c>
      <c r="F203" s="13" t="inlineStr">
        <is>
          <t>COMPENSACION</t>
        </is>
      </c>
      <c r="G203" s="9" t="n"/>
      <c r="I203" s="10" t="n"/>
      <c r="J203" s="8" t="n"/>
    </row>
    <row r="204" ht="15.75" customHeight="1">
      <c r="D204" s="24" t="n"/>
      <c r="E204" s="24" t="n"/>
      <c r="F204" s="23" t="n"/>
      <c r="G204" s="9" t="n"/>
      <c r="I204" s="10" t="n"/>
      <c r="J204" s="8" t="n"/>
    </row>
    <row r="205">
      <c r="A205" s="49" t="inlineStr">
        <is>
          <t>RECORTE SAP</t>
        </is>
      </c>
      <c r="B205" s="47" t="n"/>
      <c r="C205" s="48" t="n"/>
      <c r="D205" s="50" t="inlineStr">
        <is>
          <t>COMPROBANTES ME</t>
        </is>
      </c>
      <c r="E205" s="47" t="n"/>
      <c r="F205" s="48" t="n"/>
      <c r="G205" s="9" t="n"/>
      <c r="I205" s="10" t="n"/>
      <c r="J205" s="8" t="n"/>
    </row>
    <row r="206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CAJA-ETV</t>
        </is>
      </c>
      <c r="E206" s="13" t="inlineStr">
        <is>
          <t>DOC ETV-BANCO</t>
        </is>
      </c>
      <c r="F206" s="13" t="inlineStr">
        <is>
          <t>COMPENSACION</t>
        </is>
      </c>
      <c r="G206" s="9" t="n"/>
      <c r="I206" s="10" t="n"/>
      <c r="J206" s="8" t="n"/>
    </row>
    <row r="207" ht="15.75" customHeight="1">
      <c r="A207" s="18" t="n"/>
      <c r="B207" s="6" t="n"/>
      <c r="C207" s="5" t="n"/>
      <c r="D207" s="24" t="n"/>
      <c r="E207" s="24" t="n"/>
      <c r="F207" s="23" t="n"/>
      <c r="G207" s="9" t="n"/>
      <c r="I207" s="10" t="n"/>
      <c r="J207" s="8" t="n"/>
    </row>
  </sheetData>
  <mergeCells count="120">
    <mergeCell ref="I169:I170"/>
    <mergeCell ref="J169:J170"/>
    <mergeCell ref="A180:C180"/>
    <mergeCell ref="D180:F180"/>
    <mergeCell ref="A183:C183"/>
    <mergeCell ref="D183:F183"/>
    <mergeCell ref="A169:A170"/>
    <mergeCell ref="B169:B170"/>
    <mergeCell ref="C169:C170"/>
    <mergeCell ref="D169:D170"/>
    <mergeCell ref="E169:E170"/>
    <mergeCell ref="F169:H169"/>
    <mergeCell ref="I152:I153"/>
    <mergeCell ref="J152:J153"/>
    <mergeCell ref="A160:C160"/>
    <mergeCell ref="D160:F160"/>
    <mergeCell ref="A163:C163"/>
    <mergeCell ref="D163:F163"/>
    <mergeCell ref="A152:A153"/>
    <mergeCell ref="B152:B153"/>
    <mergeCell ref="C152:C153"/>
    <mergeCell ref="D152:D153"/>
    <mergeCell ref="E152:E153"/>
    <mergeCell ref="F152:H152"/>
    <mergeCell ref="I127:I128"/>
    <mergeCell ref="J127:J128"/>
    <mergeCell ref="A143:C143"/>
    <mergeCell ref="D143:F143"/>
    <mergeCell ref="A146:C146"/>
    <mergeCell ref="D146:F146"/>
    <mergeCell ref="A127:A128"/>
    <mergeCell ref="B127:B128"/>
    <mergeCell ref="C127:C128"/>
    <mergeCell ref="D127:D128"/>
    <mergeCell ref="E127:E128"/>
    <mergeCell ref="F127:H127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E30:E31"/>
    <mergeCell ref="F30:H30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A121:C121"/>
    <mergeCell ref="D121:F121"/>
    <mergeCell ref="F114:H114"/>
    <mergeCell ref="I114:I115"/>
    <mergeCell ref="J114:J115"/>
    <mergeCell ref="A118:C118"/>
    <mergeCell ref="D118:F118"/>
    <mergeCell ref="A114:A115"/>
    <mergeCell ref="B114:B115"/>
    <mergeCell ref="C114:C115"/>
    <mergeCell ref="D114:D115"/>
    <mergeCell ref="E114:E115"/>
    <mergeCell ref="I189:I190"/>
    <mergeCell ref="J189:J190"/>
    <mergeCell ref="A202:C202"/>
    <mergeCell ref="D202:F202"/>
    <mergeCell ref="A205:C205"/>
    <mergeCell ref="D205:F205"/>
    <mergeCell ref="A189:A190"/>
    <mergeCell ref="B189:B190"/>
    <mergeCell ref="C189:C190"/>
    <mergeCell ref="D189:D190"/>
    <mergeCell ref="E189:E190"/>
    <mergeCell ref="F189:H189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9"/>
  <sheetViews>
    <sheetView topLeftCell="A88" workbookViewId="0">
      <selection activeCell="G49" sqref="G4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49" t="inlineStr">
        <is>
          <t>RECORTE SAP</t>
        </is>
      </c>
      <c r="B20" s="47" t="n"/>
      <c r="C20" s="48" t="n"/>
      <c r="D20" s="50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49" t="inlineStr">
        <is>
          <t>RECORTE SAP</t>
        </is>
      </c>
      <c r="B23" s="47" t="n"/>
      <c r="C23" s="48" t="n"/>
      <c r="D23" s="50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5" t="inlineStr">
        <is>
          <t>Cierre Caja</t>
        </is>
      </c>
      <c r="B29" s="45" t="inlineStr">
        <is>
          <t>Fecha</t>
        </is>
      </c>
      <c r="C29" s="45" t="inlineStr">
        <is>
          <t>Cajero</t>
        </is>
      </c>
      <c r="D29" s="45" t="inlineStr">
        <is>
          <t>Nro Voucher</t>
        </is>
      </c>
      <c r="E29" s="45" t="inlineStr">
        <is>
          <t>Nro Cuenta</t>
        </is>
      </c>
      <c r="F29" s="45" t="inlineStr">
        <is>
          <t>Tipo Ingreso</t>
        </is>
      </c>
      <c r="G29" s="47" t="n"/>
      <c r="H29" s="48" t="n"/>
      <c r="I29" s="45" t="inlineStr">
        <is>
          <t>TIPO DE INGRESO</t>
        </is>
      </c>
      <c r="J29" s="45" t="inlineStr">
        <is>
          <t>Cobrador</t>
        </is>
      </c>
    </row>
    <row r="30">
      <c r="A30" s="46" t="n"/>
      <c r="B30" s="46" t="n"/>
      <c r="C30" s="46" t="n"/>
      <c r="D30" s="46" t="n"/>
      <c r="E30" s="46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6" t="n"/>
      <c r="J30" s="46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9" t="inlineStr">
        <is>
          <t>RECORTE SAP</t>
        </is>
      </c>
      <c r="B33" s="47" t="n"/>
      <c r="C33" s="48" t="n"/>
      <c r="D33" s="50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5" t="inlineStr">
        <is>
          <t>Cierre Caja</t>
        </is>
      </c>
      <c r="B42" s="45" t="inlineStr">
        <is>
          <t>Fecha</t>
        </is>
      </c>
      <c r="C42" s="45" t="inlineStr">
        <is>
          <t>Cajero</t>
        </is>
      </c>
      <c r="D42" s="45" t="inlineStr">
        <is>
          <t>Nro Voucher</t>
        </is>
      </c>
      <c r="E42" s="45" t="inlineStr">
        <is>
          <t>Nro Cuenta</t>
        </is>
      </c>
      <c r="F42" s="45" t="inlineStr">
        <is>
          <t>Tipo Ingreso</t>
        </is>
      </c>
      <c r="G42" s="47" t="n"/>
      <c r="H42" s="48" t="n"/>
      <c r="I42" s="45" t="inlineStr">
        <is>
          <t>TIPO DE INGRESO</t>
        </is>
      </c>
      <c r="J42" s="45" t="inlineStr">
        <is>
          <t>Cobrador</t>
        </is>
      </c>
    </row>
    <row r="43">
      <c r="A43" s="46" t="n"/>
      <c r="B43" s="46" t="n"/>
      <c r="C43" s="46" t="n"/>
      <c r="D43" s="46" t="n"/>
      <c r="E43" s="46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6" t="n"/>
      <c r="J43" s="46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9" t="inlineStr">
        <is>
          <t>RECORTE SAP</t>
        </is>
      </c>
      <c r="B46" s="47" t="n"/>
      <c r="C46" s="48" t="n"/>
      <c r="D46" s="50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49" t="inlineStr">
        <is>
          <t>RECORTE SAP</t>
        </is>
      </c>
      <c r="B49" s="47" t="n"/>
      <c r="C49" s="48" t="n"/>
      <c r="D49" s="50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5" t="inlineStr">
        <is>
          <t>Cierre Caja</t>
        </is>
      </c>
      <c r="B55" s="45" t="inlineStr">
        <is>
          <t>Fecha</t>
        </is>
      </c>
      <c r="C55" s="45" t="inlineStr">
        <is>
          <t>Cajero</t>
        </is>
      </c>
      <c r="D55" s="45" t="inlineStr">
        <is>
          <t>Nro Voucher</t>
        </is>
      </c>
      <c r="E55" s="45" t="inlineStr">
        <is>
          <t>Nro Cuenta</t>
        </is>
      </c>
      <c r="F55" s="45" t="inlineStr">
        <is>
          <t>Tipo Ingreso</t>
        </is>
      </c>
      <c r="G55" s="47" t="n"/>
      <c r="H55" s="48" t="n"/>
      <c r="I55" s="45" t="inlineStr">
        <is>
          <t>TIPO DE INGRESO</t>
        </is>
      </c>
      <c r="J55" s="45" t="inlineStr">
        <is>
          <t>Cobrador</t>
        </is>
      </c>
    </row>
    <row r="56">
      <c r="A56" s="46" t="n"/>
      <c r="B56" s="46" t="n"/>
      <c r="C56" s="46" t="n"/>
      <c r="D56" s="46" t="n"/>
      <c r="E56" s="46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6" t="n"/>
      <c r="J56" s="46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9" t="inlineStr">
        <is>
          <t>RECORTE SAP</t>
        </is>
      </c>
      <c r="B60" s="47" t="n"/>
      <c r="C60" s="48" t="n"/>
      <c r="D60" s="50" t="inlineStr">
        <is>
          <t>COMPROBANTES MN</t>
        </is>
      </c>
      <c r="E60" s="48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14" t="n">
        <v>112964190</v>
      </c>
      <c r="F62" s="23" t="n"/>
      <c r="G62" s="9" t="n"/>
      <c r="I62" s="10" t="n"/>
      <c r="J62" s="8" t="n"/>
    </row>
    <row r="63" ht="15.75" customHeight="1">
      <c r="A63" s="49" t="inlineStr">
        <is>
          <t>RECORTE SAP</t>
        </is>
      </c>
      <c r="B63" s="47" t="n"/>
      <c r="C63" s="48" t="n"/>
      <c r="D63" s="50" t="inlineStr">
        <is>
          <t>COMPROBANTES ME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5" t="inlineStr">
        <is>
          <t>Cierre Caja</t>
        </is>
      </c>
      <c r="B69" s="45" t="inlineStr">
        <is>
          <t>Fecha</t>
        </is>
      </c>
      <c r="C69" s="45" t="inlineStr">
        <is>
          <t>Cajero</t>
        </is>
      </c>
      <c r="D69" s="45" t="inlineStr">
        <is>
          <t>Nro Voucher</t>
        </is>
      </c>
      <c r="E69" s="45" t="inlineStr">
        <is>
          <t>Nro Cuenta</t>
        </is>
      </c>
      <c r="F69" s="45" t="inlineStr">
        <is>
          <t>Tipo Ingreso</t>
        </is>
      </c>
      <c r="G69" s="47" t="n"/>
      <c r="H69" s="48" t="n"/>
      <c r="I69" s="45" t="inlineStr">
        <is>
          <t>TIPO DE INGRESO</t>
        </is>
      </c>
      <c r="J69" s="45" t="inlineStr">
        <is>
          <t>Cobrador</t>
        </is>
      </c>
    </row>
    <row r="70">
      <c r="A70" s="46" t="n"/>
      <c r="B70" s="46" t="n"/>
      <c r="C70" s="46" t="n"/>
      <c r="D70" s="46" t="n"/>
      <c r="E70" s="46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6" t="n"/>
      <c r="J70" s="46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9" t="inlineStr">
        <is>
          <t>RECORTE SAP</t>
        </is>
      </c>
      <c r="B74" s="47" t="n"/>
      <c r="C74" s="48" t="n"/>
      <c r="D74" s="50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112970374</t>
        </is>
      </c>
      <c r="E76" s="14" t="n">
        <v>112970570</v>
      </c>
      <c r="F76" s="23" t="n"/>
      <c r="G76" s="9" t="n"/>
      <c r="I76" s="10" t="n"/>
      <c r="J76" s="5" t="n"/>
    </row>
    <row r="77" ht="15.75" customHeight="1">
      <c r="A77" s="49" t="inlineStr">
        <is>
          <t>RECORTE SAP</t>
        </is>
      </c>
      <c r="B77" s="47" t="n"/>
      <c r="C77" s="48" t="n"/>
      <c r="D77" s="50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5" t="inlineStr">
        <is>
          <t>Cierre Caja</t>
        </is>
      </c>
      <c r="B83" s="45" t="inlineStr">
        <is>
          <t>Fecha</t>
        </is>
      </c>
      <c r="C83" s="45" t="inlineStr">
        <is>
          <t>Cajero</t>
        </is>
      </c>
      <c r="D83" s="45" t="inlineStr">
        <is>
          <t>Nro Voucher</t>
        </is>
      </c>
      <c r="E83" s="45" t="inlineStr">
        <is>
          <t>Nro Cuenta</t>
        </is>
      </c>
      <c r="F83" s="45" t="inlineStr">
        <is>
          <t>Tipo Ingreso</t>
        </is>
      </c>
      <c r="G83" s="47" t="n"/>
      <c r="H83" s="48" t="n"/>
      <c r="I83" s="45" t="inlineStr">
        <is>
          <t>TIPO DE INGRESO</t>
        </is>
      </c>
      <c r="J83" s="45" t="inlineStr">
        <is>
          <t>Cobrador</t>
        </is>
      </c>
    </row>
    <row r="84">
      <c r="A84" s="46" t="n"/>
      <c r="B84" s="46" t="n"/>
      <c r="C84" s="46" t="n"/>
      <c r="D84" s="46" t="n"/>
      <c r="E84" s="46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6" t="n"/>
      <c r="J84" s="46" t="n"/>
    </row>
    <row r="85">
      <c r="A85" s="5" t="inlineStr">
        <is>
          <t>CCAJ-SR54/64/23</t>
        </is>
      </c>
      <c r="B85" s="6" t="n">
        <v>45006.75710342592</v>
      </c>
      <c r="C85" s="5" t="inlineStr">
        <is>
          <t>3107 ANA MARIA VEGA PEREYRA</t>
        </is>
      </c>
      <c r="D85" s="7" t="n"/>
      <c r="E85" s="8" t="n"/>
      <c r="F85" s="9" t="n">
        <v>966.28</v>
      </c>
      <c r="I85" s="10" t="inlineStr">
        <is>
          <t>EFECTIVO</t>
        </is>
      </c>
      <c r="J85" s="8" t="inlineStr">
        <is>
          <t>3107 ANA MARIA VEGA PEREYRA</t>
        </is>
      </c>
    </row>
    <row r="86">
      <c r="A86" s="5" t="inlineStr">
        <is>
          <t>CCAJ-SR54/64/23</t>
        </is>
      </c>
      <c r="B86" s="6" t="n">
        <v>45006.75710342592</v>
      </c>
      <c r="C86" s="5" t="inlineStr">
        <is>
          <t>3107 ANA MARIA VEGA PEREYRA</t>
        </is>
      </c>
      <c r="D86" s="7" t="n"/>
      <c r="E86" s="8" t="n"/>
      <c r="H86" s="9" t="n">
        <v>98.8</v>
      </c>
      <c r="I86" s="5" t="inlineStr">
        <is>
          <t>TARJETA DE DÉBITO/CRÉDITO</t>
        </is>
      </c>
      <c r="J86" s="8" t="inlineStr">
        <is>
          <t>3107 ANA MARIA VEGA PEREYRA</t>
        </is>
      </c>
    </row>
    <row r="87" ht="15.75" customHeight="1">
      <c r="A87" s="18" t="inlineStr">
        <is>
          <t>SAP</t>
        </is>
      </c>
      <c r="B87" s="6" t="n"/>
      <c r="C87" s="5" t="n"/>
      <c r="D87" s="7" t="n"/>
      <c r="E87" s="8" t="n"/>
      <c r="F87" s="23" t="n"/>
      <c r="G87" s="9" t="n"/>
      <c r="I87" s="10" t="n"/>
      <c r="J87" s="5" t="n"/>
    </row>
    <row r="88" ht="15.75" customHeight="1">
      <c r="A88" s="49" t="inlineStr">
        <is>
          <t>RECORTE SAP</t>
        </is>
      </c>
      <c r="B88" s="47" t="n"/>
      <c r="C88" s="48" t="n"/>
      <c r="D88" s="50" t="inlineStr">
        <is>
          <t>COMPROBANTES MN</t>
        </is>
      </c>
      <c r="E88" s="48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D90" s="24" t="inlineStr">
        <is>
          <t>112973047</t>
        </is>
      </c>
      <c r="E90" s="14" t="n">
        <v>112977905</v>
      </c>
      <c r="F90" s="23" t="n"/>
      <c r="G90" s="9" t="n"/>
      <c r="I90" s="10" t="n"/>
      <c r="J90" s="5" t="n"/>
    </row>
    <row r="91" ht="15.75" customHeight="1">
      <c r="A91" s="49" t="inlineStr">
        <is>
          <t>RECORTE SAP</t>
        </is>
      </c>
      <c r="B91" s="47" t="n"/>
      <c r="C91" s="48" t="n"/>
      <c r="D91" s="50" t="inlineStr">
        <is>
          <t>COMPROBANTES ME</t>
        </is>
      </c>
      <c r="E91" s="48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A93" s="18" t="n"/>
      <c r="B93" s="6" t="n"/>
      <c r="C93" s="5" t="n"/>
      <c r="D93" s="24" t="n"/>
      <c r="E93" s="23" t="n"/>
      <c r="F93" s="23" t="n"/>
      <c r="G93" s="9" t="n"/>
      <c r="I93" s="10" t="n"/>
      <c r="J93" s="5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22/03/2023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5" t="inlineStr">
        <is>
          <t>Cierre Caja</t>
        </is>
      </c>
      <c r="B97" s="45" t="inlineStr">
        <is>
          <t>Fecha</t>
        </is>
      </c>
      <c r="C97" s="45" t="inlineStr">
        <is>
          <t>Cajero</t>
        </is>
      </c>
      <c r="D97" s="45" t="inlineStr">
        <is>
          <t>Nro Voucher</t>
        </is>
      </c>
      <c r="E97" s="45" t="inlineStr">
        <is>
          <t>Nro Cuenta</t>
        </is>
      </c>
      <c r="F97" s="45" t="inlineStr">
        <is>
          <t>Tipo Ingreso</t>
        </is>
      </c>
      <c r="G97" s="47" t="n"/>
      <c r="H97" s="48" t="n"/>
      <c r="I97" s="45" t="inlineStr">
        <is>
          <t>TIPO DE INGRESO</t>
        </is>
      </c>
      <c r="J97" s="45" t="inlineStr">
        <is>
          <t>Cobrador</t>
        </is>
      </c>
    </row>
    <row r="98">
      <c r="A98" s="46" t="n"/>
      <c r="B98" s="46" t="n"/>
      <c r="C98" s="46" t="n"/>
      <c r="D98" s="46" t="n"/>
      <c r="E98" s="46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6" t="n"/>
      <c r="J98" s="46" t="n"/>
    </row>
    <row r="99">
      <c r="A99" s="5" t="inlineStr">
        <is>
          <t>CCAJ-SR54/65/23</t>
        </is>
      </c>
      <c r="B99" s="6" t="n">
        <v>45007.75129175926</v>
      </c>
      <c r="C99" s="5" t="inlineStr">
        <is>
          <t>3107 ANA MARIA VEGA PEREYRA</t>
        </is>
      </c>
      <c r="D99" s="7" t="n"/>
      <c r="E99" s="8" t="n"/>
      <c r="F99" s="9" t="n">
        <v>1843.41</v>
      </c>
      <c r="I99" s="10" t="inlineStr">
        <is>
          <t>EFECTIVO</t>
        </is>
      </c>
      <c r="J99" s="8" t="inlineStr">
        <is>
          <t>3107 ANA MARIA VEGA PEREYRA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49" t="inlineStr">
        <is>
          <t>RECORTE SAP</t>
        </is>
      </c>
      <c r="B101" s="47" t="n"/>
      <c r="C101" s="48" t="n"/>
      <c r="D101" s="50" t="inlineStr">
        <is>
          <t>COMPROBANTES MN</t>
        </is>
      </c>
      <c r="E101" s="48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112984542</t>
        </is>
      </c>
      <c r="E103" s="23" t="n"/>
      <c r="F103" s="23" t="n"/>
      <c r="G103" s="9" t="n"/>
      <c r="I103" s="10" t="n"/>
      <c r="J103" s="5" t="n"/>
    </row>
    <row r="104" ht="15.75" customHeight="1">
      <c r="A104" s="49" t="inlineStr">
        <is>
          <t>RECORTE SAP</t>
        </is>
      </c>
      <c r="B104" s="47" t="n"/>
      <c r="C104" s="48" t="n"/>
      <c r="D104" s="50" t="inlineStr">
        <is>
          <t>COMPROBANTES ME</t>
        </is>
      </c>
      <c r="E104" s="48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7"/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45" t="inlineStr">
        <is>
          <t>Cierre Caja</t>
        </is>
      </c>
      <c r="B110" s="45" t="inlineStr">
        <is>
          <t>Fecha</t>
        </is>
      </c>
      <c r="C110" s="45" t="inlineStr">
        <is>
          <t>Cajero</t>
        </is>
      </c>
      <c r="D110" s="45" t="inlineStr">
        <is>
          <t>Nro Voucher</t>
        </is>
      </c>
      <c r="E110" s="45" t="inlineStr">
        <is>
          <t>Nro Cuenta</t>
        </is>
      </c>
      <c r="F110" s="45" t="inlineStr">
        <is>
          <t>Tipo Ingreso</t>
        </is>
      </c>
      <c r="G110" s="47" t="n"/>
      <c r="H110" s="48" t="n"/>
      <c r="I110" s="45" t="inlineStr">
        <is>
          <t>TIPO DE INGRESO</t>
        </is>
      </c>
      <c r="J110" s="45" t="inlineStr">
        <is>
          <t>Cobrador</t>
        </is>
      </c>
    </row>
    <row r="111">
      <c r="A111" s="46" t="n"/>
      <c r="B111" s="46" t="n"/>
      <c r="C111" s="46" t="n"/>
      <c r="D111" s="46" t="n"/>
      <c r="E111" s="46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46" t="n"/>
      <c r="J111" s="46" t="n"/>
    </row>
    <row r="112">
      <c r="A112" s="5" t="inlineStr">
        <is>
          <t>CCAJ-SR54/66/23</t>
        </is>
      </c>
      <c r="B112" s="6" t="n">
        <v>45008.7521593287</v>
      </c>
      <c r="C112" s="5" t="inlineStr">
        <is>
          <t>3107 ANA MARIA VEGA PEREYRA</t>
        </is>
      </c>
      <c r="D112" s="7" t="n"/>
      <c r="E112" s="8" t="n"/>
      <c r="F112" s="9" t="n">
        <v>1247.86</v>
      </c>
      <c r="I112" s="10" t="inlineStr">
        <is>
          <t>EFECTIVO</t>
        </is>
      </c>
      <c r="J112" s="8" t="inlineStr">
        <is>
          <t>3107 ANA MARIA VEGA PEREYRA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49" t="inlineStr">
        <is>
          <t>RECORTE SAP</t>
        </is>
      </c>
      <c r="B114" s="47" t="n"/>
      <c r="C114" s="48" t="n"/>
      <c r="D114" s="50" t="inlineStr">
        <is>
          <t>COMPROBANTES MN</t>
        </is>
      </c>
      <c r="E114" s="48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n"/>
      <c r="E116" s="23" t="n"/>
      <c r="F116" s="23" t="n"/>
      <c r="G116" s="9" t="n"/>
      <c r="I116" s="10" t="n"/>
      <c r="J116" s="5" t="n"/>
    </row>
    <row r="117" ht="15.75" customHeight="1">
      <c r="A117" s="49" t="inlineStr">
        <is>
          <t>RECORTE SAP</t>
        </is>
      </c>
      <c r="B117" s="47" t="n"/>
      <c r="C117" s="48" t="n"/>
      <c r="D117" s="50" t="inlineStr">
        <is>
          <t>COMPROBANTES ME</t>
        </is>
      </c>
      <c r="E117" s="48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</sheetData>
  <mergeCells count="108">
    <mergeCell ref="I97:I98"/>
    <mergeCell ref="J97:J98"/>
    <mergeCell ref="A101:C101"/>
    <mergeCell ref="D101:E101"/>
    <mergeCell ref="A104:C104"/>
    <mergeCell ref="D104:E104"/>
    <mergeCell ref="A97:A98"/>
    <mergeCell ref="B97:B98"/>
    <mergeCell ref="C97:C98"/>
    <mergeCell ref="D97:D98"/>
    <mergeCell ref="E97:E98"/>
    <mergeCell ref="F97:H97"/>
    <mergeCell ref="I83:I84"/>
    <mergeCell ref="J83:J84"/>
    <mergeCell ref="A88:C88"/>
    <mergeCell ref="D88:E88"/>
    <mergeCell ref="A91:C91"/>
    <mergeCell ref="D91:E91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J29:J30"/>
    <mergeCell ref="A29:A30"/>
    <mergeCell ref="B29:B30"/>
    <mergeCell ref="C29:C30"/>
    <mergeCell ref="D29:D30"/>
    <mergeCell ref="E29:E30"/>
    <mergeCell ref="F29:H29"/>
    <mergeCell ref="I29:I30"/>
    <mergeCell ref="I69:I70"/>
    <mergeCell ref="J69:J70"/>
    <mergeCell ref="F69:H69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3:C33"/>
    <mergeCell ref="D33:E33"/>
    <mergeCell ref="A36:C36"/>
    <mergeCell ref="D36:E36"/>
    <mergeCell ref="J55:J56"/>
    <mergeCell ref="A60:C60"/>
    <mergeCell ref="D60:E60"/>
    <mergeCell ref="A63:C63"/>
    <mergeCell ref="D63:E63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I110:I111"/>
    <mergeCell ref="J110:J111"/>
    <mergeCell ref="A114:C114"/>
    <mergeCell ref="D114:E114"/>
    <mergeCell ref="A117:C117"/>
    <mergeCell ref="D117:E117"/>
    <mergeCell ref="A110:A111"/>
    <mergeCell ref="B110:B111"/>
    <mergeCell ref="C110:C111"/>
    <mergeCell ref="D110:D111"/>
    <mergeCell ref="E110:E111"/>
    <mergeCell ref="F110:H110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1"/>
  <sheetViews>
    <sheetView topLeftCell="A97" workbookViewId="0">
      <selection activeCell="E117" sqref="E117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49" t="inlineStr">
        <is>
          <t>RECORTE SAP</t>
        </is>
      </c>
      <c r="B21" s="47" t="n"/>
      <c r="C21" s="48" t="n"/>
      <c r="D21" s="50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49" t="inlineStr">
        <is>
          <t>RECORTE SAP</t>
        </is>
      </c>
      <c r="B24" s="47" t="n"/>
      <c r="C24" s="48" t="n"/>
      <c r="D24" s="50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5" t="inlineStr">
        <is>
          <t>Cierre Caja</t>
        </is>
      </c>
      <c r="B30" s="45" t="inlineStr">
        <is>
          <t>Fecha</t>
        </is>
      </c>
      <c r="C30" s="45" t="inlineStr">
        <is>
          <t>Cajero</t>
        </is>
      </c>
      <c r="D30" s="45" t="inlineStr">
        <is>
          <t>Nro Voucher</t>
        </is>
      </c>
      <c r="E30" s="45" t="inlineStr">
        <is>
          <t>Nro Cuenta</t>
        </is>
      </c>
      <c r="F30" s="45" t="inlineStr">
        <is>
          <t>Tipo Ingreso</t>
        </is>
      </c>
      <c r="G30" s="47" t="n"/>
      <c r="H30" s="48" t="n"/>
      <c r="I30" s="45" t="inlineStr">
        <is>
          <t>TIPO DE INGRESO</t>
        </is>
      </c>
      <c r="J30" s="45" t="inlineStr">
        <is>
          <t>Cobrador</t>
        </is>
      </c>
    </row>
    <row r="31">
      <c r="A31" s="46" t="n"/>
      <c r="B31" s="46" t="n"/>
      <c r="C31" s="46" t="n"/>
      <c r="D31" s="46" t="n"/>
      <c r="E31" s="46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6" t="n"/>
      <c r="J31" s="46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9" t="inlineStr">
        <is>
          <t>RECORTE SAP</t>
        </is>
      </c>
      <c r="B34" s="47" t="n"/>
      <c r="C34" s="48" t="n"/>
      <c r="D34" s="50" t="inlineStr">
        <is>
          <t>COMPROBANTES MN</t>
        </is>
      </c>
      <c r="E34" s="48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49" t="inlineStr">
        <is>
          <t>RECORTE SAP</t>
        </is>
      </c>
      <c r="B37" s="47" t="n"/>
      <c r="C37" s="48" t="n"/>
      <c r="D37" s="50" t="inlineStr">
        <is>
          <t>COMPROBANTES ME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5" t="inlineStr">
        <is>
          <t>Cierre Caja</t>
        </is>
      </c>
      <c r="B43" s="45" t="inlineStr">
        <is>
          <t>Fecha</t>
        </is>
      </c>
      <c r="C43" s="45" t="inlineStr">
        <is>
          <t>Cajero</t>
        </is>
      </c>
      <c r="D43" s="45" t="inlineStr">
        <is>
          <t>Nro Voucher</t>
        </is>
      </c>
      <c r="E43" s="45" t="inlineStr">
        <is>
          <t>Nro Cuenta</t>
        </is>
      </c>
      <c r="F43" s="45" t="inlineStr">
        <is>
          <t>Tipo Ingreso</t>
        </is>
      </c>
      <c r="G43" s="47" t="n"/>
      <c r="H43" s="48" t="n"/>
      <c r="I43" s="45" t="inlineStr">
        <is>
          <t>TIPO DE INGRESO</t>
        </is>
      </c>
      <c r="J43" s="45" t="inlineStr">
        <is>
          <t>Cobrador</t>
        </is>
      </c>
    </row>
    <row r="44">
      <c r="A44" s="46" t="n"/>
      <c r="B44" s="46" t="n"/>
      <c r="C44" s="46" t="n"/>
      <c r="D44" s="46" t="n"/>
      <c r="E44" s="46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6" t="n"/>
      <c r="J44" s="46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9" t="inlineStr">
        <is>
          <t>RECORTE SAP</t>
        </is>
      </c>
      <c r="B47" s="47" t="n"/>
      <c r="C47" s="48" t="n"/>
      <c r="D47" s="50" t="inlineStr">
        <is>
          <t>COMPROBANTES MN</t>
        </is>
      </c>
      <c r="E47" s="48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49" t="inlineStr">
        <is>
          <t>RECORTE SAP</t>
        </is>
      </c>
      <c r="B50" s="47" t="n"/>
      <c r="C50" s="48" t="n"/>
      <c r="D50" s="50" t="inlineStr">
        <is>
          <t>COMPROBANTES ME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5" t="inlineStr">
        <is>
          <t>Cierre Caja</t>
        </is>
      </c>
      <c r="B56" s="45" t="inlineStr">
        <is>
          <t>Fecha</t>
        </is>
      </c>
      <c r="C56" s="45" t="inlineStr">
        <is>
          <t>Cajero</t>
        </is>
      </c>
      <c r="D56" s="45" t="inlineStr">
        <is>
          <t>Nro Voucher</t>
        </is>
      </c>
      <c r="E56" s="45" t="inlineStr">
        <is>
          <t>Nro Cuenta</t>
        </is>
      </c>
      <c r="F56" s="45" t="inlineStr">
        <is>
          <t>Tipo Ingreso</t>
        </is>
      </c>
      <c r="G56" s="47" t="n"/>
      <c r="H56" s="48" t="n"/>
      <c r="I56" s="45" t="inlineStr">
        <is>
          <t>TIPO DE INGRESO</t>
        </is>
      </c>
      <c r="J56" s="45" t="inlineStr">
        <is>
          <t>Cobrador</t>
        </is>
      </c>
    </row>
    <row r="57">
      <c r="A57" s="46" t="n"/>
      <c r="B57" s="46" t="n"/>
      <c r="C57" s="46" t="n"/>
      <c r="D57" s="46" t="n"/>
      <c r="E57" s="46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6" t="n"/>
      <c r="J57" s="46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9" t="inlineStr">
        <is>
          <t>RECORTE SAP</t>
        </is>
      </c>
      <c r="B60" s="47" t="n"/>
      <c r="C60" s="48" t="n"/>
      <c r="D60" s="50" t="inlineStr">
        <is>
          <t>COMPROBANTES MN</t>
        </is>
      </c>
      <c r="E60" s="48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14" t="n">
        <v>112964222</v>
      </c>
      <c r="F62" s="23" t="n"/>
      <c r="G62" s="9" t="n"/>
      <c r="I62" s="10" t="n"/>
      <c r="J62" s="8" t="n"/>
    </row>
    <row r="63" ht="15.75" customHeight="1">
      <c r="A63" s="49" t="inlineStr">
        <is>
          <t>RECORTE SAP</t>
        </is>
      </c>
      <c r="B63" s="47" t="n"/>
      <c r="C63" s="48" t="n"/>
      <c r="D63" s="50" t="inlineStr">
        <is>
          <t>COMPROBANTES ME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5" t="inlineStr">
        <is>
          <t>Cierre Caja</t>
        </is>
      </c>
      <c r="B69" s="45" t="inlineStr">
        <is>
          <t>Fecha</t>
        </is>
      </c>
      <c r="C69" s="45" t="inlineStr">
        <is>
          <t>Cajero</t>
        </is>
      </c>
      <c r="D69" s="45" t="inlineStr">
        <is>
          <t>Nro Voucher</t>
        </is>
      </c>
      <c r="E69" s="45" t="inlineStr">
        <is>
          <t>Nro Cuenta</t>
        </is>
      </c>
      <c r="F69" s="45" t="inlineStr">
        <is>
          <t>Tipo Ingreso</t>
        </is>
      </c>
      <c r="G69" s="47" t="n"/>
      <c r="H69" s="48" t="n"/>
      <c r="I69" s="45" t="inlineStr">
        <is>
          <t>TIPO DE INGRESO</t>
        </is>
      </c>
      <c r="J69" s="45" t="inlineStr">
        <is>
          <t>Cobrador</t>
        </is>
      </c>
    </row>
    <row r="70">
      <c r="A70" s="46" t="n"/>
      <c r="B70" s="46" t="n"/>
      <c r="C70" s="46" t="n"/>
      <c r="D70" s="46" t="n"/>
      <c r="E70" s="46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6" t="n"/>
      <c r="J70" s="46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49" t="inlineStr">
        <is>
          <t>RECORTE SAP</t>
        </is>
      </c>
      <c r="B73" s="47" t="n"/>
      <c r="C73" s="48" t="n"/>
      <c r="D73" s="50" t="inlineStr">
        <is>
          <t>COMPROBANTES MN</t>
        </is>
      </c>
      <c r="E73" s="48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inlineStr">
        <is>
          <t>112970375</t>
        </is>
      </c>
      <c r="E75" s="14" t="n">
        <v>112970573</v>
      </c>
      <c r="F75" s="23" t="n"/>
      <c r="G75" s="9" t="n"/>
      <c r="I75" s="10" t="n"/>
      <c r="J75" s="5" t="n"/>
    </row>
    <row r="76" ht="15.75" customHeight="1">
      <c r="A76" s="49" t="inlineStr">
        <is>
          <t>RECORTE SAP</t>
        </is>
      </c>
      <c r="B76" s="47" t="n"/>
      <c r="C76" s="48" t="n"/>
      <c r="D76" s="50" t="inlineStr">
        <is>
          <t>COMPROBANTES ME</t>
        </is>
      </c>
      <c r="E76" s="48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21/03/2023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5" t="inlineStr">
        <is>
          <t>Cierre Caja</t>
        </is>
      </c>
      <c r="B82" s="45" t="inlineStr">
        <is>
          <t>Fecha</t>
        </is>
      </c>
      <c r="C82" s="45" t="inlineStr">
        <is>
          <t>Cajero</t>
        </is>
      </c>
      <c r="D82" s="45" t="inlineStr">
        <is>
          <t>Nro Voucher</t>
        </is>
      </c>
      <c r="E82" s="45" t="inlineStr">
        <is>
          <t>Nro Cuenta</t>
        </is>
      </c>
      <c r="F82" s="45" t="inlineStr">
        <is>
          <t>Tipo Ingreso</t>
        </is>
      </c>
      <c r="G82" s="47" t="n"/>
      <c r="H82" s="48" t="n"/>
      <c r="I82" s="45" t="inlineStr">
        <is>
          <t>TIPO DE INGRESO</t>
        </is>
      </c>
      <c r="J82" s="45" t="inlineStr">
        <is>
          <t>Cobrador</t>
        </is>
      </c>
    </row>
    <row r="83">
      <c r="A83" s="46" t="n"/>
      <c r="B83" s="46" t="n"/>
      <c r="C83" s="46" t="n"/>
      <c r="D83" s="46" t="n"/>
      <c r="E83" s="46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6" t="n"/>
      <c r="J83" s="46" t="n"/>
    </row>
    <row r="84">
      <c r="A84" s="5" t="inlineStr">
        <is>
          <t>CCAJ-SR24/64/23</t>
        </is>
      </c>
      <c r="B84" s="6" t="n">
        <v>45006.79585039352</v>
      </c>
      <c r="C84" s="5" t="inlineStr">
        <is>
          <t>3406 MARCIAL ZELAYA VARGAS</t>
        </is>
      </c>
      <c r="D84" s="7" t="n"/>
      <c r="E84" s="8" t="n"/>
      <c r="F84" s="9" t="n">
        <v>4121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CCAJ-SR24/64/23</t>
        </is>
      </c>
      <c r="B85" s="6" t="n">
        <v>45006.79585039352</v>
      </c>
      <c r="C85" s="5" t="inlineStr">
        <is>
          <t>3406 MARCIAL ZELAYA VARGAS</t>
        </is>
      </c>
      <c r="D85" s="7" t="n"/>
      <c r="E85" s="8" t="n"/>
      <c r="H85" s="9" t="n">
        <v>63</v>
      </c>
      <c r="I85" s="10" t="inlineStr">
        <is>
          <t>CÓDIGO QR</t>
        </is>
      </c>
      <c r="J85" s="8" t="inlineStr">
        <is>
          <t>3406 MARCIAL ZELAYA VARGAS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9" t="inlineStr">
        <is>
          <t>RECORTE SAP</t>
        </is>
      </c>
      <c r="B87" s="47" t="n"/>
      <c r="C87" s="48" t="n"/>
      <c r="D87" s="50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112973117</t>
        </is>
      </c>
      <c r="E89" s="14" t="n">
        <v>112977913</v>
      </c>
      <c r="F89" s="23" t="n"/>
      <c r="G89" s="9" t="n"/>
      <c r="I89" s="10" t="n"/>
      <c r="J89" s="5" t="n"/>
    </row>
    <row r="90" ht="15.75" customHeight="1">
      <c r="A90" s="49" t="inlineStr">
        <is>
          <t>RECORTE SAP</t>
        </is>
      </c>
      <c r="B90" s="47" t="n"/>
      <c r="C90" s="48" t="n"/>
      <c r="D90" s="50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5" t="inlineStr">
        <is>
          <t>Cierre Caja</t>
        </is>
      </c>
      <c r="B96" s="45" t="inlineStr">
        <is>
          <t>Fecha</t>
        </is>
      </c>
      <c r="C96" s="45" t="inlineStr">
        <is>
          <t>Cajero</t>
        </is>
      </c>
      <c r="D96" s="45" t="inlineStr">
        <is>
          <t>Nro Voucher</t>
        </is>
      </c>
      <c r="E96" s="45" t="inlineStr">
        <is>
          <t>Nro Cuenta</t>
        </is>
      </c>
      <c r="F96" s="45" t="inlineStr">
        <is>
          <t>Tipo Ingreso</t>
        </is>
      </c>
      <c r="G96" s="47" t="n"/>
      <c r="H96" s="48" t="n"/>
      <c r="I96" s="45" t="inlineStr">
        <is>
          <t>TIPO DE INGRESO</t>
        </is>
      </c>
      <c r="J96" s="45" t="inlineStr">
        <is>
          <t>Cobrador</t>
        </is>
      </c>
    </row>
    <row r="97">
      <c r="A97" s="46" t="n"/>
      <c r="B97" s="46" t="n"/>
      <c r="C97" s="46" t="n"/>
      <c r="D97" s="46" t="n"/>
      <c r="E97" s="46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6" t="n"/>
      <c r="J97" s="46" t="n"/>
    </row>
    <row r="98">
      <c r="A98" s="5" t="inlineStr">
        <is>
          <t>CCAJ-SR24/65/23</t>
        </is>
      </c>
      <c r="B98" s="6" t="n">
        <v>45007.79597415509</v>
      </c>
      <c r="C98" s="5" t="inlineStr">
        <is>
          <t>3406 MARCIAL ZELAYA VARGAS</t>
        </is>
      </c>
      <c r="D98" s="7" t="n"/>
      <c r="E98" s="8" t="n"/>
      <c r="F98" s="9" t="n">
        <v>2332.95</v>
      </c>
      <c r="I98" s="10" t="inlineStr">
        <is>
          <t>EFECTIVO</t>
        </is>
      </c>
      <c r="J98" s="8" t="inlineStr">
        <is>
          <t>3406 MARCIAL ZELAYA VARGAS</t>
        </is>
      </c>
    </row>
    <row r="99">
      <c r="A99" s="5" t="inlineStr">
        <is>
          <t>CCAJ-SR24/65/23</t>
        </is>
      </c>
      <c r="B99" s="6" t="n">
        <v>45007.79597415509</v>
      </c>
      <c r="C99" s="5" t="inlineStr">
        <is>
          <t>3406 MARCIAL ZELAYA VARGAS</t>
        </is>
      </c>
      <c r="D99" s="7" t="n"/>
      <c r="E99" s="8" t="n"/>
      <c r="H99" s="9" t="n">
        <v>8.1</v>
      </c>
      <c r="I99" s="10" t="inlineStr">
        <is>
          <t>CÓDIGO QR</t>
        </is>
      </c>
      <c r="J99" s="8" t="inlineStr">
        <is>
          <t>3406 MARCIAL ZELAYA VARGAS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49" t="inlineStr">
        <is>
          <t>RECORTE SAP</t>
        </is>
      </c>
      <c r="B101" s="47" t="n"/>
      <c r="C101" s="48" t="n"/>
      <c r="D101" s="50" t="inlineStr">
        <is>
          <t>COMPROBANTES MN</t>
        </is>
      </c>
      <c r="E101" s="48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112984543</t>
        </is>
      </c>
      <c r="E103" s="23" t="n"/>
      <c r="F103" s="23" t="n"/>
      <c r="G103" s="9" t="n"/>
      <c r="I103" s="10" t="n"/>
      <c r="J103" s="5" t="n"/>
    </row>
    <row r="104" ht="15.75" customHeight="1">
      <c r="A104" s="49" t="inlineStr">
        <is>
          <t>RECORTE SAP</t>
        </is>
      </c>
      <c r="B104" s="47" t="n"/>
      <c r="C104" s="48" t="n"/>
      <c r="D104" s="50" t="inlineStr">
        <is>
          <t>COMPROBANTES ME</t>
        </is>
      </c>
      <c r="E104" s="48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7"/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45" t="inlineStr">
        <is>
          <t>Cierre Caja</t>
        </is>
      </c>
      <c r="B110" s="45" t="inlineStr">
        <is>
          <t>Fecha</t>
        </is>
      </c>
      <c r="C110" s="45" t="inlineStr">
        <is>
          <t>Cajero</t>
        </is>
      </c>
      <c r="D110" s="45" t="inlineStr">
        <is>
          <t>Nro Voucher</t>
        </is>
      </c>
      <c r="E110" s="45" t="inlineStr">
        <is>
          <t>Nro Cuenta</t>
        </is>
      </c>
      <c r="F110" s="45" t="inlineStr">
        <is>
          <t>Tipo Ingreso</t>
        </is>
      </c>
      <c r="G110" s="47" t="n"/>
      <c r="H110" s="48" t="n"/>
      <c r="I110" s="45" t="inlineStr">
        <is>
          <t>TIPO DE INGRESO</t>
        </is>
      </c>
      <c r="J110" s="45" t="inlineStr">
        <is>
          <t>Cobrador</t>
        </is>
      </c>
    </row>
    <row r="111">
      <c r="A111" s="46" t="n"/>
      <c r="B111" s="46" t="n"/>
      <c r="C111" s="46" t="n"/>
      <c r="D111" s="46" t="n"/>
      <c r="E111" s="46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46" t="n"/>
      <c r="J111" s="46" t="n"/>
    </row>
    <row r="112">
      <c r="A112" s="5" t="inlineStr">
        <is>
          <t>CCAJ-SR24/66/23</t>
        </is>
      </c>
      <c r="B112" s="6" t="n">
        <v>45008.79698145833</v>
      </c>
      <c r="C112" s="5" t="inlineStr">
        <is>
          <t>3406 MARCIAL ZELAYA VARGAS</t>
        </is>
      </c>
      <c r="D112" s="7" t="n"/>
      <c r="E112" s="8" t="n"/>
      <c r="F112" s="9" t="n">
        <v>2415.37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5" t="inlineStr">
        <is>
          <t>CCAJ-SR24/66/23</t>
        </is>
      </c>
      <c r="B113" s="6" t="n">
        <v>45008.79698145833</v>
      </c>
      <c r="C113" s="5" t="inlineStr">
        <is>
          <t>3406 MARCIAL ZELAYA VARGAS</t>
        </is>
      </c>
      <c r="D113" s="7" t="n"/>
      <c r="E113" s="8" t="n"/>
      <c r="H113" s="9" t="n">
        <v>95</v>
      </c>
      <c r="I113" s="5" t="inlineStr">
        <is>
          <t>TARJETA DE DÉBITO/CRÉDITO</t>
        </is>
      </c>
      <c r="J113" s="8" t="inlineStr">
        <is>
          <t>3406 MARCIAL ZELAYA VARGAS</t>
        </is>
      </c>
    </row>
    <row r="114">
      <c r="A114" s="5" t="inlineStr">
        <is>
          <t>CCAJ-SR24/66/23</t>
        </is>
      </c>
      <c r="B114" s="6" t="n">
        <v>45008.79698145833</v>
      </c>
      <c r="C114" s="5" t="inlineStr">
        <is>
          <t>3406 MARCIAL ZELAYA VARGAS</t>
        </is>
      </c>
      <c r="D114" s="7" t="n"/>
      <c r="E114" s="8" t="n"/>
      <c r="H114" s="9" t="n">
        <v>70</v>
      </c>
      <c r="I114" s="10" t="inlineStr">
        <is>
          <t>CÓDIGO QR</t>
        </is>
      </c>
      <c r="J114" s="8" t="inlineStr">
        <is>
          <t>3406 MARCIAL ZELAYA VARGAS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49" t="inlineStr">
        <is>
          <t>RECORTE SAP</t>
        </is>
      </c>
      <c r="B116" s="47" t="n"/>
      <c r="C116" s="48" t="n"/>
      <c r="D116" s="50" t="inlineStr">
        <is>
          <t>COMPROBANTES MN</t>
        </is>
      </c>
      <c r="E116" s="48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n"/>
      <c r="E118" s="23" t="n"/>
      <c r="F118" s="23" t="n"/>
      <c r="G118" s="9" t="n"/>
      <c r="I118" s="10" t="n"/>
      <c r="J118" s="5" t="n"/>
    </row>
    <row r="119" ht="15.75" customHeight="1">
      <c r="A119" s="49" t="inlineStr">
        <is>
          <t>RECORTE SAP</t>
        </is>
      </c>
      <c r="B119" s="47" t="n"/>
      <c r="C119" s="48" t="n"/>
      <c r="D119" s="50" t="inlineStr">
        <is>
          <t>COMPROBANTES ME</t>
        </is>
      </c>
      <c r="E119" s="48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</sheetData>
  <mergeCells count="108">
    <mergeCell ref="I96:I97"/>
    <mergeCell ref="J96:J97"/>
    <mergeCell ref="A101:C101"/>
    <mergeCell ref="D101:E101"/>
    <mergeCell ref="A104:C104"/>
    <mergeCell ref="D104:E104"/>
    <mergeCell ref="A96:A97"/>
    <mergeCell ref="B96:B97"/>
    <mergeCell ref="C96:C97"/>
    <mergeCell ref="D96:D97"/>
    <mergeCell ref="E96:E97"/>
    <mergeCell ref="F96:H96"/>
    <mergeCell ref="I82:I83"/>
    <mergeCell ref="J82:J83"/>
    <mergeCell ref="A87:C87"/>
    <mergeCell ref="D87:E87"/>
    <mergeCell ref="A90:C90"/>
    <mergeCell ref="D90:E90"/>
    <mergeCell ref="A82:A83"/>
    <mergeCell ref="B82:B83"/>
    <mergeCell ref="C82:C83"/>
    <mergeCell ref="D82:D83"/>
    <mergeCell ref="E82:E83"/>
    <mergeCell ref="F82:H82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J30:J31"/>
    <mergeCell ref="A30:A31"/>
    <mergeCell ref="B30:B31"/>
    <mergeCell ref="C30:C31"/>
    <mergeCell ref="D30:D31"/>
    <mergeCell ref="E30:E31"/>
    <mergeCell ref="F30:H30"/>
    <mergeCell ref="I30:I31"/>
    <mergeCell ref="I69:I70"/>
    <mergeCell ref="J69:J70"/>
    <mergeCell ref="F69:H69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6:I57"/>
    <mergeCell ref="I43:I44"/>
    <mergeCell ref="F16:H16"/>
    <mergeCell ref="I16:I17"/>
    <mergeCell ref="A24:C24"/>
    <mergeCell ref="D24:E24"/>
    <mergeCell ref="A37:C37"/>
    <mergeCell ref="D37:E37"/>
    <mergeCell ref="A34:C34"/>
    <mergeCell ref="D34:E34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110:I111"/>
    <mergeCell ref="J110:J111"/>
    <mergeCell ref="A116:C116"/>
    <mergeCell ref="D116:E116"/>
    <mergeCell ref="A119:C119"/>
    <mergeCell ref="D119:E119"/>
    <mergeCell ref="A110:A111"/>
    <mergeCell ref="B110:B111"/>
    <mergeCell ref="C110:C111"/>
    <mergeCell ref="D110:D111"/>
    <mergeCell ref="E110:E111"/>
    <mergeCell ref="F110:H110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82"/>
  <sheetViews>
    <sheetView topLeftCell="A171" zoomScaleNormal="100" workbookViewId="0">
      <selection activeCell="I101" sqref="I10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49" t="inlineStr">
        <is>
          <t>RECORTE SAP</t>
        </is>
      </c>
      <c r="B14" s="47" t="n"/>
      <c r="C14" s="48" t="n"/>
      <c r="D14" s="50" t="inlineStr">
        <is>
          <t>COMPROBANTES MN</t>
        </is>
      </c>
      <c r="E14" s="47" t="n"/>
      <c r="F14" s="48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49" t="inlineStr">
        <is>
          <t>RECORTE SAP</t>
        </is>
      </c>
      <c r="B17" s="47" t="n"/>
      <c r="C17" s="48" t="n"/>
      <c r="D17" s="50" t="inlineStr">
        <is>
          <t>COMPROBANTES ME</t>
        </is>
      </c>
      <c r="E17" s="47" t="n"/>
      <c r="F17" s="48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5" t="inlineStr">
        <is>
          <t>Cierre Caja</t>
        </is>
      </c>
      <c r="B23" s="45" t="inlineStr">
        <is>
          <t>Fecha</t>
        </is>
      </c>
      <c r="C23" s="45" t="inlineStr">
        <is>
          <t>Cajero</t>
        </is>
      </c>
      <c r="D23" s="45" t="inlineStr">
        <is>
          <t>Nro Voucher</t>
        </is>
      </c>
      <c r="E23" s="45" t="inlineStr">
        <is>
          <t>Nro Cuenta</t>
        </is>
      </c>
      <c r="F23" s="45" t="inlineStr">
        <is>
          <t>Tipo Ingreso</t>
        </is>
      </c>
      <c r="G23" s="47" t="n"/>
      <c r="H23" s="48" t="n"/>
      <c r="I23" s="45" t="inlineStr">
        <is>
          <t>TIPO DE INGRESO</t>
        </is>
      </c>
      <c r="J23" s="45" t="inlineStr">
        <is>
          <t>Cobrador</t>
        </is>
      </c>
    </row>
    <row r="24">
      <c r="A24" s="46" t="n"/>
      <c r="B24" s="46" t="n"/>
      <c r="C24" s="46" t="n"/>
      <c r="D24" s="46" t="n"/>
      <c r="E24" s="46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6" t="n"/>
      <c r="J24" s="46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49" t="inlineStr">
        <is>
          <t>RECORTE SAP</t>
        </is>
      </c>
      <c r="B31" s="47" t="n"/>
      <c r="C31" s="48" t="n"/>
      <c r="D31" s="50" t="inlineStr">
        <is>
          <t>COMPROBANTES MN</t>
        </is>
      </c>
      <c r="E31" s="47" t="n"/>
      <c r="F31" s="48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49" t="inlineStr">
        <is>
          <t>RECORTE SAP</t>
        </is>
      </c>
      <c r="B34" s="47" t="n"/>
      <c r="C34" s="48" t="n"/>
      <c r="D34" s="50" t="inlineStr">
        <is>
          <t>COMPROBANTES ME</t>
        </is>
      </c>
      <c r="E34" s="47" t="n"/>
      <c r="F34" s="48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5" t="inlineStr">
        <is>
          <t>Cierre Caja</t>
        </is>
      </c>
      <c r="B40" s="45" t="inlineStr">
        <is>
          <t>Fecha</t>
        </is>
      </c>
      <c r="C40" s="45" t="inlineStr">
        <is>
          <t>Cajero</t>
        </is>
      </c>
      <c r="D40" s="45" t="inlineStr">
        <is>
          <t>Nro Voucher</t>
        </is>
      </c>
      <c r="E40" s="45" t="inlineStr">
        <is>
          <t>Nro Cuenta</t>
        </is>
      </c>
      <c r="F40" s="45" t="inlineStr">
        <is>
          <t>Tipo Ingreso</t>
        </is>
      </c>
      <c r="G40" s="47" t="n"/>
      <c r="H40" s="48" t="n"/>
      <c r="I40" s="45" t="inlineStr">
        <is>
          <t>TIPO DE INGRESO</t>
        </is>
      </c>
      <c r="J40" s="45" t="inlineStr">
        <is>
          <t>Cobrador</t>
        </is>
      </c>
    </row>
    <row r="41">
      <c r="A41" s="46" t="n"/>
      <c r="B41" s="46" t="n"/>
      <c r="C41" s="46" t="n"/>
      <c r="D41" s="46" t="n"/>
      <c r="E41" s="46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6" t="n"/>
      <c r="J41" s="46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49" t="inlineStr">
        <is>
          <t>RECORTE SAP</t>
        </is>
      </c>
      <c r="B48" s="47" t="n"/>
      <c r="C48" s="48" t="n"/>
      <c r="D48" s="50" t="inlineStr">
        <is>
          <t>COMPROBANTES MN</t>
        </is>
      </c>
      <c r="E48" s="47" t="n"/>
      <c r="F48" s="48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49" t="inlineStr">
        <is>
          <t>RECORTE SAP</t>
        </is>
      </c>
      <c r="B51" s="47" t="n"/>
      <c r="C51" s="48" t="n"/>
      <c r="D51" s="50" t="inlineStr">
        <is>
          <t>COMPROBANTES ME</t>
        </is>
      </c>
      <c r="E51" s="47" t="n"/>
      <c r="F51" s="48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5" t="inlineStr">
        <is>
          <t>Cierre Caja</t>
        </is>
      </c>
      <c r="B57" s="45" t="inlineStr">
        <is>
          <t>Fecha</t>
        </is>
      </c>
      <c r="C57" s="45" t="inlineStr">
        <is>
          <t>Cajero</t>
        </is>
      </c>
      <c r="D57" s="45" t="inlineStr">
        <is>
          <t>Nro Voucher</t>
        </is>
      </c>
      <c r="E57" s="45" t="inlineStr">
        <is>
          <t>Nro Cuenta</t>
        </is>
      </c>
      <c r="F57" s="45" t="inlineStr">
        <is>
          <t>Tipo Ingreso</t>
        </is>
      </c>
      <c r="G57" s="47" t="n"/>
      <c r="H57" s="48" t="n"/>
      <c r="I57" s="45" t="inlineStr">
        <is>
          <t>TIPO DE INGRESO</t>
        </is>
      </c>
      <c r="J57" s="45" t="inlineStr">
        <is>
          <t>Cobrador</t>
        </is>
      </c>
    </row>
    <row r="58">
      <c r="A58" s="46" t="n"/>
      <c r="B58" s="46" t="n"/>
      <c r="C58" s="46" t="n"/>
      <c r="D58" s="46" t="n"/>
      <c r="E58" s="46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6" t="n"/>
      <c r="J58" s="46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49" t="inlineStr">
        <is>
          <t>RECORTE SAP</t>
        </is>
      </c>
      <c r="B63" s="47" t="n"/>
      <c r="C63" s="48" t="n"/>
      <c r="D63" s="50" t="inlineStr">
        <is>
          <t>COMPROBANTES MN</t>
        </is>
      </c>
      <c r="E63" s="47" t="n"/>
      <c r="F63" s="48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49" t="inlineStr">
        <is>
          <t>RECORTE SAP</t>
        </is>
      </c>
      <c r="B66" s="47" t="n"/>
      <c r="C66" s="48" t="n"/>
      <c r="D66" s="50" t="inlineStr">
        <is>
          <t>COMPROBANTES ME</t>
        </is>
      </c>
      <c r="E66" s="47" t="n"/>
      <c r="F66" s="48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5" t="inlineStr">
        <is>
          <t>Cierre Caja</t>
        </is>
      </c>
      <c r="B72" s="45" t="inlineStr">
        <is>
          <t>Fecha</t>
        </is>
      </c>
      <c r="C72" s="45" t="inlineStr">
        <is>
          <t>Cajero</t>
        </is>
      </c>
      <c r="D72" s="45" t="inlineStr">
        <is>
          <t>Nro Voucher</t>
        </is>
      </c>
      <c r="E72" s="45" t="inlineStr">
        <is>
          <t>Nro Cuenta</t>
        </is>
      </c>
      <c r="F72" s="45" t="inlineStr">
        <is>
          <t>Tipo Ingreso</t>
        </is>
      </c>
      <c r="G72" s="47" t="n"/>
      <c r="H72" s="48" t="n"/>
      <c r="I72" s="45" t="inlineStr">
        <is>
          <t>TIPO DE INGRESO</t>
        </is>
      </c>
      <c r="J72" s="45" t="inlineStr">
        <is>
          <t>Cobrador</t>
        </is>
      </c>
    </row>
    <row r="73">
      <c r="A73" s="46" t="n"/>
      <c r="B73" s="46" t="n"/>
      <c r="C73" s="46" t="n"/>
      <c r="D73" s="46" t="n"/>
      <c r="E73" s="46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6" t="n"/>
      <c r="J73" s="46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37">
        <f>223060.3-212438</f>
        <v/>
      </c>
      <c r="E85" s="8" t="n"/>
      <c r="F85" s="12">
        <f>SUM(F74:G84)</f>
        <v/>
      </c>
      <c r="G85" s="9" t="n"/>
      <c r="I85" s="10" t="n"/>
      <c r="J85" s="8" t="n"/>
    </row>
    <row r="86">
      <c r="A86" s="49" t="inlineStr">
        <is>
          <t>RECORTE SAP</t>
        </is>
      </c>
      <c r="B86" s="47" t="n"/>
      <c r="C86" s="48" t="n"/>
      <c r="D86" s="50" t="inlineStr">
        <is>
          <t>COMPROBANTES MN</t>
        </is>
      </c>
      <c r="E86" s="47" t="n"/>
      <c r="F86" s="48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14" t="n">
        <v>112964224</v>
      </c>
      <c r="G88" s="9" t="n"/>
      <c r="I88" s="10" t="n"/>
      <c r="J88" s="8" t="n"/>
    </row>
    <row r="89">
      <c r="A89" s="49" t="inlineStr">
        <is>
          <t>RECORTE SAP</t>
        </is>
      </c>
      <c r="B89" s="47" t="n"/>
      <c r="C89" s="48" t="n"/>
      <c r="D89" s="50" t="inlineStr">
        <is>
          <t>COMPROBANTES ME</t>
        </is>
      </c>
      <c r="E89" s="47" t="n"/>
      <c r="F89" s="48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5" t="inlineStr">
        <is>
          <t>Cierre Caja</t>
        </is>
      </c>
      <c r="B95" s="45" t="inlineStr">
        <is>
          <t>Fecha</t>
        </is>
      </c>
      <c r="C95" s="45" t="inlineStr">
        <is>
          <t>Cajero</t>
        </is>
      </c>
      <c r="D95" s="45" t="inlineStr">
        <is>
          <t>Nro Voucher</t>
        </is>
      </c>
      <c r="E95" s="45" t="inlineStr">
        <is>
          <t>Nro Cuenta</t>
        </is>
      </c>
      <c r="F95" s="45" t="inlineStr">
        <is>
          <t>Tipo Ingreso</t>
        </is>
      </c>
      <c r="G95" s="47" t="n"/>
      <c r="H95" s="48" t="n"/>
      <c r="I95" s="45" t="inlineStr">
        <is>
          <t>TIPO DE INGRESO</t>
        </is>
      </c>
      <c r="J95" s="45" t="inlineStr">
        <is>
          <t>Cobrador</t>
        </is>
      </c>
    </row>
    <row r="96">
      <c r="A96" s="46" t="n"/>
      <c r="B96" s="46" t="n"/>
      <c r="C96" s="46" t="n"/>
      <c r="D96" s="46" t="n"/>
      <c r="E96" s="46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6" t="n"/>
      <c r="J96" s="46" t="n"/>
    </row>
    <row r="97" ht="15.75" customHeight="1">
      <c r="A97" s="17" t="inlineStr">
        <is>
          <t>NO HUBO CIERRES DE CAJA, SABADO</t>
        </is>
      </c>
      <c r="B97" s="20" t="n"/>
      <c r="C97" s="28" t="n"/>
      <c r="D97" s="24" t="n"/>
      <c r="E97" s="24" t="n"/>
      <c r="F97" s="23" t="n"/>
      <c r="G97" s="9" t="n"/>
      <c r="I97" s="10" t="n"/>
      <c r="J97" s="8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34" t="n"/>
      <c r="G98" s="9" t="n"/>
      <c r="I98" s="10" t="n"/>
      <c r="J98" s="8" t="n"/>
    </row>
    <row r="99">
      <c r="A99" s="49" t="inlineStr">
        <is>
          <t>RECORTE SAP</t>
        </is>
      </c>
      <c r="B99" s="47" t="n"/>
      <c r="C99" s="48" t="n"/>
      <c r="D99" s="50" t="inlineStr">
        <is>
          <t>COMPROBANTES MN</t>
        </is>
      </c>
      <c r="E99" s="47" t="n"/>
      <c r="F99" s="48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8" t="n"/>
      <c r="B101" s="6" t="n"/>
      <c r="C101" s="5" t="n"/>
      <c r="D101" s="24" t="n"/>
      <c r="E101" s="24" t="n"/>
      <c r="F101" s="23" t="n"/>
      <c r="G101" s="9" t="n"/>
      <c r="I101" s="10" t="n"/>
      <c r="J101" s="8" t="n"/>
    </row>
    <row r="102">
      <c r="A102" s="49" t="inlineStr">
        <is>
          <t>RECORTE SAP</t>
        </is>
      </c>
      <c r="B102" s="47" t="n"/>
      <c r="C102" s="48" t="n"/>
      <c r="D102" s="50" t="inlineStr">
        <is>
          <t>COMPROBANTES ME</t>
        </is>
      </c>
      <c r="E102" s="47" t="n"/>
      <c r="F102" s="48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5" t="inlineStr">
        <is>
          <t>Cierre Caja</t>
        </is>
      </c>
      <c r="B108" s="45" t="inlineStr">
        <is>
          <t>Fecha</t>
        </is>
      </c>
      <c r="C108" s="45" t="inlineStr">
        <is>
          <t>Cajero</t>
        </is>
      </c>
      <c r="D108" s="45" t="inlineStr">
        <is>
          <t>Nro Voucher</t>
        </is>
      </c>
      <c r="E108" s="45" t="inlineStr">
        <is>
          <t>Nro Cuenta</t>
        </is>
      </c>
      <c r="F108" s="45" t="inlineStr">
        <is>
          <t>Tipo Ingreso</t>
        </is>
      </c>
      <c r="G108" s="47" t="n"/>
      <c r="H108" s="48" t="n"/>
      <c r="I108" s="45" t="inlineStr">
        <is>
          <t>TIPO DE INGRESO</t>
        </is>
      </c>
      <c r="J108" s="45" t="inlineStr">
        <is>
          <t>Cobrador</t>
        </is>
      </c>
    </row>
    <row r="109">
      <c r="A109" s="46" t="n"/>
      <c r="B109" s="46" t="n"/>
      <c r="C109" s="46" t="n"/>
      <c r="D109" s="46" t="n"/>
      <c r="E109" s="46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6" t="n"/>
      <c r="J109" s="46" t="n"/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3166652862</v>
      </c>
      <c r="E110" s="5" t="inlineStr">
        <is>
          <t>BANCO UNION-10000020161539</t>
        </is>
      </c>
      <c r="H110" s="9" t="n">
        <v>5982.4</v>
      </c>
      <c r="I110" s="5" t="inlineStr">
        <is>
          <t>DEPÓSITO BANCARIO</t>
        </is>
      </c>
      <c r="J110" s="8" t="inlineStr">
        <is>
          <t>4536 JUAN FELIX ALEJO APAZA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388899</v>
      </c>
      <c r="E111" s="8" t="inlineStr">
        <is>
          <t>BISA-100070073</t>
        </is>
      </c>
      <c r="H111" s="9" t="n">
        <v>21024.53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>
        <v>388900</v>
      </c>
      <c r="E112" s="8" t="inlineStr">
        <is>
          <t>BISA-100070073</t>
        </is>
      </c>
      <c r="H112" s="9" t="n">
        <v>842.1</v>
      </c>
      <c r="I112" s="5" t="inlineStr">
        <is>
          <t>DEPÓSITO BANCARIO</t>
        </is>
      </c>
      <c r="J112" s="5" t="inlineStr">
        <is>
          <t>5132 MAURO EZEQUIEL GUTIERREZ PACHECO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1617</v>
      </c>
      <c r="I113" s="10" t="inlineStr">
        <is>
          <t>EFECTIVO</t>
        </is>
      </c>
      <c r="J113" s="5" t="inlineStr">
        <is>
          <t>3203 JOSE ARIEL CHECKA AYAVIRI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33674.3</v>
      </c>
      <c r="I114" s="10" t="inlineStr">
        <is>
          <t>EFECTIVO</t>
        </is>
      </c>
      <c r="J114" s="5" t="inlineStr">
        <is>
          <t>3313 JOSE ADRIAN ORCKO CHECA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31605.7</v>
      </c>
      <c r="I115" s="10" t="inlineStr">
        <is>
          <t>EFECTIVO</t>
        </is>
      </c>
      <c r="J115" s="5" t="inlineStr">
        <is>
          <t>4363 BLANCA ROXANA SUBIETA RAMIREZ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28258.3</v>
      </c>
      <c r="I116" s="10" t="inlineStr">
        <is>
          <t>EFECTIVO</t>
        </is>
      </c>
      <c r="J116" s="8" t="inlineStr">
        <is>
          <t>4536 JUAN FELIX ALEJO APAZA</t>
        </is>
      </c>
    </row>
    <row r="117">
      <c r="A117" s="5" t="inlineStr">
        <is>
          <t>CCAJ-PT53/52/2023</t>
        </is>
      </c>
      <c r="B117" s="6" t="n">
        <v>45005.70583997685</v>
      </c>
      <c r="C117" s="5" t="inlineStr">
        <is>
          <t>4363 BLANCA ROXANA SUBIETA RAMIREZ - CAJA</t>
        </is>
      </c>
      <c r="D117" s="7" t="n"/>
      <c r="E117" s="8" t="n"/>
      <c r="F117" s="9" t="n">
        <v>62402.1</v>
      </c>
      <c r="I117" s="10" t="inlineStr">
        <is>
          <t>EFECTIVO</t>
        </is>
      </c>
      <c r="J117" s="5" t="inlineStr">
        <is>
          <t>5132 MAURO EZEQUIEL GUTIERREZ PACHECO</t>
        </is>
      </c>
    </row>
    <row r="118">
      <c r="A118" s="18" t="inlineStr">
        <is>
          <t>SAP</t>
        </is>
      </c>
      <c r="B118" s="6" t="n"/>
      <c r="C118" s="5" t="n"/>
      <c r="D118" s="7" t="n"/>
      <c r="E118" s="8" t="n"/>
      <c r="F118" s="12">
        <f>SUM(F110:G117)</f>
        <v/>
      </c>
      <c r="G118" s="9" t="n"/>
      <c r="I118" s="10" t="n"/>
      <c r="J118" s="8" t="n"/>
    </row>
    <row r="119">
      <c r="A119" s="49" t="inlineStr">
        <is>
          <t>RECORTE SAP</t>
        </is>
      </c>
      <c r="B119" s="47" t="n"/>
      <c r="C119" s="48" t="n"/>
      <c r="D119" s="50" t="inlineStr">
        <is>
          <t>COMPROBANTES MN</t>
        </is>
      </c>
      <c r="E119" s="47" t="n"/>
      <c r="F119" s="48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D121" s="24" t="inlineStr">
        <is>
          <t>112973903</t>
        </is>
      </c>
      <c r="E121" s="24" t="inlineStr">
        <is>
          <t>112977741</t>
        </is>
      </c>
      <c r="F121" s="14" t="n">
        <v>112977927</v>
      </c>
      <c r="G121" s="9" t="n"/>
      <c r="I121" s="10" t="n"/>
      <c r="J121" s="8" t="n"/>
    </row>
    <row r="122">
      <c r="A122" s="49" t="inlineStr">
        <is>
          <t>RECORTE SAP</t>
        </is>
      </c>
      <c r="B122" s="47" t="n"/>
      <c r="C122" s="48" t="n"/>
      <c r="D122" s="50" t="inlineStr">
        <is>
          <t>COMPROBANTES ME</t>
        </is>
      </c>
      <c r="E122" s="47" t="n"/>
      <c r="F122" s="48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A124" s="18" t="n"/>
      <c r="B124" s="6" t="n"/>
      <c r="C124" s="5" t="n"/>
      <c r="D124" s="24" t="n"/>
      <c r="E124" s="24" t="n"/>
      <c r="F124" s="23" t="n"/>
      <c r="G124" s="9" t="n"/>
      <c r="I124" s="10" t="n"/>
      <c r="J124" s="8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21/03/2023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5" t="inlineStr">
        <is>
          <t>Cierre Caja</t>
        </is>
      </c>
      <c r="B128" s="45" t="inlineStr">
        <is>
          <t>Fecha</t>
        </is>
      </c>
      <c r="C128" s="45" t="inlineStr">
        <is>
          <t>Cajero</t>
        </is>
      </c>
      <c r="D128" s="45" t="inlineStr">
        <is>
          <t>Nro Voucher</t>
        </is>
      </c>
      <c r="E128" s="45" t="inlineStr">
        <is>
          <t>Nro Cuenta</t>
        </is>
      </c>
      <c r="F128" s="45" t="inlineStr">
        <is>
          <t>Tipo Ingreso</t>
        </is>
      </c>
      <c r="G128" s="47" t="n"/>
      <c r="H128" s="48" t="n"/>
      <c r="I128" s="45" t="inlineStr">
        <is>
          <t>TIPO DE INGRESO</t>
        </is>
      </c>
      <c r="J128" s="45" t="inlineStr">
        <is>
          <t>Cobrador</t>
        </is>
      </c>
    </row>
    <row r="129">
      <c r="A129" s="46" t="n"/>
      <c r="B129" s="46" t="n"/>
      <c r="C129" s="46" t="n"/>
      <c r="D129" s="46" t="n"/>
      <c r="E129" s="46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6" t="n"/>
      <c r="J129" s="46" t="n"/>
    </row>
    <row r="130">
      <c r="A130" s="5" t="inlineStr">
        <is>
          <t>CCAJ-PT53/53/2023</t>
        </is>
      </c>
      <c r="B130" s="6" t="n">
        <v>45006.73569686343</v>
      </c>
      <c r="C130" s="5" t="inlineStr">
        <is>
          <t>4363 BLANCA ROXANA SUBIETA RAMIREZ - CAJA</t>
        </is>
      </c>
      <c r="D130" s="7" t="n">
        <v>3325503</v>
      </c>
      <c r="E130" s="8" t="inlineStr">
        <is>
          <t>BISA-100070073</t>
        </is>
      </c>
      <c r="H130" s="9" t="n">
        <v>20000</v>
      </c>
      <c r="I130" s="5" t="inlineStr">
        <is>
          <t>DEPÓSITO BANCARIO</t>
        </is>
      </c>
      <c r="J130" s="5" t="inlineStr">
        <is>
          <t>5132 MAURO EZEQUIEL GUTIERREZ PACHECO</t>
        </is>
      </c>
    </row>
    <row r="131">
      <c r="A131" s="5" t="inlineStr">
        <is>
          <t>CCAJ-PT53/53/2023</t>
        </is>
      </c>
      <c r="B131" s="6" t="n">
        <v>45006.73569686343</v>
      </c>
      <c r="C131" s="5" t="inlineStr">
        <is>
          <t>4363 BLANCA ROXANA SUBIETA RAMIREZ - CAJA</t>
        </is>
      </c>
      <c r="D131" s="7" t="n">
        <v>42355465</v>
      </c>
      <c r="E131" s="5" t="inlineStr">
        <is>
          <t>BANCO UNION-10000020161539</t>
        </is>
      </c>
      <c r="H131" s="9" t="n">
        <v>4556</v>
      </c>
      <c r="I131" s="5" t="inlineStr">
        <is>
          <t>DEPÓSITO BANCARIO</t>
        </is>
      </c>
      <c r="J131" s="5" t="inlineStr">
        <is>
          <t>4363 BLANCA ROXANA SUBIETA RAMIREZ</t>
        </is>
      </c>
    </row>
    <row r="132">
      <c r="A132" s="5" t="inlineStr">
        <is>
          <t>CCAJ-PT53/53/2023</t>
        </is>
      </c>
      <c r="B132" s="6" t="n">
        <v>45006.73569686343</v>
      </c>
      <c r="C132" s="5" t="inlineStr">
        <is>
          <t>4363 BLANCA ROXANA SUBIETA RAMIREZ - CAJA</t>
        </is>
      </c>
      <c r="D132" s="7" t="n">
        <v>145355</v>
      </c>
      <c r="E132" s="5" t="inlineStr">
        <is>
          <t>MERCANTIL SANTA CRUZ-4010501329</t>
        </is>
      </c>
      <c r="H132" s="9" t="n">
        <v>1642.5</v>
      </c>
      <c r="I132" s="5" t="inlineStr">
        <is>
          <t>DEPÓSITO BANCARIO</t>
        </is>
      </c>
      <c r="J132" s="5" t="inlineStr">
        <is>
          <t>4363 BLANCA ROXANA SUBIETA RAMIREZ</t>
        </is>
      </c>
    </row>
    <row r="133">
      <c r="A133" s="5" t="inlineStr">
        <is>
          <t>CCAJ-PT53/53/2023</t>
        </is>
      </c>
      <c r="B133" s="6" t="n">
        <v>45006.73569686343</v>
      </c>
      <c r="C133" s="5" t="inlineStr">
        <is>
          <t>4363 BLANCA ROXANA SUBIETA RAMIREZ - CAJA</t>
        </is>
      </c>
      <c r="D133" s="7" t="n"/>
      <c r="E133" s="8" t="n"/>
      <c r="F133" s="9" t="n">
        <v>480</v>
      </c>
      <c r="I133" s="10" t="inlineStr">
        <is>
          <t>EFECTIVO</t>
        </is>
      </c>
      <c r="J133" s="5" t="inlineStr">
        <is>
          <t>3203 JOSE ARIEL CHECKA AYAVIRI</t>
        </is>
      </c>
    </row>
    <row r="134">
      <c r="A134" s="5" t="inlineStr">
        <is>
          <t>CCAJ-PT53/53/2023</t>
        </is>
      </c>
      <c r="B134" s="6" t="n">
        <v>45006.73569686343</v>
      </c>
      <c r="C134" s="5" t="inlineStr">
        <is>
          <t>4363 BLANCA ROXANA SUBIETA RAMIREZ - CAJA</t>
        </is>
      </c>
      <c r="D134" s="7" t="n"/>
      <c r="E134" s="8" t="n"/>
      <c r="F134" s="9" t="n">
        <v>95313.8</v>
      </c>
      <c r="I134" s="10" t="inlineStr">
        <is>
          <t>EFECTIVO</t>
        </is>
      </c>
      <c r="J134" s="8" t="inlineStr">
        <is>
          <t>5117 JIMMY PAXI - T03</t>
        </is>
      </c>
    </row>
    <row r="135">
      <c r="A135" s="5" t="inlineStr">
        <is>
          <t>CCAJ-PT53/53/2023</t>
        </is>
      </c>
      <c r="B135" s="6" t="n">
        <v>45006.73569686343</v>
      </c>
      <c r="C135" s="5" t="inlineStr">
        <is>
          <t>4363 BLANCA ROXANA SUBIETA RAMIREZ - CAJA</t>
        </is>
      </c>
      <c r="D135" s="7" t="n"/>
      <c r="E135" s="8" t="n"/>
      <c r="F135" s="9" t="n">
        <v>29127.3</v>
      </c>
      <c r="I135" s="10" t="inlineStr">
        <is>
          <t>EFECTIVO</t>
        </is>
      </c>
      <c r="J135" s="5" t="inlineStr">
        <is>
          <t>5132 MAURO EZEQUIEL GUTIERREZ PACHECO</t>
        </is>
      </c>
    </row>
    <row r="136">
      <c r="A136" s="18" t="inlineStr">
        <is>
          <t>SAP</t>
        </is>
      </c>
      <c r="B136" s="6" t="n"/>
      <c r="C136" s="5" t="n"/>
      <c r="D136" s="7" t="n"/>
      <c r="E136" s="8" t="n"/>
      <c r="F136" s="12">
        <f>SUM(F130:G135)</f>
        <v/>
      </c>
      <c r="G136" s="9" t="n"/>
      <c r="I136" s="10" t="n"/>
      <c r="J136" s="8" t="n"/>
    </row>
    <row r="137">
      <c r="A137" s="49" t="inlineStr">
        <is>
          <t>RECORTE SAP</t>
        </is>
      </c>
      <c r="B137" s="47" t="n"/>
      <c r="C137" s="48" t="n"/>
      <c r="D137" s="50" t="inlineStr">
        <is>
          <t>COMPROBANTES MN</t>
        </is>
      </c>
      <c r="E137" s="47" t="n"/>
      <c r="F137" s="48" t="n"/>
      <c r="G137" s="9" t="n"/>
      <c r="I137" s="10" t="n"/>
      <c r="J137" s="8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CAJA-ETV</t>
        </is>
      </c>
      <c r="E138" s="13" t="inlineStr">
        <is>
          <t>DOC ETV-BANCO</t>
        </is>
      </c>
      <c r="F138" s="13" t="inlineStr">
        <is>
          <t>COMPENSACION</t>
        </is>
      </c>
      <c r="G138" s="9" t="n"/>
      <c r="I138" s="10" t="n"/>
      <c r="J138" s="8" t="n"/>
    </row>
    <row r="139" ht="15.75" customHeight="1">
      <c r="D139" s="24" t="inlineStr">
        <is>
          <t>112973883</t>
        </is>
      </c>
      <c r="E139" s="24" t="inlineStr">
        <is>
          <t>112977740</t>
        </is>
      </c>
      <c r="F139" s="14" t="n">
        <v>112977931</v>
      </c>
      <c r="G139" s="9" t="n"/>
      <c r="I139" s="10" t="n"/>
      <c r="J139" s="8" t="n"/>
    </row>
    <row r="140">
      <c r="A140" s="49" t="inlineStr">
        <is>
          <t>RECORTE SAP</t>
        </is>
      </c>
      <c r="B140" s="47" t="n"/>
      <c r="C140" s="48" t="n"/>
      <c r="D140" s="50" t="inlineStr">
        <is>
          <t>COMPROBANTES ME</t>
        </is>
      </c>
      <c r="E140" s="47" t="n"/>
      <c r="F140" s="48" t="n"/>
      <c r="G140" s="9" t="n"/>
      <c r="I140" s="10" t="n"/>
      <c r="J140" s="8" t="n"/>
    </row>
    <row r="14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CAJA-ETV</t>
        </is>
      </c>
      <c r="E141" s="13" t="inlineStr">
        <is>
          <t>DOC ETV-BANCO</t>
        </is>
      </c>
      <c r="F141" s="13" t="inlineStr">
        <is>
          <t>COMPENSACION</t>
        </is>
      </c>
      <c r="G141" s="9" t="n"/>
      <c r="I141" s="10" t="n"/>
      <c r="J141" s="8" t="n"/>
    </row>
    <row r="142" ht="15.75" customHeight="1">
      <c r="A142" s="18" t="n"/>
      <c r="B142" s="6" t="n"/>
      <c r="C142" s="5" t="n"/>
      <c r="D142" s="24" t="n"/>
      <c r="E142" s="24" t="n"/>
      <c r="F142" s="23" t="n"/>
      <c r="G142" s="9" t="n"/>
      <c r="I142" s="10" t="n"/>
      <c r="J142" s="8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22/03/2023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45" t="inlineStr">
        <is>
          <t>Cierre Caja</t>
        </is>
      </c>
      <c r="B146" s="45" t="inlineStr">
        <is>
          <t>Fecha</t>
        </is>
      </c>
      <c r="C146" s="45" t="inlineStr">
        <is>
          <t>Cajero</t>
        </is>
      </c>
      <c r="D146" s="45" t="inlineStr">
        <is>
          <t>Nro Voucher</t>
        </is>
      </c>
      <c r="E146" s="45" t="inlineStr">
        <is>
          <t>Nro Cuenta</t>
        </is>
      </c>
      <c r="F146" s="45" t="inlineStr">
        <is>
          <t>Tipo Ingreso</t>
        </is>
      </c>
      <c r="G146" s="47" t="n"/>
      <c r="H146" s="48" t="n"/>
      <c r="I146" s="45" t="inlineStr">
        <is>
          <t>TIPO DE INGRESO</t>
        </is>
      </c>
      <c r="J146" s="45" t="inlineStr">
        <is>
          <t>Cobrador</t>
        </is>
      </c>
    </row>
    <row r="147">
      <c r="A147" s="46" t="n"/>
      <c r="B147" s="46" t="n"/>
      <c r="C147" s="46" t="n"/>
      <c r="D147" s="46" t="n"/>
      <c r="E147" s="46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46" t="n"/>
      <c r="J147" s="46" t="n"/>
    </row>
    <row r="148">
      <c r="A148" s="5" t="inlineStr">
        <is>
          <t>CCAJ-PT53/54/2023</t>
        </is>
      </c>
      <c r="B148" s="6" t="n">
        <v>45007.76142038195</v>
      </c>
      <c r="C148" s="5" t="inlineStr">
        <is>
          <t>4363 BLANCA ROXANA SUBIETA RAMIREZ - CAJA</t>
        </is>
      </c>
      <c r="D148" s="7" t="n">
        <v>13899</v>
      </c>
      <c r="E148" s="8" t="inlineStr">
        <is>
          <t>BISA-100070073</t>
        </is>
      </c>
      <c r="H148" s="9" t="n">
        <v>20000</v>
      </c>
      <c r="I148" s="5" t="inlineStr">
        <is>
          <t>DEPÓSITO BANCARIO</t>
        </is>
      </c>
      <c r="J148" s="5" t="inlineStr">
        <is>
          <t>5132 MAURO EZEQUIEL GUTIERREZ PACHECO</t>
        </is>
      </c>
    </row>
    <row r="149">
      <c r="A149" s="5" t="inlineStr">
        <is>
          <t>CCAJ-PT53/54/2023</t>
        </is>
      </c>
      <c r="B149" s="6" t="n">
        <v>45007.76142038195</v>
      </c>
      <c r="C149" s="5" t="inlineStr">
        <is>
          <t>4363 BLANCA ROXANA SUBIETA RAMIREZ - CAJA</t>
        </is>
      </c>
      <c r="D149" s="7" t="n"/>
      <c r="E149" s="8" t="n"/>
      <c r="F149" s="9" t="n">
        <v>210</v>
      </c>
      <c r="I149" s="10" t="inlineStr">
        <is>
          <t>EFECTIVO</t>
        </is>
      </c>
      <c r="J149" s="5" t="inlineStr">
        <is>
          <t>3203 JOSE ARIEL CHECKA AYAVIRI</t>
        </is>
      </c>
    </row>
    <row r="150">
      <c r="A150" s="5" t="inlineStr">
        <is>
          <t>CCAJ-PT53/54/2023</t>
        </is>
      </c>
      <c r="B150" s="6" t="n">
        <v>45007.76142038195</v>
      </c>
      <c r="C150" s="5" t="inlineStr">
        <is>
          <t>4363 BLANCA ROXANA SUBIETA RAMIREZ - CAJA</t>
        </is>
      </c>
      <c r="D150" s="7" t="n"/>
      <c r="E150" s="8" t="n"/>
      <c r="F150" s="9" t="n">
        <v>19647.9</v>
      </c>
      <c r="I150" s="10" t="inlineStr">
        <is>
          <t>EFECTIVO</t>
        </is>
      </c>
      <c r="J150" s="5" t="inlineStr">
        <is>
          <t>3313 JOSE ADRIAN ORCKO CHECA</t>
        </is>
      </c>
    </row>
    <row r="151">
      <c r="A151" s="5" t="inlineStr">
        <is>
          <t>CCAJ-PT53/54/2023</t>
        </is>
      </c>
      <c r="B151" s="6" t="n">
        <v>45007.76142038195</v>
      </c>
      <c r="C151" s="5" t="inlineStr">
        <is>
          <t>4363 BLANCA ROXANA SUBIETA RAMIREZ - CAJA</t>
        </is>
      </c>
      <c r="D151" s="7" t="n"/>
      <c r="E151" s="8" t="n"/>
      <c r="F151" s="9" t="n">
        <v>9444.799999999999</v>
      </c>
      <c r="I151" s="10" t="inlineStr">
        <is>
          <t>EFECTIVO</t>
        </is>
      </c>
      <c r="J151" s="8" t="inlineStr">
        <is>
          <t>4536 JUAN FELIX ALEJO APAZA</t>
        </is>
      </c>
    </row>
    <row r="152">
      <c r="A152" s="5" t="inlineStr">
        <is>
          <t>CCAJ-PT53/54/2023</t>
        </is>
      </c>
      <c r="B152" s="6" t="n">
        <v>45007.76142038195</v>
      </c>
      <c r="C152" s="5" t="inlineStr">
        <is>
          <t>4363 BLANCA ROXANA SUBIETA RAMIREZ - CAJA</t>
        </is>
      </c>
      <c r="D152" s="7" t="n"/>
      <c r="E152" s="8" t="n"/>
      <c r="F152" s="9" t="n">
        <v>44004.6</v>
      </c>
      <c r="I152" s="10" t="inlineStr">
        <is>
          <t>EFECTIVO</t>
        </is>
      </c>
      <c r="J152" s="8" t="inlineStr">
        <is>
          <t>5117 JIMMY PAXI - T02</t>
        </is>
      </c>
    </row>
    <row r="153">
      <c r="A153" s="5" t="inlineStr">
        <is>
          <t>CCAJ-PT53/54/2023</t>
        </is>
      </c>
      <c r="B153" s="6" t="n">
        <v>45007.76142038195</v>
      </c>
      <c r="C153" s="5" t="inlineStr">
        <is>
          <t>4363 BLANCA ROXANA SUBIETA RAMIREZ - CAJA</t>
        </is>
      </c>
      <c r="D153" s="7" t="n"/>
      <c r="E153" s="8" t="n"/>
      <c r="F153" s="9" t="n">
        <v>31652.3</v>
      </c>
      <c r="I153" s="10" t="inlineStr">
        <is>
          <t>EFECTIVO</t>
        </is>
      </c>
      <c r="J153" s="5" t="inlineStr">
        <is>
          <t>5132 MAURO EZEQUIEL GUTIERREZ PACHECO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SUM(F148:G153)</f>
        <v/>
      </c>
      <c r="G154" s="9" t="n"/>
      <c r="I154" s="10" t="n"/>
      <c r="J154" s="8" t="n"/>
    </row>
    <row r="155">
      <c r="A155" s="49" t="inlineStr">
        <is>
          <t>RECORTE SAP</t>
        </is>
      </c>
      <c r="B155" s="47" t="n"/>
      <c r="C155" s="48" t="n"/>
      <c r="D155" s="50" t="inlineStr">
        <is>
          <t>COMPROBANTES MN</t>
        </is>
      </c>
      <c r="E155" s="47" t="n"/>
      <c r="F155" s="48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n"/>
      <c r="E157" s="24" t="n"/>
      <c r="F157" s="23" t="n"/>
      <c r="G157" s="9" t="n"/>
      <c r="I157" s="10" t="n"/>
      <c r="J157" s="8" t="n"/>
    </row>
    <row r="158">
      <c r="A158" s="49" t="inlineStr">
        <is>
          <t>RECORTE SAP</t>
        </is>
      </c>
      <c r="B158" s="47" t="n"/>
      <c r="C158" s="48" t="n"/>
      <c r="D158" s="50" t="inlineStr">
        <is>
          <t>COMPROBANTES ME</t>
        </is>
      </c>
      <c r="E158" s="47" t="n"/>
      <c r="F158" s="48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45" t="inlineStr">
        <is>
          <t>Cierre Caja</t>
        </is>
      </c>
      <c r="B164" s="45" t="inlineStr">
        <is>
          <t>Fecha</t>
        </is>
      </c>
      <c r="C164" s="45" t="inlineStr">
        <is>
          <t>Cajero</t>
        </is>
      </c>
      <c r="D164" s="45" t="inlineStr">
        <is>
          <t>Nro Voucher</t>
        </is>
      </c>
      <c r="E164" s="45" t="inlineStr">
        <is>
          <t>Nro Cuenta</t>
        </is>
      </c>
      <c r="F164" s="45" t="inlineStr">
        <is>
          <t>Tipo Ingreso</t>
        </is>
      </c>
      <c r="G164" s="47" t="n"/>
      <c r="H164" s="48" t="n"/>
      <c r="I164" s="45" t="inlineStr">
        <is>
          <t>TIPO DE INGRESO</t>
        </is>
      </c>
      <c r="J164" s="45" t="inlineStr">
        <is>
          <t>Cobrador</t>
        </is>
      </c>
    </row>
    <row r="165">
      <c r="A165" s="46" t="n"/>
      <c r="B165" s="46" t="n"/>
      <c r="C165" s="46" t="n"/>
      <c r="D165" s="46" t="n"/>
      <c r="E165" s="46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46" t="n"/>
      <c r="J165" s="46" t="n"/>
    </row>
    <row r="166">
      <c r="A166" s="5" t="inlineStr">
        <is>
          <t>CCAJ-PT53/55/2023</t>
        </is>
      </c>
      <c r="B166" s="6" t="n">
        <v>45008.81905855324</v>
      </c>
      <c r="C166" s="5" t="inlineStr">
        <is>
          <t>4363 BLANCA ROXANA SUBIETA RAMIREZ - CAJA</t>
        </is>
      </c>
      <c r="D166" s="7" t="n"/>
      <c r="E166" s="8" t="n"/>
      <c r="G166" s="9" t="n">
        <v>944.23</v>
      </c>
      <c r="I166" s="10" t="inlineStr">
        <is>
          <t>CHEQUE</t>
        </is>
      </c>
      <c r="J166" s="5" t="inlineStr">
        <is>
          <t>4363 BLANCA ROXANA SUBIETA RAMIREZ</t>
        </is>
      </c>
    </row>
    <row r="167">
      <c r="A167" s="5" t="inlineStr">
        <is>
          <t>CCAJ-PT53/55/2023</t>
        </is>
      </c>
      <c r="B167" s="6" t="n">
        <v>45008.81905855324</v>
      </c>
      <c r="C167" s="5" t="inlineStr">
        <is>
          <t>4363 BLANCA ROXANA SUBIETA RAMIREZ - CAJA</t>
        </is>
      </c>
      <c r="D167" s="7" t="n">
        <v>23411652</v>
      </c>
      <c r="E167" s="8" t="inlineStr">
        <is>
          <t>BISA-100070073</t>
        </is>
      </c>
      <c r="H167" s="9" t="n">
        <v>2122.28</v>
      </c>
      <c r="I167" s="5" t="inlineStr">
        <is>
          <t>DEPÓSITO BANCARIO</t>
        </is>
      </c>
      <c r="J167" s="5" t="inlineStr">
        <is>
          <t>4363 BLANCA ROXANA SUBIETA RAMIREZ</t>
        </is>
      </c>
    </row>
    <row r="168">
      <c r="A168" s="5" t="inlineStr">
        <is>
          <t>CCAJ-PT53/55/2023</t>
        </is>
      </c>
      <c r="B168" s="6" t="n">
        <v>45008.81905855324</v>
      </c>
      <c r="C168" s="5" t="inlineStr">
        <is>
          <t>4363 BLANCA ROXANA SUBIETA RAMIREZ - CAJA</t>
        </is>
      </c>
      <c r="D168" s="7" t="n">
        <v>389011</v>
      </c>
      <c r="E168" s="8" t="inlineStr">
        <is>
          <t>BISA-100070073</t>
        </is>
      </c>
      <c r="H168" s="9" t="n">
        <v>2435.12</v>
      </c>
      <c r="I168" s="5" t="inlineStr">
        <is>
          <t>DEPÓSITO BANCARIO</t>
        </is>
      </c>
      <c r="J168" s="5" t="inlineStr">
        <is>
          <t>4363 BLANCA ROXANA SUBIETA RAMIREZ</t>
        </is>
      </c>
    </row>
    <row r="169">
      <c r="A169" s="5" t="inlineStr">
        <is>
          <t>CCAJ-PT53/55/2023</t>
        </is>
      </c>
      <c r="B169" s="6" t="n">
        <v>45008.81905855324</v>
      </c>
      <c r="C169" s="5" t="inlineStr">
        <is>
          <t>4363 BLANCA ROXANA SUBIETA RAMIREZ - CAJA</t>
        </is>
      </c>
      <c r="D169" s="7" t="n">
        <v>3272391</v>
      </c>
      <c r="E169" s="8" t="inlineStr">
        <is>
          <t>BISA-100070073</t>
        </is>
      </c>
      <c r="H169" s="9" t="n">
        <v>2435.12</v>
      </c>
      <c r="I169" s="5" t="inlineStr">
        <is>
          <t>DEPÓSITO BANCARIO</t>
        </is>
      </c>
      <c r="J169" s="5" t="inlineStr">
        <is>
          <t>4363 BLANCA ROXANA SUBIETA RAMIREZ</t>
        </is>
      </c>
    </row>
    <row r="170">
      <c r="A170" s="5" t="inlineStr">
        <is>
          <t>CCAJ-PT53/55/2023</t>
        </is>
      </c>
      <c r="B170" s="6" t="n">
        <v>45008.81905855324</v>
      </c>
      <c r="C170" s="5" t="inlineStr">
        <is>
          <t>4363 BLANCA ROXANA SUBIETA RAMIREZ - CAJA</t>
        </is>
      </c>
      <c r="D170" s="7" t="n">
        <v>3643615</v>
      </c>
      <c r="E170" s="8" t="inlineStr">
        <is>
          <t>BISA-100070073</t>
        </is>
      </c>
      <c r="H170" s="9" t="n">
        <v>21000</v>
      </c>
      <c r="I170" s="5" t="inlineStr">
        <is>
          <t>DEPÓSITO BANCARIO</t>
        </is>
      </c>
      <c r="J170" s="5" t="inlineStr">
        <is>
          <t>5132 MAURO EZEQUIEL GUTIERREZ PACHECO</t>
        </is>
      </c>
    </row>
    <row r="171">
      <c r="A171" s="5" t="inlineStr">
        <is>
          <t>CCAJ-PT53/55/2023</t>
        </is>
      </c>
      <c r="B171" s="6" t="n">
        <v>45008.81905855324</v>
      </c>
      <c r="C171" s="5" t="inlineStr">
        <is>
          <t>4363 BLANCA ROXANA SUBIETA RAMIREZ - CAJA</t>
        </is>
      </c>
      <c r="D171" s="7" t="n"/>
      <c r="E171" s="8" t="n"/>
      <c r="F171" s="9" t="n">
        <v>1758.3</v>
      </c>
      <c r="I171" s="10" t="inlineStr">
        <is>
          <t>EFECTIVO</t>
        </is>
      </c>
      <c r="J171" s="5" t="inlineStr">
        <is>
          <t>3203 JOSE ARIEL CHECKA AYAVIRI</t>
        </is>
      </c>
    </row>
    <row r="172">
      <c r="A172" s="5" t="inlineStr">
        <is>
          <t>CCAJ-PT53/55/2023</t>
        </is>
      </c>
      <c r="B172" s="6" t="n">
        <v>45008.81905855324</v>
      </c>
      <c r="C172" s="5" t="inlineStr">
        <is>
          <t>4363 BLANCA ROXANA SUBIETA RAMIREZ - CAJA</t>
        </is>
      </c>
      <c r="D172" s="7" t="n"/>
      <c r="E172" s="8" t="n"/>
      <c r="F172" s="9" t="n">
        <v>14862.9</v>
      </c>
      <c r="I172" s="10" t="inlineStr">
        <is>
          <t>EFECTIVO</t>
        </is>
      </c>
      <c r="J172" s="5" t="inlineStr">
        <is>
          <t>3313 JOSE ADRIAN ORCKO CHECA</t>
        </is>
      </c>
    </row>
    <row r="173">
      <c r="A173" s="5" t="inlineStr">
        <is>
          <t>CCAJ-PT53/55/2023</t>
        </is>
      </c>
      <c r="B173" s="6" t="n">
        <v>45008.81905855324</v>
      </c>
      <c r="C173" s="5" t="inlineStr">
        <is>
          <t>4363 BLANCA ROXANA SUBIETA RAMIREZ - CAJA</t>
        </is>
      </c>
      <c r="D173" s="7" t="n"/>
      <c r="E173" s="8" t="n"/>
      <c r="F173" s="9" t="n">
        <v>770</v>
      </c>
      <c r="I173" s="10" t="inlineStr">
        <is>
          <t>EFECTIVO</t>
        </is>
      </c>
      <c r="J173" s="5" t="inlineStr">
        <is>
          <t>4363 BLANCA ROXANA SUBIETA RAMIREZ</t>
        </is>
      </c>
    </row>
    <row r="174">
      <c r="A174" s="5" t="inlineStr">
        <is>
          <t>CCAJ-PT53/55/2023</t>
        </is>
      </c>
      <c r="B174" s="6" t="n">
        <v>45008.81905855324</v>
      </c>
      <c r="C174" s="5" t="inlineStr">
        <is>
          <t>4363 BLANCA ROXANA SUBIETA RAMIREZ - CAJA</t>
        </is>
      </c>
      <c r="D174" s="7" t="n"/>
      <c r="E174" s="8" t="n"/>
      <c r="F174" s="9" t="n">
        <v>6024.8</v>
      </c>
      <c r="I174" s="10" t="inlineStr">
        <is>
          <t>EFECTIVO</t>
        </is>
      </c>
      <c r="J174" s="8" t="inlineStr">
        <is>
          <t>4536 JUAN FELIX ALEJO APAZA</t>
        </is>
      </c>
    </row>
    <row r="175">
      <c r="A175" s="5" t="inlineStr">
        <is>
          <t>CCAJ-PT53/55/2023</t>
        </is>
      </c>
      <c r="B175" s="6" t="n">
        <v>45008.81905855324</v>
      </c>
      <c r="C175" s="5" t="inlineStr">
        <is>
          <t>4363 BLANCA ROXANA SUBIETA RAMIREZ - CAJA</t>
        </is>
      </c>
      <c r="D175" s="7" t="n"/>
      <c r="E175" s="8" t="n"/>
      <c r="F175" s="9" t="n">
        <v>34523.5</v>
      </c>
      <c r="I175" s="10" t="inlineStr">
        <is>
          <t>EFECTIVO</t>
        </is>
      </c>
      <c r="J175" s="5" t="inlineStr">
        <is>
          <t>5132 MAURO EZEQUIEL GUTIERREZ PACHECO</t>
        </is>
      </c>
    </row>
    <row r="176">
      <c r="A176" s="18" t="inlineStr">
        <is>
          <t>SAP</t>
        </is>
      </c>
      <c r="B176" s="6" t="n"/>
      <c r="C176" s="5" t="n"/>
      <c r="D176" s="7" t="n"/>
      <c r="E176" s="8" t="n"/>
      <c r="F176" s="12">
        <f>SUM(F166:G175)</f>
        <v/>
      </c>
      <c r="G176" s="9" t="n"/>
      <c r="I176" s="10" t="n"/>
      <c r="J176" s="8" t="n"/>
    </row>
    <row r="177">
      <c r="A177" s="49" t="inlineStr">
        <is>
          <t>RECORTE SAP</t>
        </is>
      </c>
      <c r="B177" s="47" t="n"/>
      <c r="C177" s="48" t="n"/>
      <c r="D177" s="50" t="inlineStr">
        <is>
          <t>COMPROBANTES MN</t>
        </is>
      </c>
      <c r="E177" s="47" t="n"/>
      <c r="F177" s="48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D179" s="24" t="n"/>
      <c r="E179" s="24" t="n"/>
      <c r="F179" s="23" t="n"/>
      <c r="G179" s="9" t="n"/>
      <c r="I179" s="10" t="n"/>
      <c r="J179" s="8" t="n"/>
    </row>
    <row r="180">
      <c r="A180" s="49" t="inlineStr">
        <is>
          <t>RECORTE SAP</t>
        </is>
      </c>
      <c r="B180" s="47" t="n"/>
      <c r="C180" s="48" t="n"/>
      <c r="D180" s="50" t="inlineStr">
        <is>
          <t>COMPROBANTES ME</t>
        </is>
      </c>
      <c r="E180" s="47" t="n"/>
      <c r="F180" s="48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A182" s="18" t="n"/>
      <c r="B182" s="6" t="n"/>
      <c r="C182" s="5" t="n"/>
      <c r="D182" s="24" t="n"/>
      <c r="E182" s="24" t="n"/>
      <c r="F182" s="23" t="n"/>
      <c r="G182" s="9" t="n"/>
      <c r="I182" s="10" t="n"/>
      <c r="J182" s="8" t="n"/>
    </row>
  </sheetData>
  <mergeCells count="120">
    <mergeCell ref="I146:I147"/>
    <mergeCell ref="J146:J147"/>
    <mergeCell ref="A155:C155"/>
    <mergeCell ref="D155:F155"/>
    <mergeCell ref="A158:C158"/>
    <mergeCell ref="D158:F158"/>
    <mergeCell ref="A146:A147"/>
    <mergeCell ref="B146:B147"/>
    <mergeCell ref="C146:C147"/>
    <mergeCell ref="D146:D147"/>
    <mergeCell ref="E146:E147"/>
    <mergeCell ref="F146:H146"/>
    <mergeCell ref="I128:I129"/>
    <mergeCell ref="J128:J129"/>
    <mergeCell ref="A137:C137"/>
    <mergeCell ref="D137:F137"/>
    <mergeCell ref="A140:C140"/>
    <mergeCell ref="D140:F140"/>
    <mergeCell ref="A128:A129"/>
    <mergeCell ref="B128:B129"/>
    <mergeCell ref="C128:C129"/>
    <mergeCell ref="D128:D129"/>
    <mergeCell ref="E128:E129"/>
    <mergeCell ref="F128:H128"/>
    <mergeCell ref="I108:I109"/>
    <mergeCell ref="J108:J109"/>
    <mergeCell ref="A119:C119"/>
    <mergeCell ref="D119:F119"/>
    <mergeCell ref="A122:C122"/>
    <mergeCell ref="D122:F122"/>
    <mergeCell ref="A108:A109"/>
    <mergeCell ref="B108:B109"/>
    <mergeCell ref="C108:C109"/>
    <mergeCell ref="D108:D109"/>
    <mergeCell ref="E108:E109"/>
    <mergeCell ref="F108:H108"/>
    <mergeCell ref="F3:H3"/>
    <mergeCell ref="I3:I4"/>
    <mergeCell ref="J3:J4"/>
    <mergeCell ref="A3:A4"/>
    <mergeCell ref="B3:B4"/>
    <mergeCell ref="C3:C4"/>
    <mergeCell ref="D3:D4"/>
    <mergeCell ref="E3:E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D40:D41"/>
    <mergeCell ref="E40:E41"/>
    <mergeCell ref="F40:H40"/>
    <mergeCell ref="I40:I41"/>
    <mergeCell ref="J57:J58"/>
    <mergeCell ref="A63:C63"/>
    <mergeCell ref="D63:F63"/>
    <mergeCell ref="A66:C66"/>
    <mergeCell ref="D66:F66"/>
    <mergeCell ref="D17:F17"/>
    <mergeCell ref="A17:C17"/>
    <mergeCell ref="D14:F14"/>
    <mergeCell ref="A14:C14"/>
    <mergeCell ref="A57:A58"/>
    <mergeCell ref="B57:B58"/>
    <mergeCell ref="C57:C58"/>
    <mergeCell ref="D57:D58"/>
    <mergeCell ref="E57:E58"/>
    <mergeCell ref="F57:H57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A86:C86"/>
    <mergeCell ref="D86:F86"/>
    <mergeCell ref="A102:C102"/>
    <mergeCell ref="D102:F102"/>
    <mergeCell ref="F95:H95"/>
    <mergeCell ref="I95:I96"/>
    <mergeCell ref="J95:J96"/>
    <mergeCell ref="A99:C99"/>
    <mergeCell ref="D99:F99"/>
    <mergeCell ref="A95:A96"/>
    <mergeCell ref="B95:B96"/>
    <mergeCell ref="C95:C96"/>
    <mergeCell ref="D95:D96"/>
    <mergeCell ref="E95:E96"/>
    <mergeCell ref="I164:I165"/>
    <mergeCell ref="J164:J165"/>
    <mergeCell ref="A177:C177"/>
    <mergeCell ref="D177:F177"/>
    <mergeCell ref="A180:C180"/>
    <mergeCell ref="D180:F180"/>
    <mergeCell ref="A164:A165"/>
    <mergeCell ref="B164:B165"/>
    <mergeCell ref="C164:C165"/>
    <mergeCell ref="D164:D165"/>
    <mergeCell ref="E164:E165"/>
    <mergeCell ref="F164:H164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8"/>
  <sheetViews>
    <sheetView topLeftCell="A115" workbookViewId="0">
      <selection activeCell="C108" sqref="C108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9" t="inlineStr">
        <is>
          <t>RECORTE SAP</t>
        </is>
      </c>
      <c r="B8" s="47" t="n"/>
      <c r="C8" s="48" t="n"/>
      <c r="D8" s="50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5" t="inlineStr">
        <is>
          <t>Cierre Caja</t>
        </is>
      </c>
      <c r="B17" s="45" t="inlineStr">
        <is>
          <t>Fecha</t>
        </is>
      </c>
      <c r="C17" s="45" t="inlineStr">
        <is>
          <t>Cajero</t>
        </is>
      </c>
      <c r="D17" s="45" t="inlineStr">
        <is>
          <t>Nro Voucher</t>
        </is>
      </c>
      <c r="E17" s="45" t="inlineStr">
        <is>
          <t>Nro Cuenta</t>
        </is>
      </c>
      <c r="F17" s="45" t="inlineStr">
        <is>
          <t>Tipo Ingreso</t>
        </is>
      </c>
      <c r="G17" s="47" t="n"/>
      <c r="H17" s="48" t="n"/>
      <c r="I17" s="45" t="inlineStr">
        <is>
          <t>TIPO DE INGRESO</t>
        </is>
      </c>
      <c r="J17" s="45" t="inlineStr">
        <is>
          <t>Cobrador</t>
        </is>
      </c>
    </row>
    <row r="18">
      <c r="A18" s="46" t="n"/>
      <c r="B18" s="46" t="n"/>
      <c r="C18" s="46" t="n"/>
      <c r="D18" s="46" t="n"/>
      <c r="E18" s="46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6" t="n"/>
      <c r="J18" s="46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49" t="inlineStr">
        <is>
          <t>RECORTE SAP</t>
        </is>
      </c>
      <c r="B23" s="47" t="n"/>
      <c r="C23" s="48" t="n"/>
      <c r="D23" s="50" t="inlineStr">
        <is>
          <t>COMPROBANTES MN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49" t="inlineStr">
        <is>
          <t>RECORTE SAP</t>
        </is>
      </c>
      <c r="B26" s="47" t="n"/>
      <c r="C26" s="48" t="n"/>
      <c r="D26" s="50" t="inlineStr">
        <is>
          <t>COMPROBANTES ME</t>
        </is>
      </c>
      <c r="E26" s="48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5" t="inlineStr">
        <is>
          <t>Cierre Caja</t>
        </is>
      </c>
      <c r="B32" s="45" t="inlineStr">
        <is>
          <t>Fecha</t>
        </is>
      </c>
      <c r="C32" s="45" t="inlineStr">
        <is>
          <t>Cajero</t>
        </is>
      </c>
      <c r="D32" s="45" t="inlineStr">
        <is>
          <t>Nro Voucher</t>
        </is>
      </c>
      <c r="E32" s="45" t="inlineStr">
        <is>
          <t>Nro Cuenta</t>
        </is>
      </c>
      <c r="F32" s="45" t="inlineStr">
        <is>
          <t>Tipo Ingreso</t>
        </is>
      </c>
      <c r="G32" s="47" t="n"/>
      <c r="H32" s="48" t="n"/>
      <c r="I32" s="45" t="inlineStr">
        <is>
          <t>TIPO DE INGRESO</t>
        </is>
      </c>
      <c r="J32" s="45" t="inlineStr">
        <is>
          <t>Cobrador</t>
        </is>
      </c>
    </row>
    <row r="33">
      <c r="A33" s="46" t="n"/>
      <c r="B33" s="46" t="n"/>
      <c r="C33" s="46" t="n"/>
      <c r="D33" s="46" t="n"/>
      <c r="E33" s="46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6" t="n"/>
      <c r="J33" s="46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9" t="inlineStr">
        <is>
          <t>RECORTE SAP</t>
        </is>
      </c>
      <c r="B37" s="47" t="n"/>
      <c r="C37" s="48" t="n"/>
      <c r="D37" s="50" t="inlineStr">
        <is>
          <t>COMPROBANTES MN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49" t="inlineStr">
        <is>
          <t>RECORTE SAP</t>
        </is>
      </c>
      <c r="B40" s="47" t="n"/>
      <c r="C40" s="48" t="n"/>
      <c r="D40" s="50" t="inlineStr">
        <is>
          <t>COMPROBANTES ME</t>
        </is>
      </c>
      <c r="E40" s="48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5" t="inlineStr">
        <is>
          <t>Cierre Caja</t>
        </is>
      </c>
      <c r="B46" s="45" t="inlineStr">
        <is>
          <t>Fecha</t>
        </is>
      </c>
      <c r="C46" s="45" t="inlineStr">
        <is>
          <t>Cajero</t>
        </is>
      </c>
      <c r="D46" s="45" t="inlineStr">
        <is>
          <t>Nro Voucher</t>
        </is>
      </c>
      <c r="E46" s="45" t="inlineStr">
        <is>
          <t>Nro Cuenta</t>
        </is>
      </c>
      <c r="F46" s="45" t="inlineStr">
        <is>
          <t>Tipo Ingreso</t>
        </is>
      </c>
      <c r="G46" s="47" t="n"/>
      <c r="H46" s="48" t="n"/>
      <c r="I46" s="45" t="inlineStr">
        <is>
          <t>TIPO DE INGRESO</t>
        </is>
      </c>
      <c r="J46" s="45" t="inlineStr">
        <is>
          <t>Cobrador</t>
        </is>
      </c>
    </row>
    <row r="47">
      <c r="A47" s="46" t="n"/>
      <c r="B47" s="46" t="n"/>
      <c r="C47" s="46" t="n"/>
      <c r="D47" s="46" t="n"/>
      <c r="E47" s="46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6" t="n"/>
      <c r="J47" s="46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9" t="inlineStr">
        <is>
          <t>RECORTE SAP</t>
        </is>
      </c>
      <c r="B52" s="47" t="n"/>
      <c r="C52" s="48" t="n"/>
      <c r="D52" s="50" t="inlineStr">
        <is>
          <t>COMPROBANTES MN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49" t="inlineStr">
        <is>
          <t>RECORTE SAP</t>
        </is>
      </c>
      <c r="B55" s="47" t="n"/>
      <c r="C55" s="48" t="n"/>
      <c r="D55" s="50" t="inlineStr">
        <is>
          <t>COMPROBANTES ME</t>
        </is>
      </c>
      <c r="E55" s="48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5" t="inlineStr">
        <is>
          <t>Cierre Caja</t>
        </is>
      </c>
      <c r="B61" s="45" t="inlineStr">
        <is>
          <t>Fecha</t>
        </is>
      </c>
      <c r="C61" s="45" t="inlineStr">
        <is>
          <t>Cajero</t>
        </is>
      </c>
      <c r="D61" s="45" t="inlineStr">
        <is>
          <t>Nro Voucher</t>
        </is>
      </c>
      <c r="E61" s="45" t="inlineStr">
        <is>
          <t>Nro Cuenta</t>
        </is>
      </c>
      <c r="F61" s="45" t="inlineStr">
        <is>
          <t>Tipo Ingreso</t>
        </is>
      </c>
      <c r="G61" s="47" t="n"/>
      <c r="H61" s="48" t="n"/>
      <c r="I61" s="45" t="inlineStr">
        <is>
          <t>TIPO DE INGRESO</t>
        </is>
      </c>
      <c r="J61" s="45" t="inlineStr">
        <is>
          <t>Cobrador</t>
        </is>
      </c>
    </row>
    <row r="62">
      <c r="A62" s="46" t="n"/>
      <c r="B62" s="46" t="n"/>
      <c r="C62" s="46" t="n"/>
      <c r="D62" s="46" t="n"/>
      <c r="E62" s="46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6" t="n"/>
      <c r="J62" s="46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9" t="inlineStr">
        <is>
          <t>RECORTE SAP</t>
        </is>
      </c>
      <c r="B66" s="47" t="n"/>
      <c r="C66" s="48" t="n"/>
      <c r="D66" s="50" t="inlineStr">
        <is>
          <t>COMPROBANTES MN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14" t="n">
        <v>112963710</v>
      </c>
      <c r="F68" s="23" t="n"/>
      <c r="G68" s="9" t="n"/>
      <c r="I68" s="10" t="n"/>
      <c r="J68" s="8" t="n"/>
    </row>
    <row r="69" ht="15.75" customHeight="1">
      <c r="A69" s="49" t="inlineStr">
        <is>
          <t>RECORTE SAP</t>
        </is>
      </c>
      <c r="B69" s="47" t="n"/>
      <c r="C69" s="48" t="n"/>
      <c r="D69" s="50" t="inlineStr">
        <is>
          <t>COMPROBANTES ME</t>
        </is>
      </c>
      <c r="E69" s="48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5" t="inlineStr">
        <is>
          <t>Cierre Caja</t>
        </is>
      </c>
      <c r="B75" s="45" t="inlineStr">
        <is>
          <t>Fecha</t>
        </is>
      </c>
      <c r="C75" s="45" t="inlineStr">
        <is>
          <t>Cajero</t>
        </is>
      </c>
      <c r="D75" s="45" t="inlineStr">
        <is>
          <t>Nro Voucher</t>
        </is>
      </c>
      <c r="E75" s="45" t="inlineStr">
        <is>
          <t>Nro Cuenta</t>
        </is>
      </c>
      <c r="F75" s="45" t="inlineStr">
        <is>
          <t>Tipo Ingreso</t>
        </is>
      </c>
      <c r="G75" s="47" t="n"/>
      <c r="H75" s="48" t="n"/>
      <c r="I75" s="45" t="inlineStr">
        <is>
          <t>TIPO DE INGRESO</t>
        </is>
      </c>
      <c r="J75" s="45" t="inlineStr">
        <is>
          <t>Cobrador</t>
        </is>
      </c>
    </row>
    <row r="76">
      <c r="A76" s="46" t="n"/>
      <c r="B76" s="46" t="n"/>
      <c r="C76" s="46" t="n"/>
      <c r="D76" s="46" t="n"/>
      <c r="E76" s="46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6" t="n"/>
      <c r="J76" s="46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9" t="inlineStr">
        <is>
          <t>RECORTE SAP</t>
        </is>
      </c>
      <c r="B80" s="47" t="n"/>
      <c r="C80" s="48" t="n"/>
      <c r="D80" s="50" t="inlineStr">
        <is>
          <t>COMPROBANTES MN</t>
        </is>
      </c>
      <c r="E80" s="48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112970363</t>
        </is>
      </c>
      <c r="E82" s="14" t="n">
        <v>112970437</v>
      </c>
      <c r="F82" s="23" t="n"/>
      <c r="G82" s="9" t="n"/>
      <c r="I82" s="10" t="n"/>
      <c r="J82" s="5" t="n"/>
    </row>
    <row r="83" ht="15.75" customHeight="1">
      <c r="A83" s="49" t="inlineStr">
        <is>
          <t>RECORTE SAP</t>
        </is>
      </c>
      <c r="B83" s="47" t="n"/>
      <c r="C83" s="48" t="n"/>
      <c r="D83" s="50" t="inlineStr">
        <is>
          <t>COMPROBANTES ME</t>
        </is>
      </c>
      <c r="E83" s="48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5" t="inlineStr">
        <is>
          <t>Cierre Caja</t>
        </is>
      </c>
      <c r="B89" s="45" t="inlineStr">
        <is>
          <t>Fecha</t>
        </is>
      </c>
      <c r="C89" s="45" t="inlineStr">
        <is>
          <t>Cajero</t>
        </is>
      </c>
      <c r="D89" s="45" t="inlineStr">
        <is>
          <t>Nro Voucher</t>
        </is>
      </c>
      <c r="E89" s="45" t="inlineStr">
        <is>
          <t>Nro Cuenta</t>
        </is>
      </c>
      <c r="F89" s="45" t="inlineStr">
        <is>
          <t>Tipo Ingreso</t>
        </is>
      </c>
      <c r="G89" s="47" t="n"/>
      <c r="H89" s="48" t="n"/>
      <c r="I89" s="45" t="inlineStr">
        <is>
          <t>TIPO DE INGRESO</t>
        </is>
      </c>
      <c r="J89" s="45" t="inlineStr">
        <is>
          <t>Cobrador</t>
        </is>
      </c>
    </row>
    <row r="90">
      <c r="A90" s="46" t="n"/>
      <c r="B90" s="46" t="n"/>
      <c r="C90" s="46" t="n"/>
      <c r="D90" s="46" t="n"/>
      <c r="E90" s="46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6" t="n"/>
      <c r="J90" s="46" t="n"/>
    </row>
    <row r="91">
      <c r="A91" s="5" t="inlineStr">
        <is>
          <t>CCAJ-LP08/64/23</t>
        </is>
      </c>
      <c r="B91" s="6" t="n">
        <v>45006.79333107639</v>
      </c>
      <c r="C91" s="5" t="inlineStr">
        <is>
          <t>199 IBANA SOLIZ CUENTAS</t>
        </is>
      </c>
      <c r="D91" s="7" t="n"/>
      <c r="E91" s="8" t="n"/>
      <c r="F91" s="9" t="n">
        <v>2327.28</v>
      </c>
      <c r="I91" s="10" t="inlineStr">
        <is>
          <t>EFECTIVO</t>
        </is>
      </c>
      <c r="J91" s="8" t="inlineStr">
        <is>
          <t>199 IBANA SOLIZ CUENTAS</t>
        </is>
      </c>
    </row>
    <row r="92">
      <c r="A92" s="5" t="inlineStr">
        <is>
          <t>CCAJ-LP08/64/23</t>
        </is>
      </c>
      <c r="B92" s="6" t="n">
        <v>45006.79333107639</v>
      </c>
      <c r="C92" s="5" t="inlineStr">
        <is>
          <t>199 IBANA SOLIZ CUENTAS</t>
        </is>
      </c>
      <c r="D92" s="7" t="n"/>
      <c r="E92" s="8" t="n"/>
      <c r="H92" s="9" t="n">
        <v>1834.3</v>
      </c>
      <c r="I92" s="5" t="inlineStr">
        <is>
          <t>TARJETA DE DÉBITO/CRÉDITO</t>
        </is>
      </c>
      <c r="J92" s="8" t="inlineStr">
        <is>
          <t>199 IBANA SOLIZ CUENTAS</t>
        </is>
      </c>
    </row>
    <row r="93" ht="15.75" customHeight="1">
      <c r="A93" s="18" t="inlineStr">
        <is>
          <t>SAP</t>
        </is>
      </c>
      <c r="B93" s="6" t="n"/>
      <c r="C93" s="5" t="n"/>
      <c r="D93" s="7" t="n"/>
      <c r="E93" s="8" t="n"/>
      <c r="F93" s="23" t="n"/>
      <c r="G93" s="9" t="n"/>
      <c r="I93" s="10" t="n"/>
      <c r="J93" s="5" t="n"/>
    </row>
    <row r="94" ht="15.75" customHeight="1">
      <c r="A94" s="49" t="inlineStr">
        <is>
          <t>RECORTE SAP</t>
        </is>
      </c>
      <c r="B94" s="47" t="n"/>
      <c r="C94" s="48" t="n"/>
      <c r="D94" s="50" t="inlineStr">
        <is>
          <t>COMPROBANTES MN</t>
        </is>
      </c>
      <c r="E94" s="48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D96" s="24" t="inlineStr">
        <is>
          <t>112977753</t>
        </is>
      </c>
      <c r="E96" s="14" t="n">
        <v>112977816</v>
      </c>
      <c r="F96" s="23" t="n"/>
      <c r="G96" s="9" t="n"/>
      <c r="I96" s="10" t="n"/>
      <c r="J96" s="5" t="n"/>
    </row>
    <row r="97" ht="15.75" customHeight="1">
      <c r="A97" s="49" t="inlineStr">
        <is>
          <t>RECORTE SAP</t>
        </is>
      </c>
      <c r="B97" s="47" t="n"/>
      <c r="C97" s="48" t="n"/>
      <c r="D97" s="50" t="inlineStr">
        <is>
          <t>COMPROBANTES ME</t>
        </is>
      </c>
      <c r="E97" s="48" t="n"/>
      <c r="F97" s="23" t="n"/>
      <c r="G97" s="9" t="n"/>
      <c r="I97" s="10" t="n"/>
      <c r="J97" s="5" t="n"/>
    </row>
    <row r="98" ht="15.75" customHeight="1">
      <c r="A98" s="13" t="inlineStr">
        <is>
          <t>CIERRE DE CAJA</t>
        </is>
      </c>
      <c r="B98" s="13" t="inlineStr">
        <is>
          <t>FECHA</t>
        </is>
      </c>
      <c r="C98" s="13" t="inlineStr">
        <is>
          <t>IMPORTE</t>
        </is>
      </c>
      <c r="D98" s="13" t="inlineStr">
        <is>
          <t>DOC CAJA-BANCO</t>
        </is>
      </c>
      <c r="E98" s="13" t="inlineStr">
        <is>
          <t>COMPENSACION</t>
        </is>
      </c>
      <c r="F98" s="23" t="n"/>
      <c r="G98" s="9" t="n"/>
      <c r="I98" s="10" t="n"/>
      <c r="J98" s="5" t="n"/>
    </row>
    <row r="99" ht="15.75" customHeight="1">
      <c r="A99" s="18" t="n"/>
      <c r="B99" s="6" t="n"/>
      <c r="C99" s="5" t="n"/>
      <c r="D99" s="24" t="n"/>
      <c r="E99" s="23" t="n"/>
      <c r="F99" s="23" t="n"/>
      <c r="G99" s="9" t="n"/>
      <c r="I99" s="10" t="n"/>
      <c r="J99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22/03/2023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5" t="inlineStr">
        <is>
          <t>Cierre Caja</t>
        </is>
      </c>
      <c r="B103" s="45" t="inlineStr">
        <is>
          <t>Fecha</t>
        </is>
      </c>
      <c r="C103" s="45" t="inlineStr">
        <is>
          <t>Cajero</t>
        </is>
      </c>
      <c r="D103" s="45" t="inlineStr">
        <is>
          <t>Nro Voucher</t>
        </is>
      </c>
      <c r="E103" s="45" t="inlineStr">
        <is>
          <t>Nro Cuenta</t>
        </is>
      </c>
      <c r="F103" s="45" t="inlineStr">
        <is>
          <t>Tipo Ingreso</t>
        </is>
      </c>
      <c r="G103" s="47" t="n"/>
      <c r="H103" s="48" t="n"/>
      <c r="I103" s="45" t="inlineStr">
        <is>
          <t>TIPO DE INGRESO</t>
        </is>
      </c>
      <c r="J103" s="45" t="inlineStr">
        <is>
          <t>Cobrador</t>
        </is>
      </c>
    </row>
    <row r="104">
      <c r="A104" s="46" t="n"/>
      <c r="B104" s="46" t="n"/>
      <c r="C104" s="46" t="n"/>
      <c r="D104" s="46" t="n"/>
      <c r="E104" s="46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6" t="n"/>
      <c r="J104" s="46" t="n"/>
    </row>
    <row r="105">
      <c r="A105" s="5" t="inlineStr">
        <is>
          <t>CCAJ-LP08/65/23</t>
        </is>
      </c>
      <c r="B105" s="6" t="n">
        <v>45007.79238070602</v>
      </c>
      <c r="C105" s="5" t="inlineStr">
        <is>
          <t>199 IBANA SOLIZ CUENTAS</t>
        </is>
      </c>
      <c r="D105" s="7" t="n"/>
      <c r="E105" s="8" t="n"/>
      <c r="F105" s="9" t="n">
        <v>3224.62</v>
      </c>
      <c r="I105" s="10" t="inlineStr">
        <is>
          <t>EFECTIVO</t>
        </is>
      </c>
      <c r="J105" s="8" t="inlineStr">
        <is>
          <t>199 IBANA SOLIZ CUENTAS</t>
        </is>
      </c>
    </row>
    <row r="106">
      <c r="A106" s="5" t="inlineStr">
        <is>
          <t>CCAJ-LP08/65/23</t>
        </is>
      </c>
      <c r="B106" s="6" t="n">
        <v>45007.79238070602</v>
      </c>
      <c r="C106" s="5" t="inlineStr">
        <is>
          <t>199 IBANA SOLIZ CUENTAS</t>
        </is>
      </c>
      <c r="D106" s="7" t="n"/>
      <c r="E106" s="8" t="n"/>
      <c r="H106" s="9" t="n">
        <v>1121.65</v>
      </c>
      <c r="I106" s="5" t="inlineStr">
        <is>
          <t>TARJETA DE DÉBITO/CRÉDITO</t>
        </is>
      </c>
      <c r="J106" s="8" t="inlineStr">
        <is>
          <t>199 IBANA SOLIZ CUENTAS</t>
        </is>
      </c>
    </row>
    <row r="107">
      <c r="A107" s="5" t="inlineStr">
        <is>
          <t>CCAJ-LP08/65/23</t>
        </is>
      </c>
      <c r="B107" s="6" t="n">
        <v>45007.79238070602</v>
      </c>
      <c r="C107" s="5" t="inlineStr">
        <is>
          <t>199 IBANA SOLIZ CUENTAS</t>
        </is>
      </c>
      <c r="D107" s="7" t="n"/>
      <c r="E107" s="8" t="n"/>
      <c r="H107" s="9" t="n">
        <v>55.1</v>
      </c>
      <c r="I107" s="10" t="inlineStr">
        <is>
          <t>CÓDIGO QR</t>
        </is>
      </c>
      <c r="J107" s="8" t="inlineStr">
        <is>
          <t>199 IBANA SOLIZ CUENTAS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5" t="n"/>
    </row>
    <row r="109" ht="15.75" customHeight="1">
      <c r="A109" s="49" t="inlineStr">
        <is>
          <t>RECORTE SAP</t>
        </is>
      </c>
      <c r="B109" s="47" t="n"/>
      <c r="C109" s="48" t="n"/>
      <c r="D109" s="50" t="inlineStr">
        <is>
          <t>COMPROBANTES MN</t>
        </is>
      </c>
      <c r="E109" s="48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D111" s="24" t="inlineStr">
        <is>
          <t>112984529</t>
        </is>
      </c>
      <c r="E111" s="23" t="n"/>
      <c r="F111" s="23" t="n"/>
      <c r="G111" s="9" t="n"/>
      <c r="I111" s="10" t="n"/>
      <c r="J111" s="5" t="n"/>
    </row>
    <row r="112" ht="15.75" customHeight="1">
      <c r="A112" s="49" t="inlineStr">
        <is>
          <t>RECORTE SAP</t>
        </is>
      </c>
      <c r="B112" s="47" t="n"/>
      <c r="C112" s="48" t="n"/>
      <c r="D112" s="50" t="inlineStr">
        <is>
          <t>COMPROBANTES ME</t>
        </is>
      </c>
      <c r="E112" s="48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5" t="n"/>
    </row>
    <row r="115"/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23/03/2023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45" t="inlineStr">
        <is>
          <t>Cierre Caja</t>
        </is>
      </c>
      <c r="B118" s="45" t="inlineStr">
        <is>
          <t>Fecha</t>
        </is>
      </c>
      <c r="C118" s="45" t="inlineStr">
        <is>
          <t>Cajero</t>
        </is>
      </c>
      <c r="D118" s="45" t="inlineStr">
        <is>
          <t>Nro Voucher</t>
        </is>
      </c>
      <c r="E118" s="45" t="inlineStr">
        <is>
          <t>Nro Cuenta</t>
        </is>
      </c>
      <c r="F118" s="45" t="inlineStr">
        <is>
          <t>Tipo Ingreso</t>
        </is>
      </c>
      <c r="G118" s="47" t="n"/>
      <c r="H118" s="48" t="n"/>
      <c r="I118" s="45" t="inlineStr">
        <is>
          <t>TIPO DE INGRESO</t>
        </is>
      </c>
      <c r="J118" s="45" t="inlineStr">
        <is>
          <t>Cobrador</t>
        </is>
      </c>
    </row>
    <row r="119">
      <c r="A119" s="46" t="n"/>
      <c r="B119" s="46" t="n"/>
      <c r="C119" s="46" t="n"/>
      <c r="D119" s="46" t="n"/>
      <c r="E119" s="46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46" t="n"/>
      <c r="J119" s="46" t="n"/>
    </row>
    <row r="120">
      <c r="A120" s="5" t="inlineStr">
        <is>
          <t>CCAJ-LP08/66/23</t>
        </is>
      </c>
      <c r="B120" s="6" t="n">
        <v>45008.791851875</v>
      </c>
      <c r="C120" s="5" t="inlineStr">
        <is>
          <t>199 IBANA SOLIZ CUENTAS</t>
        </is>
      </c>
      <c r="D120" s="7" t="n"/>
      <c r="E120" s="8" t="n"/>
      <c r="F120" s="9" t="n">
        <v>4409.92</v>
      </c>
      <c r="I120" s="10" t="inlineStr">
        <is>
          <t>EFECTIVO</t>
        </is>
      </c>
      <c r="J120" s="8" t="inlineStr">
        <is>
          <t>199 IBANA SOLIZ CUENTAS</t>
        </is>
      </c>
    </row>
    <row r="121">
      <c r="A121" s="5" t="inlineStr">
        <is>
          <t>CCAJ-LP08/66/23</t>
        </is>
      </c>
      <c r="B121" s="6" t="n">
        <v>45008.791851875</v>
      </c>
      <c r="C121" s="5" t="inlineStr">
        <is>
          <t>199 IBANA SOLIZ CUENTAS</t>
        </is>
      </c>
      <c r="D121" s="7" t="n"/>
      <c r="E121" s="8" t="n"/>
      <c r="H121" s="9" t="n">
        <v>519.22</v>
      </c>
      <c r="I121" s="5" t="inlineStr">
        <is>
          <t>TARJETA DE DÉBITO/CRÉDITO</t>
        </is>
      </c>
      <c r="J121" s="8" t="inlineStr">
        <is>
          <t>199 IBANA SOLIZ CUENTAS</t>
        </is>
      </c>
    </row>
    <row r="122" ht="15.75" customHeight="1">
      <c r="A122" s="18" t="inlineStr">
        <is>
          <t>SAP</t>
        </is>
      </c>
      <c r="B122" s="6" t="n"/>
      <c r="C122" s="5" t="n"/>
      <c r="D122" s="7" t="n"/>
      <c r="E122" s="8" t="n"/>
      <c r="F122" s="23" t="n"/>
      <c r="G122" s="9" t="n"/>
      <c r="I122" s="10" t="n"/>
      <c r="J122" s="5" t="n"/>
    </row>
    <row r="123" ht="15.75" customHeight="1">
      <c r="A123" s="49" t="inlineStr">
        <is>
          <t>RECORTE SAP</t>
        </is>
      </c>
      <c r="B123" s="47" t="n"/>
      <c r="C123" s="48" t="n"/>
      <c r="D123" s="50" t="inlineStr">
        <is>
          <t>COMPROBANTES MN</t>
        </is>
      </c>
      <c r="E123" s="48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D125" s="24" t="n"/>
      <c r="E125" s="23" t="n"/>
      <c r="F125" s="23" t="n"/>
      <c r="G125" s="9" t="n"/>
      <c r="I125" s="10" t="n"/>
      <c r="J125" s="5" t="n"/>
    </row>
    <row r="126" ht="15.75" customHeight="1">
      <c r="A126" s="49" t="inlineStr">
        <is>
          <t>RECORTE SAP</t>
        </is>
      </c>
      <c r="B126" s="47" t="n"/>
      <c r="C126" s="48" t="n"/>
      <c r="D126" s="50" t="inlineStr">
        <is>
          <t>COMPROBANTES ME</t>
        </is>
      </c>
      <c r="E126" s="48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A128" s="18" t="n"/>
      <c r="B128" s="6" t="n"/>
      <c r="C128" s="5" t="n"/>
      <c r="D128" s="24" t="n"/>
      <c r="E128" s="23" t="n"/>
      <c r="F128" s="23" t="n"/>
      <c r="G128" s="9" t="n"/>
      <c r="I128" s="10" t="n"/>
      <c r="J128" s="5" t="n"/>
    </row>
  </sheetData>
  <mergeCells count="108">
    <mergeCell ref="F103:H103"/>
    <mergeCell ref="I103:I104"/>
    <mergeCell ref="J103:J104"/>
    <mergeCell ref="A109:C109"/>
    <mergeCell ref="D109:E109"/>
    <mergeCell ref="A112:C112"/>
    <mergeCell ref="D112:E112"/>
    <mergeCell ref="A103:A104"/>
    <mergeCell ref="B103:B104"/>
    <mergeCell ref="C103:C104"/>
    <mergeCell ref="D103:D104"/>
    <mergeCell ref="E103:E104"/>
    <mergeCell ref="F89:H89"/>
    <mergeCell ref="I89:I90"/>
    <mergeCell ref="J89:J90"/>
    <mergeCell ref="A94:C94"/>
    <mergeCell ref="D94:E94"/>
    <mergeCell ref="A97:C97"/>
    <mergeCell ref="D97:E97"/>
    <mergeCell ref="A89:A90"/>
    <mergeCell ref="B89:B90"/>
    <mergeCell ref="C89:C90"/>
    <mergeCell ref="D89:D90"/>
    <mergeCell ref="E89:E90"/>
    <mergeCell ref="F75:H75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D8:E8"/>
    <mergeCell ref="A11:C11"/>
    <mergeCell ref="D11:E11"/>
    <mergeCell ref="A23:C23"/>
    <mergeCell ref="D23:E23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D61:D62"/>
    <mergeCell ref="E61:E62"/>
    <mergeCell ref="F61:H6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6:C26"/>
    <mergeCell ref="D26:E26"/>
    <mergeCell ref="A37:C37"/>
    <mergeCell ref="D37:E37"/>
    <mergeCell ref="I17:I18"/>
    <mergeCell ref="A8:C8"/>
    <mergeCell ref="J118:J119"/>
    <mergeCell ref="A123:C123"/>
    <mergeCell ref="D123:E123"/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A126:C126"/>
    <mergeCell ref="D126:E126"/>
    <mergeCell ref="A118:A119"/>
    <mergeCell ref="B118:B119"/>
    <mergeCell ref="C118:C119"/>
    <mergeCell ref="D118:D119"/>
    <mergeCell ref="E118:E119"/>
    <mergeCell ref="F118:H118"/>
    <mergeCell ref="I118:I119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7"/>
  <sheetViews>
    <sheetView topLeftCell="A100" workbookViewId="0">
      <selection activeCell="C110" sqref="C11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9" t="inlineStr">
        <is>
          <t>RECORTE SAP</t>
        </is>
      </c>
      <c r="B20" s="47" t="n"/>
      <c r="C20" s="48" t="n"/>
      <c r="D20" s="50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49" t="inlineStr">
        <is>
          <t>RECORTE SAP</t>
        </is>
      </c>
      <c r="B23" s="47" t="n"/>
      <c r="C23" s="48" t="n"/>
      <c r="D23" s="50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5" t="inlineStr">
        <is>
          <t>Cierre Caja</t>
        </is>
      </c>
      <c r="B29" s="45" t="inlineStr">
        <is>
          <t>Fecha</t>
        </is>
      </c>
      <c r="C29" s="45" t="inlineStr">
        <is>
          <t>Cajero</t>
        </is>
      </c>
      <c r="D29" s="45" t="inlineStr">
        <is>
          <t>Nro Voucher</t>
        </is>
      </c>
      <c r="E29" s="45" t="inlineStr">
        <is>
          <t>Nro Cuenta</t>
        </is>
      </c>
      <c r="F29" s="45" t="inlineStr">
        <is>
          <t>Tipo Ingreso</t>
        </is>
      </c>
      <c r="G29" s="47" t="n"/>
      <c r="H29" s="48" t="n"/>
      <c r="I29" s="45" t="inlineStr">
        <is>
          <t>TIPO DE INGRESO</t>
        </is>
      </c>
      <c r="J29" s="45" t="inlineStr">
        <is>
          <t>Cobrador</t>
        </is>
      </c>
    </row>
    <row r="30">
      <c r="A30" s="46" t="n"/>
      <c r="B30" s="46" t="n"/>
      <c r="C30" s="46" t="n"/>
      <c r="D30" s="46" t="n"/>
      <c r="E30" s="46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6" t="n"/>
      <c r="J30" s="46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9" t="inlineStr">
        <is>
          <t>RECORTE SAP</t>
        </is>
      </c>
      <c r="B33" s="47" t="n"/>
      <c r="C33" s="48" t="n"/>
      <c r="D33" s="50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5" t="inlineStr">
        <is>
          <t>Cierre Caja</t>
        </is>
      </c>
      <c r="B42" s="45" t="inlineStr">
        <is>
          <t>Fecha</t>
        </is>
      </c>
      <c r="C42" s="45" t="inlineStr">
        <is>
          <t>Cajero</t>
        </is>
      </c>
      <c r="D42" s="45" t="inlineStr">
        <is>
          <t>Nro Voucher</t>
        </is>
      </c>
      <c r="E42" s="45" t="inlineStr">
        <is>
          <t>Nro Cuenta</t>
        </is>
      </c>
      <c r="F42" s="45" t="inlineStr">
        <is>
          <t>Tipo Ingreso</t>
        </is>
      </c>
      <c r="G42" s="47" t="n"/>
      <c r="H42" s="48" t="n"/>
      <c r="I42" s="45" t="inlineStr">
        <is>
          <t>TIPO DE INGRESO</t>
        </is>
      </c>
      <c r="J42" s="45" t="inlineStr">
        <is>
          <t>Cobrador</t>
        </is>
      </c>
    </row>
    <row r="43">
      <c r="A43" s="46" t="n"/>
      <c r="B43" s="46" t="n"/>
      <c r="C43" s="46" t="n"/>
      <c r="D43" s="46" t="n"/>
      <c r="E43" s="46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6" t="n"/>
      <c r="J43" s="46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9" t="inlineStr">
        <is>
          <t>RECORTE SAP</t>
        </is>
      </c>
      <c r="B46" s="47" t="n"/>
      <c r="C46" s="48" t="n"/>
      <c r="D46" s="50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49" t="inlineStr">
        <is>
          <t>RECORTE SAP</t>
        </is>
      </c>
      <c r="B49" s="47" t="n"/>
      <c r="C49" s="48" t="n"/>
      <c r="D49" s="50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5" t="inlineStr">
        <is>
          <t>Cierre Caja</t>
        </is>
      </c>
      <c r="B55" s="45" t="inlineStr">
        <is>
          <t>Fecha</t>
        </is>
      </c>
      <c r="C55" s="45" t="inlineStr">
        <is>
          <t>Cajero</t>
        </is>
      </c>
      <c r="D55" s="45" t="inlineStr">
        <is>
          <t>Nro Voucher</t>
        </is>
      </c>
      <c r="E55" s="45" t="inlineStr">
        <is>
          <t>Nro Cuenta</t>
        </is>
      </c>
      <c r="F55" s="45" t="inlineStr">
        <is>
          <t>Tipo Ingreso</t>
        </is>
      </c>
      <c r="G55" s="47" t="n"/>
      <c r="H55" s="48" t="n"/>
      <c r="I55" s="45" t="inlineStr">
        <is>
          <t>TIPO DE INGRESO</t>
        </is>
      </c>
      <c r="J55" s="45" t="inlineStr">
        <is>
          <t>Cobrador</t>
        </is>
      </c>
    </row>
    <row r="56">
      <c r="A56" s="46" t="n"/>
      <c r="B56" s="46" t="n"/>
      <c r="C56" s="46" t="n"/>
      <c r="D56" s="46" t="n"/>
      <c r="E56" s="46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6" t="n"/>
      <c r="J56" s="46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9" t="inlineStr">
        <is>
          <t>RECORTE SAP</t>
        </is>
      </c>
      <c r="B59" s="47" t="n"/>
      <c r="C59" s="48" t="n"/>
      <c r="D59" s="50" t="inlineStr">
        <is>
          <t>COMPROBANTES MN</t>
        </is>
      </c>
      <c r="E59" s="48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14" t="n">
        <v>112964225</v>
      </c>
      <c r="F61" s="23" t="n"/>
      <c r="G61" s="9" t="n"/>
      <c r="I61" s="10" t="n"/>
      <c r="J61" s="8" t="n"/>
    </row>
    <row r="62" ht="15.75" customHeight="1">
      <c r="A62" s="49" t="inlineStr">
        <is>
          <t>RECORTE SAP</t>
        </is>
      </c>
      <c r="B62" s="47" t="n"/>
      <c r="C62" s="48" t="n"/>
      <c r="D62" s="50" t="inlineStr">
        <is>
          <t>COMPROBANTES ME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5" t="inlineStr">
        <is>
          <t>Cierre Caja</t>
        </is>
      </c>
      <c r="B68" s="45" t="inlineStr">
        <is>
          <t>Fecha</t>
        </is>
      </c>
      <c r="C68" s="45" t="inlineStr">
        <is>
          <t>Cajero</t>
        </is>
      </c>
      <c r="D68" s="45" t="inlineStr">
        <is>
          <t>Nro Voucher</t>
        </is>
      </c>
      <c r="E68" s="45" t="inlineStr">
        <is>
          <t>Nro Cuenta</t>
        </is>
      </c>
      <c r="F68" s="45" t="inlineStr">
        <is>
          <t>Tipo Ingreso</t>
        </is>
      </c>
      <c r="G68" s="47" t="n"/>
      <c r="H68" s="48" t="n"/>
      <c r="I68" s="45" t="inlineStr">
        <is>
          <t>TIPO DE INGRESO</t>
        </is>
      </c>
      <c r="J68" s="45" t="inlineStr">
        <is>
          <t>Cobrador</t>
        </is>
      </c>
    </row>
    <row r="69">
      <c r="A69" s="46" t="n"/>
      <c r="B69" s="46" t="n"/>
      <c r="C69" s="46" t="n"/>
      <c r="D69" s="46" t="n"/>
      <c r="E69" s="46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6" t="n"/>
      <c r="J69" s="46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9" t="inlineStr">
        <is>
          <t>RECORTE SAP</t>
        </is>
      </c>
      <c r="B72" s="47" t="n"/>
      <c r="C72" s="48" t="n"/>
      <c r="D72" s="50" t="inlineStr">
        <is>
          <t>COMPROBANTES MN</t>
        </is>
      </c>
      <c r="E72" s="48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112970377</t>
        </is>
      </c>
      <c r="E74" s="14" t="n">
        <v>112970578</v>
      </c>
      <c r="F74" s="23" t="n"/>
      <c r="G74" s="9" t="n"/>
      <c r="I74" s="10" t="n"/>
      <c r="J74" s="5" t="n"/>
    </row>
    <row r="75" ht="15.75" customHeight="1">
      <c r="A75" s="49" t="inlineStr">
        <is>
          <t>RECORTE SAP</t>
        </is>
      </c>
      <c r="B75" s="47" t="n"/>
      <c r="C75" s="48" t="n"/>
      <c r="D75" s="50" t="inlineStr">
        <is>
          <t>COMPROBANTES ME</t>
        </is>
      </c>
      <c r="E75" s="48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5" t="inlineStr">
        <is>
          <t>Cierre Caja</t>
        </is>
      </c>
      <c r="B81" s="45" t="inlineStr">
        <is>
          <t>Fecha</t>
        </is>
      </c>
      <c r="C81" s="45" t="inlineStr">
        <is>
          <t>Cajero</t>
        </is>
      </c>
      <c r="D81" s="45" t="inlineStr">
        <is>
          <t>Nro Voucher</t>
        </is>
      </c>
      <c r="E81" s="45" t="inlineStr">
        <is>
          <t>Nro Cuenta</t>
        </is>
      </c>
      <c r="F81" s="45" t="inlineStr">
        <is>
          <t>Tipo Ingreso</t>
        </is>
      </c>
      <c r="G81" s="47" t="n"/>
      <c r="H81" s="48" t="n"/>
      <c r="I81" s="45" t="inlineStr">
        <is>
          <t>TIPO DE INGRESO</t>
        </is>
      </c>
      <c r="J81" s="45" t="inlineStr">
        <is>
          <t>Cobrador</t>
        </is>
      </c>
    </row>
    <row r="82">
      <c r="A82" s="46" t="n"/>
      <c r="B82" s="46" t="n"/>
      <c r="C82" s="46" t="n"/>
      <c r="D82" s="46" t="n"/>
      <c r="E82" s="46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6" t="n"/>
      <c r="J82" s="46" t="n"/>
    </row>
    <row r="83">
      <c r="A83" s="5" t="inlineStr">
        <is>
          <t>CCAJ-PT18/64/23</t>
        </is>
      </c>
      <c r="B83" s="6" t="n">
        <v>45006.75125484954</v>
      </c>
      <c r="C83" s="5" t="inlineStr">
        <is>
          <t>3344 GUNNAR VICTOR PORTUGAL MURGUIA</t>
        </is>
      </c>
      <c r="D83" s="7" t="n"/>
      <c r="E83" s="8" t="n"/>
      <c r="F83" s="9" t="n">
        <v>1424.43</v>
      </c>
      <c r="I83" s="10" t="inlineStr">
        <is>
          <t>EFECTIVO</t>
        </is>
      </c>
      <c r="J83" s="5" t="inlineStr">
        <is>
          <t>3344 GUNNAR VICTOR PORTUGAL MURGUIA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5" t="n"/>
    </row>
    <row r="85" ht="15.75" customHeight="1">
      <c r="A85" s="49" t="inlineStr">
        <is>
          <t>RECORTE SAP</t>
        </is>
      </c>
      <c r="B85" s="47" t="n"/>
      <c r="C85" s="48" t="n"/>
      <c r="D85" s="50" t="inlineStr">
        <is>
          <t>COMPROBANTES MN</t>
        </is>
      </c>
      <c r="E85" s="48" t="n"/>
      <c r="F85" s="23" t="n"/>
      <c r="G85" s="9" t="n"/>
      <c r="I85" s="10" t="n"/>
      <c r="J85" s="5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5" t="n"/>
    </row>
    <row r="87" ht="15.75" customHeight="1">
      <c r="D87" s="24" t="inlineStr">
        <is>
          <t>112973185</t>
        </is>
      </c>
      <c r="E87" s="14" t="n">
        <v>112977932</v>
      </c>
      <c r="F87" s="23" t="n"/>
      <c r="G87" s="9" t="n"/>
      <c r="I87" s="10" t="n"/>
      <c r="J87" s="5" t="n"/>
    </row>
    <row r="88" ht="15.75" customHeight="1">
      <c r="A88" s="49" t="inlineStr">
        <is>
          <t>RECORTE SAP</t>
        </is>
      </c>
      <c r="B88" s="47" t="n"/>
      <c r="C88" s="48" t="n"/>
      <c r="D88" s="50" t="inlineStr">
        <is>
          <t>COMPROBANTES ME</t>
        </is>
      </c>
      <c r="E88" s="48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22/03/2023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5" t="inlineStr">
        <is>
          <t>Cierre Caja</t>
        </is>
      </c>
      <c r="B94" s="45" t="inlineStr">
        <is>
          <t>Fecha</t>
        </is>
      </c>
      <c r="C94" s="45" t="inlineStr">
        <is>
          <t>Cajero</t>
        </is>
      </c>
      <c r="D94" s="45" t="inlineStr">
        <is>
          <t>Nro Voucher</t>
        </is>
      </c>
      <c r="E94" s="45" t="inlineStr">
        <is>
          <t>Nro Cuenta</t>
        </is>
      </c>
      <c r="F94" s="45" t="inlineStr">
        <is>
          <t>Tipo Ingreso</t>
        </is>
      </c>
      <c r="G94" s="47" t="n"/>
      <c r="H94" s="48" t="n"/>
      <c r="I94" s="45" t="inlineStr">
        <is>
          <t>TIPO DE INGRESO</t>
        </is>
      </c>
      <c r="J94" s="45" t="inlineStr">
        <is>
          <t>Cobrador</t>
        </is>
      </c>
    </row>
    <row r="95">
      <c r="A95" s="46" t="n"/>
      <c r="B95" s="46" t="n"/>
      <c r="C95" s="46" t="n"/>
      <c r="D95" s="46" t="n"/>
      <c r="E95" s="46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6" t="n"/>
      <c r="J95" s="46" t="n"/>
    </row>
    <row r="96">
      <c r="A96" s="5" t="inlineStr">
        <is>
          <t>CCAJ-PT18/65/23</t>
        </is>
      </c>
      <c r="B96" s="6" t="n">
        <v>45007.7530727199</v>
      </c>
      <c r="C96" s="5" t="inlineStr">
        <is>
          <t>3344 GUNNAR VICTOR PORTUGAL MURGUIA</t>
        </is>
      </c>
      <c r="D96" s="7" t="n"/>
      <c r="E96" s="8" t="n"/>
      <c r="F96" s="9" t="n">
        <v>1454.45</v>
      </c>
      <c r="I96" s="10" t="inlineStr">
        <is>
          <t>EFECTIVO</t>
        </is>
      </c>
      <c r="J96" s="5" t="inlineStr">
        <is>
          <t>3344 GUNNAR VICTOR PORTUGAL MURGUIA</t>
        </is>
      </c>
    </row>
    <row r="97" ht="15.75" customHeight="1">
      <c r="A97" s="18" t="inlineStr">
        <is>
          <t>SAP</t>
        </is>
      </c>
      <c r="B97" s="6" t="n"/>
      <c r="C97" s="5" t="n"/>
      <c r="D97" s="7" t="n"/>
      <c r="E97" s="8" t="n"/>
      <c r="F97" s="23" t="n"/>
      <c r="G97" s="9" t="n"/>
      <c r="I97" s="10" t="n"/>
      <c r="J97" s="5" t="n"/>
    </row>
    <row r="98" ht="15.75" customHeight="1">
      <c r="A98" s="49" t="inlineStr">
        <is>
          <t>RECORTE SAP</t>
        </is>
      </c>
      <c r="B98" s="47" t="n"/>
      <c r="C98" s="48" t="n"/>
      <c r="D98" s="50" t="inlineStr">
        <is>
          <t>COMPROBANTES MN</t>
        </is>
      </c>
      <c r="E98" s="48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D100" s="24" t="inlineStr">
        <is>
          <t>112984544</t>
        </is>
      </c>
      <c r="E100" s="23" t="n"/>
      <c r="F100" s="23" t="n"/>
      <c r="G100" s="9" t="n"/>
      <c r="I100" s="10" t="n"/>
      <c r="J100" s="5" t="n"/>
    </row>
    <row r="101" ht="15.75" customHeight="1">
      <c r="A101" s="49" t="inlineStr">
        <is>
          <t>RECORTE SAP</t>
        </is>
      </c>
      <c r="B101" s="47" t="n"/>
      <c r="C101" s="48" t="n"/>
      <c r="D101" s="50" t="inlineStr">
        <is>
          <t>COMPROBANTES ME</t>
        </is>
      </c>
      <c r="E101" s="48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A103" s="18" t="n"/>
      <c r="B103" s="6" t="n"/>
      <c r="C103" s="5" t="n"/>
      <c r="D103" s="24" t="n"/>
      <c r="E103" s="23" t="n"/>
      <c r="F103" s="23" t="n"/>
      <c r="G103" s="9" t="n"/>
      <c r="I103" s="10" t="n"/>
      <c r="J103" s="5" t="n"/>
    </row>
    <row r="104"/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23/03/2023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45" t="inlineStr">
        <is>
          <t>Cierre Caja</t>
        </is>
      </c>
      <c r="B107" s="45" t="inlineStr">
        <is>
          <t>Fecha</t>
        </is>
      </c>
      <c r="C107" s="45" t="inlineStr">
        <is>
          <t>Cajero</t>
        </is>
      </c>
      <c r="D107" s="45" t="inlineStr">
        <is>
          <t>Nro Voucher</t>
        </is>
      </c>
      <c r="E107" s="45" t="inlineStr">
        <is>
          <t>Nro Cuenta</t>
        </is>
      </c>
      <c r="F107" s="45" t="inlineStr">
        <is>
          <t>Tipo Ingreso</t>
        </is>
      </c>
      <c r="G107" s="47" t="n"/>
      <c r="H107" s="48" t="n"/>
      <c r="I107" s="45" t="inlineStr">
        <is>
          <t>TIPO DE INGRESO</t>
        </is>
      </c>
      <c r="J107" s="45" t="inlineStr">
        <is>
          <t>Cobrador</t>
        </is>
      </c>
    </row>
    <row r="108">
      <c r="A108" s="46" t="n"/>
      <c r="B108" s="46" t="n"/>
      <c r="C108" s="46" t="n"/>
      <c r="D108" s="46" t="n"/>
      <c r="E108" s="46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46" t="n"/>
      <c r="J108" s="46" t="n"/>
    </row>
    <row r="109">
      <c r="A109" s="5" t="inlineStr">
        <is>
          <t>CCAJ-PT18/66/23</t>
        </is>
      </c>
      <c r="B109" s="6" t="n">
        <v>45008.75105947917</v>
      </c>
      <c r="C109" s="5" t="inlineStr">
        <is>
          <t>3344 GUNNAR VICTOR PORTUGAL MURGUIA</t>
        </is>
      </c>
      <c r="D109" s="7" t="n"/>
      <c r="E109" s="8" t="n"/>
      <c r="F109" s="9" t="n">
        <v>1423.76</v>
      </c>
      <c r="I109" s="10" t="inlineStr">
        <is>
          <t>EFECTIVO</t>
        </is>
      </c>
      <c r="J109" s="5" t="inlineStr">
        <is>
          <t>3344 GUNNAR VICTOR PORTUGAL MURGUIA</t>
        </is>
      </c>
    </row>
    <row r="110" ht="15.75" customHeight="1">
      <c r="A110" s="18" t="inlineStr">
        <is>
          <t>SAP</t>
        </is>
      </c>
      <c r="B110" s="6" t="n"/>
      <c r="C110" s="5" t="n"/>
      <c r="D110" s="7" t="n"/>
      <c r="E110" s="8" t="n"/>
      <c r="F110" s="23" t="n"/>
      <c r="G110" s="9" t="n"/>
      <c r="I110" s="10" t="n"/>
      <c r="J110" s="5" t="n"/>
    </row>
    <row r="111" ht="15.75" customHeight="1">
      <c r="A111" s="49" t="inlineStr">
        <is>
          <t>RECORTE SAP</t>
        </is>
      </c>
      <c r="B111" s="47" t="n"/>
      <c r="C111" s="48" t="n"/>
      <c r="D111" s="50" t="inlineStr">
        <is>
          <t>COMPROBANTES MN</t>
        </is>
      </c>
      <c r="E111" s="48" t="n"/>
      <c r="F111" s="23" t="n"/>
      <c r="G111" s="9" t="n"/>
      <c r="I111" s="10" t="n"/>
      <c r="J111" s="5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5" t="n"/>
    </row>
    <row r="113" ht="15.75" customHeight="1">
      <c r="D113" s="24" t="n"/>
      <c r="E113" s="23" t="n"/>
      <c r="F113" s="23" t="n"/>
      <c r="G113" s="9" t="n"/>
      <c r="I113" s="10" t="n"/>
      <c r="J113" s="5" t="n"/>
    </row>
    <row r="114" ht="15.75" customHeight="1">
      <c r="A114" s="49" t="inlineStr">
        <is>
          <t>RECORTE SAP</t>
        </is>
      </c>
      <c r="B114" s="47" t="n"/>
      <c r="C114" s="48" t="n"/>
      <c r="D114" s="50" t="inlineStr">
        <is>
          <t>COMPROBANTES ME</t>
        </is>
      </c>
      <c r="E114" s="48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A116" s="18" t="n"/>
      <c r="B116" s="6" t="n"/>
      <c r="C116" s="5" t="n"/>
      <c r="D116" s="24" t="n"/>
      <c r="E116" s="23" t="n"/>
      <c r="F116" s="23" t="n"/>
      <c r="G116" s="9" t="n"/>
      <c r="I116" s="10" t="n"/>
      <c r="J116" s="5" t="n"/>
    </row>
    <row r="117">
      <c r="A117" s="5" t="n"/>
      <c r="B117" s="6" t="n"/>
      <c r="C117" s="5" t="n"/>
      <c r="D117" s="7" t="n"/>
      <c r="E117" s="8" t="n"/>
      <c r="H117" s="9" t="n"/>
      <c r="I117" s="10" t="n"/>
      <c r="J117" s="5" t="n"/>
    </row>
  </sheetData>
  <mergeCells count="108">
    <mergeCell ref="I94:I95"/>
    <mergeCell ref="J94:J95"/>
    <mergeCell ref="A98:C98"/>
    <mergeCell ref="D98:E98"/>
    <mergeCell ref="A101:C101"/>
    <mergeCell ref="D101:E101"/>
    <mergeCell ref="A94:A95"/>
    <mergeCell ref="B94:B95"/>
    <mergeCell ref="C94:C95"/>
    <mergeCell ref="D94:D95"/>
    <mergeCell ref="E94:E95"/>
    <mergeCell ref="F94:H94"/>
    <mergeCell ref="I81:I82"/>
    <mergeCell ref="J81:J82"/>
    <mergeCell ref="A85:C85"/>
    <mergeCell ref="D85:E85"/>
    <mergeCell ref="A88:C88"/>
    <mergeCell ref="D88:E88"/>
    <mergeCell ref="A81:A82"/>
    <mergeCell ref="B81:B82"/>
    <mergeCell ref="C81:C82"/>
    <mergeCell ref="D81:D82"/>
    <mergeCell ref="E81:E82"/>
    <mergeCell ref="F81:H81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I3:I4"/>
    <mergeCell ref="J3:J4"/>
    <mergeCell ref="A3:A4"/>
    <mergeCell ref="B3:B4"/>
    <mergeCell ref="C3:C4"/>
    <mergeCell ref="D3:D4"/>
    <mergeCell ref="E3:E4"/>
    <mergeCell ref="F3:H3"/>
    <mergeCell ref="J16:J17"/>
    <mergeCell ref="A16:A17"/>
    <mergeCell ref="B16:B17"/>
    <mergeCell ref="C16:C17"/>
    <mergeCell ref="D16:D17"/>
    <mergeCell ref="E16:E17"/>
    <mergeCell ref="F16:H16"/>
    <mergeCell ref="I16:I17"/>
    <mergeCell ref="A7:C7"/>
    <mergeCell ref="D7:E7"/>
    <mergeCell ref="A10:C10"/>
    <mergeCell ref="D10:E10"/>
    <mergeCell ref="A59:C59"/>
    <mergeCell ref="D59:E59"/>
    <mergeCell ref="A20:C20"/>
    <mergeCell ref="D20:E20"/>
    <mergeCell ref="A23:C23"/>
    <mergeCell ref="D23:E23"/>
    <mergeCell ref="A33:C33"/>
    <mergeCell ref="D33:E33"/>
    <mergeCell ref="A36:C36"/>
    <mergeCell ref="D36:E36"/>
    <mergeCell ref="I42:I43"/>
    <mergeCell ref="J42:J43"/>
    <mergeCell ref="A42:A43"/>
    <mergeCell ref="B42:B43"/>
    <mergeCell ref="C42:C43"/>
    <mergeCell ref="D42:D43"/>
    <mergeCell ref="E42:E43"/>
    <mergeCell ref="F42:H42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C55:C56"/>
    <mergeCell ref="D55:D56"/>
    <mergeCell ref="E55:E56"/>
    <mergeCell ref="F55:H55"/>
    <mergeCell ref="I107:I108"/>
    <mergeCell ref="J107:J108"/>
    <mergeCell ref="A111:C111"/>
    <mergeCell ref="D111:E111"/>
    <mergeCell ref="A114:C114"/>
    <mergeCell ref="D114:E114"/>
    <mergeCell ref="A107:A108"/>
    <mergeCell ref="B107:B108"/>
    <mergeCell ref="C107:C108"/>
    <mergeCell ref="D107:D108"/>
    <mergeCell ref="E107:E108"/>
    <mergeCell ref="F107:H107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7"/>
  <sheetViews>
    <sheetView topLeftCell="A175" workbookViewId="0">
      <selection activeCell="C171" sqref="C1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49" t="inlineStr">
        <is>
          <t>RECORTE SAP</t>
        </is>
      </c>
      <c r="B15" s="47" t="n"/>
      <c r="C15" s="48" t="n"/>
      <c r="D15" s="50" t="inlineStr">
        <is>
          <t>COMPROBANTES MN</t>
        </is>
      </c>
      <c r="E15" s="47" t="n"/>
      <c r="F15" s="48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49" t="inlineStr">
        <is>
          <t>RECORTE SAP</t>
        </is>
      </c>
      <c r="B18" s="47" t="n"/>
      <c r="C18" s="48" t="n"/>
      <c r="D18" s="50" t="inlineStr">
        <is>
          <t>COMPROBANTES ME</t>
        </is>
      </c>
      <c r="E18" s="47" t="n"/>
      <c r="F18" s="48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5" t="inlineStr">
        <is>
          <t>Cierre Caja</t>
        </is>
      </c>
      <c r="B24" s="45" t="inlineStr">
        <is>
          <t>Fecha</t>
        </is>
      </c>
      <c r="C24" s="45" t="inlineStr">
        <is>
          <t>Cajero</t>
        </is>
      </c>
      <c r="D24" s="45" t="inlineStr">
        <is>
          <t>Nro Voucher</t>
        </is>
      </c>
      <c r="E24" s="45" t="inlineStr">
        <is>
          <t>Nro Cuenta</t>
        </is>
      </c>
      <c r="F24" s="45" t="inlineStr">
        <is>
          <t>Tipo Ingreso</t>
        </is>
      </c>
      <c r="G24" s="47" t="n"/>
      <c r="H24" s="48" t="n"/>
      <c r="I24" s="45" t="inlineStr">
        <is>
          <t>TIPO DE INGRESO</t>
        </is>
      </c>
      <c r="J24" s="45" t="inlineStr">
        <is>
          <t>Cobrador</t>
        </is>
      </c>
    </row>
    <row r="25">
      <c r="A25" s="46" t="n"/>
      <c r="B25" s="46" t="n"/>
      <c r="C25" s="46" t="n"/>
      <c r="D25" s="46" t="n"/>
      <c r="E25" s="46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6" t="n"/>
      <c r="J25" s="46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49" t="inlineStr">
        <is>
          <t>RECORTE SAP</t>
        </is>
      </c>
      <c r="B30" s="47" t="n"/>
      <c r="C30" s="48" t="n"/>
      <c r="D30" s="50" t="inlineStr">
        <is>
          <t>COMPROBANTES MN</t>
        </is>
      </c>
      <c r="E30" s="47" t="n"/>
      <c r="F30" s="48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49" t="inlineStr">
        <is>
          <t>RECORTE SAP</t>
        </is>
      </c>
      <c r="B33" s="47" t="n"/>
      <c r="C33" s="48" t="n"/>
      <c r="D33" s="50" t="inlineStr">
        <is>
          <t>COMPROBANTES ME</t>
        </is>
      </c>
      <c r="E33" s="47" t="n"/>
      <c r="F33" s="48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5" t="inlineStr">
        <is>
          <t>Cierre Caja</t>
        </is>
      </c>
      <c r="B39" s="45" t="inlineStr">
        <is>
          <t>Fecha</t>
        </is>
      </c>
      <c r="C39" s="45" t="inlineStr">
        <is>
          <t>Cajero</t>
        </is>
      </c>
      <c r="D39" s="45" t="inlineStr">
        <is>
          <t>Nro Voucher</t>
        </is>
      </c>
      <c r="E39" s="45" t="inlineStr">
        <is>
          <t>Nro Cuenta</t>
        </is>
      </c>
      <c r="F39" s="45" t="inlineStr">
        <is>
          <t>Tipo Ingreso</t>
        </is>
      </c>
      <c r="G39" s="47" t="n"/>
      <c r="H39" s="48" t="n"/>
      <c r="I39" s="45" t="inlineStr">
        <is>
          <t>TIPO DE INGRESO</t>
        </is>
      </c>
      <c r="J39" s="45" t="inlineStr">
        <is>
          <t>Cobrador</t>
        </is>
      </c>
    </row>
    <row r="40">
      <c r="A40" s="46" t="n"/>
      <c r="B40" s="46" t="n"/>
      <c r="C40" s="46" t="n"/>
      <c r="D40" s="46" t="n"/>
      <c r="E40" s="46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6" t="n"/>
      <c r="J40" s="46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49" t="inlineStr">
        <is>
          <t>RECORTE SAP</t>
        </is>
      </c>
      <c r="B50" s="47" t="n"/>
      <c r="C50" s="48" t="n"/>
      <c r="D50" s="50" t="inlineStr">
        <is>
          <t>COMPROBANTES MN</t>
        </is>
      </c>
      <c r="E50" s="47" t="n"/>
      <c r="F50" s="48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49" t="inlineStr">
        <is>
          <t>RECORTE SAP</t>
        </is>
      </c>
      <c r="B53" s="47" t="n"/>
      <c r="C53" s="48" t="n"/>
      <c r="D53" s="50" t="inlineStr">
        <is>
          <t>COMPROBANTES ME</t>
        </is>
      </c>
      <c r="E53" s="47" t="n"/>
      <c r="F53" s="48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5" t="inlineStr">
        <is>
          <t>Cierre Caja</t>
        </is>
      </c>
      <c r="B59" s="45" t="inlineStr">
        <is>
          <t>Fecha</t>
        </is>
      </c>
      <c r="C59" s="45" t="inlineStr">
        <is>
          <t>Cajero</t>
        </is>
      </c>
      <c r="D59" s="45" t="inlineStr">
        <is>
          <t>Nro Voucher</t>
        </is>
      </c>
      <c r="E59" s="45" t="inlineStr">
        <is>
          <t>Nro Cuenta</t>
        </is>
      </c>
      <c r="F59" s="45" t="inlineStr">
        <is>
          <t>Tipo Ingreso</t>
        </is>
      </c>
      <c r="G59" s="47" t="n"/>
      <c r="H59" s="48" t="n"/>
      <c r="I59" s="45" t="inlineStr">
        <is>
          <t>TIPO DE INGRESO</t>
        </is>
      </c>
      <c r="J59" s="45" t="inlineStr">
        <is>
          <t>Cobrador</t>
        </is>
      </c>
    </row>
    <row r="60">
      <c r="A60" s="46" t="n"/>
      <c r="B60" s="46" t="n"/>
      <c r="C60" s="46" t="n"/>
      <c r="D60" s="46" t="n"/>
      <c r="E60" s="46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6" t="n"/>
      <c r="J60" s="46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49" t="inlineStr">
        <is>
          <t>RECORTE SAP</t>
        </is>
      </c>
      <c r="B68" s="47" t="n"/>
      <c r="C68" s="48" t="n"/>
      <c r="D68" s="50" t="inlineStr">
        <is>
          <t>COMPROBANTES MN</t>
        </is>
      </c>
      <c r="E68" s="47" t="n"/>
      <c r="F68" s="48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49" t="inlineStr">
        <is>
          <t>RECORTE SAP</t>
        </is>
      </c>
      <c r="B71" s="47" t="n"/>
      <c r="C71" s="48" t="n"/>
      <c r="D71" s="50" t="inlineStr">
        <is>
          <t>COMPROBANTES ME</t>
        </is>
      </c>
      <c r="E71" s="47" t="n"/>
      <c r="F71" s="48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45" t="inlineStr">
        <is>
          <t>Cierre Caja</t>
        </is>
      </c>
      <c r="B77" s="45" t="inlineStr">
        <is>
          <t>Fecha</t>
        </is>
      </c>
      <c r="C77" s="45" t="inlineStr">
        <is>
          <t>Cajero</t>
        </is>
      </c>
      <c r="D77" s="45" t="inlineStr">
        <is>
          <t>Nro Voucher</t>
        </is>
      </c>
      <c r="E77" s="45" t="inlineStr">
        <is>
          <t>Nro Cuenta</t>
        </is>
      </c>
      <c r="F77" s="45" t="inlineStr">
        <is>
          <t>Tipo Ingreso</t>
        </is>
      </c>
      <c r="G77" s="47" t="n"/>
      <c r="H77" s="48" t="n"/>
      <c r="I77" s="45" t="inlineStr">
        <is>
          <t>TIPO DE INGRESO</t>
        </is>
      </c>
      <c r="J77" s="45" t="inlineStr">
        <is>
          <t>Cobrador</t>
        </is>
      </c>
    </row>
    <row r="78">
      <c r="A78" s="46" t="n"/>
      <c r="B78" s="46" t="n"/>
      <c r="C78" s="46" t="n"/>
      <c r="D78" s="46" t="n"/>
      <c r="E78" s="46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46" t="n"/>
      <c r="J78" s="46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49" t="inlineStr">
        <is>
          <t>RECORTE SAP</t>
        </is>
      </c>
      <c r="B87" s="47" t="n"/>
      <c r="C87" s="48" t="n"/>
      <c r="D87" s="50" t="inlineStr">
        <is>
          <t>COMPROBANTES MN</t>
        </is>
      </c>
      <c r="E87" s="47" t="n"/>
      <c r="F87" s="48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14" t="n">
        <v>112964228</v>
      </c>
      <c r="G89" s="9" t="n"/>
      <c r="I89" s="10" t="n"/>
      <c r="J89" s="8" t="n"/>
    </row>
    <row r="90">
      <c r="A90" s="49" t="inlineStr">
        <is>
          <t>RECORTE SAP</t>
        </is>
      </c>
      <c r="B90" s="47" t="n"/>
      <c r="C90" s="48" t="n"/>
      <c r="D90" s="50" t="inlineStr">
        <is>
          <t>COMPROBANTES ME</t>
        </is>
      </c>
      <c r="E90" s="47" t="n"/>
      <c r="F90" s="48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5" t="inlineStr">
        <is>
          <t>Cierre Caja</t>
        </is>
      </c>
      <c r="B96" s="45" t="inlineStr">
        <is>
          <t>Fecha</t>
        </is>
      </c>
      <c r="C96" s="45" t="inlineStr">
        <is>
          <t>Cajero</t>
        </is>
      </c>
      <c r="D96" s="45" t="inlineStr">
        <is>
          <t>Nro Voucher</t>
        </is>
      </c>
      <c r="E96" s="45" t="inlineStr">
        <is>
          <t>Nro Cuenta</t>
        </is>
      </c>
      <c r="F96" s="45" t="inlineStr">
        <is>
          <t>Tipo Ingreso</t>
        </is>
      </c>
      <c r="G96" s="47" t="n"/>
      <c r="H96" s="48" t="n"/>
      <c r="I96" s="45" t="inlineStr">
        <is>
          <t>TIPO DE INGRESO</t>
        </is>
      </c>
      <c r="J96" s="45" t="inlineStr">
        <is>
          <t>Cobrador</t>
        </is>
      </c>
    </row>
    <row r="97">
      <c r="A97" s="46" t="n"/>
      <c r="B97" s="46" t="n"/>
      <c r="C97" s="46" t="n"/>
      <c r="D97" s="46" t="n"/>
      <c r="E97" s="46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6" t="n"/>
      <c r="J97" s="46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49" t="inlineStr">
        <is>
          <t>RECORTE SAP</t>
        </is>
      </c>
      <c r="B99" s="47" t="n"/>
      <c r="C99" s="48" t="n"/>
      <c r="D99" s="50" t="inlineStr">
        <is>
          <t>COMPROBANTES MN</t>
        </is>
      </c>
      <c r="E99" s="47" t="n"/>
      <c r="F99" s="48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49" t="inlineStr">
        <is>
          <t>RECORTE SAP</t>
        </is>
      </c>
      <c r="B102" s="47" t="n"/>
      <c r="C102" s="48" t="n"/>
      <c r="D102" s="50" t="inlineStr">
        <is>
          <t>COMPROBANTES ME</t>
        </is>
      </c>
      <c r="E102" s="47" t="n"/>
      <c r="F102" s="48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5" t="inlineStr">
        <is>
          <t>Cierre Caja</t>
        </is>
      </c>
      <c r="B108" s="45" t="inlineStr">
        <is>
          <t>Fecha</t>
        </is>
      </c>
      <c r="C108" s="45" t="inlineStr">
        <is>
          <t>Cajero</t>
        </is>
      </c>
      <c r="D108" s="45" t="inlineStr">
        <is>
          <t>Nro Voucher</t>
        </is>
      </c>
      <c r="E108" s="45" t="inlineStr">
        <is>
          <t>Nro Cuenta</t>
        </is>
      </c>
      <c r="F108" s="45" t="inlineStr">
        <is>
          <t>Tipo Ingreso</t>
        </is>
      </c>
      <c r="G108" s="47" t="n"/>
      <c r="H108" s="48" t="n"/>
      <c r="I108" s="45" t="inlineStr">
        <is>
          <t>TIPO DE INGRESO</t>
        </is>
      </c>
      <c r="J108" s="45" t="inlineStr">
        <is>
          <t>Cobrador</t>
        </is>
      </c>
    </row>
    <row r="109">
      <c r="A109" s="46" t="n"/>
      <c r="B109" s="46" t="n"/>
      <c r="C109" s="46" t="n"/>
      <c r="D109" s="46" t="n"/>
      <c r="E109" s="46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6" t="n"/>
      <c r="J109" s="46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49" t="inlineStr">
        <is>
          <t>RECORTE SAP</t>
        </is>
      </c>
      <c r="B121" s="47" t="n"/>
      <c r="C121" s="48" t="n"/>
      <c r="D121" s="50" t="inlineStr">
        <is>
          <t>COMPROBANTES MN</t>
        </is>
      </c>
      <c r="E121" s="47" t="n"/>
      <c r="F121" s="48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inlineStr">
        <is>
          <t>112973981</t>
        </is>
      </c>
      <c r="E123" s="24" t="inlineStr">
        <is>
          <t>112977743</t>
        </is>
      </c>
      <c r="F123" s="14" t="n">
        <v>112977937</v>
      </c>
      <c r="G123" s="9" t="n"/>
      <c r="I123" s="10" t="n"/>
      <c r="J123" s="8" t="n"/>
    </row>
    <row r="124">
      <c r="A124" s="49" t="inlineStr">
        <is>
          <t>RECORTE SAP</t>
        </is>
      </c>
      <c r="B124" s="47" t="n"/>
      <c r="C124" s="48" t="n"/>
      <c r="D124" s="50" t="inlineStr">
        <is>
          <t>COMPROBANTES ME</t>
        </is>
      </c>
      <c r="E124" s="47" t="n"/>
      <c r="F124" s="48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21/03/2023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45" t="inlineStr">
        <is>
          <t>Cierre Caja</t>
        </is>
      </c>
      <c r="B130" s="45" t="inlineStr">
        <is>
          <t>Fecha</t>
        </is>
      </c>
      <c r="C130" s="45" t="inlineStr">
        <is>
          <t>Cajero</t>
        </is>
      </c>
      <c r="D130" s="45" t="inlineStr">
        <is>
          <t>Nro Voucher</t>
        </is>
      </c>
      <c r="E130" s="45" t="inlineStr">
        <is>
          <t>Nro Cuenta</t>
        </is>
      </c>
      <c r="F130" s="45" t="inlineStr">
        <is>
          <t>Tipo Ingreso</t>
        </is>
      </c>
      <c r="G130" s="47" t="n"/>
      <c r="H130" s="48" t="n"/>
      <c r="I130" s="45" t="inlineStr">
        <is>
          <t>TIPO DE INGRESO</t>
        </is>
      </c>
      <c r="J130" s="45" t="inlineStr">
        <is>
          <t>Cobrador</t>
        </is>
      </c>
    </row>
    <row r="131">
      <c r="A131" s="46" t="n"/>
      <c r="B131" s="46" t="n"/>
      <c r="C131" s="46" t="n"/>
      <c r="D131" s="46" t="n"/>
      <c r="E131" s="46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46" t="n"/>
      <c r="J131" s="46" t="n"/>
    </row>
    <row r="132">
      <c r="A132" s="5" t="inlineStr">
        <is>
          <t>CCAJ-OR52/54/2023</t>
        </is>
      </c>
      <c r="B132" s="6" t="n">
        <v>45006.79737278935</v>
      </c>
      <c r="C132" s="5" t="inlineStr">
        <is>
          <t>0 ADMINISTRADOR-ORURO</t>
        </is>
      </c>
      <c r="D132" s="7" t="n"/>
      <c r="E132" s="8" t="n"/>
      <c r="F132" s="9" t="n">
        <v>16547.1</v>
      </c>
      <c r="I132" s="10" t="inlineStr">
        <is>
          <t>EFECTIVO</t>
        </is>
      </c>
      <c r="J132" s="8" t="inlineStr">
        <is>
          <t>646 JOSE ESPEJO - T01</t>
        </is>
      </c>
    </row>
    <row r="133">
      <c r="A133" s="5" t="inlineStr">
        <is>
          <t>CCAJ-OR52/54/2023</t>
        </is>
      </c>
      <c r="B133" s="6" t="n">
        <v>45006.79737278935</v>
      </c>
      <c r="C133" s="5" t="inlineStr">
        <is>
          <t>0 ADMINISTRADOR-ORURO</t>
        </is>
      </c>
      <c r="D133" s="7" t="n">
        <v>577601</v>
      </c>
      <c r="E133" s="8" t="inlineStr">
        <is>
          <t>BISA-100070057</t>
        </is>
      </c>
      <c r="H133" s="9" t="n">
        <v>31487.1</v>
      </c>
      <c r="I133" s="5" t="inlineStr">
        <is>
          <t>DEPÓSITO BANCARIO</t>
        </is>
      </c>
      <c r="J133" s="5" t="inlineStr">
        <is>
          <t>3091 ISRAEL LUIS OCAMPO CAYOJA</t>
        </is>
      </c>
    </row>
    <row r="134">
      <c r="A134" s="5" t="inlineStr">
        <is>
          <t>CCAJ-OR52/54/2023</t>
        </is>
      </c>
      <c r="B134" s="6" t="n">
        <v>45006.79737278935</v>
      </c>
      <c r="C134" s="5" t="inlineStr">
        <is>
          <t>0 ADMINISTRADOR-ORURO</t>
        </is>
      </c>
      <c r="D134" s="7" t="n">
        <v>480268</v>
      </c>
      <c r="E134" s="8" t="inlineStr">
        <is>
          <t>BISA-100070057</t>
        </is>
      </c>
      <c r="H134" s="9" t="n">
        <v>25868.3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34" t="n"/>
      <c r="G135" s="9" t="n"/>
      <c r="I135" s="10" t="n"/>
      <c r="J135" s="8" t="n"/>
    </row>
    <row r="136">
      <c r="A136" s="49" t="inlineStr">
        <is>
          <t>RECORTE SAP</t>
        </is>
      </c>
      <c r="B136" s="47" t="n"/>
      <c r="C136" s="48" t="n"/>
      <c r="D136" s="50" t="inlineStr">
        <is>
          <t>COMPROBANTES MN</t>
        </is>
      </c>
      <c r="E136" s="47" t="n"/>
      <c r="F136" s="48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inlineStr">
        <is>
          <t>112973959</t>
        </is>
      </c>
      <c r="E138" s="24" t="inlineStr">
        <is>
          <t>112977742</t>
        </is>
      </c>
      <c r="F138" s="14" t="n">
        <v>112977946</v>
      </c>
      <c r="G138" s="9" t="n"/>
      <c r="I138" s="10" t="n"/>
      <c r="J138" s="8" t="n"/>
    </row>
    <row r="139">
      <c r="A139" s="49" t="inlineStr">
        <is>
          <t>RECORTE SAP</t>
        </is>
      </c>
      <c r="B139" s="47" t="n"/>
      <c r="C139" s="48" t="n"/>
      <c r="D139" s="50" t="inlineStr">
        <is>
          <t>COMPROBANTES ME</t>
        </is>
      </c>
      <c r="E139" s="47" t="n"/>
      <c r="F139" s="48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22/03/2023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45" t="inlineStr">
        <is>
          <t>Cierre Caja</t>
        </is>
      </c>
      <c r="B145" s="45" t="inlineStr">
        <is>
          <t>Fecha</t>
        </is>
      </c>
      <c r="C145" s="45" t="inlineStr">
        <is>
          <t>Cajero</t>
        </is>
      </c>
      <c r="D145" s="45" t="inlineStr">
        <is>
          <t>Nro Voucher</t>
        </is>
      </c>
      <c r="E145" s="45" t="inlineStr">
        <is>
          <t>Nro Cuenta</t>
        </is>
      </c>
      <c r="F145" s="45" t="inlineStr">
        <is>
          <t>Tipo Ingreso</t>
        </is>
      </c>
      <c r="G145" s="47" t="n"/>
      <c r="H145" s="48" t="n"/>
      <c r="I145" s="45" t="inlineStr">
        <is>
          <t>TIPO DE INGRESO</t>
        </is>
      </c>
      <c r="J145" s="45" t="inlineStr">
        <is>
          <t>Cobrador</t>
        </is>
      </c>
    </row>
    <row r="146">
      <c r="A146" s="46" t="n"/>
      <c r="B146" s="46" t="n"/>
      <c r="C146" s="46" t="n"/>
      <c r="D146" s="46" t="n"/>
      <c r="E146" s="46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46" t="n"/>
      <c r="J146" s="46" t="n"/>
    </row>
    <row r="147">
      <c r="A147" s="5" t="inlineStr">
        <is>
          <t>CCAJ-OR52/55/2023</t>
        </is>
      </c>
      <c r="B147" s="6" t="n">
        <v>45007.71864072917</v>
      </c>
      <c r="C147" s="5" t="inlineStr">
        <is>
          <t>0 ADMINISTRADOR-ORURO</t>
        </is>
      </c>
      <c r="D147" s="7" t="n"/>
      <c r="E147" s="8" t="n"/>
      <c r="G147" s="9" t="n">
        <v>211.8</v>
      </c>
      <c r="I147" s="10" t="inlineStr">
        <is>
          <t>CHEQUE</t>
        </is>
      </c>
      <c r="J147" s="8" t="inlineStr">
        <is>
          <t>646 JOSE ESPEJO - T02</t>
        </is>
      </c>
    </row>
    <row r="148">
      <c r="A148" s="5" t="inlineStr">
        <is>
          <t>CCAJ-OR52/55/2023</t>
        </is>
      </c>
      <c r="B148" s="6" t="n">
        <v>45007.71864072917</v>
      </c>
      <c r="C148" s="5" t="inlineStr">
        <is>
          <t>0 ADMINISTRADOR-ORURO</t>
        </is>
      </c>
      <c r="D148" s="7" t="n">
        <v>904088</v>
      </c>
      <c r="E148" s="8" t="inlineStr">
        <is>
          <t>BISA-100070057</t>
        </is>
      </c>
      <c r="H148" s="9" t="n">
        <v>57931.6</v>
      </c>
      <c r="I148" s="5" t="inlineStr">
        <is>
          <t>DEPÓSITO BANCARIO</t>
        </is>
      </c>
      <c r="J148" s="5" t="inlineStr">
        <is>
          <t>3090 DAVID RODRIGO CHUMACERO VEGA</t>
        </is>
      </c>
    </row>
    <row r="149">
      <c r="A149" s="5" t="inlineStr">
        <is>
          <t>CCAJ-OR52/55/2023</t>
        </is>
      </c>
      <c r="B149" s="6" t="n">
        <v>45007.71864072917</v>
      </c>
      <c r="C149" s="5" t="inlineStr">
        <is>
          <t>0 ADMINISTRADOR-ORURO</t>
        </is>
      </c>
      <c r="D149" s="7" t="n">
        <v>432761</v>
      </c>
      <c r="E149" s="8" t="inlineStr">
        <is>
          <t>BISA-100072017</t>
        </is>
      </c>
      <c r="H149" s="9" t="n">
        <v>6960</v>
      </c>
      <c r="I149" s="5" t="inlineStr">
        <is>
          <t>DEPÓSITO BANCARIO</t>
        </is>
      </c>
      <c r="J149" s="5" t="inlineStr">
        <is>
          <t>3091 ISRAEL LUIS OCAMPO CAYOJA</t>
        </is>
      </c>
    </row>
    <row r="150">
      <c r="A150" s="5" t="inlineStr">
        <is>
          <t>CCAJ-OR52/55/2023</t>
        </is>
      </c>
      <c r="B150" s="6" t="n">
        <v>45007.71864072917</v>
      </c>
      <c r="C150" s="5" t="inlineStr">
        <is>
          <t>0 ADMINISTRADOR-ORURO</t>
        </is>
      </c>
      <c r="D150" s="7" t="n">
        <v>432760</v>
      </c>
      <c r="E150" s="8" t="inlineStr">
        <is>
          <t>BISA-100070057</t>
        </is>
      </c>
      <c r="H150" s="9" t="n">
        <v>27754.7</v>
      </c>
      <c r="I150" s="5" t="inlineStr">
        <is>
          <t>DEPÓSITO BANCARIO</t>
        </is>
      </c>
      <c r="J150" s="5" t="inlineStr">
        <is>
          <t>3091 ISRAEL LUIS OCAMPO CAYOJA</t>
        </is>
      </c>
    </row>
    <row r="151">
      <c r="A151" s="5" t="inlineStr">
        <is>
          <t>CCAJ-OR52/55/2023</t>
        </is>
      </c>
      <c r="B151" s="6" t="n">
        <v>45007.71864072917</v>
      </c>
      <c r="C151" s="5" t="inlineStr">
        <is>
          <t>0 ADMINISTRADOR-ORURO</t>
        </is>
      </c>
      <c r="D151" s="7" t="n"/>
      <c r="E151" s="8" t="n"/>
      <c r="F151" s="9" t="n">
        <v>31705.1</v>
      </c>
      <c r="I151" s="10" t="inlineStr">
        <is>
          <t>EFECTIVO</t>
        </is>
      </c>
      <c r="J151" s="5" t="inlineStr">
        <is>
          <t>3412 CRISTIAN HUARACHI QUISPE</t>
        </is>
      </c>
    </row>
    <row r="152">
      <c r="A152" s="5" t="inlineStr">
        <is>
          <t>CCAJ-OR52/55/2023</t>
        </is>
      </c>
      <c r="B152" s="6" t="n">
        <v>45007.71864072917</v>
      </c>
      <c r="C152" s="5" t="inlineStr">
        <is>
          <t>0 ADMINISTRADOR-ORURO</t>
        </is>
      </c>
      <c r="D152" s="7" t="n"/>
      <c r="E152" s="8" t="n"/>
      <c r="F152" s="9" t="n">
        <v>11002.8</v>
      </c>
      <c r="I152" s="10" t="inlineStr">
        <is>
          <t>EFECTIVO</t>
        </is>
      </c>
      <c r="J152" s="8" t="inlineStr">
        <is>
          <t>646 JOSE ESPEJO - T02</t>
        </is>
      </c>
    </row>
    <row r="153">
      <c r="A153" s="18" t="inlineStr">
        <is>
          <t>SAP</t>
        </is>
      </c>
      <c r="B153" s="6" t="n"/>
      <c r="C153" s="5" t="n"/>
      <c r="D153" s="7" t="n"/>
      <c r="E153" s="8" t="n"/>
      <c r="F153" s="12">
        <f>SUM(F147:G152)</f>
        <v/>
      </c>
      <c r="G153" s="9" t="n"/>
      <c r="I153" s="10" t="n"/>
      <c r="J153" s="8" t="n"/>
    </row>
    <row r="154">
      <c r="A154" s="49" t="inlineStr">
        <is>
          <t>RECORTE SAP</t>
        </is>
      </c>
      <c r="B154" s="47" t="n"/>
      <c r="C154" s="48" t="n"/>
      <c r="D154" s="50" t="inlineStr">
        <is>
          <t>COMPROBANTES MN</t>
        </is>
      </c>
      <c r="E154" s="47" t="n"/>
      <c r="F154" s="48" t="n"/>
      <c r="G154" s="9" t="n"/>
      <c r="I154" s="10" t="n"/>
      <c r="J154" s="8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G155" s="9" t="n"/>
      <c r="I155" s="10" t="n"/>
      <c r="J155" s="8" t="n"/>
    </row>
    <row r="156" ht="15.75" customHeight="1">
      <c r="D156" s="24" t="n"/>
      <c r="E156" s="24" t="n"/>
      <c r="F156" s="23" t="n"/>
      <c r="G156" s="9" t="n"/>
      <c r="I156" s="10" t="n"/>
      <c r="J156" s="8" t="n"/>
    </row>
    <row r="157">
      <c r="A157" s="49" t="inlineStr">
        <is>
          <t>RECORTE SAP</t>
        </is>
      </c>
      <c r="B157" s="47" t="n"/>
      <c r="C157" s="48" t="n"/>
      <c r="D157" s="50" t="inlineStr">
        <is>
          <t>COMPROBANTES ME</t>
        </is>
      </c>
      <c r="E157" s="47" t="n"/>
      <c r="F157" s="48" t="n"/>
      <c r="G157" s="9" t="n"/>
      <c r="I157" s="10" t="n"/>
      <c r="J157" s="8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G158" s="9" t="n"/>
      <c r="I158" s="10" t="n"/>
      <c r="J158" s="8" t="n"/>
    </row>
    <row r="159" ht="15.75" customHeight="1">
      <c r="A159" s="18" t="n"/>
      <c r="B159" s="6" t="n"/>
      <c r="C159" s="5" t="n"/>
      <c r="D159" s="24" t="n"/>
      <c r="E159" s="24" t="n"/>
      <c r="F159" s="23" t="n"/>
      <c r="G159" s="9" t="n"/>
      <c r="I159" s="10" t="n"/>
      <c r="J159" s="8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23/03/2023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45" t="inlineStr">
        <is>
          <t>Cierre Caja</t>
        </is>
      </c>
      <c r="B163" s="45" t="inlineStr">
        <is>
          <t>Fecha</t>
        </is>
      </c>
      <c r="C163" s="45" t="inlineStr">
        <is>
          <t>Cajero</t>
        </is>
      </c>
      <c r="D163" s="45" t="inlineStr">
        <is>
          <t>Nro Voucher</t>
        </is>
      </c>
      <c r="E163" s="45" t="inlineStr">
        <is>
          <t>Nro Cuenta</t>
        </is>
      </c>
      <c r="F163" s="45" t="inlineStr">
        <is>
          <t>Tipo Ingreso</t>
        </is>
      </c>
      <c r="G163" s="47" t="n"/>
      <c r="H163" s="48" t="n"/>
      <c r="I163" s="45" t="inlineStr">
        <is>
          <t>TIPO DE INGRESO</t>
        </is>
      </c>
      <c r="J163" s="45" t="inlineStr">
        <is>
          <t>Cobrador</t>
        </is>
      </c>
    </row>
    <row r="164">
      <c r="A164" s="46" t="n"/>
      <c r="B164" s="46" t="n"/>
      <c r="C164" s="46" t="n"/>
      <c r="D164" s="46" t="n"/>
      <c r="E164" s="46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46" t="n"/>
      <c r="J164" s="46" t="n"/>
    </row>
    <row r="165">
      <c r="A165" s="5" t="inlineStr">
        <is>
          <t>CCAJ-OR52/56/2023</t>
        </is>
      </c>
      <c r="B165" s="6" t="n">
        <v>45008.7271840625</v>
      </c>
      <c r="C165" s="5" t="inlineStr">
        <is>
          <t>0 ADMINISTRADOR-ORURO</t>
        </is>
      </c>
      <c r="D165" s="15" t="n">
        <v>45123412187</v>
      </c>
      <c r="E165" s="8" t="inlineStr">
        <is>
          <t>BISA-100070057</t>
        </is>
      </c>
      <c r="H165" s="9" t="n">
        <v>124.2</v>
      </c>
      <c r="I165" s="5" t="inlineStr">
        <is>
          <t>DEPÓSITO BANCARIO</t>
        </is>
      </c>
      <c r="J165" s="8" t="inlineStr">
        <is>
          <t>646 JOSE ESPEJO - T01</t>
        </is>
      </c>
    </row>
    <row r="166">
      <c r="A166" s="5" t="inlineStr">
        <is>
          <t>CCAJ-OR52/56/2023</t>
        </is>
      </c>
      <c r="B166" s="6" t="n">
        <v>45008.7271840625</v>
      </c>
      <c r="C166" s="5" t="inlineStr">
        <is>
          <t>0 ADMINISTRADOR-ORURO</t>
        </is>
      </c>
      <c r="D166" s="15" t="n">
        <v>45123416967</v>
      </c>
      <c r="E166" s="8" t="inlineStr">
        <is>
          <t>BISA-100070057</t>
        </is>
      </c>
      <c r="H166" s="9" t="n">
        <v>2457.27</v>
      </c>
      <c r="I166" s="5" t="inlineStr">
        <is>
          <t>DEPÓSITO BANCARIO</t>
        </is>
      </c>
      <c r="J166" s="5" t="inlineStr">
        <is>
          <t>3090 DAVID RODRIGO CHUMACERO VEGA</t>
        </is>
      </c>
    </row>
    <row r="167">
      <c r="A167" s="5" t="inlineStr">
        <is>
          <t>CCAJ-OR52/56/2023</t>
        </is>
      </c>
      <c r="B167" s="6" t="n">
        <v>45008.7271840625</v>
      </c>
      <c r="C167" s="5" t="inlineStr">
        <is>
          <t>0 ADMINISTRADOR-ORURO</t>
        </is>
      </c>
      <c r="D167" s="7" t="n">
        <v>507989</v>
      </c>
      <c r="E167" s="8" t="inlineStr">
        <is>
          <t>BISA-100070057</t>
        </is>
      </c>
      <c r="H167" s="9" t="n">
        <v>41081.2</v>
      </c>
      <c r="I167" s="5" t="inlineStr">
        <is>
          <t>DEPÓSITO BANCARIO</t>
        </is>
      </c>
      <c r="J167" s="5" t="inlineStr">
        <is>
          <t>3091 ISRAEL LUIS OCAMPO CAYOJA</t>
        </is>
      </c>
    </row>
    <row r="168">
      <c r="A168" s="5" t="inlineStr">
        <is>
          <t>CCAJ-OR52/56/2023</t>
        </is>
      </c>
      <c r="B168" s="6" t="n">
        <v>45008.7271840625</v>
      </c>
      <c r="C168" s="5" t="inlineStr">
        <is>
          <t>0 ADMINISTRADOR-ORURO</t>
        </is>
      </c>
      <c r="D168" s="7" t="n">
        <v>577895</v>
      </c>
      <c r="E168" s="8" t="inlineStr">
        <is>
          <t>BISA-100070057</t>
        </is>
      </c>
      <c r="H168" s="9" t="n">
        <v>24087.7</v>
      </c>
      <c r="I168" s="5" t="inlineStr">
        <is>
          <t>DEPÓSITO BANCARIO</t>
        </is>
      </c>
      <c r="J168" s="5" t="inlineStr">
        <is>
          <t>3090 DAVID RODRIGO CHUMACERO VEGA</t>
        </is>
      </c>
    </row>
    <row r="169">
      <c r="A169" s="5" t="inlineStr">
        <is>
          <t>CCAJ-OR52/56/2023</t>
        </is>
      </c>
      <c r="B169" s="6" t="n">
        <v>45008.7271840625</v>
      </c>
      <c r="C169" s="5" t="inlineStr">
        <is>
          <t>0 ADMINISTRADOR-ORURO</t>
        </is>
      </c>
      <c r="D169" s="7" t="n"/>
      <c r="E169" s="8" t="n"/>
      <c r="F169" s="9" t="n">
        <v>71791.2</v>
      </c>
      <c r="I169" s="10" t="inlineStr">
        <is>
          <t>EFECTIVO</t>
        </is>
      </c>
      <c r="J169" s="5" t="inlineStr">
        <is>
          <t>3412 CRISTIAN HUARACHI QUISPE</t>
        </is>
      </c>
    </row>
    <row r="170">
      <c r="A170" s="5" t="inlineStr">
        <is>
          <t>CCAJ-OR52/56/2023</t>
        </is>
      </c>
      <c r="B170" s="6" t="n">
        <v>45008.7271840625</v>
      </c>
      <c r="C170" s="5" t="inlineStr">
        <is>
          <t>0 ADMINISTRADOR-ORURO</t>
        </is>
      </c>
      <c r="D170" s="7" t="n"/>
      <c r="E170" s="8" t="n"/>
      <c r="F170" s="9" t="n">
        <v>7079.4</v>
      </c>
      <c r="I170" s="10" t="inlineStr">
        <is>
          <t>EFECTIVO</t>
        </is>
      </c>
      <c r="J170" s="8" t="inlineStr">
        <is>
          <t>646 JOSE ESPEJO - T01</t>
        </is>
      </c>
    </row>
    <row r="171">
      <c r="A171" s="18" t="inlineStr">
        <is>
          <t>SAP</t>
        </is>
      </c>
      <c r="B171" s="6" t="n"/>
      <c r="C171" s="5" t="n"/>
      <c r="D171" s="7" t="n"/>
      <c r="E171" s="8" t="n"/>
      <c r="F171" s="12">
        <f>SUM(F165:G170)</f>
        <v/>
      </c>
      <c r="G171" s="9" t="n"/>
      <c r="I171" s="10" t="n"/>
      <c r="J171" s="8" t="n"/>
    </row>
    <row r="172">
      <c r="A172" s="49" t="inlineStr">
        <is>
          <t>RECORTE SAP</t>
        </is>
      </c>
      <c r="B172" s="47" t="n"/>
      <c r="C172" s="48" t="n"/>
      <c r="D172" s="50" t="inlineStr">
        <is>
          <t>COMPROBANTES MN</t>
        </is>
      </c>
      <c r="E172" s="47" t="n"/>
      <c r="F172" s="48" t="n"/>
      <c r="G172" s="9" t="n"/>
      <c r="I172" s="10" t="n"/>
      <c r="J172" s="8" t="n"/>
    </row>
    <row r="173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CAJA-ETV</t>
        </is>
      </c>
      <c r="E173" s="13" t="inlineStr">
        <is>
          <t>DOC ETV-BANCO</t>
        </is>
      </c>
      <c r="F173" s="13" t="inlineStr">
        <is>
          <t>COMPENSACION</t>
        </is>
      </c>
      <c r="G173" s="9" t="n"/>
      <c r="I173" s="10" t="n"/>
      <c r="J173" s="8" t="n"/>
    </row>
    <row r="174" ht="15.75" customHeight="1">
      <c r="D174" s="24" t="n"/>
      <c r="E174" s="24" t="n"/>
      <c r="F174" s="23" t="n"/>
      <c r="G174" s="9" t="n"/>
      <c r="I174" s="10" t="n"/>
      <c r="J174" s="8" t="n"/>
    </row>
    <row r="175">
      <c r="A175" s="49" t="inlineStr">
        <is>
          <t>RECORTE SAP</t>
        </is>
      </c>
      <c r="B175" s="47" t="n"/>
      <c r="C175" s="48" t="n"/>
      <c r="D175" s="50" t="inlineStr">
        <is>
          <t>COMPROBANTES ME</t>
        </is>
      </c>
      <c r="E175" s="47" t="n"/>
      <c r="F175" s="48" t="n"/>
      <c r="G175" s="9" t="n"/>
      <c r="I175" s="10" t="n"/>
      <c r="J175" s="8" t="n"/>
    </row>
    <row r="176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CAJA-ETV</t>
        </is>
      </c>
      <c r="E176" s="13" t="inlineStr">
        <is>
          <t>DOC ETV-BANCO</t>
        </is>
      </c>
      <c r="F176" s="13" t="inlineStr">
        <is>
          <t>COMPENSACION</t>
        </is>
      </c>
      <c r="G176" s="9" t="n"/>
      <c r="I176" s="10" t="n"/>
      <c r="J176" s="8" t="n"/>
    </row>
    <row r="177" ht="15.75" customHeight="1">
      <c r="A177" s="18" t="n"/>
      <c r="B177" s="6" t="n"/>
      <c r="C177" s="5" t="n"/>
      <c r="D177" s="24" t="n"/>
      <c r="E177" s="24" t="n"/>
      <c r="F177" s="23" t="n"/>
      <c r="G177" s="9" t="n"/>
      <c r="I177" s="10" t="n"/>
      <c r="J177" s="8" t="n"/>
    </row>
  </sheetData>
  <mergeCells count="120">
    <mergeCell ref="I145:I146"/>
    <mergeCell ref="J145:J146"/>
    <mergeCell ref="A154:C154"/>
    <mergeCell ref="D154:F154"/>
    <mergeCell ref="A157:C157"/>
    <mergeCell ref="D157:F157"/>
    <mergeCell ref="A145:A146"/>
    <mergeCell ref="B145:B146"/>
    <mergeCell ref="C145:C146"/>
    <mergeCell ref="D145:D146"/>
    <mergeCell ref="E145:E146"/>
    <mergeCell ref="F145:H145"/>
    <mergeCell ref="I130:I131"/>
    <mergeCell ref="J130:J131"/>
    <mergeCell ref="A136:C136"/>
    <mergeCell ref="D136:F136"/>
    <mergeCell ref="A139:C139"/>
    <mergeCell ref="D139:F139"/>
    <mergeCell ref="A130:A131"/>
    <mergeCell ref="B130:B131"/>
    <mergeCell ref="C130:C131"/>
    <mergeCell ref="D130:D131"/>
    <mergeCell ref="E130:E131"/>
    <mergeCell ref="F130:H130"/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A18:C18"/>
    <mergeCell ref="D18:F18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E24:E25"/>
    <mergeCell ref="F24:H24"/>
    <mergeCell ref="A50:C50"/>
    <mergeCell ref="D50:F50"/>
    <mergeCell ref="A53:C53"/>
    <mergeCell ref="D53:F53"/>
    <mergeCell ref="A30:C30"/>
    <mergeCell ref="D30:F30"/>
    <mergeCell ref="I3:I4"/>
    <mergeCell ref="J3:J4"/>
    <mergeCell ref="A3:A4"/>
    <mergeCell ref="B3:B4"/>
    <mergeCell ref="C3:C4"/>
    <mergeCell ref="D3:D4"/>
    <mergeCell ref="E3:E4"/>
    <mergeCell ref="F3:H3"/>
    <mergeCell ref="A15:C15"/>
    <mergeCell ref="D15:F15"/>
    <mergeCell ref="I77:I78"/>
    <mergeCell ref="J77:J7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A33:C33"/>
    <mergeCell ref="D33:F33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  <mergeCell ref="I163:I164"/>
    <mergeCell ref="J163:J164"/>
    <mergeCell ref="A172:C172"/>
    <mergeCell ref="D172:F172"/>
    <mergeCell ref="A175:C175"/>
    <mergeCell ref="D175:F175"/>
    <mergeCell ref="A163:A164"/>
    <mergeCell ref="B163:B164"/>
    <mergeCell ref="C163:C164"/>
    <mergeCell ref="D163:D164"/>
    <mergeCell ref="E163:E164"/>
    <mergeCell ref="F163:H163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8"/>
  <sheetViews>
    <sheetView topLeftCell="A109" workbookViewId="0">
      <selection activeCell="C119" sqref="C11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9" t="inlineStr">
        <is>
          <t>RECORTE SAP</t>
        </is>
      </c>
      <c r="B20" s="47" t="n"/>
      <c r="C20" s="48" t="n"/>
      <c r="D20" s="50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49" t="inlineStr">
        <is>
          <t>RECORTE SAP</t>
        </is>
      </c>
      <c r="B23" s="47" t="n"/>
      <c r="C23" s="48" t="n"/>
      <c r="D23" s="50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5" t="inlineStr">
        <is>
          <t>Cierre Caja</t>
        </is>
      </c>
      <c r="B29" s="45" t="inlineStr">
        <is>
          <t>Fecha</t>
        </is>
      </c>
      <c r="C29" s="45" t="inlineStr">
        <is>
          <t>Cajero</t>
        </is>
      </c>
      <c r="D29" s="45" t="inlineStr">
        <is>
          <t>Nro Voucher</t>
        </is>
      </c>
      <c r="E29" s="45" t="inlineStr">
        <is>
          <t>Nro Cuenta</t>
        </is>
      </c>
      <c r="F29" s="45" t="inlineStr">
        <is>
          <t>Tipo Ingreso</t>
        </is>
      </c>
      <c r="G29" s="47" t="n"/>
      <c r="H29" s="48" t="n"/>
      <c r="I29" s="45" t="inlineStr">
        <is>
          <t>TIPO DE INGRESO</t>
        </is>
      </c>
      <c r="J29" s="45" t="inlineStr">
        <is>
          <t>Cobrador</t>
        </is>
      </c>
    </row>
    <row r="30">
      <c r="A30" s="46" t="n"/>
      <c r="B30" s="46" t="n"/>
      <c r="C30" s="46" t="n"/>
      <c r="D30" s="46" t="n"/>
      <c r="E30" s="46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6" t="n"/>
      <c r="J30" s="46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9" t="inlineStr">
        <is>
          <t>RECORTE SAP</t>
        </is>
      </c>
      <c r="B33" s="47" t="n"/>
      <c r="C33" s="48" t="n"/>
      <c r="D33" s="50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5" t="inlineStr">
        <is>
          <t>Cierre Caja</t>
        </is>
      </c>
      <c r="B42" s="45" t="inlineStr">
        <is>
          <t>Fecha</t>
        </is>
      </c>
      <c r="C42" s="45" t="inlineStr">
        <is>
          <t>Cajero</t>
        </is>
      </c>
      <c r="D42" s="45" t="inlineStr">
        <is>
          <t>Nro Voucher</t>
        </is>
      </c>
      <c r="E42" s="45" t="inlineStr">
        <is>
          <t>Nro Cuenta</t>
        </is>
      </c>
      <c r="F42" s="45" t="inlineStr">
        <is>
          <t>Tipo Ingreso</t>
        </is>
      </c>
      <c r="G42" s="47" t="n"/>
      <c r="H42" s="48" t="n"/>
      <c r="I42" s="45" t="inlineStr">
        <is>
          <t>TIPO DE INGRESO</t>
        </is>
      </c>
      <c r="J42" s="45" t="inlineStr">
        <is>
          <t>Cobrador</t>
        </is>
      </c>
    </row>
    <row r="43">
      <c r="A43" s="46" t="n"/>
      <c r="B43" s="46" t="n"/>
      <c r="C43" s="46" t="n"/>
      <c r="D43" s="46" t="n"/>
      <c r="E43" s="46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6" t="n"/>
      <c r="J43" s="46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9" t="inlineStr">
        <is>
          <t>RECORTE SAP</t>
        </is>
      </c>
      <c r="B46" s="47" t="n"/>
      <c r="C46" s="48" t="n"/>
      <c r="D46" s="50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49" t="inlineStr">
        <is>
          <t>RECORTE SAP</t>
        </is>
      </c>
      <c r="B49" s="47" t="n"/>
      <c r="C49" s="48" t="n"/>
      <c r="D49" s="50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5" t="inlineStr">
        <is>
          <t>Cierre Caja</t>
        </is>
      </c>
      <c r="B55" s="45" t="inlineStr">
        <is>
          <t>Fecha</t>
        </is>
      </c>
      <c r="C55" s="45" t="inlineStr">
        <is>
          <t>Cajero</t>
        </is>
      </c>
      <c r="D55" s="45" t="inlineStr">
        <is>
          <t>Nro Voucher</t>
        </is>
      </c>
      <c r="E55" s="45" t="inlineStr">
        <is>
          <t>Nro Cuenta</t>
        </is>
      </c>
      <c r="F55" s="45" t="inlineStr">
        <is>
          <t>Tipo Ingreso</t>
        </is>
      </c>
      <c r="G55" s="47" t="n"/>
      <c r="H55" s="48" t="n"/>
      <c r="I55" s="45" t="inlineStr">
        <is>
          <t>TIPO DE INGRESO</t>
        </is>
      </c>
      <c r="J55" s="45" t="inlineStr">
        <is>
          <t>Cobrador</t>
        </is>
      </c>
    </row>
    <row r="56">
      <c r="A56" s="46" t="n"/>
      <c r="B56" s="46" t="n"/>
      <c r="C56" s="46" t="n"/>
      <c r="D56" s="46" t="n"/>
      <c r="E56" s="46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6" t="n"/>
      <c r="J56" s="46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9" t="inlineStr">
        <is>
          <t>RECORTE SAP</t>
        </is>
      </c>
      <c r="B61" s="47" t="n"/>
      <c r="C61" s="48" t="n"/>
      <c r="D61" s="50" t="inlineStr">
        <is>
          <t>COMPROBANTES MN</t>
        </is>
      </c>
      <c r="E61" s="48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14" t="n">
        <v>112964230</v>
      </c>
      <c r="F63" s="23" t="n"/>
      <c r="G63" s="9" t="n"/>
      <c r="I63" s="10" t="n"/>
      <c r="J63" s="8" t="n"/>
    </row>
    <row r="64" ht="15.75" customHeight="1">
      <c r="A64" s="49" t="inlineStr">
        <is>
          <t>RECORTE SAP</t>
        </is>
      </c>
      <c r="B64" s="47" t="n"/>
      <c r="C64" s="48" t="n"/>
      <c r="D64" s="50" t="inlineStr">
        <is>
          <t>COMPROBANTES ME</t>
        </is>
      </c>
      <c r="E64" s="48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5" t="inlineStr">
        <is>
          <t>Cierre Caja</t>
        </is>
      </c>
      <c r="B70" s="45" t="inlineStr">
        <is>
          <t>Fecha</t>
        </is>
      </c>
      <c r="C70" s="45" t="inlineStr">
        <is>
          <t>Cajero</t>
        </is>
      </c>
      <c r="D70" s="45" t="inlineStr">
        <is>
          <t>Nro Voucher</t>
        </is>
      </c>
      <c r="E70" s="45" t="inlineStr">
        <is>
          <t>Nro Cuenta</t>
        </is>
      </c>
      <c r="F70" s="45" t="inlineStr">
        <is>
          <t>Tipo Ingreso</t>
        </is>
      </c>
      <c r="G70" s="47" t="n"/>
      <c r="H70" s="48" t="n"/>
      <c r="I70" s="45" t="inlineStr">
        <is>
          <t>TIPO DE INGRESO</t>
        </is>
      </c>
      <c r="J70" s="45" t="inlineStr">
        <is>
          <t>Cobrador</t>
        </is>
      </c>
    </row>
    <row r="71">
      <c r="A71" s="46" t="n"/>
      <c r="B71" s="46" t="n"/>
      <c r="C71" s="46" t="n"/>
      <c r="D71" s="46" t="n"/>
      <c r="E71" s="46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6" t="n"/>
      <c r="J71" s="46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9" t="inlineStr">
        <is>
          <t>RECORTE SAP</t>
        </is>
      </c>
      <c r="B74" s="47" t="n"/>
      <c r="C74" s="48" t="n"/>
      <c r="D74" s="50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112970378</t>
        </is>
      </c>
      <c r="E76" s="14" t="n">
        <v>112970580</v>
      </c>
      <c r="F76" s="23" t="n"/>
      <c r="G76" s="9" t="n"/>
      <c r="I76" s="10" t="n"/>
      <c r="J76" s="5" t="n"/>
    </row>
    <row r="77" ht="15.75" customHeight="1">
      <c r="A77" s="49" t="inlineStr">
        <is>
          <t>RECORTE SAP</t>
        </is>
      </c>
      <c r="B77" s="47" t="n"/>
      <c r="C77" s="48" t="n"/>
      <c r="D77" s="50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5" t="inlineStr">
        <is>
          <t>Cierre Caja</t>
        </is>
      </c>
      <c r="B83" s="45" t="inlineStr">
        <is>
          <t>Fecha</t>
        </is>
      </c>
      <c r="C83" s="45" t="inlineStr">
        <is>
          <t>Cajero</t>
        </is>
      </c>
      <c r="D83" s="45" t="inlineStr">
        <is>
          <t>Nro Voucher</t>
        </is>
      </c>
      <c r="E83" s="45" t="inlineStr">
        <is>
          <t>Nro Cuenta</t>
        </is>
      </c>
      <c r="F83" s="45" t="inlineStr">
        <is>
          <t>Tipo Ingreso</t>
        </is>
      </c>
      <c r="G83" s="47" t="n"/>
      <c r="H83" s="48" t="n"/>
      <c r="I83" s="45" t="inlineStr">
        <is>
          <t>TIPO DE INGRESO</t>
        </is>
      </c>
      <c r="J83" s="45" t="inlineStr">
        <is>
          <t>Cobrador</t>
        </is>
      </c>
    </row>
    <row r="84">
      <c r="A84" s="46" t="n"/>
      <c r="B84" s="46" t="n"/>
      <c r="C84" s="46" t="n"/>
      <c r="D84" s="46" t="n"/>
      <c r="E84" s="46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6" t="n"/>
      <c r="J84" s="46" t="n"/>
    </row>
    <row r="85">
      <c r="A85" s="5" t="inlineStr">
        <is>
          <t>CCAJ-OR51/62/23</t>
        </is>
      </c>
      <c r="B85" s="6" t="n">
        <v>45006.80575491898</v>
      </c>
      <c r="C85" s="5" t="inlineStr">
        <is>
          <t>3063 ENRIQUE XAVIER RODRIGUEZ CUETO</t>
        </is>
      </c>
      <c r="D85" s="7" t="n"/>
      <c r="E85" s="8" t="n"/>
      <c r="F85" s="9" t="n">
        <v>8409.469999999999</v>
      </c>
      <c r="I85" s="10" t="inlineStr">
        <is>
          <t>EFECTIVO</t>
        </is>
      </c>
      <c r="J85" s="5" t="inlineStr">
        <is>
          <t>3063 ENRIQUE XAVIER RODRIGUEZ CUETO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9" t="inlineStr">
        <is>
          <t>RECORTE SAP</t>
        </is>
      </c>
      <c r="B87" s="47" t="n"/>
      <c r="C87" s="48" t="n"/>
      <c r="D87" s="50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112973255</t>
        </is>
      </c>
      <c r="E89" s="14" t="n">
        <v>112977949</v>
      </c>
      <c r="F89" s="23" t="n"/>
      <c r="G89" s="9" t="n"/>
      <c r="I89" s="10" t="n"/>
      <c r="J89" s="5" t="n"/>
    </row>
    <row r="90" ht="15.75" customHeight="1">
      <c r="A90" s="49" t="inlineStr">
        <is>
          <t>RECORTE SAP</t>
        </is>
      </c>
      <c r="B90" s="47" t="n"/>
      <c r="C90" s="48" t="n"/>
      <c r="D90" s="50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5" t="inlineStr">
        <is>
          <t>Cierre Caja</t>
        </is>
      </c>
      <c r="B96" s="45" t="inlineStr">
        <is>
          <t>Fecha</t>
        </is>
      </c>
      <c r="C96" s="45" t="inlineStr">
        <is>
          <t>Cajero</t>
        </is>
      </c>
      <c r="D96" s="45" t="inlineStr">
        <is>
          <t>Nro Voucher</t>
        </is>
      </c>
      <c r="E96" s="45" t="inlineStr">
        <is>
          <t>Nro Cuenta</t>
        </is>
      </c>
      <c r="F96" s="45" t="inlineStr">
        <is>
          <t>Tipo Ingreso</t>
        </is>
      </c>
      <c r="G96" s="47" t="n"/>
      <c r="H96" s="48" t="n"/>
      <c r="I96" s="45" t="inlineStr">
        <is>
          <t>TIPO DE INGRESO</t>
        </is>
      </c>
      <c r="J96" s="45" t="inlineStr">
        <is>
          <t>Cobrador</t>
        </is>
      </c>
    </row>
    <row r="97">
      <c r="A97" s="46" t="n"/>
      <c r="B97" s="46" t="n"/>
      <c r="C97" s="46" t="n"/>
      <c r="D97" s="46" t="n"/>
      <c r="E97" s="46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6" t="n"/>
      <c r="J97" s="46" t="n"/>
    </row>
    <row r="98">
      <c r="A98" s="5" t="inlineStr">
        <is>
          <t>CCAJ-OR51/63/23</t>
        </is>
      </c>
      <c r="B98" s="6" t="n">
        <v>45007.79392319445</v>
      </c>
      <c r="C98" s="5" t="inlineStr">
        <is>
          <t>3063 ENRIQUE XAVIER RODRIGUEZ CUETO</t>
        </is>
      </c>
      <c r="D98" s="7" t="n"/>
      <c r="E98" s="8" t="n"/>
      <c r="F98" s="9" t="n">
        <v>7840.65</v>
      </c>
      <c r="I98" s="10" t="inlineStr">
        <is>
          <t>EFECTIVO</t>
        </is>
      </c>
      <c r="J98" s="5" t="inlineStr">
        <is>
          <t>3063 ENRIQUE XAVIER RODRIGUEZ CUETO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49" t="inlineStr">
        <is>
          <t>RECORTE SAP</t>
        </is>
      </c>
      <c r="B100" s="47" t="n"/>
      <c r="C100" s="48" t="n"/>
      <c r="D100" s="50" t="inlineStr">
        <is>
          <t>COMPROBANTES MN</t>
        </is>
      </c>
      <c r="E100" s="48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112984547</t>
        </is>
      </c>
      <c r="E102" s="23" t="n"/>
      <c r="F102" s="23" t="n"/>
      <c r="G102" s="9" t="n"/>
      <c r="I102" s="10" t="n"/>
      <c r="J102" s="5" t="n"/>
    </row>
    <row r="103" ht="15.75" customHeight="1">
      <c r="A103" s="49" t="inlineStr">
        <is>
          <t>RECORTE SAP</t>
        </is>
      </c>
      <c r="B103" s="47" t="n"/>
      <c r="C103" s="48" t="n"/>
      <c r="D103" s="50" t="inlineStr">
        <is>
          <t>COMPROBANTES ME</t>
        </is>
      </c>
      <c r="E103" s="48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6"/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5" t="inlineStr">
        <is>
          <t>Cierre Caja</t>
        </is>
      </c>
      <c r="B109" s="45" t="inlineStr">
        <is>
          <t>Fecha</t>
        </is>
      </c>
      <c r="C109" s="45" t="inlineStr">
        <is>
          <t>Cajero</t>
        </is>
      </c>
      <c r="D109" s="45" t="inlineStr">
        <is>
          <t>Nro Voucher</t>
        </is>
      </c>
      <c r="E109" s="45" t="inlineStr">
        <is>
          <t>Nro Cuenta</t>
        </is>
      </c>
      <c r="F109" s="45" t="inlineStr">
        <is>
          <t>Tipo Ingreso</t>
        </is>
      </c>
      <c r="G109" s="47" t="n"/>
      <c r="H109" s="48" t="n"/>
      <c r="I109" s="45" t="inlineStr">
        <is>
          <t>TIPO DE INGRESO</t>
        </is>
      </c>
      <c r="J109" s="45" t="inlineStr">
        <is>
          <t>Cobrador</t>
        </is>
      </c>
    </row>
    <row r="110">
      <c r="A110" s="46" t="n"/>
      <c r="B110" s="46" t="n"/>
      <c r="C110" s="46" t="n"/>
      <c r="D110" s="46" t="n"/>
      <c r="E110" s="46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6" t="n"/>
      <c r="J110" s="46" t="n"/>
    </row>
    <row r="111">
      <c r="A111" s="5" t="inlineStr">
        <is>
          <t>CCAJ-OR51/64/23</t>
        </is>
      </c>
      <c r="B111" s="6" t="n">
        <v>45008.79389046296</v>
      </c>
      <c r="C111" s="5" t="inlineStr">
        <is>
          <t>3063 ENRIQUE XAVIER RODRIGUEZ CUETO</t>
        </is>
      </c>
      <c r="D111" s="7" t="n"/>
      <c r="E111" s="8" t="n"/>
      <c r="F111" s="9" t="n">
        <v>11461.54</v>
      </c>
      <c r="I111" s="10" t="inlineStr">
        <is>
          <t>EFECTIVO</t>
        </is>
      </c>
      <c r="J111" s="5" t="inlineStr">
        <is>
          <t>3063 ENRIQUE XAVIER RODRIGUEZ CUETO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49" t="inlineStr">
        <is>
          <t>RECORTE SAP</t>
        </is>
      </c>
      <c r="B113" s="47" t="n"/>
      <c r="C113" s="48" t="n"/>
      <c r="D113" s="50" t="inlineStr">
        <is>
          <t>COMPROBANTES MN</t>
        </is>
      </c>
      <c r="E113" s="48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n"/>
      <c r="E115" s="23" t="n"/>
      <c r="F115" s="23" t="n"/>
      <c r="G115" s="9" t="n"/>
      <c r="I115" s="10" t="n"/>
      <c r="J115" s="5" t="n"/>
    </row>
    <row r="116" ht="15.75" customHeight="1">
      <c r="A116" s="49" t="inlineStr">
        <is>
          <t>RECORTE SAP</t>
        </is>
      </c>
      <c r="B116" s="47" t="n"/>
      <c r="C116" s="48" t="n"/>
      <c r="D116" s="50" t="inlineStr">
        <is>
          <t>COMPROBANTES ME</t>
        </is>
      </c>
      <c r="E116" s="48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</sheetData>
  <mergeCells count="108"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96:H96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J29:J30"/>
    <mergeCell ref="A29:A30"/>
    <mergeCell ref="B29:B30"/>
    <mergeCell ref="C29:C30"/>
    <mergeCell ref="D29:D30"/>
    <mergeCell ref="E29:E30"/>
    <mergeCell ref="F29:H29"/>
    <mergeCell ref="I29:I30"/>
    <mergeCell ref="I70:I71"/>
    <mergeCell ref="J70:J71"/>
    <mergeCell ref="F70:H70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61:C61"/>
    <mergeCell ref="D61:E61"/>
    <mergeCell ref="A64:C64"/>
    <mergeCell ref="D64:E64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I109:I110"/>
    <mergeCell ref="J109:J110"/>
    <mergeCell ref="A113:C113"/>
    <mergeCell ref="D113:E113"/>
    <mergeCell ref="A116:C116"/>
    <mergeCell ref="D116:E116"/>
    <mergeCell ref="A109:A110"/>
    <mergeCell ref="B109:B110"/>
    <mergeCell ref="C109:C110"/>
    <mergeCell ref="D109:D110"/>
    <mergeCell ref="E109:E110"/>
    <mergeCell ref="F109:H109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51"/>
  <sheetViews>
    <sheetView topLeftCell="A37" workbookViewId="0">
      <selection activeCell="C153" sqref="B153:C153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4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MN</t>
        </is>
      </c>
      <c r="E11" s="47" t="n"/>
      <c r="F11" s="48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49" t="inlineStr">
        <is>
          <t>RECORTE SAP</t>
        </is>
      </c>
      <c r="B14" s="47" t="n"/>
      <c r="C14" s="48" t="n"/>
      <c r="D14" s="50" t="inlineStr">
        <is>
          <t>COMPROBANTES ME</t>
        </is>
      </c>
      <c r="E14" s="47" t="n"/>
      <c r="F14" s="48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5" t="inlineStr">
        <is>
          <t>Cierre Caja</t>
        </is>
      </c>
      <c r="B20" s="45" t="inlineStr">
        <is>
          <t>Fecha</t>
        </is>
      </c>
      <c r="C20" s="45" t="inlineStr">
        <is>
          <t>Cajero</t>
        </is>
      </c>
      <c r="D20" s="45" t="inlineStr">
        <is>
          <t>Nro Voucher</t>
        </is>
      </c>
      <c r="E20" s="45" t="inlineStr">
        <is>
          <t>Nro Cuenta</t>
        </is>
      </c>
      <c r="F20" s="45" t="inlineStr">
        <is>
          <t>Tipo Ingreso</t>
        </is>
      </c>
      <c r="G20" s="47" t="n"/>
      <c r="H20" s="48" t="n"/>
      <c r="I20" s="45" t="inlineStr">
        <is>
          <t>TIPO DE INGRESO</t>
        </is>
      </c>
      <c r="J20" s="45" t="inlineStr">
        <is>
          <t>Cobrador</t>
        </is>
      </c>
    </row>
    <row r="21">
      <c r="A21" s="46" t="n"/>
      <c r="B21" s="46" t="n"/>
      <c r="C21" s="46" t="n"/>
      <c r="D21" s="46" t="n"/>
      <c r="E21" s="46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6" t="n"/>
      <c r="J21" s="46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49" t="inlineStr">
        <is>
          <t>RECORTE SAP</t>
        </is>
      </c>
      <c r="B26" s="47" t="n"/>
      <c r="C26" s="48" t="n"/>
      <c r="D26" s="50" t="inlineStr">
        <is>
          <t>COMPROBANTES MN</t>
        </is>
      </c>
      <c r="E26" s="47" t="n"/>
      <c r="F26" s="48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49" t="inlineStr">
        <is>
          <t>RECORTE SAP</t>
        </is>
      </c>
      <c r="B29" s="47" t="n"/>
      <c r="C29" s="48" t="n"/>
      <c r="D29" s="50" t="inlineStr">
        <is>
          <t>COMPROBANTES ME</t>
        </is>
      </c>
      <c r="E29" s="47" t="n"/>
      <c r="F29" s="48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5" t="inlineStr">
        <is>
          <t>Cierre Caja</t>
        </is>
      </c>
      <c r="B35" s="45" t="inlineStr">
        <is>
          <t>Fecha</t>
        </is>
      </c>
      <c r="C35" s="45" t="inlineStr">
        <is>
          <t>Cajero</t>
        </is>
      </c>
      <c r="D35" s="45" t="inlineStr">
        <is>
          <t>Nro Voucher</t>
        </is>
      </c>
      <c r="E35" s="45" t="inlineStr">
        <is>
          <t>Nro Cuenta</t>
        </is>
      </c>
      <c r="F35" s="45" t="inlineStr">
        <is>
          <t>Tipo Ingreso</t>
        </is>
      </c>
      <c r="G35" s="47" t="n"/>
      <c r="H35" s="48" t="n"/>
      <c r="I35" s="45" t="inlineStr">
        <is>
          <t>TIPO DE INGRESO</t>
        </is>
      </c>
      <c r="J35" s="45" t="inlineStr">
        <is>
          <t>Cobrador</t>
        </is>
      </c>
    </row>
    <row r="36">
      <c r="A36" s="46" t="n"/>
      <c r="B36" s="46" t="n"/>
      <c r="C36" s="46" t="n"/>
      <c r="D36" s="46" t="n"/>
      <c r="E36" s="46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6" t="n"/>
      <c r="J36" s="46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49" t="inlineStr">
        <is>
          <t>RECORTE SAP</t>
        </is>
      </c>
      <c r="B43" s="47" t="n"/>
      <c r="C43" s="48" t="n"/>
      <c r="D43" s="50" t="inlineStr">
        <is>
          <t>COMPROBANTES MN</t>
        </is>
      </c>
      <c r="E43" s="47" t="n"/>
      <c r="F43" s="48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49" t="inlineStr">
        <is>
          <t>RECORTE SAP</t>
        </is>
      </c>
      <c r="B46" s="47" t="n"/>
      <c r="C46" s="48" t="n"/>
      <c r="D46" s="50" t="inlineStr">
        <is>
          <t>COMPROBANTES ME</t>
        </is>
      </c>
      <c r="E46" s="47" t="n"/>
      <c r="F46" s="48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5" t="inlineStr">
        <is>
          <t>Cierre Caja</t>
        </is>
      </c>
      <c r="B52" s="45" t="inlineStr">
        <is>
          <t>Fecha</t>
        </is>
      </c>
      <c r="C52" s="45" t="inlineStr">
        <is>
          <t>Cajero</t>
        </is>
      </c>
      <c r="D52" s="45" t="inlineStr">
        <is>
          <t>Nro Voucher</t>
        </is>
      </c>
      <c r="E52" s="45" t="inlineStr">
        <is>
          <t>Nro Cuenta</t>
        </is>
      </c>
      <c r="F52" s="45" t="inlineStr">
        <is>
          <t>Tipo Ingreso</t>
        </is>
      </c>
      <c r="G52" s="47" t="n"/>
      <c r="H52" s="48" t="n"/>
      <c r="I52" s="45" t="inlineStr">
        <is>
          <t>TIPO DE INGRESO</t>
        </is>
      </c>
      <c r="J52" s="45" t="inlineStr">
        <is>
          <t>Cobrador</t>
        </is>
      </c>
    </row>
    <row r="53">
      <c r="A53" s="46" t="n"/>
      <c r="B53" s="46" t="n"/>
      <c r="C53" s="46" t="n"/>
      <c r="D53" s="46" t="n"/>
      <c r="E53" s="46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6" t="n"/>
      <c r="J53" s="46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49" t="inlineStr">
        <is>
          <t>RECORTE SAP</t>
        </is>
      </c>
      <c r="B56" s="47" t="n"/>
      <c r="C56" s="48" t="n"/>
      <c r="D56" s="50" t="inlineStr">
        <is>
          <t>COMPROBANTES MN</t>
        </is>
      </c>
      <c r="E56" s="47" t="n"/>
      <c r="F56" s="48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49" t="inlineStr">
        <is>
          <t>RECORTE SAP</t>
        </is>
      </c>
      <c r="B59" s="47" t="n"/>
      <c r="C59" s="48" t="n"/>
      <c r="D59" s="50" t="inlineStr">
        <is>
          <t>COMPROBANTES ME</t>
        </is>
      </c>
      <c r="E59" s="47" t="n"/>
      <c r="F59" s="48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5" t="inlineStr">
        <is>
          <t>Cierre Caja</t>
        </is>
      </c>
      <c r="B65" s="45" t="inlineStr">
        <is>
          <t>Fecha</t>
        </is>
      </c>
      <c r="C65" s="45" t="inlineStr">
        <is>
          <t>Cajero</t>
        </is>
      </c>
      <c r="D65" s="45" t="inlineStr">
        <is>
          <t>Nro Voucher</t>
        </is>
      </c>
      <c r="E65" s="45" t="inlineStr">
        <is>
          <t>Nro Cuenta</t>
        </is>
      </c>
      <c r="F65" s="45" t="inlineStr">
        <is>
          <t>Tipo Ingreso</t>
        </is>
      </c>
      <c r="G65" s="47" t="n"/>
      <c r="H65" s="48" t="n"/>
      <c r="I65" s="45" t="inlineStr">
        <is>
          <t>TIPO DE INGRESO</t>
        </is>
      </c>
      <c r="J65" s="45" t="inlineStr">
        <is>
          <t>Cobrador</t>
        </is>
      </c>
    </row>
    <row r="66">
      <c r="A66" s="46" t="n"/>
      <c r="B66" s="46" t="n"/>
      <c r="C66" s="46" t="n"/>
      <c r="D66" s="46" t="n"/>
      <c r="E66" s="46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6" t="n"/>
      <c r="J66" s="46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49" t="inlineStr">
        <is>
          <t>RECORTE SAP</t>
        </is>
      </c>
      <c r="B75" s="47" t="n"/>
      <c r="C75" s="48" t="n"/>
      <c r="D75" s="50" t="inlineStr">
        <is>
          <t>COMPROBANTES MN</t>
        </is>
      </c>
      <c r="E75" s="47" t="n"/>
      <c r="F75" s="48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14" t="n">
        <v>112964231</v>
      </c>
      <c r="G77" s="9" t="n"/>
      <c r="I77" s="10" t="n"/>
      <c r="J77" s="8" t="n"/>
    </row>
    <row r="78">
      <c r="A78" s="49" t="inlineStr">
        <is>
          <t>RECORTE SAP</t>
        </is>
      </c>
      <c r="B78" s="47" t="n"/>
      <c r="C78" s="48" t="n"/>
      <c r="D78" s="50" t="inlineStr">
        <is>
          <t>COMPROBANTES ME</t>
        </is>
      </c>
      <c r="E78" s="47" t="n"/>
      <c r="F78" s="48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5" t="inlineStr">
        <is>
          <t>Cierre Caja</t>
        </is>
      </c>
      <c r="B84" s="45" t="inlineStr">
        <is>
          <t>Fecha</t>
        </is>
      </c>
      <c r="C84" s="45" t="inlineStr">
        <is>
          <t>Cajero</t>
        </is>
      </c>
      <c r="D84" s="45" t="inlineStr">
        <is>
          <t>Nro Voucher</t>
        </is>
      </c>
      <c r="E84" s="45" t="inlineStr">
        <is>
          <t>Nro Cuenta</t>
        </is>
      </c>
      <c r="F84" s="45" t="inlineStr">
        <is>
          <t>Tipo Ingreso</t>
        </is>
      </c>
      <c r="G84" s="47" t="n"/>
      <c r="H84" s="48" t="n"/>
      <c r="I84" s="45" t="inlineStr">
        <is>
          <t>TIPO DE INGRESO</t>
        </is>
      </c>
      <c r="J84" s="45" t="inlineStr">
        <is>
          <t>Cobrador</t>
        </is>
      </c>
    </row>
    <row r="85">
      <c r="A85" s="46" t="n"/>
      <c r="B85" s="46" t="n"/>
      <c r="C85" s="46" t="n"/>
      <c r="D85" s="46" t="n"/>
      <c r="E85" s="46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6" t="n"/>
      <c r="J85" s="46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49" t="inlineStr">
        <is>
          <t>RECORTE SAP</t>
        </is>
      </c>
      <c r="B88" s="47" t="n"/>
      <c r="C88" s="48" t="n"/>
      <c r="D88" s="50" t="inlineStr">
        <is>
          <t>COMPROBANTES MN</t>
        </is>
      </c>
      <c r="E88" s="47" t="n"/>
      <c r="F88" s="48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14" t="n">
        <v>112964233</v>
      </c>
      <c r="G90" s="9" t="n"/>
      <c r="I90" s="10" t="n"/>
      <c r="J90" s="8" t="n"/>
    </row>
    <row r="91">
      <c r="A91" s="49" t="inlineStr">
        <is>
          <t>RECORTE SAP</t>
        </is>
      </c>
      <c r="B91" s="47" t="n"/>
      <c r="C91" s="48" t="n"/>
      <c r="D91" s="50" t="inlineStr">
        <is>
          <t>COMPROBANTES ME</t>
        </is>
      </c>
      <c r="E91" s="47" t="n"/>
      <c r="F91" s="48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5" t="inlineStr">
        <is>
          <t>Cierre Caja</t>
        </is>
      </c>
      <c r="B97" s="45" t="inlineStr">
        <is>
          <t>Fecha</t>
        </is>
      </c>
      <c r="C97" s="45" t="inlineStr">
        <is>
          <t>Cajero</t>
        </is>
      </c>
      <c r="D97" s="45" t="inlineStr">
        <is>
          <t>Nro Voucher</t>
        </is>
      </c>
      <c r="E97" s="45" t="inlineStr">
        <is>
          <t>Nro Cuenta</t>
        </is>
      </c>
      <c r="F97" s="45" t="inlineStr">
        <is>
          <t>Tipo Ingreso</t>
        </is>
      </c>
      <c r="G97" s="47" t="n"/>
      <c r="H97" s="48" t="n"/>
      <c r="I97" s="45" t="inlineStr">
        <is>
          <t>TIPO DE INGRESO</t>
        </is>
      </c>
      <c r="J97" s="45" t="inlineStr">
        <is>
          <t>Cobrador</t>
        </is>
      </c>
    </row>
    <row r="98">
      <c r="A98" s="46" t="n"/>
      <c r="B98" s="46" t="n"/>
      <c r="C98" s="46" t="n"/>
      <c r="D98" s="46" t="n"/>
      <c r="E98" s="46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6" t="n"/>
      <c r="J98" s="46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49" t="inlineStr">
        <is>
          <t>RECORTE SAP</t>
        </is>
      </c>
      <c r="B101" s="47" t="n"/>
      <c r="C101" s="48" t="n"/>
      <c r="D101" s="50" t="inlineStr">
        <is>
          <t>COMPROBANTES MN</t>
        </is>
      </c>
      <c r="E101" s="47" t="n"/>
      <c r="F101" s="48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inlineStr">
        <is>
          <t>112974056</t>
        </is>
      </c>
      <c r="E103" s="24" t="inlineStr">
        <is>
          <t>112977745</t>
        </is>
      </c>
      <c r="F103" s="14" t="n">
        <v>112977952</v>
      </c>
      <c r="G103" s="9" t="n"/>
      <c r="I103" s="10" t="n"/>
      <c r="J103" s="8" t="n"/>
    </row>
    <row r="104">
      <c r="A104" s="49" t="inlineStr">
        <is>
          <t>RECORTE SAP</t>
        </is>
      </c>
      <c r="B104" s="47" t="n"/>
      <c r="C104" s="48" t="n"/>
      <c r="D104" s="50" t="inlineStr">
        <is>
          <t>COMPROBANTES ME</t>
        </is>
      </c>
      <c r="E104" s="47" t="n"/>
      <c r="F104" s="48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21/03/2023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45" t="inlineStr">
        <is>
          <t>Cierre Caja</t>
        </is>
      </c>
      <c r="B110" s="45" t="inlineStr">
        <is>
          <t>Fecha</t>
        </is>
      </c>
      <c r="C110" s="45" t="inlineStr">
        <is>
          <t>Cajero</t>
        </is>
      </c>
      <c r="D110" s="45" t="inlineStr">
        <is>
          <t>Nro Voucher</t>
        </is>
      </c>
      <c r="E110" s="45" t="inlineStr">
        <is>
          <t>Nro Cuenta</t>
        </is>
      </c>
      <c r="F110" s="45" t="inlineStr">
        <is>
          <t>Tipo Ingreso</t>
        </is>
      </c>
      <c r="G110" s="47" t="n"/>
      <c r="H110" s="48" t="n"/>
      <c r="I110" s="45" t="inlineStr">
        <is>
          <t>TIPO DE INGRESO</t>
        </is>
      </c>
      <c r="J110" s="45" t="inlineStr">
        <is>
          <t>Cobrador</t>
        </is>
      </c>
    </row>
    <row r="111">
      <c r="A111" s="46" t="n"/>
      <c r="B111" s="46" t="n"/>
      <c r="C111" s="46" t="n"/>
      <c r="D111" s="46" t="n"/>
      <c r="E111" s="46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46" t="n"/>
      <c r="J111" s="46" t="n"/>
    </row>
    <row r="112">
      <c r="A112" s="5" t="inlineStr">
        <is>
          <t>CCAJ-TR47/66/2023</t>
        </is>
      </c>
      <c r="B112" s="6" t="n">
        <v>45006.73536809027</v>
      </c>
      <c r="C112" s="5" t="inlineStr">
        <is>
          <t>2981 DAVID ZABALA - CAJA</t>
        </is>
      </c>
      <c r="D112" s="7" t="n">
        <v>3170243530</v>
      </c>
      <c r="E112" s="5" t="inlineStr">
        <is>
          <t>BANCO UNION-10000020271437</t>
        </is>
      </c>
      <c r="H112" s="9" t="n">
        <v>21485.64</v>
      </c>
      <c r="I112" s="5" t="inlineStr">
        <is>
          <t>DEPÓSITO BANCARIO</t>
        </is>
      </c>
      <c r="J112" s="8" t="inlineStr">
        <is>
          <t>1019 HARWIN JAYO - T02</t>
        </is>
      </c>
    </row>
    <row r="113">
      <c r="A113" s="5" t="inlineStr">
        <is>
          <t>CCAJ-TR47/66/2023</t>
        </is>
      </c>
      <c r="B113" s="6" t="n">
        <v>45006.73536809027</v>
      </c>
      <c r="C113" s="5" t="inlineStr">
        <is>
          <t>2981 DAVID ZABALA - CAJA</t>
        </is>
      </c>
      <c r="D113" s="7" t="n"/>
      <c r="E113" s="8" t="n"/>
      <c r="F113" s="9" t="n">
        <v>10842</v>
      </c>
      <c r="I113" s="10" t="inlineStr">
        <is>
          <t>EFECTIVO</t>
        </is>
      </c>
      <c r="J113" s="5" t="inlineStr">
        <is>
          <t>3002 ADRIAN JESUS CORTEZ CHAVEZ</t>
        </is>
      </c>
    </row>
    <row r="114">
      <c r="A114" s="5" t="inlineStr">
        <is>
          <t>CCAJ-TR47/66/2023</t>
        </is>
      </c>
      <c r="B114" s="6" t="n">
        <v>45006.73536809027</v>
      </c>
      <c r="C114" s="5" t="inlineStr">
        <is>
          <t>2981 DAVID ZABALA - CAJA</t>
        </is>
      </c>
      <c r="D114" s="7" t="n"/>
      <c r="E114" s="8" t="n"/>
      <c r="F114" s="9" t="n">
        <v>79076.7</v>
      </c>
      <c r="I114" s="10" t="inlineStr">
        <is>
          <t>EFECTIVO</t>
        </is>
      </c>
      <c r="J114" s="5" t="inlineStr">
        <is>
          <t>3047 PAOLA LOAYZA ZAMBRANA</t>
        </is>
      </c>
    </row>
    <row r="115">
      <c r="A115" s="18" t="inlineStr">
        <is>
          <t>SAP</t>
        </is>
      </c>
      <c r="B115" s="6" t="n"/>
      <c r="C115" s="5" t="n"/>
      <c r="D115" s="7" t="n"/>
      <c r="E115" s="8" t="n"/>
      <c r="F115" s="12">
        <f>SUM(F112:G114)</f>
        <v/>
      </c>
      <c r="G115" s="9" t="n"/>
      <c r="I115" s="10" t="n"/>
      <c r="J115" s="8" t="n"/>
    </row>
    <row r="116">
      <c r="A116" s="49" t="inlineStr">
        <is>
          <t>RECORTE SAP</t>
        </is>
      </c>
      <c r="B116" s="47" t="n"/>
      <c r="C116" s="48" t="n"/>
      <c r="D116" s="50" t="inlineStr">
        <is>
          <t>COMPROBANTES MN</t>
        </is>
      </c>
      <c r="E116" s="47" t="n"/>
      <c r="F116" s="48" t="n"/>
      <c r="G116" s="9" t="n"/>
      <c r="I116" s="10" t="n"/>
      <c r="J116" s="8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CAJA-ETV</t>
        </is>
      </c>
      <c r="E117" s="13" t="inlineStr">
        <is>
          <t>DOC ETV-BANCO</t>
        </is>
      </c>
      <c r="F117" s="13" t="inlineStr">
        <is>
          <t>COMPENSACION</t>
        </is>
      </c>
      <c r="G117" s="9" t="n"/>
      <c r="I117" s="10" t="n"/>
      <c r="J117" s="8" t="n"/>
    </row>
    <row r="118" ht="15.75" customHeight="1">
      <c r="D118" s="24" t="inlineStr">
        <is>
          <t>112974037</t>
        </is>
      </c>
      <c r="E118" s="24" t="inlineStr">
        <is>
          <t>112977744</t>
        </is>
      </c>
      <c r="F118" s="14" t="n">
        <v>112977953</v>
      </c>
      <c r="G118" s="9" t="n"/>
      <c r="I118" s="10" t="n"/>
      <c r="J118" s="8" t="n"/>
    </row>
    <row r="119">
      <c r="A119" s="49" t="inlineStr">
        <is>
          <t>RECORTE SAP</t>
        </is>
      </c>
      <c r="B119" s="47" t="n"/>
      <c r="C119" s="48" t="n"/>
      <c r="D119" s="50" t="inlineStr">
        <is>
          <t>COMPROBANTES ME</t>
        </is>
      </c>
      <c r="E119" s="47" t="n"/>
      <c r="F119" s="48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A121" s="18" t="n"/>
      <c r="B121" s="6" t="n"/>
      <c r="C121" s="5" t="n"/>
      <c r="D121" s="24" t="n"/>
      <c r="E121" s="24" t="n"/>
      <c r="F121" s="23" t="n"/>
      <c r="G121" s="9" t="n"/>
      <c r="I121" s="10" t="n"/>
      <c r="J121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22/03/2023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45" t="inlineStr">
        <is>
          <t>Cierre Caja</t>
        </is>
      </c>
      <c r="B125" s="45" t="inlineStr">
        <is>
          <t>Fecha</t>
        </is>
      </c>
      <c r="C125" s="45" t="inlineStr">
        <is>
          <t>Cajero</t>
        </is>
      </c>
      <c r="D125" s="45" t="inlineStr">
        <is>
          <t>Nro Voucher</t>
        </is>
      </c>
      <c r="E125" s="45" t="inlineStr">
        <is>
          <t>Nro Cuenta</t>
        </is>
      </c>
      <c r="F125" s="45" t="inlineStr">
        <is>
          <t>Tipo Ingreso</t>
        </is>
      </c>
      <c r="G125" s="47" t="n"/>
      <c r="H125" s="48" t="n"/>
      <c r="I125" s="45" t="inlineStr">
        <is>
          <t>TIPO DE INGRESO</t>
        </is>
      </c>
      <c r="J125" s="45" t="inlineStr">
        <is>
          <t>Cobrador</t>
        </is>
      </c>
    </row>
    <row r="126">
      <c r="A126" s="46" t="n"/>
      <c r="B126" s="46" t="n"/>
      <c r="C126" s="46" t="n"/>
      <c r="D126" s="46" t="n"/>
      <c r="E126" s="46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46" t="n"/>
      <c r="J126" s="46" t="n"/>
    </row>
    <row r="127">
      <c r="A127" s="5" t="inlineStr">
        <is>
          <t>CCAJ-TR47/67/2023</t>
        </is>
      </c>
      <c r="B127" s="6" t="n">
        <v>45007.68213631945</v>
      </c>
      <c r="C127" s="5" t="inlineStr">
        <is>
          <t>2981 DAVID ZABALA - CAJA</t>
        </is>
      </c>
      <c r="D127" s="7" t="n"/>
      <c r="E127" s="8" t="n"/>
      <c r="F127" s="9" t="n">
        <v>71121</v>
      </c>
      <c r="I127" s="10" t="inlineStr">
        <is>
          <t>EFECTIVO</t>
        </is>
      </c>
      <c r="J127" s="5" t="inlineStr">
        <is>
          <t>2999 GUSTAVO LINARES CASTRO</t>
        </is>
      </c>
    </row>
    <row r="128">
      <c r="A128" s="5" t="inlineStr">
        <is>
          <t>CCAJ-TR47/67/2023</t>
        </is>
      </c>
      <c r="B128" s="6" t="n">
        <v>45007.68213631945</v>
      </c>
      <c r="C128" s="5" t="inlineStr">
        <is>
          <t>2981 DAVID ZABALA - CAJA</t>
        </is>
      </c>
      <c r="D128" s="7" t="n"/>
      <c r="E128" s="8" t="n"/>
      <c r="F128" s="9" t="n">
        <v>9701</v>
      </c>
      <c r="I128" s="10" t="inlineStr">
        <is>
          <t>EFECTIVO</t>
        </is>
      </c>
      <c r="J128" s="5" t="inlineStr">
        <is>
          <t>3002 ADRIAN JESUS CORTEZ CHAVEZ</t>
        </is>
      </c>
    </row>
    <row r="129">
      <c r="A129" s="18" t="inlineStr">
        <is>
          <t>SAP</t>
        </is>
      </c>
      <c r="B129" s="6" t="n"/>
      <c r="C129" s="5" t="n"/>
      <c r="D129" s="7" t="n"/>
      <c r="E129" s="8" t="n"/>
      <c r="F129" s="12">
        <f>SUM(F127:G128)</f>
        <v/>
      </c>
      <c r="G129" s="9" t="n"/>
      <c r="I129" s="10" t="n"/>
      <c r="J129" s="8" t="n"/>
    </row>
    <row r="130">
      <c r="A130" s="49" t="inlineStr">
        <is>
          <t>RECORTE SAP</t>
        </is>
      </c>
      <c r="B130" s="47" t="n"/>
      <c r="C130" s="48" t="n"/>
      <c r="D130" s="50" t="inlineStr">
        <is>
          <t>COMPROBANTES MN</t>
        </is>
      </c>
      <c r="E130" s="47" t="n"/>
      <c r="F130" s="48" t="n"/>
      <c r="G130" s="9" t="n"/>
      <c r="I130" s="10" t="n"/>
      <c r="J130" s="8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CAJA-ETV</t>
        </is>
      </c>
      <c r="E131" s="13" t="inlineStr">
        <is>
          <t>DOC ETV-BANCO</t>
        </is>
      </c>
      <c r="F131" s="13" t="inlineStr">
        <is>
          <t>COMPENSACION</t>
        </is>
      </c>
      <c r="G131" s="9" t="n"/>
      <c r="I131" s="10" t="n"/>
      <c r="J131" s="8" t="n"/>
    </row>
    <row r="132" ht="15.75" customHeight="1">
      <c r="D132" s="24" t="n"/>
      <c r="E132" s="24" t="n"/>
      <c r="F132" s="23" t="n"/>
      <c r="G132" s="9" t="n"/>
      <c r="I132" s="10" t="n"/>
      <c r="J132" s="8" t="n"/>
    </row>
    <row r="133">
      <c r="A133" s="49" t="inlineStr">
        <is>
          <t>RECORTE SAP</t>
        </is>
      </c>
      <c r="B133" s="47" t="n"/>
      <c r="C133" s="48" t="n"/>
      <c r="D133" s="50" t="inlineStr">
        <is>
          <t>COMPROBANTES ME</t>
        </is>
      </c>
      <c r="E133" s="47" t="n"/>
      <c r="F133" s="48" t="n"/>
      <c r="G133" s="9" t="n"/>
      <c r="I133" s="10" t="n"/>
      <c r="J133" s="8" t="n"/>
    </row>
    <row r="134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CAJA-ETV</t>
        </is>
      </c>
      <c r="E134" s="13" t="inlineStr">
        <is>
          <t>DOC ETV-BANCO</t>
        </is>
      </c>
      <c r="F134" s="13" t="inlineStr">
        <is>
          <t>COMPENSACION</t>
        </is>
      </c>
      <c r="G134" s="9" t="n"/>
      <c r="I134" s="10" t="n"/>
      <c r="J134" s="8" t="n"/>
    </row>
    <row r="135" ht="15.75" customHeight="1">
      <c r="A135" s="18" t="n"/>
      <c r="B135" s="6" t="n"/>
      <c r="C135" s="5" t="n"/>
      <c r="D135" s="24" t="n"/>
      <c r="E135" s="24" t="n"/>
      <c r="F135" s="23" t="n"/>
      <c r="G135" s="9" t="n"/>
      <c r="I135" s="10" t="n"/>
      <c r="J135" s="8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23/03/2023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45" t="inlineStr">
        <is>
          <t>Cierre Caja</t>
        </is>
      </c>
      <c r="B139" s="45" t="inlineStr">
        <is>
          <t>Fecha</t>
        </is>
      </c>
      <c r="C139" s="45" t="inlineStr">
        <is>
          <t>Cajero</t>
        </is>
      </c>
      <c r="D139" s="45" t="inlineStr">
        <is>
          <t>Nro Voucher</t>
        </is>
      </c>
      <c r="E139" s="45" t="inlineStr">
        <is>
          <t>Nro Cuenta</t>
        </is>
      </c>
      <c r="F139" s="45" t="inlineStr">
        <is>
          <t>Tipo Ingreso</t>
        </is>
      </c>
      <c r="G139" s="47" t="n"/>
      <c r="H139" s="48" t="n"/>
      <c r="I139" s="45" t="inlineStr">
        <is>
          <t>TIPO DE INGRESO</t>
        </is>
      </c>
      <c r="J139" s="45" t="inlineStr">
        <is>
          <t>Cobrador</t>
        </is>
      </c>
    </row>
    <row r="140">
      <c r="A140" s="46" t="n"/>
      <c r="B140" s="46" t="n"/>
      <c r="C140" s="46" t="n"/>
      <c r="D140" s="46" t="n"/>
      <c r="E140" s="46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46" t="n"/>
      <c r="J140" s="46" t="n"/>
    </row>
    <row r="141">
      <c r="A141" s="5" t="inlineStr">
        <is>
          <t>CCAJ-TR47/68/2023</t>
        </is>
      </c>
      <c r="B141" s="6" t="n">
        <v>45008.68397620371</v>
      </c>
      <c r="C141" s="5" t="inlineStr">
        <is>
          <t>2981 DAVID ZABALA - CAJA</t>
        </is>
      </c>
      <c r="D141" s="15" t="n">
        <v>58650134903</v>
      </c>
      <c r="E141" s="8" t="inlineStr">
        <is>
          <t>BISA-100070090</t>
        </is>
      </c>
      <c r="H141" s="9" t="n">
        <v>38461.09</v>
      </c>
      <c r="I141" s="5" t="inlineStr">
        <is>
          <t>DEPÓSITO BANCARIO</t>
        </is>
      </c>
      <c r="J141" s="5" t="inlineStr">
        <is>
          <t>3047 PAOLA LOAYZA ZAMBRANA</t>
        </is>
      </c>
    </row>
    <row r="142">
      <c r="A142" s="5" t="inlineStr">
        <is>
          <t>CCAJ-TR47/68/2023</t>
        </is>
      </c>
      <c r="B142" s="6" t="n">
        <v>45008.68397620371</v>
      </c>
      <c r="C142" s="5" t="inlineStr">
        <is>
          <t>2981 DAVID ZABALA - CAJA</t>
        </is>
      </c>
      <c r="D142" s="15" t="n">
        <v>58660134428</v>
      </c>
      <c r="E142" s="8" t="inlineStr">
        <is>
          <t>BISA-100070090</t>
        </is>
      </c>
      <c r="H142" s="9" t="n">
        <v>12982.74</v>
      </c>
      <c r="I142" s="5" t="inlineStr">
        <is>
          <t>DEPÓSITO BANCARIO</t>
        </is>
      </c>
      <c r="J142" s="5" t="inlineStr">
        <is>
          <t>3047 PAOLA LOAYZA ZAMBRANA</t>
        </is>
      </c>
    </row>
    <row r="143">
      <c r="A143" s="5" t="inlineStr">
        <is>
          <t>CCAJ-TR47/68/2023</t>
        </is>
      </c>
      <c r="B143" s="6" t="n">
        <v>45008.68397620371</v>
      </c>
      <c r="C143" s="5" t="inlineStr">
        <is>
          <t>2981 DAVID ZABALA - CAJA</t>
        </is>
      </c>
      <c r="D143" s="7" t="n"/>
      <c r="E143" s="8" t="n"/>
      <c r="F143" s="9" t="n">
        <v>3528</v>
      </c>
      <c r="I143" s="10" t="inlineStr">
        <is>
          <t>EFECTIVO</t>
        </is>
      </c>
      <c r="J143" s="5" t="inlineStr">
        <is>
          <t>3002 ADRIAN JESUS CORTEZ CHAVEZ</t>
        </is>
      </c>
    </row>
    <row r="144">
      <c r="A144" s="5" t="inlineStr">
        <is>
          <t>CCAJ-TR47/68/2023</t>
        </is>
      </c>
      <c r="B144" s="6" t="n">
        <v>45008.68397620371</v>
      </c>
      <c r="C144" s="5" t="inlineStr">
        <is>
          <t>2981 DAVID ZABALA - CAJA</t>
        </is>
      </c>
      <c r="D144" s="7" t="n"/>
      <c r="E144" s="8" t="n"/>
      <c r="F144" s="9" t="n">
        <v>20934.9</v>
      </c>
      <c r="I144" s="10" t="inlineStr">
        <is>
          <t>EFECTIVO</t>
        </is>
      </c>
      <c r="J144" s="5" t="inlineStr">
        <is>
          <t>3047 PAOLA LOAYZA ZAMBRANA</t>
        </is>
      </c>
    </row>
    <row r="145">
      <c r="A145" s="18" t="inlineStr">
        <is>
          <t>SAP</t>
        </is>
      </c>
      <c r="B145" s="6" t="n"/>
      <c r="C145" s="5" t="n"/>
      <c r="D145" s="7" t="n"/>
      <c r="E145" s="8" t="n"/>
      <c r="F145" s="12">
        <f>SUM(F141:G144)</f>
        <v/>
      </c>
      <c r="G145" s="9" t="n"/>
      <c r="I145" s="10" t="n"/>
      <c r="J145" s="8" t="n"/>
    </row>
    <row r="146">
      <c r="A146" s="49" t="inlineStr">
        <is>
          <t>RECORTE SAP</t>
        </is>
      </c>
      <c r="B146" s="47" t="n"/>
      <c r="C146" s="48" t="n"/>
      <c r="D146" s="50" t="inlineStr">
        <is>
          <t>COMPROBANTES MN</t>
        </is>
      </c>
      <c r="E146" s="47" t="n"/>
      <c r="F146" s="48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D148" s="24" t="n"/>
      <c r="E148" s="24" t="n"/>
      <c r="F148" s="23" t="n"/>
      <c r="G148" s="9" t="n"/>
      <c r="I148" s="10" t="n"/>
      <c r="J148" s="8" t="n"/>
    </row>
    <row r="149">
      <c r="A149" s="49" t="inlineStr">
        <is>
          <t>RECORTE SAP</t>
        </is>
      </c>
      <c r="B149" s="47" t="n"/>
      <c r="C149" s="48" t="n"/>
      <c r="D149" s="50" t="inlineStr">
        <is>
          <t>COMPROBANTES ME</t>
        </is>
      </c>
      <c r="E149" s="47" t="n"/>
      <c r="F149" s="48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A151" s="18" t="n"/>
      <c r="B151" s="6" t="n"/>
      <c r="C151" s="5" t="n"/>
      <c r="D151" s="24" t="n"/>
      <c r="E151" s="24" t="n"/>
      <c r="F151" s="23" t="n"/>
      <c r="G151" s="9" t="n"/>
      <c r="I151" s="10" t="n"/>
      <c r="J151" s="8" t="n"/>
    </row>
  </sheetData>
  <mergeCells count="120">
    <mergeCell ref="I125:I126"/>
    <mergeCell ref="J125:J126"/>
    <mergeCell ref="A130:C130"/>
    <mergeCell ref="D130:F130"/>
    <mergeCell ref="A133:C133"/>
    <mergeCell ref="D133:F133"/>
    <mergeCell ref="A125:A126"/>
    <mergeCell ref="B125:B126"/>
    <mergeCell ref="C125:C126"/>
    <mergeCell ref="D125:D126"/>
    <mergeCell ref="E125:E126"/>
    <mergeCell ref="F125:H125"/>
    <mergeCell ref="I110:I111"/>
    <mergeCell ref="J110:J111"/>
    <mergeCell ref="A116:C116"/>
    <mergeCell ref="D116:F116"/>
    <mergeCell ref="A119:C119"/>
    <mergeCell ref="D119:F119"/>
    <mergeCell ref="A110:A111"/>
    <mergeCell ref="B110:B111"/>
    <mergeCell ref="C110:C111"/>
    <mergeCell ref="D110:D111"/>
    <mergeCell ref="E110:E111"/>
    <mergeCell ref="F110:H110"/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  <mergeCell ref="I35:I36"/>
    <mergeCell ref="I20:I21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139:I140"/>
    <mergeCell ref="J139:J140"/>
    <mergeCell ref="A146:C146"/>
    <mergeCell ref="D146:F146"/>
    <mergeCell ref="A149:C149"/>
    <mergeCell ref="D149:F149"/>
    <mergeCell ref="A139:A140"/>
    <mergeCell ref="B139:B140"/>
    <mergeCell ref="C139:C140"/>
    <mergeCell ref="D139:D140"/>
    <mergeCell ref="E139:E140"/>
    <mergeCell ref="F139:H139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7"/>
  <sheetViews>
    <sheetView topLeftCell="A109" workbookViewId="0">
      <selection activeCell="C110" sqref="C11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9" t="inlineStr">
        <is>
          <t>RECORTE SAP</t>
        </is>
      </c>
      <c r="B20" s="47" t="n"/>
      <c r="C20" s="48" t="n"/>
      <c r="D20" s="50" t="inlineStr">
        <is>
          <t>COMPROBANTES MN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49" t="inlineStr">
        <is>
          <t>RECORTE SAP</t>
        </is>
      </c>
      <c r="B23" s="47" t="n"/>
      <c r="C23" s="48" t="n"/>
      <c r="D23" s="50" t="inlineStr">
        <is>
          <t>COMPROBANTES ME</t>
        </is>
      </c>
      <c r="E23" s="48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5" t="inlineStr">
        <is>
          <t>Cierre Caja</t>
        </is>
      </c>
      <c r="B29" s="45" t="inlineStr">
        <is>
          <t>Fecha</t>
        </is>
      </c>
      <c r="C29" s="45" t="inlineStr">
        <is>
          <t>Cajero</t>
        </is>
      </c>
      <c r="D29" s="45" t="inlineStr">
        <is>
          <t>Nro Voucher</t>
        </is>
      </c>
      <c r="E29" s="45" t="inlineStr">
        <is>
          <t>Nro Cuenta</t>
        </is>
      </c>
      <c r="F29" s="45" t="inlineStr">
        <is>
          <t>Tipo Ingreso</t>
        </is>
      </c>
      <c r="G29" s="47" t="n"/>
      <c r="H29" s="48" t="n"/>
      <c r="I29" s="45" t="inlineStr">
        <is>
          <t>TIPO DE INGRESO</t>
        </is>
      </c>
      <c r="J29" s="45" t="inlineStr">
        <is>
          <t>Cobrador</t>
        </is>
      </c>
    </row>
    <row r="30">
      <c r="A30" s="46" t="n"/>
      <c r="B30" s="46" t="n"/>
      <c r="C30" s="46" t="n"/>
      <c r="D30" s="46" t="n"/>
      <c r="E30" s="46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6" t="n"/>
      <c r="J30" s="46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9" t="inlineStr">
        <is>
          <t>RECORTE SAP</t>
        </is>
      </c>
      <c r="B33" s="47" t="n"/>
      <c r="C33" s="48" t="n"/>
      <c r="D33" s="50" t="inlineStr">
        <is>
          <t>COMPROBANTES MN</t>
        </is>
      </c>
      <c r="E33" s="48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ME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5" t="inlineStr">
        <is>
          <t>Cierre Caja</t>
        </is>
      </c>
      <c r="B42" s="45" t="inlineStr">
        <is>
          <t>Fecha</t>
        </is>
      </c>
      <c r="C42" s="45" t="inlineStr">
        <is>
          <t>Cajero</t>
        </is>
      </c>
      <c r="D42" s="45" t="inlineStr">
        <is>
          <t>Nro Voucher</t>
        </is>
      </c>
      <c r="E42" s="45" t="inlineStr">
        <is>
          <t>Nro Cuenta</t>
        </is>
      </c>
      <c r="F42" s="45" t="inlineStr">
        <is>
          <t>Tipo Ingreso</t>
        </is>
      </c>
      <c r="G42" s="47" t="n"/>
      <c r="H42" s="48" t="n"/>
      <c r="I42" s="45" t="inlineStr">
        <is>
          <t>TIPO DE INGRESO</t>
        </is>
      </c>
      <c r="J42" s="45" t="inlineStr">
        <is>
          <t>Cobrador</t>
        </is>
      </c>
    </row>
    <row r="43">
      <c r="A43" s="46" t="n"/>
      <c r="B43" s="46" t="n"/>
      <c r="C43" s="46" t="n"/>
      <c r="D43" s="46" t="n"/>
      <c r="E43" s="46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6" t="n"/>
      <c r="J43" s="46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9" t="inlineStr">
        <is>
          <t>RECORTE SAP</t>
        </is>
      </c>
      <c r="B46" s="47" t="n"/>
      <c r="C46" s="48" t="n"/>
      <c r="D46" s="50" t="inlineStr">
        <is>
          <t>COMPROBANTES MN</t>
        </is>
      </c>
      <c r="E46" s="48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49" t="inlineStr">
        <is>
          <t>RECORTE SAP</t>
        </is>
      </c>
      <c r="B49" s="47" t="n"/>
      <c r="C49" s="48" t="n"/>
      <c r="D49" s="50" t="inlineStr">
        <is>
          <t>COMPROBANTES ME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5" t="inlineStr">
        <is>
          <t>Cierre Caja</t>
        </is>
      </c>
      <c r="B55" s="45" t="inlineStr">
        <is>
          <t>Fecha</t>
        </is>
      </c>
      <c r="C55" s="45" t="inlineStr">
        <is>
          <t>Cajero</t>
        </is>
      </c>
      <c r="D55" s="45" t="inlineStr">
        <is>
          <t>Nro Voucher</t>
        </is>
      </c>
      <c r="E55" s="45" t="inlineStr">
        <is>
          <t>Nro Cuenta</t>
        </is>
      </c>
      <c r="F55" s="45" t="inlineStr">
        <is>
          <t>Tipo Ingreso</t>
        </is>
      </c>
      <c r="G55" s="47" t="n"/>
      <c r="H55" s="48" t="n"/>
      <c r="I55" s="45" t="inlineStr">
        <is>
          <t>TIPO DE INGRESO</t>
        </is>
      </c>
      <c r="J55" s="45" t="inlineStr">
        <is>
          <t>Cobrador</t>
        </is>
      </c>
    </row>
    <row r="56">
      <c r="A56" s="46" t="n"/>
      <c r="B56" s="46" t="n"/>
      <c r="C56" s="46" t="n"/>
      <c r="D56" s="46" t="n"/>
      <c r="E56" s="46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6" t="n"/>
      <c r="J56" s="46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9" t="inlineStr">
        <is>
          <t>RECORTE SAP</t>
        </is>
      </c>
      <c r="B59" s="47" t="n"/>
      <c r="C59" s="48" t="n"/>
      <c r="D59" s="50" t="inlineStr">
        <is>
          <t>COMPROBANTES MN</t>
        </is>
      </c>
      <c r="E59" s="48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14" t="n">
        <v>112964234</v>
      </c>
      <c r="F61" s="23" t="n"/>
      <c r="G61" s="9" t="n"/>
      <c r="I61" s="10" t="n"/>
      <c r="J61" s="8" t="n"/>
    </row>
    <row r="62" ht="15.75" customHeight="1">
      <c r="A62" s="49" t="inlineStr">
        <is>
          <t>RECORTE SAP</t>
        </is>
      </c>
      <c r="B62" s="47" t="n"/>
      <c r="C62" s="48" t="n"/>
      <c r="D62" s="50" t="inlineStr">
        <is>
          <t>COMPROBANTES ME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5" t="inlineStr">
        <is>
          <t>Cierre Caja</t>
        </is>
      </c>
      <c r="B68" s="45" t="inlineStr">
        <is>
          <t>Fecha</t>
        </is>
      </c>
      <c r="C68" s="45" t="inlineStr">
        <is>
          <t>Cajero</t>
        </is>
      </c>
      <c r="D68" s="45" t="inlineStr">
        <is>
          <t>Nro Voucher</t>
        </is>
      </c>
      <c r="E68" s="45" t="inlineStr">
        <is>
          <t>Nro Cuenta</t>
        </is>
      </c>
      <c r="F68" s="45" t="inlineStr">
        <is>
          <t>Tipo Ingreso</t>
        </is>
      </c>
      <c r="G68" s="47" t="n"/>
      <c r="H68" s="48" t="n"/>
      <c r="I68" s="45" t="inlineStr">
        <is>
          <t>TIPO DE INGRESO</t>
        </is>
      </c>
      <c r="J68" s="45" t="inlineStr">
        <is>
          <t>Cobrador</t>
        </is>
      </c>
    </row>
    <row r="69">
      <c r="A69" s="46" t="n"/>
      <c r="B69" s="46" t="n"/>
      <c r="C69" s="46" t="n"/>
      <c r="D69" s="46" t="n"/>
      <c r="E69" s="46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6" t="n"/>
      <c r="J69" s="46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9" t="inlineStr">
        <is>
          <t>RECORTE SAP</t>
        </is>
      </c>
      <c r="B72" s="47" t="n"/>
      <c r="C72" s="48" t="n"/>
      <c r="D72" s="50" t="inlineStr">
        <is>
          <t>COMPROBANTES MN</t>
        </is>
      </c>
      <c r="E72" s="48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112970379</t>
        </is>
      </c>
      <c r="E74" s="14" t="n">
        <v>112970582</v>
      </c>
      <c r="F74" s="23" t="n"/>
      <c r="G74" s="9" t="n"/>
      <c r="I74" s="10" t="n"/>
      <c r="J74" s="5" t="n"/>
    </row>
    <row r="75" ht="15.75" customHeight="1">
      <c r="A75" s="49" t="inlineStr">
        <is>
          <t>RECORTE SAP</t>
        </is>
      </c>
      <c r="B75" s="47" t="n"/>
      <c r="C75" s="48" t="n"/>
      <c r="D75" s="50" t="inlineStr">
        <is>
          <t>COMPROBANTES ME</t>
        </is>
      </c>
      <c r="E75" s="48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5" t="inlineStr">
        <is>
          <t>Cierre Caja</t>
        </is>
      </c>
      <c r="B81" s="45" t="inlineStr">
        <is>
          <t>Fecha</t>
        </is>
      </c>
      <c r="C81" s="45" t="inlineStr">
        <is>
          <t>Cajero</t>
        </is>
      </c>
      <c r="D81" s="45" t="inlineStr">
        <is>
          <t>Nro Voucher</t>
        </is>
      </c>
      <c r="E81" s="45" t="inlineStr">
        <is>
          <t>Nro Cuenta</t>
        </is>
      </c>
      <c r="F81" s="45" t="inlineStr">
        <is>
          <t>Tipo Ingreso</t>
        </is>
      </c>
      <c r="G81" s="47" t="n"/>
      <c r="H81" s="48" t="n"/>
      <c r="I81" s="45" t="inlineStr">
        <is>
          <t>TIPO DE INGRESO</t>
        </is>
      </c>
      <c r="J81" s="45" t="inlineStr">
        <is>
          <t>Cobrador</t>
        </is>
      </c>
    </row>
    <row r="82">
      <c r="A82" s="46" t="n"/>
      <c r="B82" s="46" t="n"/>
      <c r="C82" s="46" t="n"/>
      <c r="D82" s="46" t="n"/>
      <c r="E82" s="46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6" t="n"/>
      <c r="J82" s="46" t="n"/>
    </row>
    <row r="83">
      <c r="A83" s="5" t="inlineStr">
        <is>
          <t>CCAJ-TR50/64/23</t>
        </is>
      </c>
      <c r="B83" s="6" t="n">
        <v>45006.7896825463</v>
      </c>
      <c r="C83" s="5" t="inlineStr">
        <is>
          <t>2995 OSCAR LOAYZA SALVATIERRA</t>
        </is>
      </c>
      <c r="D83" s="7" t="n"/>
      <c r="E83" s="8" t="n"/>
      <c r="F83" s="9" t="n">
        <v>1478.71</v>
      </c>
      <c r="I83" s="10" t="inlineStr">
        <is>
          <t>EFECTIVO</t>
        </is>
      </c>
      <c r="J83" s="5" t="inlineStr">
        <is>
          <t>2995 OSCAR LOAYZA SALVATIERRA</t>
        </is>
      </c>
    </row>
    <row r="84">
      <c r="A84" s="5" t="inlineStr">
        <is>
          <t>CCAJ-TR50/64/23</t>
        </is>
      </c>
      <c r="B84" s="6" t="n">
        <v>45006.7896825463</v>
      </c>
      <c r="C84" s="5" t="inlineStr">
        <is>
          <t>2995 OSCAR LOAYZA SALVATIERRA</t>
        </is>
      </c>
      <c r="D84" s="7" t="n"/>
      <c r="E84" s="8" t="n"/>
      <c r="H84" s="9" t="n">
        <v>264.04</v>
      </c>
      <c r="I84" s="10" t="inlineStr">
        <is>
          <t>CÓDIGO QR</t>
        </is>
      </c>
      <c r="J84" s="5" t="inlineStr">
        <is>
          <t>2995 OSCAR LOAYZA SALVATIERRA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5" t="n"/>
    </row>
    <row r="86" ht="15.75" customHeight="1">
      <c r="A86" s="49" t="inlineStr">
        <is>
          <t>RECORTE SAP</t>
        </is>
      </c>
      <c r="B86" s="47" t="n"/>
      <c r="C86" s="48" t="n"/>
      <c r="D86" s="50" t="inlineStr">
        <is>
          <t>COMPROBANTES MN</t>
        </is>
      </c>
      <c r="E86" s="48" t="n"/>
      <c r="F86" s="23" t="n"/>
      <c r="G86" s="9" t="n"/>
      <c r="I86" s="10" t="n"/>
      <c r="J86" s="5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5" t="n"/>
    </row>
    <row r="88" ht="15.75" customHeight="1">
      <c r="D88" s="24" t="inlineStr">
        <is>
          <t>112973333</t>
        </is>
      </c>
      <c r="E88" s="14" t="n">
        <v>112977954</v>
      </c>
      <c r="F88" s="23" t="n"/>
      <c r="G88" s="9" t="n"/>
      <c r="I88" s="10" t="n"/>
      <c r="J88" s="5" t="n"/>
    </row>
    <row r="89" ht="15.75" customHeight="1">
      <c r="A89" s="49" t="inlineStr">
        <is>
          <t>RECORTE SAP</t>
        </is>
      </c>
      <c r="B89" s="47" t="n"/>
      <c r="C89" s="48" t="n"/>
      <c r="D89" s="50" t="inlineStr">
        <is>
          <t>COMPROBANTES ME</t>
        </is>
      </c>
      <c r="E89" s="48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22/03/2023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5" t="inlineStr">
        <is>
          <t>Cierre Caja</t>
        </is>
      </c>
      <c r="B95" s="45" t="inlineStr">
        <is>
          <t>Fecha</t>
        </is>
      </c>
      <c r="C95" s="45" t="inlineStr">
        <is>
          <t>Cajero</t>
        </is>
      </c>
      <c r="D95" s="45" t="inlineStr">
        <is>
          <t>Nro Voucher</t>
        </is>
      </c>
      <c r="E95" s="45" t="inlineStr">
        <is>
          <t>Nro Cuenta</t>
        </is>
      </c>
      <c r="F95" s="45" t="inlineStr">
        <is>
          <t>Tipo Ingreso</t>
        </is>
      </c>
      <c r="G95" s="47" t="n"/>
      <c r="H95" s="48" t="n"/>
      <c r="I95" s="45" t="inlineStr">
        <is>
          <t>TIPO DE INGRESO</t>
        </is>
      </c>
      <c r="J95" s="45" t="inlineStr">
        <is>
          <t>Cobrador</t>
        </is>
      </c>
    </row>
    <row r="96">
      <c r="A96" s="46" t="n"/>
      <c r="B96" s="46" t="n"/>
      <c r="C96" s="46" t="n"/>
      <c r="D96" s="46" t="n"/>
      <c r="E96" s="46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6" t="n"/>
      <c r="J96" s="46" t="n"/>
    </row>
    <row r="97">
      <c r="A97" s="5" t="inlineStr">
        <is>
          <t>CCAJ-TR50/65/23</t>
        </is>
      </c>
      <c r="B97" s="6" t="n">
        <v>45007.78984253472</v>
      </c>
      <c r="C97" s="5" t="inlineStr">
        <is>
          <t>2995 OSCAR LOAYZA SALVATIERRA</t>
        </is>
      </c>
      <c r="D97" s="7" t="n"/>
      <c r="E97" s="8" t="n"/>
      <c r="F97" s="9" t="n">
        <v>1772.47</v>
      </c>
      <c r="I97" s="10" t="inlineStr">
        <is>
          <t>EFECTIVO</t>
        </is>
      </c>
      <c r="J97" s="5" t="inlineStr">
        <is>
          <t>2995 OSCAR LOAYZA SALVATIERRA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5" t="n"/>
    </row>
    <row r="99" ht="15.75" customHeight="1">
      <c r="A99" s="49" t="inlineStr">
        <is>
          <t>RECORTE SAP</t>
        </is>
      </c>
      <c r="B99" s="47" t="n"/>
      <c r="C99" s="48" t="n"/>
      <c r="D99" s="50" t="inlineStr">
        <is>
          <t>COMPROBANTES MN</t>
        </is>
      </c>
      <c r="E99" s="48" t="n"/>
      <c r="F99" s="23" t="n"/>
      <c r="G99" s="9" t="n"/>
      <c r="I99" s="10" t="n"/>
      <c r="J99" s="5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5" t="n"/>
    </row>
    <row r="101" ht="15.75" customHeight="1">
      <c r="D101" s="24" t="n"/>
      <c r="E101" s="23" t="n"/>
      <c r="F101" s="23" t="n"/>
      <c r="G101" s="9" t="n"/>
      <c r="I101" s="10" t="n"/>
      <c r="J101" s="5" t="n"/>
    </row>
    <row r="102" ht="15.75" customHeight="1">
      <c r="A102" s="49" t="inlineStr">
        <is>
          <t>RECORTE SAP</t>
        </is>
      </c>
      <c r="B102" s="47" t="n"/>
      <c r="C102" s="48" t="n"/>
      <c r="D102" s="50" t="inlineStr">
        <is>
          <t>COMPROBANTES ME</t>
        </is>
      </c>
      <c r="E102" s="48" t="n"/>
      <c r="F102" s="23" t="n"/>
      <c r="G102" s="9" t="n"/>
      <c r="I102" s="10" t="n"/>
      <c r="J102" s="5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23/03/2023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5" t="inlineStr">
        <is>
          <t>Cierre Caja</t>
        </is>
      </c>
      <c r="B108" s="45" t="inlineStr">
        <is>
          <t>Fecha</t>
        </is>
      </c>
      <c r="C108" s="45" t="inlineStr">
        <is>
          <t>Cajero</t>
        </is>
      </c>
      <c r="D108" s="45" t="inlineStr">
        <is>
          <t>Nro Voucher</t>
        </is>
      </c>
      <c r="E108" s="45" t="inlineStr">
        <is>
          <t>Nro Cuenta</t>
        </is>
      </c>
      <c r="F108" s="45" t="inlineStr">
        <is>
          <t>Tipo Ingreso</t>
        </is>
      </c>
      <c r="G108" s="47" t="n"/>
      <c r="H108" s="48" t="n"/>
      <c r="I108" s="45" t="inlineStr">
        <is>
          <t>TIPO DE INGRESO</t>
        </is>
      </c>
      <c r="J108" s="45" t="inlineStr">
        <is>
          <t>Cobrador</t>
        </is>
      </c>
    </row>
    <row r="109">
      <c r="A109" s="46" t="n"/>
      <c r="B109" s="46" t="n"/>
      <c r="C109" s="46" t="n"/>
      <c r="D109" s="46" t="n"/>
      <c r="E109" s="46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6" t="n"/>
      <c r="J109" s="46" t="n"/>
    </row>
    <row r="110">
      <c r="A110" s="5" t="inlineStr">
        <is>
          <t>CCAJ-TR50/66/23</t>
        </is>
      </c>
      <c r="B110" s="6" t="n">
        <v>45008.78658645834</v>
      </c>
      <c r="C110" s="5" t="inlineStr">
        <is>
          <t>2995 OSCAR LOAYZA SALVATIERRA</t>
        </is>
      </c>
      <c r="D110" s="7" t="n"/>
      <c r="E110" s="8" t="n"/>
      <c r="F110" s="9" t="n">
        <v>1039.4</v>
      </c>
      <c r="I110" s="10" t="inlineStr">
        <is>
          <t>EFECTIVO</t>
        </is>
      </c>
      <c r="J110" s="5" t="inlineStr">
        <is>
          <t>2995 OSCAR LOAYZA SALVATIERRA</t>
        </is>
      </c>
    </row>
    <row r="111" ht="15.75" customHeight="1">
      <c r="A111" s="18" t="inlineStr">
        <is>
          <t>SAP</t>
        </is>
      </c>
      <c r="B111" s="6" t="n"/>
      <c r="C111" s="5" t="n"/>
      <c r="D111" s="7" t="n"/>
      <c r="E111" s="8" t="n"/>
      <c r="F111" s="23" t="n"/>
      <c r="G111" s="9" t="n"/>
      <c r="I111" s="10" t="n"/>
      <c r="J111" s="5" t="n"/>
    </row>
    <row r="112" ht="15.75" customHeight="1">
      <c r="A112" s="49" t="inlineStr">
        <is>
          <t>RECORTE SAP</t>
        </is>
      </c>
      <c r="B112" s="47" t="n"/>
      <c r="C112" s="48" t="n"/>
      <c r="D112" s="50" t="inlineStr">
        <is>
          <t>COMPROBANTES MN</t>
        </is>
      </c>
      <c r="E112" s="48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D114" s="24" t="n"/>
      <c r="E114" s="23" t="n"/>
      <c r="F114" s="23" t="n"/>
      <c r="G114" s="9" t="n"/>
      <c r="I114" s="10" t="n"/>
      <c r="J114" s="5" t="n"/>
    </row>
    <row r="115" ht="15.75" customHeight="1">
      <c r="A115" s="49" t="inlineStr">
        <is>
          <t>RECORTE SAP</t>
        </is>
      </c>
      <c r="B115" s="47" t="n"/>
      <c r="C115" s="48" t="n"/>
      <c r="D115" s="50" t="inlineStr">
        <is>
          <t>COMPROBANTES ME</t>
        </is>
      </c>
      <c r="E115" s="48" t="n"/>
      <c r="F115" s="23" t="n"/>
      <c r="G115" s="9" t="n"/>
      <c r="I115" s="10" t="n"/>
      <c r="J115" s="5" t="n"/>
    </row>
    <row r="116" ht="15.75" customHeight="1">
      <c r="A116" s="13" t="inlineStr">
        <is>
          <t>CIERRE DE CAJA</t>
        </is>
      </c>
      <c r="B116" s="13" t="inlineStr">
        <is>
          <t>FECHA</t>
        </is>
      </c>
      <c r="C116" s="13" t="inlineStr">
        <is>
          <t>IMPORTE</t>
        </is>
      </c>
      <c r="D116" s="13" t="inlineStr">
        <is>
          <t>DOC CAJA-BANCO</t>
        </is>
      </c>
      <c r="E116" s="13" t="inlineStr">
        <is>
          <t>COMPENSACION</t>
        </is>
      </c>
      <c r="F116" s="23" t="n"/>
      <c r="G116" s="9" t="n"/>
      <c r="I116" s="10" t="n"/>
      <c r="J116" s="5" t="n"/>
    </row>
    <row r="117" ht="15.75" customHeight="1">
      <c r="A117" s="18" t="n"/>
      <c r="B117" s="6" t="n"/>
      <c r="C117" s="5" t="n"/>
      <c r="D117" s="24" t="n"/>
      <c r="E117" s="23" t="n"/>
      <c r="F117" s="23" t="n"/>
      <c r="G117" s="9" t="n"/>
      <c r="I117" s="10" t="n"/>
      <c r="J117" s="5" t="n"/>
    </row>
  </sheetData>
  <mergeCells count="108">
    <mergeCell ref="I95:I96"/>
    <mergeCell ref="J95:J96"/>
    <mergeCell ref="A99:C99"/>
    <mergeCell ref="D99:E99"/>
    <mergeCell ref="A102:C102"/>
    <mergeCell ref="D102:E102"/>
    <mergeCell ref="A95:A96"/>
    <mergeCell ref="B95:B96"/>
    <mergeCell ref="C95:C96"/>
    <mergeCell ref="D95:D96"/>
    <mergeCell ref="E95:E96"/>
    <mergeCell ref="F95:H95"/>
    <mergeCell ref="I81:I82"/>
    <mergeCell ref="J81:J82"/>
    <mergeCell ref="A86:C86"/>
    <mergeCell ref="D86:E86"/>
    <mergeCell ref="A89:C89"/>
    <mergeCell ref="D89:E89"/>
    <mergeCell ref="A81:A82"/>
    <mergeCell ref="B81:B82"/>
    <mergeCell ref="C81:C82"/>
    <mergeCell ref="D81:D82"/>
    <mergeCell ref="E81:E82"/>
    <mergeCell ref="F81:H81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59:C59"/>
    <mergeCell ref="D59:E59"/>
    <mergeCell ref="A62:C62"/>
    <mergeCell ref="D62:E62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I108:I109"/>
    <mergeCell ref="J108:J109"/>
    <mergeCell ref="A112:C112"/>
    <mergeCell ref="D112:E112"/>
    <mergeCell ref="A115:C115"/>
    <mergeCell ref="D115:E115"/>
    <mergeCell ref="A108:A109"/>
    <mergeCell ref="B108:B109"/>
    <mergeCell ref="C108:C109"/>
    <mergeCell ref="D108:D109"/>
    <mergeCell ref="E108:E109"/>
    <mergeCell ref="F108:H108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9"/>
  <sheetViews>
    <sheetView topLeftCell="A127" workbookViewId="0">
      <selection activeCell="A139" sqref="A13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9" t="inlineStr">
        <is>
          <t>RECORTE SAP</t>
        </is>
      </c>
      <c r="B8" s="47" t="n"/>
      <c r="C8" s="48" t="n"/>
      <c r="D8" s="50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5" t="inlineStr">
        <is>
          <t>Cierre Caja</t>
        </is>
      </c>
      <c r="B17" s="45" t="inlineStr">
        <is>
          <t>Fecha</t>
        </is>
      </c>
      <c r="C17" s="45" t="inlineStr">
        <is>
          <t>Cajero</t>
        </is>
      </c>
      <c r="D17" s="45" t="inlineStr">
        <is>
          <t>Nro Voucher</t>
        </is>
      </c>
      <c r="E17" s="45" t="inlineStr">
        <is>
          <t>Nro Cuenta</t>
        </is>
      </c>
      <c r="F17" s="45" t="inlineStr">
        <is>
          <t>Tipo Ingreso</t>
        </is>
      </c>
      <c r="G17" s="47" t="n"/>
      <c r="H17" s="48" t="n"/>
      <c r="I17" s="45" t="inlineStr">
        <is>
          <t>TIPO DE INGRESO</t>
        </is>
      </c>
      <c r="J17" s="45" t="inlineStr">
        <is>
          <t>Cobrador</t>
        </is>
      </c>
    </row>
    <row r="18">
      <c r="A18" s="46" t="n"/>
      <c r="B18" s="46" t="n"/>
      <c r="C18" s="46" t="n"/>
      <c r="D18" s="46" t="n"/>
      <c r="E18" s="46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6" t="n"/>
      <c r="J18" s="46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9" t="inlineStr">
        <is>
          <t>RECORTE SAP</t>
        </is>
      </c>
      <c r="B22" s="47" t="n"/>
      <c r="C22" s="48" t="n"/>
      <c r="D22" s="50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49" t="inlineStr">
        <is>
          <t>RECORTE SAP</t>
        </is>
      </c>
      <c r="B25" s="47" t="n"/>
      <c r="C25" s="48" t="n"/>
      <c r="D25" s="50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5" t="inlineStr">
        <is>
          <t>Cierre Caja</t>
        </is>
      </c>
      <c r="B31" s="45" t="inlineStr">
        <is>
          <t>Fecha</t>
        </is>
      </c>
      <c r="C31" s="45" t="inlineStr">
        <is>
          <t>Cajero</t>
        </is>
      </c>
      <c r="D31" s="45" t="inlineStr">
        <is>
          <t>Nro Voucher</t>
        </is>
      </c>
      <c r="E31" s="45" t="inlineStr">
        <is>
          <t>Nro Cuenta</t>
        </is>
      </c>
      <c r="F31" s="45" t="inlineStr">
        <is>
          <t>Tipo Ingreso</t>
        </is>
      </c>
      <c r="G31" s="47" t="n"/>
      <c r="H31" s="48" t="n"/>
      <c r="I31" s="45" t="inlineStr">
        <is>
          <t>TIPO DE INGRESO</t>
        </is>
      </c>
      <c r="J31" s="45" t="inlineStr">
        <is>
          <t>Cobrador</t>
        </is>
      </c>
    </row>
    <row r="32">
      <c r="A32" s="46" t="n"/>
      <c r="B32" s="46" t="n"/>
      <c r="C32" s="46" t="n"/>
      <c r="D32" s="46" t="n"/>
      <c r="E32" s="46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6" t="n"/>
      <c r="J32" s="46" t="n"/>
    </row>
    <row r="33">
      <c r="A33" s="17" t="inlineStr">
        <is>
          <t>Sin cierre de caja, debido a tardanza de logistica s/g mensaje del 22/03/23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8" t="n"/>
      <c r="B34" s="6" t="n"/>
      <c r="C34" s="5" t="n"/>
      <c r="D34" s="7" t="n"/>
      <c r="E34" s="8" t="n"/>
      <c r="F34" s="9" t="n"/>
      <c r="I34" s="10" t="n"/>
      <c r="J34" s="5" t="n"/>
    </row>
    <row r="35">
      <c r="A35" s="18" t="n"/>
      <c r="B35" s="6" t="n"/>
      <c r="C35" s="5" t="n"/>
      <c r="D35" s="7" t="n"/>
      <c r="E35" s="8" t="n"/>
      <c r="F35" s="9" t="n"/>
      <c r="I35" s="10" t="n"/>
      <c r="J35" s="5" t="n"/>
    </row>
    <row r="36">
      <c r="A36" s="18" t="n"/>
      <c r="B36" s="6" t="n"/>
      <c r="C36" s="5" t="n"/>
      <c r="D36" s="7" t="n"/>
      <c r="E36" s="8" t="n"/>
      <c r="F36" s="9" t="n"/>
      <c r="I36" s="10" t="n"/>
      <c r="J36" s="5" t="n"/>
    </row>
    <row r="37">
      <c r="A37" s="11" t="inlineStr">
        <is>
          <t>SAP</t>
        </is>
      </c>
      <c r="B37" s="3" t="n"/>
      <c r="C37" s="3" t="n"/>
      <c r="D37" s="7" t="n"/>
      <c r="E37" s="8" t="n"/>
      <c r="F37" s="31" t="n"/>
      <c r="H37" s="9" t="n"/>
      <c r="I37" s="10" t="n"/>
      <c r="J37" s="5" t="n"/>
    </row>
    <row r="38">
      <c r="A38" s="49" t="inlineStr">
        <is>
          <t>RECORTE SAP</t>
        </is>
      </c>
      <c r="B38" s="47" t="n"/>
      <c r="C38" s="48" t="n"/>
      <c r="D38" s="50" t="inlineStr">
        <is>
          <t>COMPROBANTES MN</t>
        </is>
      </c>
      <c r="E38" s="48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D40" s="24" t="n"/>
      <c r="E40" s="23" t="n"/>
      <c r="F40" s="23" t="n"/>
    </row>
    <row r="41">
      <c r="A41" s="49" t="inlineStr">
        <is>
          <t>RECORTE SAP</t>
        </is>
      </c>
      <c r="B41" s="47" t="n"/>
      <c r="C41" s="48" t="n"/>
      <c r="D41" s="50" t="inlineStr">
        <is>
          <t>COMPROBANTES ME</t>
        </is>
      </c>
      <c r="E41" s="48" t="n"/>
      <c r="F41" s="30" t="n"/>
    </row>
    <row r="42">
      <c r="A42" s="13" t="inlineStr">
        <is>
          <t>CIERRE DE CAJA</t>
        </is>
      </c>
      <c r="B42" s="13" t="inlineStr">
        <is>
          <t>FECHA</t>
        </is>
      </c>
      <c r="C42" s="13" t="inlineStr">
        <is>
          <t>IMPORTE</t>
        </is>
      </c>
      <c r="D42" s="13" t="inlineStr">
        <is>
          <t>DOC CAJA-BANCO</t>
        </is>
      </c>
      <c r="E42" s="13" t="inlineStr">
        <is>
          <t>COMPENSACION</t>
        </is>
      </c>
      <c r="F42" s="21" t="n"/>
    </row>
    <row r="43" ht="15.75" customHeight="1">
      <c r="A43" s="18" t="n"/>
      <c r="B43" s="6" t="n"/>
      <c r="C43" s="5" t="n"/>
      <c r="D43" s="24" t="n"/>
      <c r="E43" s="23" t="n"/>
      <c r="F43" s="23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17/03/2023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45" t="inlineStr">
        <is>
          <t>Cierre Caja</t>
        </is>
      </c>
      <c r="B47" s="45" t="inlineStr">
        <is>
          <t>Fecha</t>
        </is>
      </c>
      <c r="C47" s="45" t="inlineStr">
        <is>
          <t>Cajero</t>
        </is>
      </c>
      <c r="D47" s="45" t="inlineStr">
        <is>
          <t>Nro Voucher</t>
        </is>
      </c>
      <c r="E47" s="45" t="inlineStr">
        <is>
          <t>Nro Cuenta</t>
        </is>
      </c>
      <c r="F47" s="45" t="inlineStr">
        <is>
          <t>Tipo Ingreso</t>
        </is>
      </c>
      <c r="G47" s="47" t="n"/>
      <c r="H47" s="48" t="n"/>
      <c r="I47" s="45" t="inlineStr">
        <is>
          <t>TIPO DE INGRESO</t>
        </is>
      </c>
      <c r="J47" s="45" t="inlineStr">
        <is>
          <t>Cobrador</t>
        </is>
      </c>
    </row>
    <row r="48">
      <c r="A48" s="46" t="n"/>
      <c r="B48" s="46" t="n"/>
      <c r="C48" s="46" t="n"/>
      <c r="D48" s="46" t="n"/>
      <c r="E48" s="46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46" t="n"/>
      <c r="J48" s="46" t="n"/>
    </row>
    <row r="49">
      <c r="A49" s="5" t="inlineStr">
        <is>
          <t>CCAJ-PN62/61/2023</t>
        </is>
      </c>
      <c r="B49" s="6" t="n">
        <v>45002.36702751157</v>
      </c>
      <c r="C49" s="5" t="inlineStr">
        <is>
          <t>4627 ROBIN HASSAN - CAJA</t>
        </is>
      </c>
      <c r="D49" s="10" t="n"/>
      <c r="E49" s="8" t="n"/>
      <c r="F49" s="9" t="n">
        <v>5270.1</v>
      </c>
      <c r="I49" s="10" t="inlineStr">
        <is>
          <t>EFECTIVO</t>
        </is>
      </c>
      <c r="J49" s="5" t="inlineStr">
        <is>
          <t>4627 ROBIN HASSAN - COBRANZAS</t>
        </is>
      </c>
    </row>
    <row r="50" ht="15.75" customHeight="1">
      <c r="A50" s="18" t="inlineStr">
        <is>
          <t>SAP</t>
        </is>
      </c>
      <c r="B50" s="6" t="n"/>
      <c r="C50" s="5" t="n"/>
      <c r="D50" s="7" t="n"/>
      <c r="E50" s="8" t="n"/>
      <c r="F50" s="23" t="n"/>
      <c r="G50" s="9" t="n"/>
      <c r="I50" s="10" t="n"/>
      <c r="J50" s="8" t="n"/>
    </row>
    <row r="51" ht="15.75" customHeight="1">
      <c r="A51" s="49" t="inlineStr">
        <is>
          <t>RECORTE SAP</t>
        </is>
      </c>
      <c r="B51" s="47" t="n"/>
      <c r="C51" s="48" t="n"/>
      <c r="D51" s="50" t="inlineStr">
        <is>
          <t>COMPROBANTES MN</t>
        </is>
      </c>
      <c r="E51" s="48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D53" s="24" t="inlineStr">
        <is>
          <t>112948723</t>
        </is>
      </c>
      <c r="E53" s="14" t="n">
        <v>112948864</v>
      </c>
      <c r="F53" s="23" t="n"/>
      <c r="G53" s="9" t="n"/>
      <c r="I53" s="10" t="n"/>
      <c r="J53" s="8" t="n"/>
    </row>
    <row r="54" ht="15.75" customHeight="1">
      <c r="A54" s="49" t="inlineStr">
        <is>
          <t>RECORTE SAP</t>
        </is>
      </c>
      <c r="B54" s="47" t="n"/>
      <c r="C54" s="48" t="n"/>
      <c r="D54" s="50" t="inlineStr">
        <is>
          <t>COMPROBANTES ME</t>
        </is>
      </c>
      <c r="E54" s="48" t="n"/>
      <c r="F54" s="23" t="n"/>
      <c r="G54" s="9" t="n"/>
      <c r="I54" s="10" t="n"/>
      <c r="J54" s="8" t="n"/>
    </row>
    <row r="55" ht="15.75" customHeight="1">
      <c r="A55" s="13" t="inlineStr">
        <is>
          <t>CIERRE DE CAJA</t>
        </is>
      </c>
      <c r="B55" s="13" t="inlineStr">
        <is>
          <t>FECHA</t>
        </is>
      </c>
      <c r="C55" s="13" t="inlineStr">
        <is>
          <t>IMPORTE</t>
        </is>
      </c>
      <c r="D55" s="13" t="inlineStr">
        <is>
          <t>DOC CAJA-BANCO</t>
        </is>
      </c>
      <c r="E55" s="13" t="inlineStr">
        <is>
          <t>COMPENSACION</t>
        </is>
      </c>
      <c r="F55" s="23" t="n"/>
      <c r="G55" s="9" t="n"/>
      <c r="I55" s="10" t="n"/>
      <c r="J55" s="8" t="n"/>
    </row>
    <row r="56" ht="15.75" customHeight="1">
      <c r="A56" s="18" t="n"/>
      <c r="B56" s="6" t="n"/>
      <c r="C56" s="5" t="n"/>
      <c r="D56" s="24" t="n"/>
      <c r="E56" s="23" t="n"/>
      <c r="F56" s="23" t="n"/>
      <c r="G56" s="9" t="n"/>
      <c r="I56" s="10" t="n"/>
      <c r="J56" s="8" t="n"/>
    </row>
    <row r="57">
      <c r="A57" s="5" t="n"/>
      <c r="B57" s="6" t="n"/>
      <c r="C57" s="5" t="n"/>
      <c r="D57" s="7" t="n"/>
      <c r="E57" s="8" t="n"/>
      <c r="H57" s="9" t="n"/>
      <c r="I57" s="5" t="n"/>
      <c r="J57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17/03/2023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45" t="inlineStr">
        <is>
          <t>Cierre Caja</t>
        </is>
      </c>
      <c r="B60" s="45" t="inlineStr">
        <is>
          <t>Fecha</t>
        </is>
      </c>
      <c r="C60" s="45" t="inlineStr">
        <is>
          <t>Cajero</t>
        </is>
      </c>
      <c r="D60" s="45" t="inlineStr">
        <is>
          <t>Nro Voucher</t>
        </is>
      </c>
      <c r="E60" s="45" t="inlineStr">
        <is>
          <t>Nro Cuenta</t>
        </is>
      </c>
      <c r="F60" s="45" t="inlineStr">
        <is>
          <t>Tipo Ingreso</t>
        </is>
      </c>
      <c r="G60" s="47" t="n"/>
      <c r="H60" s="48" t="n"/>
      <c r="I60" s="45" t="inlineStr">
        <is>
          <t>TIPO DE INGRESO</t>
        </is>
      </c>
      <c r="J60" s="45" t="inlineStr">
        <is>
          <t>Cobrador</t>
        </is>
      </c>
    </row>
    <row r="61">
      <c r="A61" s="46" t="n"/>
      <c r="B61" s="46" t="n"/>
      <c r="C61" s="46" t="n"/>
      <c r="D61" s="46" t="n"/>
      <c r="E61" s="46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46" t="n"/>
      <c r="J61" s="46" t="n"/>
    </row>
    <row r="62">
      <c r="A62" s="5" t="inlineStr">
        <is>
          <t>CCAJ-PN62/62/2023</t>
        </is>
      </c>
      <c r="B62" s="6" t="n">
        <v>45002.82570452546</v>
      </c>
      <c r="C62" s="5" t="inlineStr">
        <is>
          <t>4627 ROBIN HASSAN - CAJA</t>
        </is>
      </c>
      <c r="D62" s="7" t="n"/>
      <c r="E62" s="8" t="n"/>
      <c r="F62" s="9" t="n">
        <v>1481</v>
      </c>
      <c r="I62" s="10" t="inlineStr">
        <is>
          <t>EFECTIVO</t>
        </is>
      </c>
      <c r="J62" s="5" t="inlineStr">
        <is>
          <t>4627 ROBIN HASSAN - COBRANZAS</t>
        </is>
      </c>
    </row>
    <row r="63">
      <c r="A63" s="5" t="inlineStr">
        <is>
          <t>CCAJ-PN62/62/2023</t>
        </is>
      </c>
      <c r="B63" s="6" t="n">
        <v>45002.82570452546</v>
      </c>
      <c r="C63" s="5" t="inlineStr">
        <is>
          <t>4627 ROBIN HASSAN - CAJA</t>
        </is>
      </c>
      <c r="D63" s="7" t="n"/>
      <c r="E63" s="8" t="n"/>
      <c r="F63" s="9" t="n">
        <v>10615</v>
      </c>
      <c r="I63" s="10" t="inlineStr">
        <is>
          <t>EFECTIVO</t>
        </is>
      </c>
      <c r="J63" s="5" t="inlineStr">
        <is>
          <t>4802 BENJAMIN QUISBERTH - T01</t>
        </is>
      </c>
    </row>
    <row r="64">
      <c r="A64" s="18" t="inlineStr">
        <is>
          <t>SAP</t>
        </is>
      </c>
      <c r="B64" s="6" t="n"/>
      <c r="C64" s="5" t="n"/>
      <c r="D64" s="7" t="n"/>
      <c r="E64" s="8" t="n"/>
      <c r="F64" s="12">
        <f>SUM(F62:G63)</f>
        <v/>
      </c>
      <c r="G64" s="9" t="n"/>
      <c r="I64" s="10" t="n"/>
      <c r="J64" s="8" t="n"/>
    </row>
    <row r="65" ht="15.75" customHeight="1">
      <c r="A65" s="49" t="inlineStr">
        <is>
          <t>RECORTE SAP</t>
        </is>
      </c>
      <c r="B65" s="47" t="n"/>
      <c r="C65" s="48" t="n"/>
      <c r="D65" s="50" t="inlineStr">
        <is>
          <t>COMPROBANTES MN</t>
        </is>
      </c>
      <c r="E65" s="48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D67" s="24" t="inlineStr">
        <is>
          <t>112948724</t>
        </is>
      </c>
      <c r="E67" s="14" t="n">
        <v>112948865</v>
      </c>
      <c r="F67" s="23" t="n"/>
      <c r="G67" s="9" t="n"/>
      <c r="I67" s="10" t="n"/>
      <c r="J67" s="8" t="n"/>
    </row>
    <row r="68" ht="15.75" customHeight="1">
      <c r="A68" s="49" t="inlineStr">
        <is>
          <t>RECORTE SAP</t>
        </is>
      </c>
      <c r="B68" s="47" t="n"/>
      <c r="C68" s="48" t="n"/>
      <c r="D68" s="50" t="inlineStr">
        <is>
          <t>COMPROBANTES ME</t>
        </is>
      </c>
      <c r="E68" s="48" t="n"/>
      <c r="F68" s="23" t="n"/>
      <c r="G68" s="9" t="n"/>
      <c r="I68" s="10" t="n"/>
      <c r="J68" s="8" t="n"/>
    </row>
    <row r="69" ht="15.75" customHeight="1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CAJA-BANCO</t>
        </is>
      </c>
      <c r="E69" s="13" t="inlineStr">
        <is>
          <t>COMPENSACION</t>
        </is>
      </c>
      <c r="F69" s="23" t="n"/>
      <c r="G69" s="9" t="n"/>
      <c r="I69" s="10" t="n"/>
      <c r="J69" s="8" t="n"/>
    </row>
    <row r="70" ht="15.75" customHeight="1">
      <c r="A70" s="18" t="n"/>
      <c r="B70" s="6" t="n"/>
      <c r="C70" s="5" t="n"/>
      <c r="D70" s="24" t="n"/>
      <c r="E70" s="23" t="n"/>
      <c r="F70" s="23" t="n"/>
      <c r="G70" s="9" t="n"/>
      <c r="I70" s="10" t="n"/>
      <c r="J70" s="8" t="n"/>
    </row>
    <row r="71">
      <c r="A71" s="5" t="n"/>
      <c r="B71" s="6" t="n"/>
      <c r="C71" s="5" t="n"/>
      <c r="D71" s="7" t="n"/>
      <c r="E71" s="8" t="n"/>
      <c r="H71" s="9" t="n"/>
      <c r="I71" s="5" t="n"/>
      <c r="J71" s="5" t="n"/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18/03/2023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45" t="inlineStr">
        <is>
          <t>Cierre Caja</t>
        </is>
      </c>
      <c r="B74" s="45" t="inlineStr">
        <is>
          <t>Fecha</t>
        </is>
      </c>
      <c r="C74" s="45" t="inlineStr">
        <is>
          <t>Cajero</t>
        </is>
      </c>
      <c r="D74" s="45" t="inlineStr">
        <is>
          <t>Nro Voucher</t>
        </is>
      </c>
      <c r="E74" s="45" t="inlineStr">
        <is>
          <t>Nro Cuenta</t>
        </is>
      </c>
      <c r="F74" s="45" t="inlineStr">
        <is>
          <t>Tipo Ingreso</t>
        </is>
      </c>
      <c r="G74" s="47" t="n"/>
      <c r="H74" s="48" t="n"/>
      <c r="I74" s="45" t="inlineStr">
        <is>
          <t>TIPO DE INGRESO</t>
        </is>
      </c>
      <c r="J74" s="45" t="inlineStr">
        <is>
          <t>Cobrador</t>
        </is>
      </c>
    </row>
    <row r="75">
      <c r="A75" s="46" t="n"/>
      <c r="B75" s="46" t="n"/>
      <c r="C75" s="46" t="n"/>
      <c r="D75" s="46" t="n"/>
      <c r="E75" s="46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46" t="n"/>
      <c r="J75" s="46" t="n"/>
    </row>
    <row r="76">
      <c r="A76" s="5" t="inlineStr">
        <is>
          <t>CCAJ-PN62/63/2023</t>
        </is>
      </c>
      <c r="B76" s="6" t="n">
        <v>45003.55927155093</v>
      </c>
      <c r="C76" s="5" t="inlineStr">
        <is>
          <t>4627 ROBIN HASSAN - CAJA</t>
        </is>
      </c>
      <c r="D76" s="7" t="n"/>
      <c r="E76" s="8" t="n"/>
      <c r="F76" s="9" t="n">
        <v>2323.3</v>
      </c>
      <c r="I76" s="10" t="inlineStr">
        <is>
          <t>EFECTIVO</t>
        </is>
      </c>
      <c r="J76" s="5" t="inlineStr">
        <is>
          <t>4802 BENJAMIN QUISBERTH - T01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8" t="n"/>
    </row>
    <row r="78" ht="15.75" customHeight="1">
      <c r="A78" s="49" t="inlineStr">
        <is>
          <t>RECORTE SAP</t>
        </is>
      </c>
      <c r="B78" s="47" t="n"/>
      <c r="C78" s="48" t="n"/>
      <c r="D78" s="50" t="inlineStr">
        <is>
          <t>COMPROBANTES MN</t>
        </is>
      </c>
      <c r="E78" s="48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D80" s="24" t="inlineStr">
        <is>
          <t>112963684</t>
        </is>
      </c>
      <c r="E80" s="14" t="n">
        <v>112964236</v>
      </c>
      <c r="F80" s="23" t="n"/>
      <c r="G80" s="9" t="n"/>
      <c r="I80" s="10" t="n"/>
      <c r="J80" s="8" t="n"/>
    </row>
    <row r="81" ht="15.75" customHeight="1">
      <c r="A81" s="49" t="inlineStr">
        <is>
          <t>RECORTE SAP</t>
        </is>
      </c>
      <c r="B81" s="47" t="n"/>
      <c r="C81" s="48" t="n"/>
      <c r="D81" s="50" t="inlineStr">
        <is>
          <t>COMPROBANTES ME</t>
        </is>
      </c>
      <c r="E81" s="48" t="n"/>
      <c r="F81" s="23" t="n"/>
      <c r="G81" s="9" t="n"/>
      <c r="I81" s="10" t="n"/>
      <c r="J81" s="8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8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8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5" t="inlineStr">
        <is>
          <t>Cierre Caja</t>
        </is>
      </c>
      <c r="B87" s="45" t="inlineStr">
        <is>
          <t>Fecha</t>
        </is>
      </c>
      <c r="C87" s="45" t="inlineStr">
        <is>
          <t>Cajero</t>
        </is>
      </c>
      <c r="D87" s="45" t="inlineStr">
        <is>
          <t>Nro Voucher</t>
        </is>
      </c>
      <c r="E87" s="45" t="inlineStr">
        <is>
          <t>Nro Cuenta</t>
        </is>
      </c>
      <c r="F87" s="45" t="inlineStr">
        <is>
          <t>Tipo Ingreso</t>
        </is>
      </c>
      <c r="G87" s="47" t="n"/>
      <c r="H87" s="48" t="n"/>
      <c r="I87" s="45" t="inlineStr">
        <is>
          <t>TIPO DE INGRESO</t>
        </is>
      </c>
      <c r="J87" s="45" t="inlineStr">
        <is>
          <t>Cobrador</t>
        </is>
      </c>
    </row>
    <row r="88">
      <c r="A88" s="46" t="n"/>
      <c r="B88" s="46" t="n"/>
      <c r="C88" s="46" t="n"/>
      <c r="D88" s="46" t="n"/>
      <c r="E88" s="46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6" t="n"/>
      <c r="J88" s="46" t="n"/>
    </row>
    <row r="89">
      <c r="A89" s="5" t="inlineStr">
        <is>
          <t>CCAJ-PN62/64/2023</t>
        </is>
      </c>
      <c r="B89" s="6" t="n">
        <v>45005.69285701389</v>
      </c>
      <c r="C89" s="5" t="inlineStr">
        <is>
          <t>4627 ROBIN HASSAN - CAJA</t>
        </is>
      </c>
      <c r="D89" s="10" t="n"/>
      <c r="E89" s="8" t="n"/>
      <c r="F89" s="9" t="n">
        <v>4169.4</v>
      </c>
      <c r="I89" s="10" t="inlineStr">
        <is>
          <t>EFECTIVO</t>
        </is>
      </c>
      <c r="J89" s="5" t="inlineStr">
        <is>
          <t>4627 ROBIN HASSAN - COBRANZAS</t>
        </is>
      </c>
    </row>
    <row r="90">
      <c r="A90" s="5" t="inlineStr">
        <is>
          <t>CCAJ-PN62/64/2023</t>
        </is>
      </c>
      <c r="B90" s="6" t="n">
        <v>45005.69285701389</v>
      </c>
      <c r="C90" s="5" t="inlineStr">
        <is>
          <t>4627 ROBIN HASSAN - CAJA</t>
        </is>
      </c>
      <c r="D90" s="10" t="n"/>
      <c r="E90" s="8" t="n"/>
      <c r="F90" s="9" t="n">
        <v>3374.3</v>
      </c>
      <c r="I90" s="10" t="inlineStr">
        <is>
          <t>EFECTIVO</t>
        </is>
      </c>
      <c r="J90" s="5" t="inlineStr">
        <is>
          <t>4802 BENJAMIN QUISBERTH - T01</t>
        </is>
      </c>
    </row>
    <row r="9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49" t="inlineStr">
        <is>
          <t>RECORTE SAP</t>
        </is>
      </c>
      <c r="B92" s="47" t="n"/>
      <c r="C92" s="48" t="n"/>
      <c r="D92" s="50" t="inlineStr">
        <is>
          <t>COMPROBANTES MN</t>
        </is>
      </c>
      <c r="E92" s="48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112970400</t>
        </is>
      </c>
      <c r="E94" s="14" t="n">
        <v>112970586</v>
      </c>
      <c r="F94" s="23" t="n"/>
      <c r="G94" s="9" t="n"/>
      <c r="I94" s="10" t="n"/>
      <c r="J94" s="5" t="n"/>
    </row>
    <row r="95" ht="15.75" customHeight="1">
      <c r="A95" s="49" t="inlineStr">
        <is>
          <t>RECORTE SAP</t>
        </is>
      </c>
      <c r="B95" s="47" t="n"/>
      <c r="C95" s="48" t="n"/>
      <c r="D95" s="50" t="inlineStr">
        <is>
          <t>COMPROBANTES ME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5" t="inlineStr">
        <is>
          <t>Cierre Caja</t>
        </is>
      </c>
      <c r="B101" s="45" t="inlineStr">
        <is>
          <t>Fecha</t>
        </is>
      </c>
      <c r="C101" s="45" t="inlineStr">
        <is>
          <t>Cajero</t>
        </is>
      </c>
      <c r="D101" s="45" t="inlineStr">
        <is>
          <t>Nro Voucher</t>
        </is>
      </c>
      <c r="E101" s="45" t="inlineStr">
        <is>
          <t>Nro Cuenta</t>
        </is>
      </c>
      <c r="F101" s="45" t="inlineStr">
        <is>
          <t>Tipo Ingreso</t>
        </is>
      </c>
      <c r="G101" s="47" t="n"/>
      <c r="H101" s="48" t="n"/>
      <c r="I101" s="45" t="inlineStr">
        <is>
          <t>TIPO DE INGRESO</t>
        </is>
      </c>
      <c r="J101" s="45" t="inlineStr">
        <is>
          <t>Cobrador</t>
        </is>
      </c>
    </row>
    <row r="102">
      <c r="A102" s="46" t="n"/>
      <c r="B102" s="46" t="n"/>
      <c r="C102" s="46" t="n"/>
      <c r="D102" s="46" t="n"/>
      <c r="E102" s="46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6" t="n"/>
      <c r="J102" s="46" t="n"/>
    </row>
    <row r="103">
      <c r="A103" s="5" t="inlineStr">
        <is>
          <t>CCAJ-PN62/65/2023</t>
        </is>
      </c>
      <c r="B103" s="6" t="n">
        <v>45006.80159109954</v>
      </c>
      <c r="C103" s="5" t="inlineStr">
        <is>
          <t>4627 ROBIN HASSAN - CAJA</t>
        </is>
      </c>
      <c r="D103" s="7" t="n"/>
      <c r="E103" s="8" t="n"/>
      <c r="F103" s="9" t="n">
        <v>3832.6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CCAJ-PN62/65/2023</t>
        </is>
      </c>
      <c r="B104" s="6" t="n">
        <v>45006.80159109954</v>
      </c>
      <c r="C104" s="5" t="inlineStr">
        <is>
          <t>4627 ROBIN HASSAN - CAJA</t>
        </is>
      </c>
      <c r="D104" s="7" t="n"/>
      <c r="E104" s="8" t="n"/>
      <c r="F104" s="9" t="n">
        <v>2638.2</v>
      </c>
      <c r="I104" s="10" t="inlineStr">
        <is>
          <t>EFECTIVO</t>
        </is>
      </c>
      <c r="J104" s="5" t="inlineStr">
        <is>
          <t>4802 BENJAMIN QUISBERTH - T01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49" t="inlineStr">
        <is>
          <t>RECORTE SAP</t>
        </is>
      </c>
      <c r="B106" s="47" t="n"/>
      <c r="C106" s="48" t="n"/>
      <c r="D106" s="50" t="inlineStr">
        <is>
          <t>COMPROBANTES MN</t>
        </is>
      </c>
      <c r="E106" s="48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112977749</t>
        </is>
      </c>
      <c r="E108" s="14" t="n">
        <v>112977955</v>
      </c>
      <c r="F108" s="23" t="n"/>
      <c r="G108" s="9" t="n"/>
      <c r="I108" s="10" t="n"/>
      <c r="J108" s="5" t="n"/>
    </row>
    <row r="109" ht="15.75" customHeight="1">
      <c r="A109" s="49" t="inlineStr">
        <is>
          <t>RECORTE SAP</t>
        </is>
      </c>
      <c r="B109" s="47" t="n"/>
      <c r="C109" s="48" t="n"/>
      <c r="D109" s="50" t="inlineStr">
        <is>
          <t>COMPROBANTES ME</t>
        </is>
      </c>
      <c r="E109" s="48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22/03/2023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5" t="inlineStr">
        <is>
          <t>Cierre Caja</t>
        </is>
      </c>
      <c r="B115" s="45" t="inlineStr">
        <is>
          <t>Fecha</t>
        </is>
      </c>
      <c r="C115" s="45" t="inlineStr">
        <is>
          <t>Cajero</t>
        </is>
      </c>
      <c r="D115" s="45" t="inlineStr">
        <is>
          <t>Nro Voucher</t>
        </is>
      </c>
      <c r="E115" s="45" t="inlineStr">
        <is>
          <t>Nro Cuenta</t>
        </is>
      </c>
      <c r="F115" s="45" t="inlineStr">
        <is>
          <t>Tipo Ingreso</t>
        </is>
      </c>
      <c r="G115" s="47" t="n"/>
      <c r="H115" s="48" t="n"/>
      <c r="I115" s="45" t="inlineStr">
        <is>
          <t>TIPO DE INGRESO</t>
        </is>
      </c>
      <c r="J115" s="45" t="inlineStr">
        <is>
          <t>Cobrador</t>
        </is>
      </c>
    </row>
    <row r="116">
      <c r="A116" s="46" t="n"/>
      <c r="B116" s="46" t="n"/>
      <c r="C116" s="46" t="n"/>
      <c r="D116" s="46" t="n"/>
      <c r="E116" s="46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6" t="n"/>
      <c r="J116" s="46" t="n"/>
    </row>
    <row r="117">
      <c r="A117" s="5" t="inlineStr">
        <is>
          <t>CCAJ-PN62/66/2023</t>
        </is>
      </c>
      <c r="B117" s="6" t="n">
        <v>45007.67372644676</v>
      </c>
      <c r="C117" s="5" t="inlineStr">
        <is>
          <t>4627 ROBIN HASSAN - CAJA</t>
        </is>
      </c>
      <c r="D117" s="7" t="n"/>
      <c r="E117" s="8" t="n"/>
      <c r="F117" s="9" t="n">
        <v>1346.9</v>
      </c>
      <c r="I117" s="10" t="inlineStr">
        <is>
          <t>EFECTIVO</t>
        </is>
      </c>
      <c r="J117" s="5" t="inlineStr">
        <is>
          <t>4627 ROBIN HASSAN - COBRANZAS</t>
        </is>
      </c>
    </row>
    <row r="118">
      <c r="A118" s="5" t="inlineStr">
        <is>
          <t>CCAJ-PN62/66/2023</t>
        </is>
      </c>
      <c r="B118" s="6" t="n">
        <v>45007.67372644676</v>
      </c>
      <c r="C118" s="5" t="inlineStr">
        <is>
          <t>4627 ROBIN HASSAN - CAJA</t>
        </is>
      </c>
      <c r="D118" s="7" t="n"/>
      <c r="E118" s="8" t="n"/>
      <c r="F118" s="9" t="n">
        <v>2386.5</v>
      </c>
      <c r="I118" s="10" t="inlineStr">
        <is>
          <t>EFECTIVO</t>
        </is>
      </c>
      <c r="J118" s="5" t="inlineStr">
        <is>
          <t>4802 BENJAMIN QUISBERTH - T01</t>
        </is>
      </c>
    </row>
    <row r="119">
      <c r="A119" s="18" t="inlineStr">
        <is>
          <t>SAP</t>
        </is>
      </c>
      <c r="B119" s="6" t="n"/>
      <c r="C119" s="5" t="n"/>
      <c r="D119" s="7" t="n"/>
      <c r="E119" s="8" t="n"/>
      <c r="F119" s="12">
        <f>SUM(F117:G118)</f>
        <v/>
      </c>
      <c r="G119" s="9" t="n"/>
      <c r="I119" s="10" t="n"/>
      <c r="J119" s="5" t="n"/>
    </row>
    <row r="120" ht="15.75" customHeight="1">
      <c r="A120" s="49" t="inlineStr">
        <is>
          <t>RECORTE SAP</t>
        </is>
      </c>
      <c r="B120" s="47" t="n"/>
      <c r="C120" s="48" t="n"/>
      <c r="D120" s="50" t="inlineStr">
        <is>
          <t>COMPROBANTES MN</t>
        </is>
      </c>
      <c r="E120" s="48" t="n"/>
      <c r="F120" s="23" t="n"/>
      <c r="G120" s="9" t="n"/>
      <c r="I120" s="10" t="n"/>
      <c r="J120" s="5" t="n"/>
    </row>
    <row r="121" ht="15.75" customHeight="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CAJA-BANCO</t>
        </is>
      </c>
      <c r="E121" s="13" t="inlineStr">
        <is>
          <t>COMPENSACION</t>
        </is>
      </c>
      <c r="F121" s="23" t="n"/>
      <c r="G121" s="9" t="n"/>
      <c r="I121" s="10" t="n"/>
      <c r="J121" s="5" t="n"/>
    </row>
    <row r="122" ht="15.75" customHeight="1">
      <c r="D122" s="24" t="inlineStr">
        <is>
          <t>112984584</t>
        </is>
      </c>
      <c r="E122" s="23" t="n"/>
      <c r="F122" s="23" t="n"/>
      <c r="G122" s="9" t="n"/>
      <c r="I122" s="10" t="n"/>
      <c r="J122" s="5" t="n"/>
    </row>
    <row r="123" ht="15.75" customHeight="1">
      <c r="A123" s="49" t="inlineStr">
        <is>
          <t>RECORTE SAP</t>
        </is>
      </c>
      <c r="B123" s="47" t="n"/>
      <c r="C123" s="48" t="n"/>
      <c r="D123" s="50" t="inlineStr">
        <is>
          <t>COMPROBANTES ME</t>
        </is>
      </c>
      <c r="E123" s="48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A125" s="18" t="n"/>
      <c r="B125" s="6" t="n"/>
      <c r="C125" s="5" t="n"/>
      <c r="D125" s="24" t="n"/>
      <c r="E125" s="23" t="n"/>
      <c r="F125" s="23" t="n"/>
      <c r="G125" s="9" t="n"/>
      <c r="I125" s="10" t="n"/>
      <c r="J125" s="5" t="n"/>
    </row>
    <row r="126"/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23/03/2023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45" t="inlineStr">
        <is>
          <t>Cierre Caja</t>
        </is>
      </c>
      <c r="B129" s="45" t="inlineStr">
        <is>
          <t>Fecha</t>
        </is>
      </c>
      <c r="C129" s="45" t="inlineStr">
        <is>
          <t>Cajero</t>
        </is>
      </c>
      <c r="D129" s="45" t="inlineStr">
        <is>
          <t>Nro Voucher</t>
        </is>
      </c>
      <c r="E129" s="45" t="inlineStr">
        <is>
          <t>Nro Cuenta</t>
        </is>
      </c>
      <c r="F129" s="45" t="inlineStr">
        <is>
          <t>Tipo Ingreso</t>
        </is>
      </c>
      <c r="G129" s="47" t="n"/>
      <c r="H129" s="48" t="n"/>
      <c r="I129" s="45" t="inlineStr">
        <is>
          <t>TIPO DE INGRESO</t>
        </is>
      </c>
      <c r="J129" s="45" t="inlineStr">
        <is>
          <t>Cobrador</t>
        </is>
      </c>
    </row>
    <row r="130">
      <c r="A130" s="46" t="n"/>
      <c r="B130" s="46" t="n"/>
      <c r="C130" s="46" t="n"/>
      <c r="D130" s="46" t="n"/>
      <c r="E130" s="46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46" t="n"/>
      <c r="J130" s="46" t="n"/>
    </row>
    <row r="131">
      <c r="A131" s="5" t="inlineStr">
        <is>
          <t>CCAJ-PN62/67/2023</t>
        </is>
      </c>
      <c r="B131" s="6" t="n">
        <v>45008.67414056713</v>
      </c>
      <c r="C131" s="5" t="inlineStr">
        <is>
          <t>4627 ROBIN HASSAN - CAJA</t>
        </is>
      </c>
      <c r="D131" s="7" t="n"/>
      <c r="E131" s="8" t="n"/>
      <c r="F131" s="9" t="n">
        <v>4792.1</v>
      </c>
      <c r="I131" s="10" t="inlineStr">
        <is>
          <t>EFECTIVO</t>
        </is>
      </c>
      <c r="J131" s="5" t="inlineStr">
        <is>
          <t>4627 ROBIN HASSAN - COBRANZAS</t>
        </is>
      </c>
    </row>
    <row r="132">
      <c r="A132" s="5" t="inlineStr">
        <is>
          <t>CCAJ-PN62/67/2023</t>
        </is>
      </c>
      <c r="B132" s="6" t="n">
        <v>45008.67414056713</v>
      </c>
      <c r="C132" s="5" t="inlineStr">
        <is>
          <t>4627 ROBIN HASSAN - CAJA</t>
        </is>
      </c>
      <c r="D132" s="7" t="n"/>
      <c r="E132" s="8" t="n"/>
      <c r="F132" s="9" t="n">
        <v>2740.6</v>
      </c>
      <c r="I132" s="10" t="inlineStr">
        <is>
          <t>EFECTIVO</t>
        </is>
      </c>
      <c r="J132" s="5" t="inlineStr">
        <is>
          <t>4802 BENJAMIN QUISBERTH - T01</t>
        </is>
      </c>
    </row>
    <row r="133">
      <c r="A133" s="18" t="inlineStr">
        <is>
          <t>SAP</t>
        </is>
      </c>
      <c r="B133" s="6" t="n"/>
      <c r="C133" s="5" t="n"/>
      <c r="D133" s="7" t="n"/>
      <c r="E133" s="8" t="n"/>
      <c r="F133" s="12">
        <f>SUM(F131:G132)</f>
        <v/>
      </c>
      <c r="G133" s="9" t="n"/>
      <c r="I133" s="10" t="n"/>
      <c r="J133" s="5" t="n"/>
    </row>
    <row r="134" ht="15.75" customHeight="1">
      <c r="A134" s="49" t="inlineStr">
        <is>
          <t>RECORTE SAP</t>
        </is>
      </c>
      <c r="B134" s="47" t="n"/>
      <c r="C134" s="48" t="n"/>
      <c r="D134" s="50" t="inlineStr">
        <is>
          <t>COMPROBANTES MN</t>
        </is>
      </c>
      <c r="E134" s="48" t="n"/>
      <c r="F134" s="23" t="n"/>
      <c r="G134" s="9" t="n"/>
      <c r="I134" s="10" t="n"/>
      <c r="J134" s="5" t="n"/>
    </row>
    <row r="135" ht="15.75" customHeight="1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23" t="n"/>
      <c r="G135" s="9" t="n"/>
      <c r="I135" s="10" t="n"/>
      <c r="J135" s="5" t="n"/>
    </row>
    <row r="136" ht="15.75" customHeight="1">
      <c r="D136" s="24" t="n"/>
      <c r="E136" s="23" t="n"/>
      <c r="F136" s="23" t="n"/>
      <c r="G136" s="9" t="n"/>
      <c r="I136" s="10" t="n"/>
      <c r="J136" s="5" t="n"/>
    </row>
    <row r="137" ht="15.75" customHeight="1">
      <c r="A137" s="49" t="inlineStr">
        <is>
          <t>RECORTE SAP</t>
        </is>
      </c>
      <c r="B137" s="47" t="n"/>
      <c r="C137" s="48" t="n"/>
      <c r="D137" s="50" t="inlineStr">
        <is>
          <t>COMPROBANTES ME</t>
        </is>
      </c>
      <c r="E137" s="48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</sheetData>
  <mergeCells count="120">
    <mergeCell ref="I115:I116"/>
    <mergeCell ref="J115:J116"/>
    <mergeCell ref="A120:C120"/>
    <mergeCell ref="D120:E120"/>
    <mergeCell ref="A123:C123"/>
    <mergeCell ref="D123:E123"/>
    <mergeCell ref="A115:A116"/>
    <mergeCell ref="B115:B116"/>
    <mergeCell ref="C115:C116"/>
    <mergeCell ref="D115:D116"/>
    <mergeCell ref="E115:E116"/>
    <mergeCell ref="F115:H115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J31:J32"/>
    <mergeCell ref="A38:C38"/>
    <mergeCell ref="D38:E38"/>
    <mergeCell ref="A41:C41"/>
    <mergeCell ref="D41:E41"/>
    <mergeCell ref="A31:A32"/>
    <mergeCell ref="B31:B32"/>
    <mergeCell ref="C31:C32"/>
    <mergeCell ref="D31:D32"/>
    <mergeCell ref="E31:E32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F17:H17"/>
    <mergeCell ref="I17:I18"/>
    <mergeCell ref="A25:C25"/>
    <mergeCell ref="D25:E25"/>
    <mergeCell ref="F31:H31"/>
    <mergeCell ref="I31:I32"/>
    <mergeCell ref="A68:C68"/>
    <mergeCell ref="D68:E68"/>
    <mergeCell ref="I60:I61"/>
    <mergeCell ref="A65:C65"/>
    <mergeCell ref="D65:E65"/>
    <mergeCell ref="J47:J48"/>
    <mergeCell ref="A47:A48"/>
    <mergeCell ref="B47:B48"/>
    <mergeCell ref="C47:C48"/>
    <mergeCell ref="D47:D48"/>
    <mergeCell ref="E47:E48"/>
    <mergeCell ref="F47:H47"/>
    <mergeCell ref="I74:I75"/>
    <mergeCell ref="J74:J75"/>
    <mergeCell ref="F74:H74"/>
    <mergeCell ref="J60:J61"/>
    <mergeCell ref="A60:A61"/>
    <mergeCell ref="B60:B61"/>
    <mergeCell ref="C60:C61"/>
    <mergeCell ref="D60:D61"/>
    <mergeCell ref="E60:E61"/>
    <mergeCell ref="F60:H60"/>
    <mergeCell ref="A51:C51"/>
    <mergeCell ref="D51:E51"/>
    <mergeCell ref="A54:C54"/>
    <mergeCell ref="D54:E54"/>
    <mergeCell ref="I47:I48"/>
    <mergeCell ref="A78:C78"/>
    <mergeCell ref="D78:E78"/>
    <mergeCell ref="A81:C81"/>
    <mergeCell ref="D81:E81"/>
    <mergeCell ref="A74:A75"/>
    <mergeCell ref="B74:B75"/>
    <mergeCell ref="C74:C75"/>
    <mergeCell ref="D74:D75"/>
    <mergeCell ref="E74:E75"/>
    <mergeCell ref="I129:I130"/>
    <mergeCell ref="J129:J130"/>
    <mergeCell ref="A134:C134"/>
    <mergeCell ref="D134:E134"/>
    <mergeCell ref="A137:C137"/>
    <mergeCell ref="D137:E137"/>
    <mergeCell ref="A129:A130"/>
    <mergeCell ref="B129:B130"/>
    <mergeCell ref="C129:C130"/>
    <mergeCell ref="D129:D130"/>
    <mergeCell ref="E129:E130"/>
    <mergeCell ref="F129:H129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4"/>
  <sheetViews>
    <sheetView topLeftCell="A106" workbookViewId="0">
      <selection activeCell="F61" sqref="F6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9" t="inlineStr">
        <is>
          <t>RECORTE SAP</t>
        </is>
      </c>
      <c r="B8" s="47" t="n"/>
      <c r="C8" s="48" t="n"/>
      <c r="D8" s="50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5" t="inlineStr">
        <is>
          <t>Cierre Caja</t>
        </is>
      </c>
      <c r="B17" s="45" t="inlineStr">
        <is>
          <t>Fecha</t>
        </is>
      </c>
      <c r="C17" s="45" t="inlineStr">
        <is>
          <t>Cajero</t>
        </is>
      </c>
      <c r="D17" s="45" t="inlineStr">
        <is>
          <t>Nro Voucher</t>
        </is>
      </c>
      <c r="E17" s="45" t="inlineStr">
        <is>
          <t>Nro Cuenta</t>
        </is>
      </c>
      <c r="F17" s="45" t="inlineStr">
        <is>
          <t>Tipo Ingreso</t>
        </is>
      </c>
      <c r="G17" s="47" t="n"/>
      <c r="H17" s="48" t="n"/>
      <c r="I17" s="45" t="inlineStr">
        <is>
          <t>TIPO DE INGRESO</t>
        </is>
      </c>
      <c r="J17" s="45" t="inlineStr">
        <is>
          <t>Cobrador</t>
        </is>
      </c>
    </row>
    <row r="18">
      <c r="A18" s="46" t="n"/>
      <c r="B18" s="46" t="n"/>
      <c r="C18" s="46" t="n"/>
      <c r="D18" s="46" t="n"/>
      <c r="E18" s="46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6" t="n"/>
      <c r="J18" s="46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9" t="inlineStr">
        <is>
          <t>RECORTE SAP</t>
        </is>
      </c>
      <c r="B22" s="47" t="n"/>
      <c r="C22" s="48" t="n"/>
      <c r="D22" s="50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49" t="inlineStr">
        <is>
          <t>RECORTE SAP</t>
        </is>
      </c>
      <c r="B25" s="47" t="n"/>
      <c r="C25" s="48" t="n"/>
      <c r="D25" s="50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5" t="inlineStr">
        <is>
          <t>Cierre Caja</t>
        </is>
      </c>
      <c r="B31" s="45" t="inlineStr">
        <is>
          <t>Fecha</t>
        </is>
      </c>
      <c r="C31" s="45" t="inlineStr">
        <is>
          <t>Cajero</t>
        </is>
      </c>
      <c r="D31" s="45" t="inlineStr">
        <is>
          <t>Nro Voucher</t>
        </is>
      </c>
      <c r="E31" s="45" t="inlineStr">
        <is>
          <t>Nro Cuenta</t>
        </is>
      </c>
      <c r="F31" s="45" t="inlineStr">
        <is>
          <t>Tipo Ingreso</t>
        </is>
      </c>
      <c r="G31" s="47" t="n"/>
      <c r="H31" s="48" t="n"/>
      <c r="I31" s="45" t="inlineStr">
        <is>
          <t>TIPO DE INGRESO</t>
        </is>
      </c>
      <c r="J31" s="45" t="inlineStr">
        <is>
          <t>Cobrador</t>
        </is>
      </c>
    </row>
    <row r="32">
      <c r="A32" s="46" t="n"/>
      <c r="B32" s="46" t="n"/>
      <c r="C32" s="46" t="n"/>
      <c r="D32" s="46" t="n"/>
      <c r="E32" s="46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6" t="n"/>
      <c r="J32" s="46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MN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49" t="inlineStr">
        <is>
          <t>RECORTE SAP</t>
        </is>
      </c>
      <c r="B39" s="47" t="n"/>
      <c r="C39" s="48" t="n"/>
      <c r="D39" s="50" t="inlineStr">
        <is>
          <t>COMPROBANTES ME</t>
        </is>
      </c>
      <c r="E39" s="48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5" t="inlineStr">
        <is>
          <t>Cierre Caja</t>
        </is>
      </c>
      <c r="B45" s="45" t="inlineStr">
        <is>
          <t>Fecha</t>
        </is>
      </c>
      <c r="C45" s="45" t="inlineStr">
        <is>
          <t>Cajero</t>
        </is>
      </c>
      <c r="D45" s="45" t="inlineStr">
        <is>
          <t>Nro Voucher</t>
        </is>
      </c>
      <c r="E45" s="45" t="inlineStr">
        <is>
          <t>Nro Cuenta</t>
        </is>
      </c>
      <c r="F45" s="45" t="inlineStr">
        <is>
          <t>Tipo Ingreso</t>
        </is>
      </c>
      <c r="G45" s="47" t="n"/>
      <c r="H45" s="48" t="n"/>
      <c r="I45" s="45" t="inlineStr">
        <is>
          <t>TIPO DE INGRESO</t>
        </is>
      </c>
      <c r="J45" s="45" t="inlineStr">
        <is>
          <t>Cobrador</t>
        </is>
      </c>
    </row>
    <row r="46">
      <c r="A46" s="46" t="n"/>
      <c r="B46" s="46" t="n"/>
      <c r="C46" s="46" t="n"/>
      <c r="D46" s="46" t="n"/>
      <c r="E46" s="46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6" t="n"/>
      <c r="J46" s="46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49" t="inlineStr">
        <is>
          <t>RECORTE SAP</t>
        </is>
      </c>
      <c r="B50" s="47" t="n"/>
      <c r="C50" s="48" t="n"/>
      <c r="D50" s="50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14" t="n">
        <v>112964235</v>
      </c>
      <c r="F52" s="23" t="n"/>
      <c r="G52" s="9" t="n"/>
      <c r="I52" s="10" t="n"/>
      <c r="J52" s="8" t="n"/>
    </row>
    <row r="53" ht="15.75" customHeight="1">
      <c r="A53" s="49" t="inlineStr">
        <is>
          <t>RECORTE SAP</t>
        </is>
      </c>
      <c r="B53" s="47" t="n"/>
      <c r="C53" s="48" t="n"/>
      <c r="D53" s="50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5" t="inlineStr">
        <is>
          <t>Cierre Caja</t>
        </is>
      </c>
      <c r="B59" s="45" t="inlineStr">
        <is>
          <t>Fecha</t>
        </is>
      </c>
      <c r="C59" s="45" t="inlineStr">
        <is>
          <t>Cajero</t>
        </is>
      </c>
      <c r="D59" s="45" t="inlineStr">
        <is>
          <t>Nro Voucher</t>
        </is>
      </c>
      <c r="E59" s="45" t="inlineStr">
        <is>
          <t>Nro Cuenta</t>
        </is>
      </c>
      <c r="F59" s="45" t="inlineStr">
        <is>
          <t>Tipo Ingreso</t>
        </is>
      </c>
      <c r="G59" s="47" t="n"/>
      <c r="H59" s="48" t="n"/>
      <c r="I59" s="45" t="inlineStr">
        <is>
          <t>TIPO DE INGRESO</t>
        </is>
      </c>
      <c r="J59" s="45" t="inlineStr">
        <is>
          <t>Cobrador</t>
        </is>
      </c>
    </row>
    <row r="60">
      <c r="A60" s="46" t="n"/>
      <c r="B60" s="46" t="n"/>
      <c r="C60" s="46" t="n"/>
      <c r="D60" s="46" t="n"/>
      <c r="E60" s="46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6" t="n"/>
      <c r="J60" s="46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34" t="n"/>
      <c r="G61" s="9" t="n"/>
      <c r="I61" s="10" t="n"/>
      <c r="J61" s="8" t="n"/>
    </row>
    <row r="62">
      <c r="A62" s="49" t="inlineStr">
        <is>
          <t>RECORTE SAP</t>
        </is>
      </c>
      <c r="B62" s="47" t="n"/>
      <c r="C62" s="48" t="n"/>
      <c r="D62" s="50" t="inlineStr">
        <is>
          <t>COMPROBANTES MN</t>
        </is>
      </c>
      <c r="E62" s="47" t="n"/>
      <c r="F62" s="48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49" t="inlineStr">
        <is>
          <t>RECORTE SAP</t>
        </is>
      </c>
      <c r="B65" s="47" t="n"/>
      <c r="C65" s="48" t="n"/>
      <c r="D65" s="50" t="inlineStr">
        <is>
          <t>COMPROBANTES ME</t>
        </is>
      </c>
      <c r="E65" s="47" t="n"/>
      <c r="F65" s="48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5" t="inlineStr">
        <is>
          <t>Cierre Caja</t>
        </is>
      </c>
      <c r="B71" s="45" t="inlineStr">
        <is>
          <t>Fecha</t>
        </is>
      </c>
      <c r="C71" s="45" t="inlineStr">
        <is>
          <t>Cajero</t>
        </is>
      </c>
      <c r="D71" s="45" t="inlineStr">
        <is>
          <t>Nro Voucher</t>
        </is>
      </c>
      <c r="E71" s="45" t="inlineStr">
        <is>
          <t>Nro Cuenta</t>
        </is>
      </c>
      <c r="F71" s="45" t="inlineStr">
        <is>
          <t>Tipo Ingreso</t>
        </is>
      </c>
      <c r="G71" s="47" t="n"/>
      <c r="H71" s="48" t="n"/>
      <c r="I71" s="45" t="inlineStr">
        <is>
          <t>TIPO DE INGRESO</t>
        </is>
      </c>
      <c r="J71" s="45" t="inlineStr">
        <is>
          <t>Cobrador</t>
        </is>
      </c>
    </row>
    <row r="72">
      <c r="A72" s="46" t="n"/>
      <c r="B72" s="46" t="n"/>
      <c r="C72" s="46" t="n"/>
      <c r="D72" s="46" t="n"/>
      <c r="E72" s="46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6" t="n"/>
      <c r="J72" s="46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49" t="inlineStr">
        <is>
          <t>RECORTE SAP</t>
        </is>
      </c>
      <c r="B78" s="47" t="n"/>
      <c r="C78" s="48" t="n"/>
      <c r="D78" s="50" t="inlineStr">
        <is>
          <t>COMPROBANTES MN</t>
        </is>
      </c>
      <c r="E78" s="48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112970399</t>
        </is>
      </c>
      <c r="E80" s="14" t="n">
        <v>112970584</v>
      </c>
      <c r="F80" s="23" t="n"/>
      <c r="G80" s="9" t="n"/>
      <c r="I80" s="10" t="n"/>
      <c r="J80" s="5" t="n"/>
    </row>
    <row r="81" ht="15.75" customHeight="1">
      <c r="A81" s="49" t="inlineStr">
        <is>
          <t>RECORTE SAP</t>
        </is>
      </c>
      <c r="B81" s="47" t="n"/>
      <c r="C81" s="48" t="n"/>
      <c r="D81" s="50" t="inlineStr">
        <is>
          <t>COMPROBANTES ME</t>
        </is>
      </c>
      <c r="E81" s="48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5" t="inlineStr">
        <is>
          <t>Cierre Caja</t>
        </is>
      </c>
      <c r="B87" s="45" t="inlineStr">
        <is>
          <t>Fecha</t>
        </is>
      </c>
      <c r="C87" s="45" t="inlineStr">
        <is>
          <t>Cajero</t>
        </is>
      </c>
      <c r="D87" s="45" t="inlineStr">
        <is>
          <t>Nro Voucher</t>
        </is>
      </c>
      <c r="E87" s="45" t="inlineStr">
        <is>
          <t>Nro Cuenta</t>
        </is>
      </c>
      <c r="F87" s="45" t="inlineStr">
        <is>
          <t>Tipo Ingreso</t>
        </is>
      </c>
      <c r="G87" s="47" t="n"/>
      <c r="H87" s="48" t="n"/>
      <c r="I87" s="45" t="inlineStr">
        <is>
          <t>TIPO DE INGRESO</t>
        </is>
      </c>
      <c r="J87" s="45" t="inlineStr">
        <is>
          <t>Cobrador</t>
        </is>
      </c>
    </row>
    <row r="88">
      <c r="A88" s="46" t="n"/>
      <c r="B88" s="46" t="n"/>
      <c r="C88" s="46" t="n"/>
      <c r="D88" s="46" t="n"/>
      <c r="E88" s="46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6" t="n"/>
      <c r="J88" s="46" t="n"/>
    </row>
    <row r="89">
      <c r="A89" s="5" t="inlineStr">
        <is>
          <t>CCAJ-RB01/53/2023</t>
        </is>
      </c>
      <c r="B89" s="6" t="n">
        <v>45006.74365913194</v>
      </c>
      <c r="C89" s="5" t="inlineStr">
        <is>
          <t>0 VALERY TERCEROS - CAJA</t>
        </is>
      </c>
      <c r="D89" s="7" t="n"/>
      <c r="E89" s="8" t="n"/>
      <c r="F89" s="9" t="n">
        <v>25091</v>
      </c>
      <c r="I89" s="10" t="inlineStr">
        <is>
          <t>EFECTIVO</t>
        </is>
      </c>
      <c r="J89" s="5" t="inlineStr">
        <is>
          <t>4637 ERICK EDUARDO IBAÑEZ ZAPATA</t>
        </is>
      </c>
    </row>
    <row r="90">
      <c r="A90" s="5" t="inlineStr">
        <is>
          <t>CCAJ-RB01/53/2023</t>
        </is>
      </c>
      <c r="B90" s="6" t="n">
        <v>45006.74365913194</v>
      </c>
      <c r="C90" s="5" t="inlineStr">
        <is>
          <t>0 VALERY TERCEROS - CAJA</t>
        </is>
      </c>
      <c r="D90" s="7" t="n"/>
      <c r="E90" s="8" t="n"/>
      <c r="F90" s="9" t="n">
        <v>1645.7</v>
      </c>
      <c r="I90" s="10" t="inlineStr">
        <is>
          <t>EFECTIVO</t>
        </is>
      </c>
      <c r="J90" s="8" t="inlineStr">
        <is>
          <t>4524 ALVARO GARCIA - T02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49" t="inlineStr">
        <is>
          <t>RECORTE SAP</t>
        </is>
      </c>
      <c r="B92" s="47" t="n"/>
      <c r="C92" s="48" t="n"/>
      <c r="D92" s="50" t="inlineStr">
        <is>
          <t>COMPROBANTES MN</t>
        </is>
      </c>
      <c r="E92" s="48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112977748</t>
        </is>
      </c>
      <c r="E94" s="14" t="n">
        <v>112977956</v>
      </c>
      <c r="F94" s="23" t="n"/>
      <c r="G94" s="9" t="n"/>
      <c r="I94" s="10" t="n"/>
      <c r="J94" s="5" t="n"/>
    </row>
    <row r="95" ht="15.75" customHeight="1">
      <c r="A95" s="49" t="inlineStr">
        <is>
          <t>RECORTE SAP</t>
        </is>
      </c>
      <c r="B95" s="47" t="n"/>
      <c r="C95" s="48" t="n"/>
      <c r="D95" s="50" t="inlineStr">
        <is>
          <t>COMPROBANTES ME</t>
        </is>
      </c>
      <c r="E95" s="48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5" t="inlineStr">
        <is>
          <t>Cierre Caja</t>
        </is>
      </c>
      <c r="B101" s="45" t="inlineStr">
        <is>
          <t>Fecha</t>
        </is>
      </c>
      <c r="C101" s="45" t="inlineStr">
        <is>
          <t>Cajero</t>
        </is>
      </c>
      <c r="D101" s="45" t="inlineStr">
        <is>
          <t>Nro Voucher</t>
        </is>
      </c>
      <c r="E101" s="45" t="inlineStr">
        <is>
          <t>Nro Cuenta</t>
        </is>
      </c>
      <c r="F101" s="45" t="inlineStr">
        <is>
          <t>Tipo Ingreso</t>
        </is>
      </c>
      <c r="G101" s="47" t="n"/>
      <c r="H101" s="48" t="n"/>
      <c r="I101" s="45" t="inlineStr">
        <is>
          <t>TIPO DE INGRESO</t>
        </is>
      </c>
      <c r="J101" s="45" t="inlineStr">
        <is>
          <t>Cobrador</t>
        </is>
      </c>
    </row>
    <row r="102">
      <c r="A102" s="46" t="n"/>
      <c r="B102" s="46" t="n"/>
      <c r="C102" s="46" t="n"/>
      <c r="D102" s="46" t="n"/>
      <c r="E102" s="46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6" t="n"/>
      <c r="J102" s="46" t="n"/>
    </row>
    <row r="103">
      <c r="A103" s="5" t="inlineStr">
        <is>
          <t>CCAJ-RB01/54/202</t>
        </is>
      </c>
      <c r="B103" s="6" t="n">
        <v>45007.75015716435</v>
      </c>
      <c r="C103" s="5" t="inlineStr">
        <is>
          <t>0 VALERY TERCEROS - CAJA</t>
        </is>
      </c>
      <c r="D103" s="7" t="n"/>
      <c r="E103" s="8" t="n"/>
      <c r="F103" s="9" t="n">
        <v>6324.4</v>
      </c>
      <c r="I103" s="10" t="inlineStr">
        <is>
          <t>EFECTIVO</t>
        </is>
      </c>
      <c r="J103" s="8" t="inlineStr">
        <is>
          <t>4524 ALVARO GARCIA - T02</t>
        </is>
      </c>
    </row>
    <row r="104">
      <c r="A104" s="5" t="inlineStr">
        <is>
          <t>CCAJ-RB01/54/2023</t>
        </is>
      </c>
      <c r="B104" s="6" t="n">
        <v>45007.75015716435</v>
      </c>
      <c r="C104" s="5" t="inlineStr">
        <is>
          <t>0 VALERY TERCEROS - CAJA</t>
        </is>
      </c>
      <c r="D104" s="7" t="n"/>
      <c r="E104" s="8" t="n"/>
      <c r="F104" s="9" t="n">
        <v>13835.9</v>
      </c>
      <c r="I104" s="10" t="inlineStr">
        <is>
          <t>EFECTIVO</t>
        </is>
      </c>
      <c r="J104" s="5" t="inlineStr">
        <is>
          <t>4637 ERICK EDUARDO IBAÑEZ ZAPATA</t>
        </is>
      </c>
    </row>
    <row r="105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49" t="inlineStr">
        <is>
          <t>RECORTE SAP</t>
        </is>
      </c>
      <c r="B106" s="47" t="n"/>
      <c r="C106" s="48" t="n"/>
      <c r="D106" s="50" t="inlineStr">
        <is>
          <t>COMPROBANTES MN</t>
        </is>
      </c>
      <c r="E106" s="48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112984583</t>
        </is>
      </c>
      <c r="E108" s="23" t="n"/>
      <c r="F108" s="23" t="n"/>
      <c r="G108" s="9" t="n"/>
      <c r="I108" s="10" t="n"/>
      <c r="J108" s="5" t="n"/>
    </row>
    <row r="109" ht="15.75" customHeight="1">
      <c r="A109" s="49" t="inlineStr">
        <is>
          <t>RECORTE SAP</t>
        </is>
      </c>
      <c r="B109" s="47" t="n"/>
      <c r="C109" s="48" t="n"/>
      <c r="D109" s="50" t="inlineStr">
        <is>
          <t>COMPROBANTES ME</t>
        </is>
      </c>
      <c r="E109" s="48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/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23/03/2023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5" t="inlineStr">
        <is>
          <t>Cierre Caja</t>
        </is>
      </c>
      <c r="B115" s="45" t="inlineStr">
        <is>
          <t>Fecha</t>
        </is>
      </c>
      <c r="C115" s="45" t="inlineStr">
        <is>
          <t>Cajero</t>
        </is>
      </c>
      <c r="D115" s="45" t="inlineStr">
        <is>
          <t>Nro Voucher</t>
        </is>
      </c>
      <c r="E115" s="45" t="inlineStr">
        <is>
          <t>Nro Cuenta</t>
        </is>
      </c>
      <c r="F115" s="45" t="inlineStr">
        <is>
          <t>Tipo Ingreso</t>
        </is>
      </c>
      <c r="G115" s="47" t="n"/>
      <c r="H115" s="48" t="n"/>
      <c r="I115" s="45" t="inlineStr">
        <is>
          <t>TIPO DE INGRESO</t>
        </is>
      </c>
      <c r="J115" s="45" t="inlineStr">
        <is>
          <t>Cobrador</t>
        </is>
      </c>
    </row>
    <row r="116">
      <c r="A116" s="46" t="n"/>
      <c r="B116" s="46" t="n"/>
      <c r="C116" s="46" t="n"/>
      <c r="D116" s="46" t="n"/>
      <c r="E116" s="46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6" t="n"/>
      <c r="J116" s="46" t="n"/>
    </row>
    <row r="117">
      <c r="A117" s="5" t="inlineStr">
        <is>
          <t>CCAJ-RB01/55/2023</t>
        </is>
      </c>
      <c r="B117" s="6" t="n">
        <v>45008.76490152778</v>
      </c>
      <c r="C117" s="5" t="inlineStr">
        <is>
          <t>0 VALERY TERCEROS - CAJA</t>
        </is>
      </c>
      <c r="D117" s="7" t="n"/>
      <c r="E117" s="8" t="n"/>
      <c r="F117" s="9" t="n">
        <v>27503.2</v>
      </c>
      <c r="I117" s="10" t="inlineStr">
        <is>
          <t>EFECTIVO</t>
        </is>
      </c>
      <c r="J117" s="5" t="inlineStr">
        <is>
          <t>4637 ERICK EDUARDO IBAÑEZ ZAPATA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49" t="inlineStr">
        <is>
          <t>RECORTE SAP</t>
        </is>
      </c>
      <c r="B119" s="47" t="n"/>
      <c r="C119" s="48" t="n"/>
      <c r="D119" s="50" t="inlineStr">
        <is>
          <t>COMPROBANTES MN</t>
        </is>
      </c>
      <c r="E119" s="48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n"/>
      <c r="E121" s="23" t="n"/>
      <c r="F121" s="23" t="n"/>
      <c r="G121" s="9" t="n"/>
      <c r="I121" s="10" t="n"/>
      <c r="J121" s="5" t="n"/>
    </row>
    <row r="122" ht="15.75" customHeight="1">
      <c r="A122" s="49" t="inlineStr">
        <is>
          <t>RECORTE SAP</t>
        </is>
      </c>
      <c r="B122" s="47" t="n"/>
      <c r="C122" s="48" t="n"/>
      <c r="D122" s="50" t="inlineStr">
        <is>
          <t>COMPROBANTES ME</t>
        </is>
      </c>
      <c r="E122" s="48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</sheetData>
  <mergeCells count="108"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A78:C78"/>
    <mergeCell ref="D78:E78"/>
    <mergeCell ref="A81:C81"/>
    <mergeCell ref="D81:E81"/>
    <mergeCell ref="A71:A72"/>
    <mergeCell ref="B71:B72"/>
    <mergeCell ref="C71:C72"/>
    <mergeCell ref="D71:D72"/>
    <mergeCell ref="E71:E72"/>
    <mergeCell ref="J31:J32"/>
    <mergeCell ref="A31:A32"/>
    <mergeCell ref="B31:B32"/>
    <mergeCell ref="C31:C32"/>
    <mergeCell ref="D31:D32"/>
    <mergeCell ref="E31:E32"/>
    <mergeCell ref="F31:H31"/>
    <mergeCell ref="I31:I32"/>
    <mergeCell ref="I71:I72"/>
    <mergeCell ref="J71:J72"/>
    <mergeCell ref="F71:H7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17:I18"/>
    <mergeCell ref="A8:C8"/>
    <mergeCell ref="D8:E8"/>
    <mergeCell ref="A11:C11"/>
    <mergeCell ref="D11:E11"/>
    <mergeCell ref="I45:I46"/>
    <mergeCell ref="A22:C22"/>
    <mergeCell ref="D22:E22"/>
    <mergeCell ref="A25:C25"/>
    <mergeCell ref="D25:E25"/>
    <mergeCell ref="A36:C36"/>
    <mergeCell ref="D36:E36"/>
    <mergeCell ref="A39:C39"/>
    <mergeCell ref="D39:E39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  <mergeCell ref="I115:I116"/>
    <mergeCell ref="J115:J116"/>
    <mergeCell ref="A119:C119"/>
    <mergeCell ref="D119:E119"/>
    <mergeCell ref="A122:C122"/>
    <mergeCell ref="D122:E122"/>
    <mergeCell ref="A115:A116"/>
    <mergeCell ref="B115:B116"/>
    <mergeCell ref="C115:C116"/>
    <mergeCell ref="D115:D116"/>
    <mergeCell ref="E115:E116"/>
    <mergeCell ref="F115:H11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E9" sqref="E9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7"/>
  <sheetViews>
    <sheetView topLeftCell="A190" workbookViewId="0">
      <selection activeCell="C197" sqref="C197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49" t="inlineStr">
        <is>
          <t>RECORTE SAP</t>
        </is>
      </c>
      <c r="B17" s="47" t="n"/>
      <c r="C17" s="48" t="n"/>
      <c r="D17" s="50" t="inlineStr">
        <is>
          <t>COMPROBANTES MN</t>
        </is>
      </c>
      <c r="E17" s="48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49" t="inlineStr">
        <is>
          <t>RECORTE SAP</t>
        </is>
      </c>
      <c r="B20" s="47" t="n"/>
      <c r="C20" s="48" t="n"/>
      <c r="D20" s="50" t="inlineStr">
        <is>
          <t>COMPROBANTES ME</t>
        </is>
      </c>
      <c r="E20" s="48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5" t="inlineStr">
        <is>
          <t>Cierre Caja</t>
        </is>
      </c>
      <c r="B26" s="45" t="inlineStr">
        <is>
          <t>Fecha</t>
        </is>
      </c>
      <c r="C26" s="45" t="inlineStr">
        <is>
          <t>Cajero</t>
        </is>
      </c>
      <c r="D26" s="45" t="inlineStr">
        <is>
          <t>Nro Voucher</t>
        </is>
      </c>
      <c r="E26" s="45" t="inlineStr">
        <is>
          <t>Nro Cuenta</t>
        </is>
      </c>
      <c r="F26" s="45" t="inlineStr">
        <is>
          <t>Tipo Ingreso</t>
        </is>
      </c>
      <c r="G26" s="47" t="n"/>
      <c r="H26" s="48" t="n"/>
      <c r="I26" s="45" t="inlineStr">
        <is>
          <t>TIPO DE INGRESO</t>
        </is>
      </c>
      <c r="J26" s="45" t="inlineStr">
        <is>
          <t>Cobrador</t>
        </is>
      </c>
    </row>
    <row r="27">
      <c r="A27" s="46" t="n"/>
      <c r="B27" s="46" t="n"/>
      <c r="C27" s="46" t="n"/>
      <c r="D27" s="46" t="n"/>
      <c r="E27" s="46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6" t="n"/>
      <c r="J27" s="46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49" t="inlineStr">
        <is>
          <t>RECORTE SAP</t>
        </is>
      </c>
      <c r="B30" s="47" t="n"/>
      <c r="C30" s="48" t="n"/>
      <c r="D30" s="50" t="inlineStr">
        <is>
          <t>COMPROBANTES MN</t>
        </is>
      </c>
      <c r="E30" s="48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49" t="inlineStr">
        <is>
          <t>RECORTE SAP</t>
        </is>
      </c>
      <c r="B33" s="47" t="n"/>
      <c r="C33" s="48" t="n"/>
      <c r="D33" s="50" t="inlineStr">
        <is>
          <t>COMPROBANTES ME</t>
        </is>
      </c>
      <c r="E33" s="48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49" t="inlineStr">
        <is>
          <t>RECORTE SAP</t>
        </is>
      </c>
      <c r="B39" s="47" t="n"/>
      <c r="C39" s="48" t="n"/>
      <c r="D39" s="50" t="inlineStr">
        <is>
          <t>COMPROBANTES MN</t>
        </is>
      </c>
      <c r="E39" s="48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49" t="inlineStr">
        <is>
          <t>RECORTE SAP</t>
        </is>
      </c>
      <c r="B42" s="47" t="n"/>
      <c r="C42" s="48" t="n"/>
      <c r="D42" s="50" t="inlineStr">
        <is>
          <t>COMPROBANTES ME</t>
        </is>
      </c>
      <c r="E42" s="48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5" t="inlineStr">
        <is>
          <t>Cierre Caja</t>
        </is>
      </c>
      <c r="B48" s="45" t="inlineStr">
        <is>
          <t>Fecha</t>
        </is>
      </c>
      <c r="C48" s="45" t="inlineStr">
        <is>
          <t>Cajero</t>
        </is>
      </c>
      <c r="D48" s="45" t="inlineStr">
        <is>
          <t>Nro Voucher</t>
        </is>
      </c>
      <c r="E48" s="45" t="inlineStr">
        <is>
          <t>Nro Cuenta</t>
        </is>
      </c>
      <c r="F48" s="45" t="inlineStr">
        <is>
          <t>Tipo Ingreso</t>
        </is>
      </c>
      <c r="G48" s="47" t="n"/>
      <c r="H48" s="48" t="n"/>
      <c r="I48" s="45" t="inlineStr">
        <is>
          <t>TIPO DE INGRESO</t>
        </is>
      </c>
      <c r="J48" s="45" t="inlineStr">
        <is>
          <t>Cobrador</t>
        </is>
      </c>
    </row>
    <row r="49">
      <c r="A49" s="46" t="n"/>
      <c r="B49" s="46" t="n"/>
      <c r="C49" s="46" t="n"/>
      <c r="D49" s="46" t="n"/>
      <c r="E49" s="46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6" t="n"/>
      <c r="J49" s="46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9" t="inlineStr">
        <is>
          <t>RECORTE SAP</t>
        </is>
      </c>
      <c r="B52" s="47" t="n"/>
      <c r="C52" s="48" t="n"/>
      <c r="D52" s="50" t="inlineStr">
        <is>
          <t>COMPROBANTES MN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49" t="inlineStr">
        <is>
          <t>RECORTE SAP</t>
        </is>
      </c>
      <c r="B55" s="47" t="n"/>
      <c r="C55" s="48" t="n"/>
      <c r="D55" s="50" t="inlineStr">
        <is>
          <t>COMPROBANTES ME</t>
        </is>
      </c>
      <c r="E55" s="48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9" t="inlineStr">
        <is>
          <t>RECORTE SAP</t>
        </is>
      </c>
      <c r="B62" s="47" t="n"/>
      <c r="C62" s="48" t="n"/>
      <c r="D62" s="50" t="inlineStr">
        <is>
          <t>COMPROBANTES MN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49" t="inlineStr">
        <is>
          <t>RECORTE SAP</t>
        </is>
      </c>
      <c r="B65" s="47" t="n"/>
      <c r="C65" s="48" t="n"/>
      <c r="D65" s="50" t="inlineStr">
        <is>
          <t>COMPROBANTES ME</t>
        </is>
      </c>
      <c r="E65" s="48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5" t="inlineStr">
        <is>
          <t>Cierre Caja</t>
        </is>
      </c>
      <c r="B71" s="45" t="inlineStr">
        <is>
          <t>Fecha</t>
        </is>
      </c>
      <c r="C71" s="45" t="inlineStr">
        <is>
          <t>Cajero</t>
        </is>
      </c>
      <c r="D71" s="45" t="inlineStr">
        <is>
          <t>Nro Voucher</t>
        </is>
      </c>
      <c r="E71" s="45" t="inlineStr">
        <is>
          <t>Nro Cuenta</t>
        </is>
      </c>
      <c r="F71" s="45" t="inlineStr">
        <is>
          <t>Tipo Ingreso</t>
        </is>
      </c>
      <c r="G71" s="47" t="n"/>
      <c r="H71" s="48" t="n"/>
      <c r="I71" s="45" t="inlineStr">
        <is>
          <t>TIPO DE INGRESO</t>
        </is>
      </c>
      <c r="J71" s="45" t="inlineStr">
        <is>
          <t>Cobrador</t>
        </is>
      </c>
    </row>
    <row r="72">
      <c r="A72" s="46" t="n"/>
      <c r="B72" s="46" t="n"/>
      <c r="C72" s="46" t="n"/>
      <c r="D72" s="46" t="n"/>
      <c r="E72" s="46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6" t="n"/>
      <c r="J72" s="46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49" t="inlineStr">
        <is>
          <t>RECORTE SAP</t>
        </is>
      </c>
      <c r="B75" s="47" t="n"/>
      <c r="C75" s="48" t="n"/>
      <c r="D75" s="50" t="inlineStr">
        <is>
          <t>COMPROBANTES MN</t>
        </is>
      </c>
      <c r="E75" s="48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49" t="inlineStr">
        <is>
          <t>RECORTE SAP</t>
        </is>
      </c>
      <c r="B78" s="47" t="n"/>
      <c r="C78" s="48" t="n"/>
      <c r="D78" s="50" t="inlineStr">
        <is>
          <t>COMPROBANTES ME</t>
        </is>
      </c>
      <c r="E78" s="48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49" t="inlineStr">
        <is>
          <t>RECORTE SAP</t>
        </is>
      </c>
      <c r="B85" s="47" t="n"/>
      <c r="C85" s="48" t="n"/>
      <c r="D85" s="50" t="inlineStr">
        <is>
          <t>COMPROBANTES MN</t>
        </is>
      </c>
      <c r="E85" s="48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49" t="inlineStr">
        <is>
          <t>RECORTE SAP</t>
        </is>
      </c>
      <c r="B88" s="47" t="n"/>
      <c r="C88" s="48" t="n"/>
      <c r="D88" s="50" t="inlineStr">
        <is>
          <t>COMPROBANTES ME</t>
        </is>
      </c>
      <c r="E88" s="48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5" t="inlineStr">
        <is>
          <t>Cierre Caja</t>
        </is>
      </c>
      <c r="B94" s="45" t="inlineStr">
        <is>
          <t>Fecha</t>
        </is>
      </c>
      <c r="C94" s="45" t="inlineStr">
        <is>
          <t>Cajero</t>
        </is>
      </c>
      <c r="D94" s="45" t="inlineStr">
        <is>
          <t>Nro Voucher</t>
        </is>
      </c>
      <c r="E94" s="45" t="inlineStr">
        <is>
          <t>Nro Cuenta</t>
        </is>
      </c>
      <c r="F94" s="45" t="inlineStr">
        <is>
          <t>Tipo Ingreso</t>
        </is>
      </c>
      <c r="G94" s="47" t="n"/>
      <c r="H94" s="48" t="n"/>
      <c r="I94" s="45" t="inlineStr">
        <is>
          <t>TIPO DE INGRESO</t>
        </is>
      </c>
      <c r="J94" s="45" t="inlineStr">
        <is>
          <t>Cobrador</t>
        </is>
      </c>
    </row>
    <row r="95">
      <c r="A95" s="46" t="n"/>
      <c r="B95" s="46" t="n"/>
      <c r="C95" s="46" t="n"/>
      <c r="D95" s="46" t="n"/>
      <c r="E95" s="46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6" t="n"/>
      <c r="J95" s="46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9" t="inlineStr">
        <is>
          <t>RECORTE SAP</t>
        </is>
      </c>
      <c r="B99" s="47" t="n"/>
      <c r="C99" s="48" t="n"/>
      <c r="D99" s="50" t="inlineStr">
        <is>
          <t>COMPROBANTES MN</t>
        </is>
      </c>
      <c r="E99" s="48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14" t="n">
        <v>112963711</v>
      </c>
      <c r="F101" s="23" t="n"/>
      <c r="G101" s="9" t="n"/>
      <c r="I101" s="10" t="n"/>
      <c r="J101" s="8" t="n"/>
    </row>
    <row r="102" ht="15.75" customHeight="1">
      <c r="A102" s="49" t="inlineStr">
        <is>
          <t>RECORTE SAP</t>
        </is>
      </c>
      <c r="B102" s="47" t="n"/>
      <c r="C102" s="48" t="n"/>
      <c r="D102" s="50" t="inlineStr">
        <is>
          <t>COMPROBANTES ME</t>
        </is>
      </c>
      <c r="E102" s="48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49" t="inlineStr">
        <is>
          <t>RECORTE SAP</t>
        </is>
      </c>
      <c r="B108" s="47" t="n"/>
      <c r="C108" s="48" t="n"/>
      <c r="D108" s="50" t="inlineStr">
        <is>
          <t>COMPROBANTES MN</t>
        </is>
      </c>
      <c r="E108" s="48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14" t="n">
        <v>112963714</v>
      </c>
      <c r="F110" s="23" t="n"/>
      <c r="G110" s="9" t="n"/>
      <c r="I110" s="10" t="n"/>
      <c r="J110" s="8" t="n"/>
    </row>
    <row r="111" ht="15.75" customHeight="1">
      <c r="A111" s="49" t="inlineStr">
        <is>
          <t>RECORTE SAP</t>
        </is>
      </c>
      <c r="B111" s="47" t="n"/>
      <c r="C111" s="48" t="n"/>
      <c r="D111" s="50" t="inlineStr">
        <is>
          <t>COMPROBANTES ME</t>
        </is>
      </c>
      <c r="E111" s="48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5" t="inlineStr">
        <is>
          <t>Cierre Caja</t>
        </is>
      </c>
      <c r="B117" s="45" t="inlineStr">
        <is>
          <t>Fecha</t>
        </is>
      </c>
      <c r="C117" s="45" t="inlineStr">
        <is>
          <t>Cajero</t>
        </is>
      </c>
      <c r="D117" s="45" t="inlineStr">
        <is>
          <t>Nro Voucher</t>
        </is>
      </c>
      <c r="E117" s="45" t="inlineStr">
        <is>
          <t>Nro Cuenta</t>
        </is>
      </c>
      <c r="F117" s="45" t="inlineStr">
        <is>
          <t>Tipo Ingreso</t>
        </is>
      </c>
      <c r="G117" s="47" t="n"/>
      <c r="H117" s="48" t="n"/>
      <c r="I117" s="45" t="inlineStr">
        <is>
          <t>TIPO DE INGRESO</t>
        </is>
      </c>
      <c r="J117" s="45" t="inlineStr">
        <is>
          <t>Cobrador</t>
        </is>
      </c>
    </row>
    <row r="118">
      <c r="A118" s="46" t="n"/>
      <c r="B118" s="46" t="n"/>
      <c r="C118" s="46" t="n"/>
      <c r="D118" s="46" t="n"/>
      <c r="E118" s="46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6" t="n"/>
      <c r="J118" s="46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9" t="inlineStr">
        <is>
          <t>RECORTE SAP</t>
        </is>
      </c>
      <c r="B122" s="47" t="n"/>
      <c r="C122" s="48" t="n"/>
      <c r="D122" s="50" t="inlineStr">
        <is>
          <t>COMPROBANTES MN</t>
        </is>
      </c>
      <c r="E122" s="48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112970364</t>
        </is>
      </c>
      <c r="E124" s="14" t="n">
        <v>112970439</v>
      </c>
      <c r="F124" s="23" t="n"/>
      <c r="G124" s="9" t="n"/>
      <c r="I124" s="10" t="n"/>
      <c r="J124" s="5" t="n"/>
    </row>
    <row r="125" ht="15.75" customHeight="1">
      <c r="A125" s="49" t="inlineStr">
        <is>
          <t>RECORTE SAP</t>
        </is>
      </c>
      <c r="B125" s="47" t="n"/>
      <c r="C125" s="48" t="n"/>
      <c r="D125" s="50" t="inlineStr">
        <is>
          <t>COMPROBANTES ME</t>
        </is>
      </c>
      <c r="E125" s="48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49" t="inlineStr">
        <is>
          <t>RECORTE SAP</t>
        </is>
      </c>
      <c r="B130" s="47" t="n"/>
      <c r="C130" s="48" t="n"/>
      <c r="D130" s="50" t="inlineStr">
        <is>
          <t>COMPROBANTES MN</t>
        </is>
      </c>
      <c r="E130" s="48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49" t="inlineStr">
        <is>
          <t>RECORTE SAP</t>
        </is>
      </c>
      <c r="B133" s="47" t="n"/>
      <c r="C133" s="48" t="n"/>
      <c r="D133" s="50" t="inlineStr">
        <is>
          <t>COMPROBANTES ME</t>
        </is>
      </c>
      <c r="E133" s="48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7" t="inlineStr">
        <is>
          <t>No hubo cierre de caja debido que falleció la mama de cajero Abel Altamirano, S/G mensaje del 22/03/23</t>
        </is>
      </c>
      <c r="B135" s="41" t="n"/>
      <c r="C135" s="28" t="n"/>
      <c r="D135" s="42" t="n"/>
      <c r="E135" s="43" t="n"/>
      <c r="F135" s="23" t="n"/>
      <c r="G135" s="9" t="n"/>
      <c r="I135" s="10" t="n"/>
      <c r="J135" s="5" t="n"/>
    </row>
    <row r="136" ht="15.75" customHeight="1">
      <c r="A136" s="18" t="n"/>
      <c r="B136" s="6" t="n"/>
      <c r="C136" s="5" t="n"/>
      <c r="D136" s="24" t="n"/>
      <c r="E136" s="23" t="n"/>
      <c r="F136" s="23" t="n"/>
      <c r="G136" s="9" t="n"/>
      <c r="I136" s="10" t="n"/>
      <c r="J136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21/03/2023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45" t="inlineStr">
        <is>
          <t>Cierre Caja</t>
        </is>
      </c>
      <c r="B140" s="45" t="inlineStr">
        <is>
          <t>Fecha</t>
        </is>
      </c>
      <c r="C140" s="45" t="inlineStr">
        <is>
          <t>Cajero</t>
        </is>
      </c>
      <c r="D140" s="45" t="inlineStr">
        <is>
          <t>Nro Voucher</t>
        </is>
      </c>
      <c r="E140" s="45" t="inlineStr">
        <is>
          <t>Nro Cuenta</t>
        </is>
      </c>
      <c r="F140" s="45" t="inlineStr">
        <is>
          <t>Tipo Ingreso</t>
        </is>
      </c>
      <c r="G140" s="47" t="n"/>
      <c r="H140" s="48" t="n"/>
      <c r="I140" s="45" t="inlineStr">
        <is>
          <t>TIPO DE INGRESO</t>
        </is>
      </c>
      <c r="J140" s="45" t="inlineStr">
        <is>
          <t>Cobrador</t>
        </is>
      </c>
    </row>
    <row r="141">
      <c r="A141" s="46" t="n"/>
      <c r="B141" s="46" t="n"/>
      <c r="C141" s="46" t="n"/>
      <c r="D141" s="46" t="n"/>
      <c r="E141" s="46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46" t="n"/>
      <c r="J141" s="46" t="n"/>
    </row>
    <row r="142">
      <c r="A142" s="5" t="inlineStr">
        <is>
          <t>CCAJ-LP01/124/23</t>
        </is>
      </c>
      <c r="B142" s="6" t="n">
        <v>45006.7917135301</v>
      </c>
      <c r="C142" s="5" t="inlineStr">
        <is>
          <t>2936 JUAN CARLOS CAPCHA ORELLANA</t>
        </is>
      </c>
      <c r="D142" s="7" t="n"/>
      <c r="E142" s="8" t="n"/>
      <c r="F142" s="9" t="n">
        <v>7355.38</v>
      </c>
      <c r="I142" s="10" t="inlineStr">
        <is>
          <t>EFECTIVO</t>
        </is>
      </c>
      <c r="J142" s="5" t="inlineStr">
        <is>
          <t>2936 JUAN CARLOS CAPCHA ORELLANA</t>
        </is>
      </c>
    </row>
    <row r="143">
      <c r="A143" s="5" t="inlineStr">
        <is>
          <t>CCAJ-LP01/124/23</t>
        </is>
      </c>
      <c r="B143" s="6" t="n">
        <v>45006.7917135301</v>
      </c>
      <c r="C143" s="5" t="inlineStr">
        <is>
          <t>2936 JUAN CARLOS CAPCHA ORELLANA</t>
        </is>
      </c>
      <c r="D143" s="7" t="n"/>
      <c r="E143" s="8" t="n"/>
      <c r="H143" s="9" t="n">
        <v>312.03</v>
      </c>
      <c r="I143" s="5" t="inlineStr">
        <is>
          <t>TARJETA DE DÉBITO/CRÉDITO</t>
        </is>
      </c>
      <c r="J143" s="5" t="inlineStr">
        <is>
          <t>2936 JUAN CARLOS CAPCHA ORELLANA</t>
        </is>
      </c>
    </row>
    <row r="144" ht="15.75" customHeight="1">
      <c r="A144" s="18" t="inlineStr">
        <is>
          <t>SAP</t>
        </is>
      </c>
      <c r="B144" s="6" t="n"/>
      <c r="C144" s="5" t="n"/>
      <c r="D144" s="7" t="n"/>
      <c r="E144" s="8" t="n"/>
      <c r="F144" s="23" t="n"/>
      <c r="G144" s="9" t="n"/>
      <c r="I144" s="10" t="n"/>
      <c r="J144" s="5" t="n"/>
    </row>
    <row r="145" ht="15.75" customHeight="1">
      <c r="A145" s="49" t="inlineStr">
        <is>
          <t>RECORTE SAP</t>
        </is>
      </c>
      <c r="B145" s="47" t="n"/>
      <c r="C145" s="48" t="n"/>
      <c r="D145" s="50" t="inlineStr">
        <is>
          <t>COMPROBANTES MN</t>
        </is>
      </c>
      <c r="E145" s="48" t="n"/>
      <c r="F145" s="23" t="n"/>
      <c r="G145" s="9" t="n"/>
      <c r="I145" s="10" t="n"/>
      <c r="J145" s="5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23" t="n"/>
      <c r="G146" s="9" t="n"/>
      <c r="I146" s="10" t="n"/>
      <c r="J146" s="5" t="n"/>
    </row>
    <row r="147" ht="15.75" customHeight="1">
      <c r="D147" s="24" t="inlineStr">
        <is>
          <t>112977754</t>
        </is>
      </c>
      <c r="E147" s="14" t="n">
        <v>112977817</v>
      </c>
      <c r="F147" s="23" t="n"/>
      <c r="G147" s="9" t="n"/>
      <c r="I147" s="10" t="n"/>
      <c r="J147" s="5" t="n"/>
    </row>
    <row r="148" ht="15.75" customHeight="1">
      <c r="A148" s="49" t="inlineStr">
        <is>
          <t>RECORTE SAP</t>
        </is>
      </c>
      <c r="B148" s="47" t="n"/>
      <c r="C148" s="48" t="n"/>
      <c r="D148" s="50" t="inlineStr">
        <is>
          <t>COMPROBANTES ME</t>
        </is>
      </c>
      <c r="E148" s="48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A150" s="18" t="n"/>
      <c r="B150" s="6" t="n"/>
      <c r="C150" s="5" t="n"/>
      <c r="D150" s="24" t="n"/>
      <c r="E150" s="23" t="n"/>
      <c r="F150" s="23" t="n"/>
      <c r="G150" s="9" t="n"/>
      <c r="I150" s="10" t="n"/>
      <c r="J150" s="5" t="n"/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49" t="inlineStr">
        <is>
          <t>RECORTE SAP</t>
        </is>
      </c>
      <c r="B153" s="47" t="n"/>
      <c r="C153" s="48" t="n"/>
      <c r="D153" s="50" t="inlineStr">
        <is>
          <t>COMPROBANTES MN</t>
        </is>
      </c>
      <c r="E153" s="48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n"/>
      <c r="E155" s="23" t="n"/>
      <c r="F155" s="23" t="n"/>
      <c r="G155" s="9" t="n"/>
      <c r="I155" s="10" t="n"/>
      <c r="J155" s="5" t="n"/>
    </row>
    <row r="156" ht="15.75" customHeight="1">
      <c r="A156" s="49" t="inlineStr">
        <is>
          <t>RECORTE SAP</t>
        </is>
      </c>
      <c r="B156" s="47" t="n"/>
      <c r="C156" s="48" t="n"/>
      <c r="D156" s="50" t="inlineStr">
        <is>
          <t>COMPROBANTES ME</t>
        </is>
      </c>
      <c r="E156" s="48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7" t="inlineStr">
        <is>
          <t>No hubo cierre de caja debido que falleció la mama de cajero Abel Altamirano, S/G mensaje del 22/03/23</t>
        </is>
      </c>
      <c r="B158" s="41" t="n"/>
      <c r="C158" s="28" t="n"/>
      <c r="D158" s="42" t="n"/>
      <c r="E158" s="43" t="n"/>
      <c r="F158" s="23" t="n"/>
      <c r="G158" s="9" t="n"/>
      <c r="I158" s="10" t="n"/>
      <c r="J158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22/03/2023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45" t="inlineStr">
        <is>
          <t>Cierre Caja</t>
        </is>
      </c>
      <c r="B164" s="45" t="inlineStr">
        <is>
          <t>Fecha</t>
        </is>
      </c>
      <c r="C164" s="45" t="inlineStr">
        <is>
          <t>Cajero</t>
        </is>
      </c>
      <c r="D164" s="45" t="inlineStr">
        <is>
          <t>Nro Voucher</t>
        </is>
      </c>
      <c r="E164" s="45" t="inlineStr">
        <is>
          <t>Nro Cuenta</t>
        </is>
      </c>
      <c r="F164" s="45" t="inlineStr">
        <is>
          <t>Tipo Ingreso</t>
        </is>
      </c>
      <c r="G164" s="47" t="n"/>
      <c r="H164" s="48" t="n"/>
      <c r="I164" s="45" t="inlineStr">
        <is>
          <t>TIPO DE INGRESO</t>
        </is>
      </c>
      <c r="J164" s="45" t="inlineStr">
        <is>
          <t>Cobrador</t>
        </is>
      </c>
    </row>
    <row r="165">
      <c r="A165" s="46" t="n"/>
      <c r="B165" s="46" t="n"/>
      <c r="C165" s="46" t="n"/>
      <c r="D165" s="46" t="n"/>
      <c r="E165" s="46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46" t="n"/>
      <c r="J165" s="46" t="n"/>
    </row>
    <row r="166">
      <c r="A166" s="5" t="inlineStr">
        <is>
          <t>CCAJ-LP01/125/23</t>
        </is>
      </c>
      <c r="B166" s="6" t="n">
        <v>45007.79904428241</v>
      </c>
      <c r="C166" s="5" t="inlineStr">
        <is>
          <t>2936 JUAN CARLOS CAPCHA ORELLANA</t>
        </is>
      </c>
      <c r="D166" s="7" t="n"/>
      <c r="E166" s="8" t="n"/>
      <c r="F166" s="9" t="n">
        <v>6020.58</v>
      </c>
      <c r="I166" s="10" t="inlineStr">
        <is>
          <t>EFECTIVO</t>
        </is>
      </c>
      <c r="J166" s="5" t="inlineStr">
        <is>
          <t>2936 JUAN CARLOS CAPCHA ORELLANA</t>
        </is>
      </c>
    </row>
    <row r="167">
      <c r="A167" s="5" t="inlineStr">
        <is>
          <t>CCAJ-LP01/125/23</t>
        </is>
      </c>
      <c r="B167" s="6" t="n">
        <v>45007.79904428241</v>
      </c>
      <c r="C167" s="5" t="inlineStr">
        <is>
          <t>2936 JUAN CARLOS CAPCHA ORELLANA</t>
        </is>
      </c>
      <c r="D167" s="7" t="n"/>
      <c r="E167" s="8" t="n"/>
      <c r="H167" s="9" t="n">
        <v>163.8</v>
      </c>
      <c r="I167" s="5" t="inlineStr">
        <is>
          <t>TARJETA DE DÉBITO/CRÉDITO</t>
        </is>
      </c>
      <c r="J167" s="5" t="inlineStr">
        <is>
          <t>2936 JUAN CARLOS CAPCHA ORELLANA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49" t="inlineStr">
        <is>
          <t>RECORTE SAP</t>
        </is>
      </c>
      <c r="B169" s="47" t="n"/>
      <c r="C169" s="48" t="n"/>
      <c r="D169" s="50" t="inlineStr">
        <is>
          <t>COMPROBANTES MN</t>
        </is>
      </c>
      <c r="E169" s="48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112984531</t>
        </is>
      </c>
      <c r="E171" s="23" t="n"/>
      <c r="F171" s="23" t="n"/>
      <c r="G171" s="9" t="n"/>
      <c r="I171" s="10" t="n"/>
      <c r="J171" s="5" t="n"/>
    </row>
    <row r="172" ht="15.75" customHeight="1">
      <c r="A172" s="49" t="inlineStr">
        <is>
          <t>RECORTE SAP</t>
        </is>
      </c>
      <c r="B172" s="47" t="n"/>
      <c r="C172" s="48" t="n"/>
      <c r="D172" s="50" t="inlineStr">
        <is>
          <t>COMPROBANTES ME</t>
        </is>
      </c>
      <c r="E172" s="48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5"/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23/03/2023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5" t="inlineStr">
        <is>
          <t>Cierre Caja</t>
        </is>
      </c>
      <c r="B178" s="45" t="inlineStr">
        <is>
          <t>Fecha</t>
        </is>
      </c>
      <c r="C178" s="45" t="inlineStr">
        <is>
          <t>Cajero</t>
        </is>
      </c>
      <c r="D178" s="45" t="inlineStr">
        <is>
          <t>Nro Voucher</t>
        </is>
      </c>
      <c r="E178" s="45" t="inlineStr">
        <is>
          <t>Nro Cuenta</t>
        </is>
      </c>
      <c r="F178" s="45" t="inlineStr">
        <is>
          <t>Tipo Ingreso</t>
        </is>
      </c>
      <c r="G178" s="47" t="n"/>
      <c r="H178" s="48" t="n"/>
      <c r="I178" s="45" t="inlineStr">
        <is>
          <t>TIPO DE INGRESO</t>
        </is>
      </c>
      <c r="J178" s="45" t="inlineStr">
        <is>
          <t>Cobrador</t>
        </is>
      </c>
    </row>
    <row r="179">
      <c r="A179" s="46" t="n"/>
      <c r="B179" s="46" t="n"/>
      <c r="C179" s="46" t="n"/>
      <c r="D179" s="46" t="n"/>
      <c r="E179" s="46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6" t="n"/>
      <c r="J179" s="46" t="n"/>
    </row>
    <row r="180">
      <c r="A180" s="5" t="inlineStr">
        <is>
          <t>CCAJ-LP01/126/23</t>
        </is>
      </c>
      <c r="B180" s="6" t="n">
        <v>45008.79181427084</v>
      </c>
      <c r="C180" s="5" t="inlineStr">
        <is>
          <t>3825 ABEL URBANO ALARCON ARROYO</t>
        </is>
      </c>
      <c r="D180" s="7" t="n"/>
      <c r="E180" s="8" t="n"/>
      <c r="F180" s="9" t="n">
        <v>2168.09</v>
      </c>
      <c r="I180" s="10" t="inlineStr">
        <is>
          <t>EFECTIVO</t>
        </is>
      </c>
      <c r="J180" s="5" t="inlineStr">
        <is>
          <t>3825 ABEL URBANO ALARCON ARROYO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49" t="inlineStr">
        <is>
          <t>RECORTE SAP</t>
        </is>
      </c>
      <c r="B182" s="47" t="n"/>
      <c r="C182" s="48" t="n"/>
      <c r="D182" s="50" t="inlineStr">
        <is>
          <t>COMPROBANTES MN</t>
        </is>
      </c>
      <c r="E182" s="48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n"/>
      <c r="E184" s="23" t="n"/>
      <c r="F184" s="23" t="n"/>
      <c r="G184" s="9" t="n"/>
      <c r="I184" s="10" t="n"/>
      <c r="J184" s="5" t="n"/>
    </row>
    <row r="185" ht="15.75" customHeight="1">
      <c r="A185" s="49" t="inlineStr">
        <is>
          <t>RECORTE SAP</t>
        </is>
      </c>
      <c r="B185" s="47" t="n"/>
      <c r="C185" s="48" t="n"/>
      <c r="D185" s="50" t="inlineStr">
        <is>
          <t>COMPROBANTES ME</t>
        </is>
      </c>
      <c r="E185" s="48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5" t="n"/>
    </row>
    <row r="189">
      <c r="A189" s="5" t="inlineStr">
        <is>
          <t>CCAJ-LP01/127/23</t>
        </is>
      </c>
      <c r="B189" s="6" t="n">
        <v>45008.79313949074</v>
      </c>
      <c r="C189" s="5" t="inlineStr">
        <is>
          <t>2936 JUAN CARLOS CAPCHA ORELLANA</t>
        </is>
      </c>
      <c r="D189" s="7" t="n"/>
      <c r="E189" s="8" t="n"/>
      <c r="F189" s="9" t="n">
        <v>4238.05</v>
      </c>
      <c r="I189" s="10" t="inlineStr">
        <is>
          <t>EFECTIVO</t>
        </is>
      </c>
      <c r="J189" s="5" t="inlineStr">
        <is>
          <t>2936 JUAN CARLOS CAPCHA ORELLANA</t>
        </is>
      </c>
    </row>
    <row r="190">
      <c r="A190" s="5" t="inlineStr">
        <is>
          <t>CCAJ-LP01/127/23</t>
        </is>
      </c>
      <c r="B190" s="6" t="n">
        <v>45008.79313949074</v>
      </c>
      <c r="C190" s="5" t="inlineStr">
        <is>
          <t>2936 JUAN CARLOS CAPCHA ORELLANA</t>
        </is>
      </c>
      <c r="D190" s="7" t="n"/>
      <c r="E190" s="8" t="n"/>
      <c r="H190" s="9" t="n">
        <v>247.39</v>
      </c>
      <c r="I190" s="5" t="inlineStr">
        <is>
          <t>TARJETA DE DÉBITO/CRÉDITO</t>
        </is>
      </c>
      <c r="J190" s="5" t="inlineStr">
        <is>
          <t>2936 JUAN CARLOS CAPCHA ORELLANA</t>
        </is>
      </c>
    </row>
    <row r="191" ht="15.75" customHeight="1">
      <c r="A191" s="18" t="inlineStr">
        <is>
          <t>SAP</t>
        </is>
      </c>
      <c r="B191" s="6" t="n"/>
      <c r="C191" s="5" t="n"/>
      <c r="D191" s="7" t="n"/>
      <c r="E191" s="8" t="n"/>
      <c r="F191" s="23" t="n"/>
      <c r="G191" s="9" t="n"/>
      <c r="I191" s="10" t="n"/>
      <c r="J191" s="5" t="n"/>
    </row>
    <row r="192" ht="15.75" customHeight="1">
      <c r="A192" s="49" t="inlineStr">
        <is>
          <t>RECORTE SAP</t>
        </is>
      </c>
      <c r="B192" s="47" t="n"/>
      <c r="C192" s="48" t="n"/>
      <c r="D192" s="50" t="inlineStr">
        <is>
          <t>COMPROBANTES MN</t>
        </is>
      </c>
      <c r="E192" s="48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D194" s="24" t="n"/>
      <c r="E194" s="23" t="n"/>
      <c r="F194" s="23" t="n"/>
      <c r="G194" s="9" t="n"/>
      <c r="I194" s="10" t="n"/>
      <c r="J194" s="5" t="n"/>
    </row>
    <row r="195" ht="15.75" customHeight="1">
      <c r="A195" s="49" t="inlineStr">
        <is>
          <t>RECORTE SAP</t>
        </is>
      </c>
      <c r="B195" s="47" t="n"/>
      <c r="C195" s="48" t="n"/>
      <c r="D195" s="50" t="inlineStr">
        <is>
          <t>COMPROBANTES ME</t>
        </is>
      </c>
      <c r="E195" s="48" t="n"/>
      <c r="F195" s="23" t="n"/>
      <c r="G195" s="9" t="n"/>
      <c r="I195" s="10" t="n"/>
      <c r="J195" s="5" t="n"/>
    </row>
    <row r="196" ht="15.75" customHeight="1">
      <c r="A196" s="13" t="inlineStr">
        <is>
          <t>CIERRE DE CAJA</t>
        </is>
      </c>
      <c r="B196" s="13" t="inlineStr">
        <is>
          <t>FECHA</t>
        </is>
      </c>
      <c r="C196" s="13" t="inlineStr">
        <is>
          <t>IMPORTE</t>
        </is>
      </c>
      <c r="D196" s="13" t="inlineStr">
        <is>
          <t>DOC CAJA-BANCO</t>
        </is>
      </c>
      <c r="E196" s="13" t="inlineStr">
        <is>
          <t>COMPENSACION</t>
        </is>
      </c>
      <c r="F196" s="23" t="n"/>
      <c r="G196" s="9" t="n"/>
      <c r="I196" s="10" t="n"/>
      <c r="J196" s="5" t="n"/>
    </row>
    <row r="197" ht="15.75" customHeight="1">
      <c r="A197" s="18" t="n"/>
      <c r="B197" s="6" t="n"/>
      <c r="C197" s="5" t="n"/>
      <c r="D197" s="24" t="n"/>
      <c r="E197" s="23" t="n"/>
      <c r="F197" s="23" t="n"/>
      <c r="G197" s="9" t="n"/>
      <c r="I197" s="10" t="n"/>
      <c r="J197" s="5" t="n"/>
    </row>
  </sheetData>
  <mergeCells count="140">
    <mergeCell ref="A169:C169"/>
    <mergeCell ref="D169:E169"/>
    <mergeCell ref="A172:C172"/>
    <mergeCell ref="D172:E172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153:C153"/>
    <mergeCell ref="D153:E153"/>
    <mergeCell ref="A156:C156"/>
    <mergeCell ref="D156:E156"/>
    <mergeCell ref="J140:J141"/>
    <mergeCell ref="A140:A141"/>
    <mergeCell ref="B140:B141"/>
    <mergeCell ref="C140:C141"/>
    <mergeCell ref="D140:D141"/>
    <mergeCell ref="E140:E141"/>
    <mergeCell ref="F140:H140"/>
    <mergeCell ref="A145:C145"/>
    <mergeCell ref="D145:E145"/>
    <mergeCell ref="A148:C148"/>
    <mergeCell ref="D148:E148"/>
    <mergeCell ref="I140:I141"/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  <mergeCell ref="A192:C192"/>
    <mergeCell ref="D192:E192"/>
    <mergeCell ref="A195:C195"/>
    <mergeCell ref="D195:E195"/>
    <mergeCell ref="F178:H178"/>
    <mergeCell ref="I178:I179"/>
    <mergeCell ref="J178:J179"/>
    <mergeCell ref="A182:C182"/>
    <mergeCell ref="D182:E182"/>
    <mergeCell ref="A185:C185"/>
    <mergeCell ref="D185:E185"/>
    <mergeCell ref="A178:A179"/>
    <mergeCell ref="B178:B179"/>
    <mergeCell ref="C178:C179"/>
    <mergeCell ref="D178:D179"/>
    <mergeCell ref="E178:E179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4"/>
  <sheetViews>
    <sheetView topLeftCell="A106" workbookViewId="0">
      <selection activeCell="A119" sqref="A119:C119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9" t="inlineStr">
        <is>
          <t>RECORTE SAP</t>
        </is>
      </c>
      <c r="B8" s="47" t="n"/>
      <c r="C8" s="48" t="n"/>
      <c r="D8" s="50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5" t="inlineStr">
        <is>
          <t>Cierre Caja</t>
        </is>
      </c>
      <c r="B17" s="45" t="inlineStr">
        <is>
          <t>Fecha</t>
        </is>
      </c>
      <c r="C17" s="45" t="inlineStr">
        <is>
          <t>Cajero</t>
        </is>
      </c>
      <c r="D17" s="45" t="inlineStr">
        <is>
          <t>Nro Voucher</t>
        </is>
      </c>
      <c r="E17" s="45" t="inlineStr">
        <is>
          <t>Nro Cuenta</t>
        </is>
      </c>
      <c r="F17" s="45" t="inlineStr">
        <is>
          <t>Tipo Ingreso</t>
        </is>
      </c>
      <c r="G17" s="47" t="n"/>
      <c r="H17" s="48" t="n"/>
      <c r="I17" s="45" t="inlineStr">
        <is>
          <t>TIPO DE INGRESO</t>
        </is>
      </c>
      <c r="J17" s="45" t="inlineStr">
        <is>
          <t>Cobrador</t>
        </is>
      </c>
    </row>
    <row r="18">
      <c r="A18" s="46" t="n"/>
      <c r="B18" s="46" t="n"/>
      <c r="C18" s="46" t="n"/>
      <c r="D18" s="46" t="n"/>
      <c r="E18" s="46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6" t="n"/>
      <c r="J18" s="46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49" t="inlineStr">
        <is>
          <t>RECORTE SAP</t>
        </is>
      </c>
      <c r="B22" s="47" t="n"/>
      <c r="C22" s="48" t="n"/>
      <c r="D22" s="50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49" t="inlineStr">
        <is>
          <t>RECORTE SAP</t>
        </is>
      </c>
      <c r="B25" s="47" t="n"/>
      <c r="C25" s="48" t="n"/>
      <c r="D25" s="50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5" t="inlineStr">
        <is>
          <t>Cierre Caja</t>
        </is>
      </c>
      <c r="B31" s="45" t="inlineStr">
        <is>
          <t>Fecha</t>
        </is>
      </c>
      <c r="C31" s="45" t="inlineStr">
        <is>
          <t>Cajero</t>
        </is>
      </c>
      <c r="D31" s="45" t="inlineStr">
        <is>
          <t>Nro Voucher</t>
        </is>
      </c>
      <c r="E31" s="45" t="inlineStr">
        <is>
          <t>Nro Cuenta</t>
        </is>
      </c>
      <c r="F31" s="45" t="inlineStr">
        <is>
          <t>Tipo Ingreso</t>
        </is>
      </c>
      <c r="G31" s="47" t="n"/>
      <c r="H31" s="48" t="n"/>
      <c r="I31" s="45" t="inlineStr">
        <is>
          <t>TIPO DE INGRESO</t>
        </is>
      </c>
      <c r="J31" s="45" t="inlineStr">
        <is>
          <t>Cobrador</t>
        </is>
      </c>
    </row>
    <row r="32">
      <c r="A32" s="46" t="n"/>
      <c r="B32" s="46" t="n"/>
      <c r="C32" s="46" t="n"/>
      <c r="D32" s="46" t="n"/>
      <c r="E32" s="46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6" t="n"/>
      <c r="J32" s="46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MN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49" t="inlineStr">
        <is>
          <t>RECORTE SAP</t>
        </is>
      </c>
      <c r="B39" s="47" t="n"/>
      <c r="C39" s="48" t="n"/>
      <c r="D39" s="50" t="inlineStr">
        <is>
          <t>COMPROBANTES ME</t>
        </is>
      </c>
      <c r="E39" s="48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5" t="inlineStr">
        <is>
          <t>Cierre Caja</t>
        </is>
      </c>
      <c r="B45" s="45" t="inlineStr">
        <is>
          <t>Fecha</t>
        </is>
      </c>
      <c r="C45" s="45" t="inlineStr">
        <is>
          <t>Cajero</t>
        </is>
      </c>
      <c r="D45" s="45" t="inlineStr">
        <is>
          <t>Nro Voucher</t>
        </is>
      </c>
      <c r="E45" s="45" t="inlineStr">
        <is>
          <t>Nro Cuenta</t>
        </is>
      </c>
      <c r="F45" s="45" t="inlineStr">
        <is>
          <t>Tipo Ingreso</t>
        </is>
      </c>
      <c r="G45" s="47" t="n"/>
      <c r="H45" s="48" t="n"/>
      <c r="I45" s="45" t="inlineStr">
        <is>
          <t>TIPO DE INGRESO</t>
        </is>
      </c>
      <c r="J45" s="45" t="inlineStr">
        <is>
          <t>Cobrador</t>
        </is>
      </c>
    </row>
    <row r="46">
      <c r="A46" s="46" t="n"/>
      <c r="B46" s="46" t="n"/>
      <c r="C46" s="46" t="n"/>
      <c r="D46" s="46" t="n"/>
      <c r="E46" s="46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6" t="n"/>
      <c r="J46" s="46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9" t="inlineStr">
        <is>
          <t>RECORTE SAP</t>
        </is>
      </c>
      <c r="B50" s="47" t="n"/>
      <c r="C50" s="48" t="n"/>
      <c r="D50" s="50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49" t="inlineStr">
        <is>
          <t>RECORTE SAP</t>
        </is>
      </c>
      <c r="B53" s="47" t="n"/>
      <c r="C53" s="48" t="n"/>
      <c r="D53" s="50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5" t="inlineStr">
        <is>
          <t>Cierre Caja</t>
        </is>
      </c>
      <c r="B59" s="45" t="inlineStr">
        <is>
          <t>Fecha</t>
        </is>
      </c>
      <c r="C59" s="45" t="inlineStr">
        <is>
          <t>Cajero</t>
        </is>
      </c>
      <c r="D59" s="45" t="inlineStr">
        <is>
          <t>Nro Voucher</t>
        </is>
      </c>
      <c r="E59" s="45" t="inlineStr">
        <is>
          <t>Nro Cuenta</t>
        </is>
      </c>
      <c r="F59" s="45" t="inlineStr">
        <is>
          <t>Tipo Ingreso</t>
        </is>
      </c>
      <c r="G59" s="47" t="n"/>
      <c r="H59" s="48" t="n"/>
      <c r="I59" s="45" t="inlineStr">
        <is>
          <t>TIPO DE INGRESO</t>
        </is>
      </c>
      <c r="J59" s="45" t="inlineStr">
        <is>
          <t>Cobrador</t>
        </is>
      </c>
    </row>
    <row r="60">
      <c r="A60" s="46" t="n"/>
      <c r="B60" s="46" t="n"/>
      <c r="C60" s="46" t="n"/>
      <c r="D60" s="46" t="n"/>
      <c r="E60" s="46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6" t="n"/>
      <c r="J60" s="46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9" t="inlineStr">
        <is>
          <t>RECORTE SAP</t>
        </is>
      </c>
      <c r="B63" s="47" t="n"/>
      <c r="C63" s="48" t="n"/>
      <c r="D63" s="50" t="inlineStr">
        <is>
          <t>COMPROBANTES MN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14" t="n">
        <v>112963721</v>
      </c>
      <c r="F65" s="23" t="n"/>
      <c r="G65" s="9" t="n"/>
      <c r="I65" s="10" t="n"/>
      <c r="J65" s="8" t="n"/>
    </row>
    <row r="66" ht="15.75" customHeight="1">
      <c r="A66" s="49" t="inlineStr">
        <is>
          <t>RECORTE SAP</t>
        </is>
      </c>
      <c r="B66" s="47" t="n"/>
      <c r="C66" s="48" t="n"/>
      <c r="D66" s="50" t="inlineStr">
        <is>
          <t>COMPROBANTES ME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5" t="inlineStr">
        <is>
          <t>Cierre Caja</t>
        </is>
      </c>
      <c r="B72" s="45" t="inlineStr">
        <is>
          <t>Fecha</t>
        </is>
      </c>
      <c r="C72" s="45" t="inlineStr">
        <is>
          <t>Cajero</t>
        </is>
      </c>
      <c r="D72" s="45" t="inlineStr">
        <is>
          <t>Nro Voucher</t>
        </is>
      </c>
      <c r="E72" s="45" t="inlineStr">
        <is>
          <t>Nro Cuenta</t>
        </is>
      </c>
      <c r="F72" s="45" t="inlineStr">
        <is>
          <t>Tipo Ingreso</t>
        </is>
      </c>
      <c r="G72" s="47" t="n"/>
      <c r="H72" s="48" t="n"/>
      <c r="I72" s="45" t="inlineStr">
        <is>
          <t>TIPO DE INGRESO</t>
        </is>
      </c>
      <c r="J72" s="45" t="inlineStr">
        <is>
          <t>Cobrador</t>
        </is>
      </c>
    </row>
    <row r="73">
      <c r="A73" s="46" t="n"/>
      <c r="B73" s="46" t="n"/>
      <c r="C73" s="46" t="n"/>
      <c r="D73" s="46" t="n"/>
      <c r="E73" s="46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6" t="n"/>
      <c r="J73" s="46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49" t="inlineStr">
        <is>
          <t>RECORTE SAP</t>
        </is>
      </c>
      <c r="B77" s="47" t="n"/>
      <c r="C77" s="48" t="n"/>
      <c r="D77" s="50" t="inlineStr">
        <is>
          <t>COMPROBANTES MN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inlineStr">
        <is>
          <t>112970365</t>
        </is>
      </c>
      <c r="E79" s="14" t="n">
        <v>112970443</v>
      </c>
      <c r="F79" s="23" t="n"/>
      <c r="G79" s="9" t="n"/>
      <c r="I79" s="10" t="n"/>
      <c r="J79" s="5" t="n"/>
    </row>
    <row r="80" ht="15.75" customHeight="1">
      <c r="A80" s="49" t="inlineStr">
        <is>
          <t>RECORTE SAP</t>
        </is>
      </c>
      <c r="B80" s="47" t="n"/>
      <c r="C80" s="48" t="n"/>
      <c r="D80" s="50" t="inlineStr">
        <is>
          <t>COMPROBANTES ME</t>
        </is>
      </c>
      <c r="E80" s="48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21/03/2023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5" t="inlineStr">
        <is>
          <t>Cierre Caja</t>
        </is>
      </c>
      <c r="B86" s="45" t="inlineStr">
        <is>
          <t>Fecha</t>
        </is>
      </c>
      <c r="C86" s="45" t="inlineStr">
        <is>
          <t>Cajero</t>
        </is>
      </c>
      <c r="D86" s="45" t="inlineStr">
        <is>
          <t>Nro Voucher</t>
        </is>
      </c>
      <c r="E86" s="45" t="inlineStr">
        <is>
          <t>Nro Cuenta</t>
        </is>
      </c>
      <c r="F86" s="45" t="inlineStr">
        <is>
          <t>Tipo Ingreso</t>
        </is>
      </c>
      <c r="G86" s="47" t="n"/>
      <c r="H86" s="48" t="n"/>
      <c r="I86" s="45" t="inlineStr">
        <is>
          <t>TIPO DE INGRESO</t>
        </is>
      </c>
      <c r="J86" s="45" t="inlineStr">
        <is>
          <t>Cobrador</t>
        </is>
      </c>
    </row>
    <row r="87">
      <c r="A87" s="46" t="n"/>
      <c r="B87" s="46" t="n"/>
      <c r="C87" s="46" t="n"/>
      <c r="D87" s="46" t="n"/>
      <c r="E87" s="46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6" t="n"/>
      <c r="J87" s="46" t="n"/>
    </row>
    <row r="88">
      <c r="A88" s="5" t="inlineStr">
        <is>
          <t>CCAJ-LP07/64/23</t>
        </is>
      </c>
      <c r="B88" s="6" t="n">
        <v>45006.79684959491</v>
      </c>
      <c r="C88" s="5" t="inlineStr">
        <is>
          <t>312 JHONNY IGNACIO FLORES LOPEZ</t>
        </is>
      </c>
      <c r="D88" s="7" t="n"/>
      <c r="E88" s="8" t="n"/>
      <c r="F88" s="9" t="n">
        <v>6312.65</v>
      </c>
      <c r="I88" s="10" t="inlineStr">
        <is>
          <t>EFECTIVO</t>
        </is>
      </c>
      <c r="J88" s="5" t="inlineStr">
        <is>
          <t>312 JHONNY IGNACIO FLORES LOPEZ</t>
        </is>
      </c>
    </row>
    <row r="89">
      <c r="A89" s="5" t="inlineStr">
        <is>
          <t>CCAJ-LP07/64/23</t>
        </is>
      </c>
      <c r="B89" s="6" t="n">
        <v>45006.79684959491</v>
      </c>
      <c r="C89" s="5" t="inlineStr">
        <is>
          <t>312 JHONNY IGNACIO FLORES LOPEZ</t>
        </is>
      </c>
      <c r="D89" s="7" t="n"/>
      <c r="E89" s="8" t="n"/>
      <c r="H89" s="9" t="n">
        <v>430.48</v>
      </c>
      <c r="I89" s="5" t="inlineStr">
        <is>
          <t>TARJETA DE DÉBITO/CRÉDITO</t>
        </is>
      </c>
      <c r="J89" s="5" t="inlineStr">
        <is>
          <t>312 JHONNY IGNACIO FLORES LOPEZ</t>
        </is>
      </c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49" t="inlineStr">
        <is>
          <t>RECORTE SAP</t>
        </is>
      </c>
      <c r="B91" s="47" t="n"/>
      <c r="C91" s="48" t="n"/>
      <c r="D91" s="50" t="inlineStr">
        <is>
          <t>COMPROBANTES MN</t>
        </is>
      </c>
      <c r="E91" s="48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inlineStr">
        <is>
          <t>112977755</t>
        </is>
      </c>
      <c r="E93" s="14" t="n">
        <v>112977818</v>
      </c>
      <c r="F93" s="23" t="n"/>
      <c r="G93" s="9" t="n"/>
      <c r="I93" s="10" t="n"/>
      <c r="J93" s="5" t="n"/>
    </row>
    <row r="94" ht="15.75" customHeight="1">
      <c r="A94" s="49" t="inlineStr">
        <is>
          <t>RECORTE SAP</t>
        </is>
      </c>
      <c r="B94" s="47" t="n"/>
      <c r="C94" s="48" t="n"/>
      <c r="D94" s="50" t="inlineStr">
        <is>
          <t>COMPROBANTES ME</t>
        </is>
      </c>
      <c r="E94" s="48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5" t="inlineStr">
        <is>
          <t>Cierre Caja</t>
        </is>
      </c>
      <c r="B100" s="45" t="inlineStr">
        <is>
          <t>Fecha</t>
        </is>
      </c>
      <c r="C100" s="45" t="inlineStr">
        <is>
          <t>Cajero</t>
        </is>
      </c>
      <c r="D100" s="45" t="inlineStr">
        <is>
          <t>Nro Voucher</t>
        </is>
      </c>
      <c r="E100" s="45" t="inlineStr">
        <is>
          <t>Nro Cuenta</t>
        </is>
      </c>
      <c r="F100" s="45" t="inlineStr">
        <is>
          <t>Tipo Ingreso</t>
        </is>
      </c>
      <c r="G100" s="47" t="n"/>
      <c r="H100" s="48" t="n"/>
      <c r="I100" s="45" t="inlineStr">
        <is>
          <t>TIPO DE INGRESO</t>
        </is>
      </c>
      <c r="J100" s="45" t="inlineStr">
        <is>
          <t>Cobrador</t>
        </is>
      </c>
    </row>
    <row r="101">
      <c r="A101" s="46" t="n"/>
      <c r="B101" s="46" t="n"/>
      <c r="C101" s="46" t="n"/>
      <c r="D101" s="46" t="n"/>
      <c r="E101" s="46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6" t="n"/>
      <c r="J101" s="46" t="n"/>
    </row>
    <row r="102">
      <c r="A102" s="5" t="inlineStr">
        <is>
          <t>CCAJ-LP07/65/23</t>
        </is>
      </c>
      <c r="B102" s="6" t="n">
        <v>45007.79436216435</v>
      </c>
      <c r="C102" s="5" t="inlineStr">
        <is>
          <t>312 JHONNY IGNACIO FLORES LOPEZ</t>
        </is>
      </c>
      <c r="D102" s="7" t="n"/>
      <c r="E102" s="8" t="n"/>
      <c r="F102" s="9" t="n">
        <v>7163.05</v>
      </c>
      <c r="I102" s="10" t="inlineStr">
        <is>
          <t>EFECTIVO</t>
        </is>
      </c>
      <c r="J102" s="5" t="inlineStr">
        <is>
          <t>312 JHONNY IGNACIO FLORES LOPEZ</t>
        </is>
      </c>
    </row>
    <row r="103">
      <c r="A103" s="5" t="inlineStr">
        <is>
          <t>CCAJ-LP07/65/23</t>
        </is>
      </c>
      <c r="B103" s="6" t="n">
        <v>45007.79436216435</v>
      </c>
      <c r="C103" s="5" t="inlineStr">
        <is>
          <t>312 JHONNY IGNACIO FLORES LOPEZ</t>
        </is>
      </c>
      <c r="D103" s="7" t="n"/>
      <c r="E103" s="8" t="n"/>
      <c r="H103" s="9" t="n">
        <v>30.8</v>
      </c>
      <c r="I103" s="5" t="inlineStr">
        <is>
          <t>TARJETA DE DÉBITO/CRÉDITO</t>
        </is>
      </c>
      <c r="J103" s="5" t="inlineStr">
        <is>
          <t>312 JHONNY IGNACIO FLORES LOPEZ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49" t="inlineStr">
        <is>
          <t>RECORTE SAP</t>
        </is>
      </c>
      <c r="B105" s="47" t="n"/>
      <c r="C105" s="48" t="n"/>
      <c r="D105" s="50" t="inlineStr">
        <is>
          <t>COMPROBANTES MN</t>
        </is>
      </c>
      <c r="E105" s="48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112984532</t>
        </is>
      </c>
      <c r="E107" s="23" t="n"/>
      <c r="F107" s="23" t="n"/>
      <c r="G107" s="9" t="n"/>
      <c r="I107" s="10" t="n"/>
      <c r="J107" s="5" t="n"/>
    </row>
    <row r="108" ht="15.75" customHeight="1">
      <c r="A108" s="49" t="inlineStr">
        <is>
          <t>RECORTE SAP</t>
        </is>
      </c>
      <c r="B108" s="47" t="n"/>
      <c r="C108" s="48" t="n"/>
      <c r="D108" s="50" t="inlineStr">
        <is>
          <t>COMPROBANTES ME</t>
        </is>
      </c>
      <c r="E108" s="48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1"/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45" t="inlineStr">
        <is>
          <t>Cierre Caja</t>
        </is>
      </c>
      <c r="B114" s="45" t="inlineStr">
        <is>
          <t>Fecha</t>
        </is>
      </c>
      <c r="C114" s="45" t="inlineStr">
        <is>
          <t>Cajero</t>
        </is>
      </c>
      <c r="D114" s="45" t="inlineStr">
        <is>
          <t>Nro Voucher</t>
        </is>
      </c>
      <c r="E114" s="45" t="inlineStr">
        <is>
          <t>Nro Cuenta</t>
        </is>
      </c>
      <c r="F114" s="45" t="inlineStr">
        <is>
          <t>Tipo Ingreso</t>
        </is>
      </c>
      <c r="G114" s="47" t="n"/>
      <c r="H114" s="48" t="n"/>
      <c r="I114" s="45" t="inlineStr">
        <is>
          <t>TIPO DE INGRESO</t>
        </is>
      </c>
      <c r="J114" s="45" t="inlineStr">
        <is>
          <t>Cobrador</t>
        </is>
      </c>
    </row>
    <row r="115">
      <c r="A115" s="46" t="n"/>
      <c r="B115" s="46" t="n"/>
      <c r="C115" s="46" t="n"/>
      <c r="D115" s="46" t="n"/>
      <c r="E115" s="46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46" t="n"/>
      <c r="J115" s="46" t="n"/>
    </row>
    <row r="116">
      <c r="A116" s="5" t="inlineStr">
        <is>
          <t>CCAJ-LP07/66/23</t>
        </is>
      </c>
      <c r="B116" s="6" t="n">
        <v>45008.79250107639</v>
      </c>
      <c r="C116" s="5" t="inlineStr">
        <is>
          <t>312 JHONNY IGNACIO FLORES LOPEZ</t>
        </is>
      </c>
      <c r="D116" s="7" t="n"/>
      <c r="E116" s="8" t="n"/>
      <c r="F116" s="9" t="n">
        <v>5881.53</v>
      </c>
      <c r="I116" s="10" t="inlineStr">
        <is>
          <t>EFECTIVO</t>
        </is>
      </c>
      <c r="J116" s="5" t="inlineStr">
        <is>
          <t>312 JHONNY IGNACIO FLORES LOPEZ</t>
        </is>
      </c>
    </row>
    <row r="117">
      <c r="A117" s="5" t="inlineStr">
        <is>
          <t>CCAJ-LP07/66/23</t>
        </is>
      </c>
      <c r="B117" s="6" t="n">
        <v>45008.79250107639</v>
      </c>
      <c r="C117" s="5" t="inlineStr">
        <is>
          <t>312 JHONNY IGNACIO FLORES LOPEZ</t>
        </is>
      </c>
      <c r="D117" s="7" t="n"/>
      <c r="E117" s="8" t="n"/>
      <c r="H117" s="9" t="n">
        <v>140.4</v>
      </c>
      <c r="I117" s="5" t="inlineStr">
        <is>
          <t>TARJETA DE DÉBITO/CRÉDITO</t>
        </is>
      </c>
      <c r="J117" s="5" t="inlineStr">
        <is>
          <t>312 JHONNY IGNACIO FLORES LOPEZ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49" t="inlineStr">
        <is>
          <t>RECORTE SAP</t>
        </is>
      </c>
      <c r="B119" s="47" t="n"/>
      <c r="C119" s="48" t="n"/>
      <c r="D119" s="50" t="inlineStr">
        <is>
          <t>COMPROBANTES MN</t>
        </is>
      </c>
      <c r="E119" s="48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n"/>
      <c r="E121" s="23" t="n"/>
      <c r="F121" s="23" t="n"/>
      <c r="G121" s="9" t="n"/>
      <c r="I121" s="10" t="n"/>
      <c r="J121" s="5" t="n"/>
    </row>
    <row r="122" ht="15.75" customHeight="1">
      <c r="A122" s="49" t="inlineStr">
        <is>
          <t>RECORTE SAP</t>
        </is>
      </c>
      <c r="B122" s="47" t="n"/>
      <c r="C122" s="48" t="n"/>
      <c r="D122" s="50" t="inlineStr">
        <is>
          <t>COMPROBANTES ME</t>
        </is>
      </c>
      <c r="E122" s="48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</sheetData>
  <mergeCells count="108">
    <mergeCell ref="A105:C105"/>
    <mergeCell ref="D105:E105"/>
    <mergeCell ref="A108:C108"/>
    <mergeCell ref="D108:E108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91:C91"/>
    <mergeCell ref="D91:E91"/>
    <mergeCell ref="A94:C94"/>
    <mergeCell ref="D94:E94"/>
    <mergeCell ref="I86:I87"/>
    <mergeCell ref="J86:J87"/>
    <mergeCell ref="A86:A87"/>
    <mergeCell ref="B86:B87"/>
    <mergeCell ref="C86:C87"/>
    <mergeCell ref="D86:D87"/>
    <mergeCell ref="E86:E87"/>
    <mergeCell ref="F86:H86"/>
    <mergeCell ref="A39:C39"/>
    <mergeCell ref="D39:E39"/>
    <mergeCell ref="I31:I32"/>
    <mergeCell ref="A77:C77"/>
    <mergeCell ref="D77:E77"/>
    <mergeCell ref="A80:C80"/>
    <mergeCell ref="D80:E80"/>
    <mergeCell ref="I72:I73"/>
    <mergeCell ref="J72:J73"/>
    <mergeCell ref="A72:A73"/>
    <mergeCell ref="B72:B73"/>
    <mergeCell ref="C72:C73"/>
    <mergeCell ref="D72:D73"/>
    <mergeCell ref="E72:E73"/>
    <mergeCell ref="F72:H72"/>
    <mergeCell ref="J31:J32"/>
    <mergeCell ref="A31:A32"/>
    <mergeCell ref="B31:B32"/>
    <mergeCell ref="C31:C32"/>
    <mergeCell ref="D31:D32"/>
    <mergeCell ref="E31:E32"/>
    <mergeCell ref="F31:H31"/>
    <mergeCell ref="A36:C36"/>
    <mergeCell ref="D36:E36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F17:H17"/>
    <mergeCell ref="I17:I18"/>
    <mergeCell ref="J17:J18"/>
    <mergeCell ref="F3:H3"/>
    <mergeCell ref="I3:I4"/>
    <mergeCell ref="J3:J4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119:C119"/>
    <mergeCell ref="D119:E119"/>
    <mergeCell ref="A122:C122"/>
    <mergeCell ref="D122:E122"/>
    <mergeCell ref="I114:I115"/>
    <mergeCell ref="J114:J115"/>
    <mergeCell ref="A114:A115"/>
    <mergeCell ref="B114:B115"/>
    <mergeCell ref="C114:C115"/>
    <mergeCell ref="D114:D115"/>
    <mergeCell ref="E114:E115"/>
    <mergeCell ref="F114:H114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65"/>
  <sheetViews>
    <sheetView topLeftCell="A349" zoomScaleNormal="100" workbookViewId="0">
      <selection activeCell="G330" sqref="G330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9" t="inlineStr">
        <is>
          <t>RECORTE SAP</t>
        </is>
      </c>
      <c r="B16" s="47" t="n"/>
      <c r="C16" s="48" t="n"/>
      <c r="D16" s="50" t="inlineStr">
        <is>
          <t>COMPROBANTES MN</t>
        </is>
      </c>
      <c r="E16" s="47" t="n"/>
      <c r="F16" s="48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49" t="inlineStr">
        <is>
          <t>RECORTE SAP</t>
        </is>
      </c>
      <c r="B19" s="47" t="n"/>
      <c r="C19" s="48" t="n"/>
      <c r="D19" s="50" t="inlineStr">
        <is>
          <t>COMPROBANTES ME</t>
        </is>
      </c>
      <c r="E19" s="47" t="n"/>
      <c r="F19" s="48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49" t="inlineStr">
        <is>
          <t>RECORTE SAP</t>
        </is>
      </c>
      <c r="B31" s="47" t="n"/>
      <c r="C31" s="48" t="n"/>
      <c r="D31" s="50" t="inlineStr">
        <is>
          <t>COMPROBANTES MN</t>
        </is>
      </c>
      <c r="E31" s="47" t="n"/>
      <c r="F31" s="48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49" t="inlineStr">
        <is>
          <t>RECORTE SAP</t>
        </is>
      </c>
      <c r="B34" s="47" t="n"/>
      <c r="C34" s="48" t="n"/>
      <c r="D34" s="50" t="inlineStr">
        <is>
          <t>COMPROBANTES ME</t>
        </is>
      </c>
      <c r="E34" s="47" t="n"/>
      <c r="F34" s="48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5" t="inlineStr">
        <is>
          <t>Cierre Caja</t>
        </is>
      </c>
      <c r="B40" s="45" t="inlineStr">
        <is>
          <t>Fecha</t>
        </is>
      </c>
      <c r="C40" s="45" t="inlineStr">
        <is>
          <t>Cajero</t>
        </is>
      </c>
      <c r="D40" s="45" t="inlineStr">
        <is>
          <t>Nro Voucher</t>
        </is>
      </c>
      <c r="E40" s="45" t="inlineStr">
        <is>
          <t>Nro Cuenta</t>
        </is>
      </c>
      <c r="F40" s="45" t="inlineStr">
        <is>
          <t>Tipo Ingreso</t>
        </is>
      </c>
      <c r="G40" s="47" t="n"/>
      <c r="H40" s="48" t="n"/>
      <c r="I40" s="45" t="inlineStr">
        <is>
          <t>TIPO DE INGRESO</t>
        </is>
      </c>
      <c r="J40" s="45" t="inlineStr">
        <is>
          <t>Cobrador</t>
        </is>
      </c>
    </row>
    <row r="41">
      <c r="A41" s="46" t="n"/>
      <c r="B41" s="46" t="n"/>
      <c r="C41" s="46" t="n"/>
      <c r="D41" s="46" t="n"/>
      <c r="E41" s="46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6" t="n"/>
      <c r="J41" s="46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49" t="inlineStr">
        <is>
          <t>RECORTE SAP</t>
        </is>
      </c>
      <c r="B57" s="47" t="n"/>
      <c r="C57" s="48" t="n"/>
      <c r="D57" s="50" t="inlineStr">
        <is>
          <t>COMPROBANTES MN</t>
        </is>
      </c>
      <c r="E57" s="47" t="n"/>
      <c r="F57" s="48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49" t="inlineStr">
        <is>
          <t>RECORTE SAP</t>
        </is>
      </c>
      <c r="B60" s="47" t="n"/>
      <c r="C60" s="48" t="n"/>
      <c r="D60" s="50" t="inlineStr">
        <is>
          <t>COMPROBANTES ME</t>
        </is>
      </c>
      <c r="E60" s="47" t="n"/>
      <c r="F60" s="48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49" t="inlineStr">
        <is>
          <t>RECORTE SAP</t>
        </is>
      </c>
      <c r="B73" s="47" t="n"/>
      <c r="C73" s="48" t="n"/>
      <c r="D73" s="50" t="inlineStr">
        <is>
          <t>COMPROBANTES MN</t>
        </is>
      </c>
      <c r="E73" s="47" t="n"/>
      <c r="F73" s="48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49" t="inlineStr">
        <is>
          <t>RECORTE SAP</t>
        </is>
      </c>
      <c r="B76" s="47" t="n"/>
      <c r="C76" s="48" t="n"/>
      <c r="D76" s="50" t="inlineStr">
        <is>
          <t>COMPROBANTES ME</t>
        </is>
      </c>
      <c r="E76" s="47" t="n"/>
      <c r="F76" s="48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5" t="inlineStr">
        <is>
          <t>Cierre Caja</t>
        </is>
      </c>
      <c r="B82" s="45" t="inlineStr">
        <is>
          <t>Fecha</t>
        </is>
      </c>
      <c r="C82" s="45" t="inlineStr">
        <is>
          <t>Cajero</t>
        </is>
      </c>
      <c r="D82" s="45" t="inlineStr">
        <is>
          <t>Nro Voucher</t>
        </is>
      </c>
      <c r="E82" s="45" t="inlineStr">
        <is>
          <t>Nro Cuenta</t>
        </is>
      </c>
      <c r="F82" s="45" t="inlineStr">
        <is>
          <t>Tipo Ingreso</t>
        </is>
      </c>
      <c r="G82" s="47" t="n"/>
      <c r="H82" s="48" t="n"/>
      <c r="I82" s="45" t="inlineStr">
        <is>
          <t>TIPO DE INGRESO</t>
        </is>
      </c>
      <c r="J82" s="45" t="inlineStr">
        <is>
          <t>Cobrador</t>
        </is>
      </c>
    </row>
    <row r="83">
      <c r="A83" s="46" t="n"/>
      <c r="B83" s="46" t="n"/>
      <c r="C83" s="46" t="n"/>
      <c r="D83" s="46" t="n"/>
      <c r="E83" s="46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6" t="n"/>
      <c r="J83" s="46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49" t="inlineStr">
        <is>
          <t>RECORTE SAP</t>
        </is>
      </c>
      <c r="B100" s="47" t="n"/>
      <c r="C100" s="48" t="n"/>
      <c r="D100" s="50" t="inlineStr">
        <is>
          <t>COMPROBANTES MN</t>
        </is>
      </c>
      <c r="E100" s="47" t="n"/>
      <c r="F100" s="48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49" t="inlineStr">
        <is>
          <t>RECORTE SAP</t>
        </is>
      </c>
      <c r="B103" s="47" t="n"/>
      <c r="C103" s="48" t="n"/>
      <c r="D103" s="50" t="inlineStr">
        <is>
          <t>COMPROBANTES ME</t>
        </is>
      </c>
      <c r="E103" s="47" t="n"/>
      <c r="F103" s="48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49" t="inlineStr">
        <is>
          <t>RECORTE SAP</t>
        </is>
      </c>
      <c r="B124" s="47" t="n"/>
      <c r="C124" s="48" t="n"/>
      <c r="D124" s="50" t="inlineStr">
        <is>
          <t>COMPROBANTES MN</t>
        </is>
      </c>
      <c r="E124" s="47" t="n"/>
      <c r="F124" s="48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49" t="inlineStr">
        <is>
          <t>RECORTE SAP</t>
        </is>
      </c>
      <c r="B127" s="47" t="n"/>
      <c r="C127" s="48" t="n"/>
      <c r="D127" s="50" t="inlineStr">
        <is>
          <t>COMPROBANTES ME</t>
        </is>
      </c>
      <c r="E127" s="47" t="n"/>
      <c r="F127" s="48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45" t="inlineStr">
        <is>
          <t>Cierre Caja</t>
        </is>
      </c>
      <c r="B133" s="45" t="inlineStr">
        <is>
          <t>Fecha</t>
        </is>
      </c>
      <c r="C133" s="45" t="inlineStr">
        <is>
          <t>Cajero</t>
        </is>
      </c>
      <c r="D133" s="45" t="inlineStr">
        <is>
          <t>Nro Voucher</t>
        </is>
      </c>
      <c r="E133" s="45" t="inlineStr">
        <is>
          <t>Nro Cuenta</t>
        </is>
      </c>
      <c r="F133" s="45" t="inlineStr">
        <is>
          <t>Tipo Ingreso</t>
        </is>
      </c>
      <c r="G133" s="47" t="n"/>
      <c r="H133" s="48" t="n"/>
      <c r="I133" s="45" t="inlineStr">
        <is>
          <t>TIPO DE INGRESO</t>
        </is>
      </c>
      <c r="J133" s="45" t="inlineStr">
        <is>
          <t>Cobrador</t>
        </is>
      </c>
    </row>
    <row r="134">
      <c r="A134" s="46" t="n"/>
      <c r="B134" s="46" t="n"/>
      <c r="C134" s="46" t="n"/>
      <c r="D134" s="46" t="n"/>
      <c r="E134" s="46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46" t="n"/>
      <c r="J134" s="46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49" t="inlineStr">
        <is>
          <t>RECORTE SAP</t>
        </is>
      </c>
      <c r="B149" s="47" t="n"/>
      <c r="C149" s="48" t="n"/>
      <c r="D149" s="50" t="inlineStr">
        <is>
          <t>COMPROBANTES MN</t>
        </is>
      </c>
      <c r="E149" s="47" t="n"/>
      <c r="F149" s="48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49" t="inlineStr">
        <is>
          <t>RECORTE SAP</t>
        </is>
      </c>
      <c r="B152" s="47" t="n"/>
      <c r="C152" s="48" t="n"/>
      <c r="D152" s="50" t="inlineStr">
        <is>
          <t>COMPROBANTES ME</t>
        </is>
      </c>
      <c r="E152" s="47" t="n"/>
      <c r="F152" s="48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49" t="inlineStr">
        <is>
          <t>RECORTE SAP</t>
        </is>
      </c>
      <c r="B173" s="47" t="n"/>
      <c r="C173" s="48" t="n"/>
      <c r="D173" s="50" t="inlineStr">
        <is>
          <t>COMPROBANTES MN</t>
        </is>
      </c>
      <c r="E173" s="47" t="n"/>
      <c r="F173" s="48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n"/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14" t="n">
        <v>112963729</v>
      </c>
      <c r="G175" s="9" t="n"/>
      <c r="I175" s="10" t="n"/>
      <c r="J175" s="8" t="n"/>
    </row>
    <row r="176">
      <c r="A176" s="49" t="inlineStr">
        <is>
          <t>RECORTE SAP</t>
        </is>
      </c>
      <c r="B176" s="47" t="n"/>
      <c r="C176" s="48" t="n"/>
      <c r="D176" s="50" t="inlineStr">
        <is>
          <t>COMPROBANTES ME</t>
        </is>
      </c>
      <c r="E176" s="47" t="n"/>
      <c r="F176" s="48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7" t="inlineStr">
        <is>
          <t>CCAJ-EA10/112/2023 Se realizó el deposito directo a banco</t>
        </is>
      </c>
      <c r="B178" s="20" t="n"/>
      <c r="C178" s="28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45" t="inlineStr">
        <is>
          <t>Cierre Caja</t>
        </is>
      </c>
      <c r="B182" s="45" t="inlineStr">
        <is>
          <t>Fecha</t>
        </is>
      </c>
      <c r="C182" s="45" t="inlineStr">
        <is>
          <t>Cajero</t>
        </is>
      </c>
      <c r="D182" s="45" t="inlineStr">
        <is>
          <t>Nro Voucher</t>
        </is>
      </c>
      <c r="E182" s="45" t="inlineStr">
        <is>
          <t>Nro Cuenta</t>
        </is>
      </c>
      <c r="F182" s="45" t="inlineStr">
        <is>
          <t>Tipo Ingreso</t>
        </is>
      </c>
      <c r="G182" s="47" t="n"/>
      <c r="H182" s="48" t="n"/>
      <c r="I182" s="45" t="inlineStr">
        <is>
          <t>TIPO DE INGRESO</t>
        </is>
      </c>
      <c r="J182" s="45" t="inlineStr">
        <is>
          <t>Cobrador</t>
        </is>
      </c>
    </row>
    <row r="183">
      <c r="A183" s="46" t="n"/>
      <c r="B183" s="46" t="n"/>
      <c r="C183" s="46" t="n"/>
      <c r="D183" s="46" t="n"/>
      <c r="E183" s="46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46" t="n"/>
      <c r="J183" s="46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49" t="inlineStr">
        <is>
          <t>RECORTE SAP</t>
        </is>
      </c>
      <c r="B191" s="47" t="n"/>
      <c r="C191" s="48" t="n"/>
      <c r="D191" s="50" t="inlineStr">
        <is>
          <t>COMPROBANTES MN</t>
        </is>
      </c>
      <c r="E191" s="47" t="n"/>
      <c r="F191" s="48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49" t="inlineStr">
        <is>
          <t>RECORTE SAP</t>
        </is>
      </c>
      <c r="B194" s="47" t="n"/>
      <c r="C194" s="48" t="n"/>
      <c r="D194" s="50" t="inlineStr">
        <is>
          <t>COMPROBANTES ME</t>
        </is>
      </c>
      <c r="E194" s="47" t="n"/>
      <c r="F194" s="48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45" t="inlineStr">
        <is>
          <t>Cierre Caja</t>
        </is>
      </c>
      <c r="B200" s="45" t="inlineStr">
        <is>
          <t>Fecha</t>
        </is>
      </c>
      <c r="C200" s="45" t="inlineStr">
        <is>
          <t>Cajero</t>
        </is>
      </c>
      <c r="D200" s="45" t="inlineStr">
        <is>
          <t>Nro Voucher</t>
        </is>
      </c>
      <c r="E200" s="45" t="inlineStr">
        <is>
          <t>Nro Cuenta</t>
        </is>
      </c>
      <c r="F200" s="45" t="inlineStr">
        <is>
          <t>Tipo Ingreso</t>
        </is>
      </c>
      <c r="G200" s="47" t="n"/>
      <c r="H200" s="48" t="n"/>
      <c r="I200" s="45" t="inlineStr">
        <is>
          <t>TIPO DE INGRESO</t>
        </is>
      </c>
      <c r="J200" s="45" t="inlineStr">
        <is>
          <t>Cobrador</t>
        </is>
      </c>
    </row>
    <row r="201">
      <c r="A201" s="46" t="n"/>
      <c r="B201" s="46" t="n"/>
      <c r="C201" s="46" t="n"/>
      <c r="D201" s="46" t="n"/>
      <c r="E201" s="46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46" t="n"/>
      <c r="J201" s="46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49" t="inlineStr">
        <is>
          <t>RECORTE SAP</t>
        </is>
      </c>
      <c r="B208" s="47" t="n"/>
      <c r="C208" s="48" t="n"/>
      <c r="D208" s="50" t="inlineStr">
        <is>
          <t>COMPROBANTES MN</t>
        </is>
      </c>
      <c r="E208" s="47" t="n"/>
      <c r="F208" s="48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n"/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14" t="n">
        <v>112963732</v>
      </c>
      <c r="G210" s="9" t="n"/>
      <c r="I210" s="10" t="n"/>
      <c r="J210" s="8" t="n"/>
    </row>
    <row r="211">
      <c r="A211" s="49" t="inlineStr">
        <is>
          <t>RECORTE SAP</t>
        </is>
      </c>
      <c r="B211" s="47" t="n"/>
      <c r="C211" s="48" t="n"/>
      <c r="D211" s="50" t="inlineStr">
        <is>
          <t>COMPROBANTES ME</t>
        </is>
      </c>
      <c r="E211" s="47" t="n"/>
      <c r="F211" s="48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7" t="inlineStr">
        <is>
          <t>CCAJ-EA10/114/2023 Se realizó el deposito directo a banco</t>
        </is>
      </c>
      <c r="B213" s="20" t="n"/>
      <c r="C213" s="28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49" t="inlineStr">
        <is>
          <t>RECORTE SAP</t>
        </is>
      </c>
      <c r="B237" s="47" t="n"/>
      <c r="C237" s="48" t="n"/>
      <c r="D237" s="50" t="inlineStr">
        <is>
          <t>COMPROBANTES MN</t>
        </is>
      </c>
      <c r="E237" s="47" t="n"/>
      <c r="F237" s="48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inlineStr">
        <is>
          <t>112970383</t>
        </is>
      </c>
      <c r="E239" s="24" t="inlineStr">
        <is>
          <t>112977730</t>
        </is>
      </c>
      <c r="F239" s="14" t="n">
        <v>112970451</v>
      </c>
      <c r="G239" s="9" t="n"/>
      <c r="I239" s="10" t="n"/>
      <c r="J239" s="8" t="n"/>
    </row>
    <row r="240">
      <c r="A240" s="49" t="inlineStr">
        <is>
          <t>RECORTE SAP</t>
        </is>
      </c>
      <c r="B240" s="47" t="n"/>
      <c r="C240" s="48" t="n"/>
      <c r="D240" s="50" t="inlineStr">
        <is>
          <t>COMPROBANTES ME</t>
        </is>
      </c>
      <c r="E240" s="47" t="n"/>
      <c r="F240" s="48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21/03/2023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45" t="inlineStr">
        <is>
          <t>Cierre Caja</t>
        </is>
      </c>
      <c r="B246" s="45" t="inlineStr">
        <is>
          <t>Fecha</t>
        </is>
      </c>
      <c r="C246" s="45" t="inlineStr">
        <is>
          <t>Cajero</t>
        </is>
      </c>
      <c r="D246" s="45" t="inlineStr">
        <is>
          <t>Nro Voucher</t>
        </is>
      </c>
      <c r="E246" s="45" t="inlineStr">
        <is>
          <t>Nro Cuenta</t>
        </is>
      </c>
      <c r="F246" s="45" t="inlineStr">
        <is>
          <t>Tipo Ingreso</t>
        </is>
      </c>
      <c r="G246" s="47" t="n"/>
      <c r="H246" s="48" t="n"/>
      <c r="I246" s="45" t="inlineStr">
        <is>
          <t>TIPO DE INGRESO</t>
        </is>
      </c>
      <c r="J246" s="45" t="inlineStr">
        <is>
          <t>Cobrador</t>
        </is>
      </c>
    </row>
    <row r="247">
      <c r="A247" s="46" t="n"/>
      <c r="B247" s="46" t="n"/>
      <c r="C247" s="46" t="n"/>
      <c r="D247" s="46" t="n"/>
      <c r="E247" s="46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46" t="n"/>
      <c r="J247" s="46" t="n"/>
    </row>
    <row r="248">
      <c r="A248" s="5" t="inlineStr">
        <is>
          <t>CCAJ-EA10/116/2023</t>
        </is>
      </c>
      <c r="B248" s="6" t="n">
        <v>45006.50843096065</v>
      </c>
      <c r="C248" s="5" t="inlineStr">
        <is>
          <t>1431 GRACIELA CASTILLO CATARI</t>
        </is>
      </c>
      <c r="D248" s="7" t="n"/>
      <c r="E248" s="8" t="n"/>
      <c r="F248" s="9" t="n">
        <v>17983.8</v>
      </c>
      <c r="I248" s="10" t="inlineStr">
        <is>
          <t>EFECTIVO</t>
        </is>
      </c>
      <c r="J248" s="8" t="inlineStr">
        <is>
          <t>191 ELIAS MENDOZA YUJRA</t>
        </is>
      </c>
    </row>
    <row r="249">
      <c r="A249" s="5" t="inlineStr">
        <is>
          <t>CCAJ-EA10/116/2023</t>
        </is>
      </c>
      <c r="B249" s="6" t="n">
        <v>45006.50843096065</v>
      </c>
      <c r="C249" s="5" t="inlineStr">
        <is>
          <t>1431 GRACIELA CASTILLO CATARI</t>
        </is>
      </c>
      <c r="D249" s="7" t="n"/>
      <c r="E249" s="8" t="n"/>
      <c r="F249" s="9" t="n">
        <v>14361</v>
      </c>
      <c r="I249" s="10" t="inlineStr">
        <is>
          <t>EFECTIVO</t>
        </is>
      </c>
      <c r="J249" s="5" t="inlineStr">
        <is>
          <t>375 VICTOR ERNESTO QUISPE TICONA</t>
        </is>
      </c>
    </row>
    <row r="250">
      <c r="A250" s="5" t="inlineStr">
        <is>
          <t>CCAJ-EA10/116/2023</t>
        </is>
      </c>
      <c r="B250" s="6" t="n">
        <v>45006.50843096065</v>
      </c>
      <c r="C250" s="5" t="inlineStr">
        <is>
          <t>1431 GRACIELA CASTILLO CATARI</t>
        </is>
      </c>
      <c r="D250" s="7" t="n"/>
      <c r="E250" s="8" t="n"/>
      <c r="F250" s="9" t="n">
        <v>4806.4</v>
      </c>
      <c r="I250" s="10" t="inlineStr">
        <is>
          <t>EFECTIVO</t>
        </is>
      </c>
      <c r="J250" s="8" t="inlineStr">
        <is>
          <t>480 WALTER AMARRO MAMANI</t>
        </is>
      </c>
    </row>
    <row r="251">
      <c r="A251" s="5" t="inlineStr">
        <is>
          <t>CCAJ-EA10/116/2023</t>
        </is>
      </c>
      <c r="B251" s="6" t="n">
        <v>45006.50843096065</v>
      </c>
      <c r="C251" s="5" t="inlineStr">
        <is>
          <t>1431 GRACIELA CASTILLO CATARI</t>
        </is>
      </c>
      <c r="D251" s="7" t="n"/>
      <c r="E251" s="8" t="n"/>
      <c r="F251" s="9" t="n">
        <v>4242.9</v>
      </c>
      <c r="I251" s="10" t="inlineStr">
        <is>
          <t>EFECTIVO</t>
        </is>
      </c>
      <c r="J251" s="8" t="inlineStr">
        <is>
          <t>596 VICENTE MENDOZA SIRPA</t>
        </is>
      </c>
    </row>
    <row r="252">
      <c r="A252" s="5" t="inlineStr">
        <is>
          <t>CCAJ-EA10/116/2023</t>
        </is>
      </c>
      <c r="B252" s="6" t="n">
        <v>45006.50843096065</v>
      </c>
      <c r="C252" s="5" t="inlineStr">
        <is>
          <t>1431 GRACIELA CASTILLO CATARI</t>
        </is>
      </c>
      <c r="D252" s="7" t="n"/>
      <c r="E252" s="8" t="n"/>
      <c r="F252" s="9" t="n">
        <v>3647.8</v>
      </c>
      <c r="I252" s="10" t="inlineStr">
        <is>
          <t>EFECTIVO</t>
        </is>
      </c>
      <c r="J252" s="5" t="inlineStr">
        <is>
          <t>716 JUAN CARLOS MAMANI ORTIZ</t>
        </is>
      </c>
    </row>
    <row r="253">
      <c r="A253" s="5" t="inlineStr">
        <is>
          <t>CCAJ-EA10/116/2023</t>
        </is>
      </c>
      <c r="B253" s="6" t="n">
        <v>45006.50843096065</v>
      </c>
      <c r="C253" s="5" t="inlineStr">
        <is>
          <t>1431 GRACIELA CASTILLO CATARI</t>
        </is>
      </c>
      <c r="D253" s="7" t="n"/>
      <c r="E253" s="8" t="n"/>
      <c r="F253" s="9" t="n">
        <v>13569.5</v>
      </c>
      <c r="I253" s="10" t="inlineStr">
        <is>
          <t>EFECTIVO</t>
        </is>
      </c>
      <c r="J253" s="8" t="inlineStr">
        <is>
          <t>980 RUBEN QUISPE CHURA</t>
        </is>
      </c>
    </row>
    <row r="254">
      <c r="A254" s="5" t="inlineStr">
        <is>
          <t>CCAJ-EA10/116/2023</t>
        </is>
      </c>
      <c r="B254" s="6" t="n">
        <v>45006.50843096065</v>
      </c>
      <c r="C254" s="5" t="inlineStr">
        <is>
          <t>1431 GRACIELA CASTILLO CATARI</t>
        </is>
      </c>
      <c r="D254" s="7" t="n"/>
      <c r="E254" s="8" t="n"/>
      <c r="F254" s="9" t="n">
        <v>18651.1</v>
      </c>
      <c r="I254" s="10" t="inlineStr">
        <is>
          <t>EFECTIVO</t>
        </is>
      </c>
      <c r="J254" s="8" t="inlineStr">
        <is>
          <t>2307 RAMIRO POMA QUISPE</t>
        </is>
      </c>
    </row>
    <row r="255">
      <c r="A255" s="5" t="inlineStr">
        <is>
          <t>CCAJ-EA10/116/2023</t>
        </is>
      </c>
      <c r="B255" s="6" t="n">
        <v>45006.50843096065</v>
      </c>
      <c r="C255" s="5" t="inlineStr">
        <is>
          <t>1431 GRACIELA CASTILLO CATARI</t>
        </is>
      </c>
      <c r="D255" s="7" t="n"/>
      <c r="E255" s="8" t="n"/>
      <c r="F255" s="9" t="n">
        <v>1538.4</v>
      </c>
      <c r="I255" s="10" t="inlineStr">
        <is>
          <t>EFECTIVO</t>
        </is>
      </c>
      <c r="J255" s="5" t="inlineStr">
        <is>
          <t>3051 EFRAIN ARMANDO CHIPANA MARTINEZ</t>
        </is>
      </c>
    </row>
    <row r="256">
      <c r="A256" s="5" t="inlineStr">
        <is>
          <t>CCAJ-EA10/116/2023</t>
        </is>
      </c>
      <c r="B256" s="6" t="n">
        <v>45006.50843096065</v>
      </c>
      <c r="C256" s="5" t="inlineStr">
        <is>
          <t>1431 GRACIELA CASTILLO CATARI</t>
        </is>
      </c>
      <c r="D256" s="7" t="n"/>
      <c r="E256" s="8" t="n"/>
      <c r="F256" s="9" t="n">
        <v>12698.8</v>
      </c>
      <c r="I256" s="10" t="inlineStr">
        <is>
          <t>EFECTIVO</t>
        </is>
      </c>
      <c r="J256" s="5" t="inlineStr">
        <is>
          <t>5092 GERSON VELASCO EA - T01</t>
        </is>
      </c>
    </row>
    <row r="257">
      <c r="A257" s="5" t="inlineStr">
        <is>
          <t>CCAJ-EA10/116/2023</t>
        </is>
      </c>
      <c r="B257" s="6" t="n">
        <v>45006.50843096065</v>
      </c>
      <c r="C257" s="5" t="inlineStr">
        <is>
          <t>1431 GRACIELA CASTILLO CATARI</t>
        </is>
      </c>
      <c r="D257" s="7" t="n"/>
      <c r="E257" s="8" t="n"/>
      <c r="F257" s="9" t="n">
        <v>9205</v>
      </c>
      <c r="I257" s="10" t="inlineStr">
        <is>
          <t>EFECTIVO</t>
        </is>
      </c>
      <c r="J257" s="5" t="inlineStr">
        <is>
          <t>5092 GERSON VELASCO EA - T03</t>
        </is>
      </c>
    </row>
    <row r="258">
      <c r="A258" s="5" t="inlineStr">
        <is>
          <t>CCAJ-EA10/116/2023</t>
        </is>
      </c>
      <c r="B258" s="6" t="n">
        <v>45006.50843096065</v>
      </c>
      <c r="C258" s="5" t="inlineStr">
        <is>
          <t>1431 GRACIELA CASTILLO CATARI</t>
        </is>
      </c>
      <c r="D258" s="7" t="n"/>
      <c r="E258" s="8" t="n"/>
      <c r="F258" s="9" t="n">
        <v>7363.4</v>
      </c>
      <c r="I258" s="10" t="inlineStr">
        <is>
          <t>EFECTIVO</t>
        </is>
      </c>
      <c r="J258" s="5" t="inlineStr">
        <is>
          <t>5092 GERSON VELASCO EA - T04</t>
        </is>
      </c>
    </row>
    <row r="259">
      <c r="A259" s="5" t="inlineStr">
        <is>
          <t>CCAJ-EA10/116/2023</t>
        </is>
      </c>
      <c r="B259" s="6" t="n">
        <v>45006.50843096065</v>
      </c>
      <c r="C259" s="5" t="inlineStr">
        <is>
          <t>1431 GRACIELA CASTILLO CATARI</t>
        </is>
      </c>
      <c r="D259" s="7" t="n"/>
      <c r="E259" s="8" t="n"/>
      <c r="F259" s="9" t="n">
        <v>4190</v>
      </c>
      <c r="I259" s="10" t="inlineStr">
        <is>
          <t>EFECTIVO</t>
        </is>
      </c>
      <c r="J259" s="5" t="inlineStr">
        <is>
          <t>5092 GERSON VELASCO EA - T05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12">
        <f>SUM(F248:G259)</f>
        <v/>
      </c>
      <c r="G260" s="9" t="n"/>
      <c r="I260" s="10" t="n"/>
      <c r="J260" s="8" t="n"/>
    </row>
    <row r="261">
      <c r="A261" s="49" t="inlineStr">
        <is>
          <t>RECORTE SAP</t>
        </is>
      </c>
      <c r="B261" s="47" t="n"/>
      <c r="C261" s="48" t="n"/>
      <c r="D261" s="50" t="inlineStr">
        <is>
          <t>COMPROBANTES MN</t>
        </is>
      </c>
      <c r="E261" s="47" t="n"/>
      <c r="F261" s="48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24" t="inlineStr">
        <is>
          <t>112970382</t>
        </is>
      </c>
      <c r="E263" s="24" t="inlineStr">
        <is>
          <t>112977729</t>
        </is>
      </c>
      <c r="F263" s="14" t="n">
        <v>112970452</v>
      </c>
      <c r="G263" s="9" t="n"/>
      <c r="I263" s="10" t="n"/>
      <c r="J263" s="8" t="n"/>
    </row>
    <row r="264">
      <c r="A264" s="49" t="inlineStr">
        <is>
          <t>RECORTE SAP</t>
        </is>
      </c>
      <c r="B264" s="47" t="n"/>
      <c r="C264" s="48" t="n"/>
      <c r="D264" s="50" t="inlineStr">
        <is>
          <t>COMPROBANTES ME</t>
        </is>
      </c>
      <c r="E264" s="47" t="n"/>
      <c r="F264" s="48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18" t="n"/>
      <c r="B266" s="6" t="n"/>
      <c r="C266" s="5" t="n"/>
      <c r="D266" s="24" t="n"/>
      <c r="E266" s="24" t="n"/>
      <c r="F266" s="23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inlineStr">
        <is>
          <t>CCAJ-EA10/117/2023</t>
        </is>
      </c>
      <c r="B268" s="6" t="n">
        <v>45006.74043497685</v>
      </c>
      <c r="C268" s="5" t="inlineStr">
        <is>
          <t>1431 GRACIELA CASTILLO CATARI</t>
        </is>
      </c>
      <c r="D268" s="7" t="n">
        <v>42270672</v>
      </c>
      <c r="E268" s="5" t="inlineStr">
        <is>
          <t>BANCO UNION-10000020161539</t>
        </is>
      </c>
      <c r="H268" s="9" t="n">
        <v>39000</v>
      </c>
      <c r="I268" s="5" t="inlineStr">
        <is>
          <t>DEPÓSITO BANCARIO</t>
        </is>
      </c>
      <c r="J268" s="8" t="inlineStr">
        <is>
          <t>841 JAEL ARRATIA - EL ALTO</t>
        </is>
      </c>
    </row>
    <row r="269">
      <c r="A269" s="5" t="inlineStr">
        <is>
          <t>CCAJ-EA10/117/2023</t>
        </is>
      </c>
      <c r="B269" s="6" t="n">
        <v>45006.74043497685</v>
      </c>
      <c r="C269" s="5" t="inlineStr">
        <is>
          <t>1431 GRACIELA CASTILLO CATARI</t>
        </is>
      </c>
      <c r="D269" s="15" t="n">
        <v>45143631628</v>
      </c>
      <c r="E269" s="8" t="inlineStr">
        <is>
          <t>BISA-100070022</t>
        </is>
      </c>
      <c r="H269" s="9" t="n">
        <v>13169.64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CCAJ-EA10/117/2023</t>
        </is>
      </c>
      <c r="B270" s="6" t="n">
        <v>45006.74043497685</v>
      </c>
      <c r="C270" s="5" t="inlineStr">
        <is>
          <t>1431 GRACIELA CASTILLO CATARI</t>
        </is>
      </c>
      <c r="D270" s="15" t="n">
        <v>451436316281</v>
      </c>
      <c r="E270" s="8" t="inlineStr">
        <is>
          <t>BISA-100070022</t>
        </is>
      </c>
      <c r="H270" s="9" t="n">
        <v>15423.01</v>
      </c>
      <c r="I270" s="5" t="inlineStr">
        <is>
          <t>DEPÓSITO BANCARIO</t>
        </is>
      </c>
      <c r="J270" s="8" t="inlineStr">
        <is>
          <t>841 JAEL ARRATIA - EL ALTO</t>
        </is>
      </c>
    </row>
    <row r="271">
      <c r="A271" s="5" t="inlineStr">
        <is>
          <t>CCAJ-EA10/117/2023</t>
        </is>
      </c>
      <c r="B271" s="6" t="n">
        <v>45006.74043497685</v>
      </c>
      <c r="C271" s="5" t="inlineStr">
        <is>
          <t>1431 GRACIELA CASTILLO CATARI</t>
        </is>
      </c>
      <c r="D271" s="15" t="n">
        <v>45173326722</v>
      </c>
      <c r="E271" s="8" t="inlineStr">
        <is>
          <t>BISA-100070022</t>
        </is>
      </c>
      <c r="H271" s="9" t="n">
        <v>950</v>
      </c>
      <c r="I271" s="5" t="inlineStr">
        <is>
          <t>DEPÓSITO BANCARIO</t>
        </is>
      </c>
      <c r="J271" s="5" t="inlineStr">
        <is>
          <t>3622 JULIO CESAR PORTILLO HUARACHI</t>
        </is>
      </c>
    </row>
    <row r="272">
      <c r="A272" s="5" t="inlineStr">
        <is>
          <t>CCAJ-EA10/117/2023</t>
        </is>
      </c>
      <c r="B272" s="6" t="n">
        <v>45006.74043497685</v>
      </c>
      <c r="C272" s="5" t="inlineStr">
        <is>
          <t>1431 GRACIELA CASTILLO CATARI</t>
        </is>
      </c>
      <c r="D272" s="7" t="n">
        <v>451259</v>
      </c>
      <c r="E272" s="8" t="inlineStr">
        <is>
          <t>BISA-100070022</t>
        </is>
      </c>
      <c r="H272" s="9" t="n">
        <v>19202.9</v>
      </c>
      <c r="I272" s="5" t="inlineStr">
        <is>
          <t>DEPÓSITO BANCARIO</t>
        </is>
      </c>
      <c r="J272" s="5" t="inlineStr">
        <is>
          <t>1056 ALEX JESUS ZABALA TICONA</t>
        </is>
      </c>
    </row>
    <row r="273">
      <c r="A273" s="5" t="inlineStr">
        <is>
          <t>CCAJ-EA10/117/2023</t>
        </is>
      </c>
      <c r="B273" s="6" t="n">
        <v>45006.74043497685</v>
      </c>
      <c r="C273" s="5" t="inlineStr">
        <is>
          <t>1431 GRACIELA CASTILLO CATARI</t>
        </is>
      </c>
      <c r="D273" s="7" t="n">
        <v>451325</v>
      </c>
      <c r="E273" s="8" t="inlineStr">
        <is>
          <t>BISA-100070022</t>
        </is>
      </c>
      <c r="H273" s="9" t="n">
        <v>2700.1</v>
      </c>
      <c r="I273" s="5" t="inlineStr">
        <is>
          <t>DEPÓSITO BANCARIO</t>
        </is>
      </c>
      <c r="J273" s="5" t="inlineStr">
        <is>
          <t>3622 JULIO CESAR PORTILLO HUARACHI</t>
        </is>
      </c>
    </row>
    <row r="274">
      <c r="A274" s="5" t="inlineStr">
        <is>
          <t>CCAJ-EA10/117/2023</t>
        </is>
      </c>
      <c r="B274" s="6" t="n">
        <v>45006.74043497685</v>
      </c>
      <c r="C274" s="5" t="inlineStr">
        <is>
          <t>1431 GRACIELA CASTILLO CATARI</t>
        </is>
      </c>
      <c r="D274" s="7" t="n">
        <v>451326</v>
      </c>
      <c r="E274" s="8" t="inlineStr">
        <is>
          <t>BISA-100070022</t>
        </is>
      </c>
      <c r="H274" s="9" t="n">
        <v>22442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CCAJ-EA10/117/2023</t>
        </is>
      </c>
      <c r="B275" s="6" t="n">
        <v>45006.74043497685</v>
      </c>
      <c r="C275" s="5" t="inlineStr">
        <is>
          <t>1431 GRACIELA CASTILLO CATARI</t>
        </is>
      </c>
      <c r="D275" s="7" t="n"/>
      <c r="E275" s="8" t="n"/>
      <c r="F275" s="9" t="n">
        <v>120.6</v>
      </c>
      <c r="I275" s="10" t="inlineStr">
        <is>
          <t>EFECTIVO</t>
        </is>
      </c>
      <c r="J275" s="5" t="inlineStr">
        <is>
          <t>835 JAVIER DAVID VILLA MAMANI</t>
        </is>
      </c>
    </row>
    <row r="276">
      <c r="A276" s="5" t="inlineStr">
        <is>
          <t>CCAJ-EA10/117/2023</t>
        </is>
      </c>
      <c r="B276" s="6" t="n">
        <v>45006.74043497685</v>
      </c>
      <c r="C276" s="5" t="inlineStr">
        <is>
          <t>1431 GRACIELA CASTILLO CATARI</t>
        </is>
      </c>
      <c r="D276" s="7" t="n"/>
      <c r="E276" s="8" t="n"/>
      <c r="F276" s="9" t="n">
        <v>46068.1</v>
      </c>
      <c r="I276" s="10" t="inlineStr">
        <is>
          <t>EFECTIVO</t>
        </is>
      </c>
      <c r="J276" s="5" t="inlineStr">
        <is>
          <t>3622 JULIO CESAR PORTILLO HUARACHI</t>
        </is>
      </c>
    </row>
    <row r="277">
      <c r="A277" s="5" t="inlineStr">
        <is>
          <t>CCAJ-EA10/117/2023</t>
        </is>
      </c>
      <c r="B277" s="6" t="n">
        <v>45006.74043497685</v>
      </c>
      <c r="C277" s="5" t="inlineStr">
        <is>
          <t>1431 GRACIELA CASTILLO CATARI</t>
        </is>
      </c>
      <c r="D277" s="7" t="n"/>
      <c r="E277" s="8" t="n"/>
      <c r="F277" s="9" t="n">
        <v>38965.1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CCAJ-EA10/117/2023</t>
        </is>
      </c>
      <c r="B278" s="6" t="n">
        <v>45006.74043497685</v>
      </c>
      <c r="C278" s="5" t="inlineStr">
        <is>
          <t>1431 GRACIELA CASTILLO CATARI</t>
        </is>
      </c>
      <c r="D278" s="7" t="n"/>
      <c r="E278" s="8" t="n"/>
      <c r="F278" s="9" t="n">
        <v>2900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8" t="inlineStr">
        <is>
          <t>SAP</t>
        </is>
      </c>
      <c r="B279" s="6" t="n"/>
      <c r="C279" s="5" t="n"/>
      <c r="D279" s="7" t="n"/>
      <c r="E279" s="8" t="n"/>
      <c r="F279" s="12">
        <f>SUM(F268:G278)</f>
        <v/>
      </c>
      <c r="G279" s="9" t="n"/>
      <c r="I279" s="10" t="n"/>
      <c r="J279" s="8" t="n"/>
    </row>
    <row r="280">
      <c r="A280" s="49" t="inlineStr">
        <is>
          <t>RECORTE SAP</t>
        </is>
      </c>
      <c r="B280" s="47" t="n"/>
      <c r="C280" s="48" t="n"/>
      <c r="D280" s="50" t="inlineStr">
        <is>
          <t>COMPROBANTES MN</t>
        </is>
      </c>
      <c r="E280" s="47" t="n"/>
      <c r="F280" s="48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112973546</t>
        </is>
      </c>
      <c r="E282" s="24" t="inlineStr">
        <is>
          <t>112984570</t>
        </is>
      </c>
      <c r="F282" s="14" t="n">
        <v>112977819</v>
      </c>
      <c r="G282" s="9" t="n"/>
      <c r="I282" s="10" t="n"/>
      <c r="J282" s="8" t="n"/>
    </row>
    <row r="283">
      <c r="A283" s="49" t="inlineStr">
        <is>
          <t>RECORTE SAP</t>
        </is>
      </c>
      <c r="B283" s="47" t="n"/>
      <c r="C283" s="48" t="n"/>
      <c r="D283" s="50" t="inlineStr">
        <is>
          <t>COMPROBANTES ME</t>
        </is>
      </c>
      <c r="E283" s="47" t="n"/>
      <c r="F283" s="48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n"/>
      <c r="E285" s="24" t="n"/>
      <c r="F285" s="23" t="n"/>
      <c r="G285" s="9" t="n"/>
      <c r="I285" s="10" t="n"/>
      <c r="J285" s="8" t="n"/>
    </row>
    <row r="286"/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22/03/2023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45" t="inlineStr">
        <is>
          <t>Cierre Caja</t>
        </is>
      </c>
      <c r="B289" s="45" t="inlineStr">
        <is>
          <t>Fecha</t>
        </is>
      </c>
      <c r="C289" s="45" t="inlineStr">
        <is>
          <t>Cajero</t>
        </is>
      </c>
      <c r="D289" s="45" t="inlineStr">
        <is>
          <t>Nro Voucher</t>
        </is>
      </c>
      <c r="E289" s="45" t="inlineStr">
        <is>
          <t>Nro Cuenta</t>
        </is>
      </c>
      <c r="F289" s="45" t="inlineStr">
        <is>
          <t>Tipo Ingreso</t>
        </is>
      </c>
      <c r="G289" s="47" t="n"/>
      <c r="H289" s="48" t="n"/>
      <c r="I289" s="45" t="inlineStr">
        <is>
          <t>TIPO DE INGRESO</t>
        </is>
      </c>
      <c r="J289" s="45" t="inlineStr">
        <is>
          <t>Cobrador</t>
        </is>
      </c>
    </row>
    <row r="290">
      <c r="A290" s="46" t="n"/>
      <c r="B290" s="46" t="n"/>
      <c r="C290" s="46" t="n"/>
      <c r="D290" s="46" t="n"/>
      <c r="E290" s="46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46" t="n"/>
      <c r="J290" s="46" t="n"/>
    </row>
    <row r="291">
      <c r="A291" s="5" t="inlineStr">
        <is>
          <t>CCAJ-EA10/118/2023</t>
        </is>
      </c>
      <c r="B291" s="6" t="n">
        <v>45007.61325228009</v>
      </c>
      <c r="C291" s="5" t="inlineStr">
        <is>
          <t>1431 GRACIELA CASTILLO CATARI</t>
        </is>
      </c>
      <c r="D291" s="10" t="n"/>
      <c r="E291" s="8" t="n"/>
      <c r="F291" s="9" t="n">
        <v>10946</v>
      </c>
      <c r="I291" s="10" t="inlineStr">
        <is>
          <t>EFECTIVO</t>
        </is>
      </c>
      <c r="J291" s="8" t="inlineStr">
        <is>
          <t>480 WALTER AMARRO MAMANI</t>
        </is>
      </c>
    </row>
    <row r="292">
      <c r="A292" s="5" t="inlineStr">
        <is>
          <t>CCAJ-EA10/118/2023</t>
        </is>
      </c>
      <c r="B292" s="6" t="n">
        <v>45007.61325228009</v>
      </c>
      <c r="C292" s="5" t="inlineStr">
        <is>
          <t>1431 GRACIELA CASTILLO CATARI</t>
        </is>
      </c>
      <c r="D292" s="10" t="n"/>
      <c r="E292" s="8" t="n"/>
      <c r="F292" s="9" t="n">
        <v>29900.2</v>
      </c>
      <c r="I292" s="10" t="inlineStr">
        <is>
          <t>EFECTIVO</t>
        </is>
      </c>
      <c r="J292" s="8" t="inlineStr">
        <is>
          <t>2307 RAMIRO POMA QUISPE</t>
        </is>
      </c>
    </row>
    <row r="293">
      <c r="A293" s="5" t="inlineStr">
        <is>
          <t>CCAJ-EA10/118/2023</t>
        </is>
      </c>
      <c r="B293" s="6" t="n">
        <v>45007.61325228009</v>
      </c>
      <c r="C293" s="5" t="inlineStr">
        <is>
          <t>1431 GRACIELA CASTILLO CATARI</t>
        </is>
      </c>
      <c r="D293" s="10" t="n"/>
      <c r="E293" s="8" t="n"/>
      <c r="F293" s="9" t="n">
        <v>13217.4</v>
      </c>
      <c r="I293" s="10" t="inlineStr">
        <is>
          <t>EFECTIVO</t>
        </is>
      </c>
      <c r="J293" s="5" t="inlineStr">
        <is>
          <t>5092 GERSON VELASCO EA - T01</t>
        </is>
      </c>
    </row>
    <row r="294">
      <c r="A294" s="5" t="inlineStr">
        <is>
          <t>CCAJ-EA10/118/2023</t>
        </is>
      </c>
      <c r="B294" s="6" t="n">
        <v>45007.61325228009</v>
      </c>
      <c r="C294" s="5" t="inlineStr">
        <is>
          <t>1431 GRACIELA CASTILLO CATARI</t>
        </is>
      </c>
      <c r="D294" s="10" t="n"/>
      <c r="E294" s="8" t="n"/>
      <c r="F294" s="9" t="n">
        <v>18883.3</v>
      </c>
      <c r="I294" s="10" t="inlineStr">
        <is>
          <t>EFECTIVO</t>
        </is>
      </c>
      <c r="J294" s="5" t="inlineStr">
        <is>
          <t>5092 GERSON VELASCO EA - T02</t>
        </is>
      </c>
    </row>
    <row r="295">
      <c r="A295" s="5" t="inlineStr">
        <is>
          <t>CCAJ-EA10/118/2023</t>
        </is>
      </c>
      <c r="B295" s="6" t="n">
        <v>45007.61325228009</v>
      </c>
      <c r="C295" s="5" t="inlineStr">
        <is>
          <t>1431 GRACIELA CASTILLO CATARI</t>
        </is>
      </c>
      <c r="D295" s="10" t="n"/>
      <c r="E295" s="8" t="n"/>
      <c r="F295" s="9" t="n">
        <v>8849.799999999999</v>
      </c>
      <c r="I295" s="10" t="inlineStr">
        <is>
          <t>EFECTIVO</t>
        </is>
      </c>
      <c r="J295" s="5" t="inlineStr">
        <is>
          <t>5092 GERSON VELASCO EA - T04</t>
        </is>
      </c>
    </row>
    <row r="296">
      <c r="A296" s="5" t="inlineStr">
        <is>
          <t>CCAJ-EA10/118/2023</t>
        </is>
      </c>
      <c r="B296" s="6" t="n">
        <v>45007.61325228009</v>
      </c>
      <c r="C296" s="5" t="inlineStr">
        <is>
          <t>1431 GRACIELA CASTILLO CATARI</t>
        </is>
      </c>
      <c r="D296" s="10" t="n"/>
      <c r="E296" s="8" t="n"/>
      <c r="F296" s="9" t="n">
        <v>9246.1</v>
      </c>
      <c r="I296" s="10" t="inlineStr">
        <is>
          <t>EFECTIVO</t>
        </is>
      </c>
      <c r="J296" s="5" t="inlineStr">
        <is>
          <t>5092 GERSON VELASCO EA - T05</t>
        </is>
      </c>
    </row>
    <row r="297">
      <c r="A297" s="18" t="inlineStr">
        <is>
          <t>SAP</t>
        </is>
      </c>
      <c r="B297" s="6" t="n"/>
      <c r="C297" s="5" t="n"/>
      <c r="D297" s="7" t="n"/>
      <c r="E297" s="8" t="n"/>
      <c r="F297" s="12">
        <f>SUM(F291:G296)</f>
        <v/>
      </c>
      <c r="G297" s="9" t="n"/>
      <c r="I297" s="10" t="n"/>
      <c r="J297" s="8" t="n"/>
    </row>
    <row r="298">
      <c r="A298" s="49" t="inlineStr">
        <is>
          <t>RECORTE SAP</t>
        </is>
      </c>
      <c r="B298" s="47" t="n"/>
      <c r="C298" s="48" t="n"/>
      <c r="D298" s="50" t="inlineStr">
        <is>
          <t>COMPROBANTES MN</t>
        </is>
      </c>
      <c r="E298" s="47" t="n"/>
      <c r="F298" s="48" t="n"/>
      <c r="G298" s="9" t="n"/>
      <c r="I298" s="10" t="n"/>
      <c r="J298" s="8" t="n"/>
    </row>
    <row r="299">
      <c r="A299" s="13" t="inlineStr">
        <is>
          <t>CIERRE DE CAJA</t>
        </is>
      </c>
      <c r="B299" s="13" t="inlineStr">
        <is>
          <t>FECHA</t>
        </is>
      </c>
      <c r="C299" s="13" t="inlineStr">
        <is>
          <t>IMPORTE</t>
        </is>
      </c>
      <c r="D299" s="13" t="inlineStr">
        <is>
          <t>DOC CAJA-ETV</t>
        </is>
      </c>
      <c r="E299" s="13" t="inlineStr">
        <is>
          <t>DOC ETV-BANCO</t>
        </is>
      </c>
      <c r="F299" s="13" t="inlineStr">
        <is>
          <t>COMPENSACION</t>
        </is>
      </c>
      <c r="G299" s="9" t="n"/>
      <c r="I299" s="10" t="n"/>
      <c r="J299" s="8" t="n"/>
    </row>
    <row r="300" ht="15.75" customHeight="1">
      <c r="D300" s="24" t="inlineStr">
        <is>
          <t>112973529</t>
        </is>
      </c>
      <c r="E300" s="24" t="inlineStr">
        <is>
          <t>112984569</t>
        </is>
      </c>
      <c r="F300" s="14" t="n">
        <v>112977820</v>
      </c>
      <c r="I300" s="10" t="n"/>
      <c r="J300" s="8" t="n"/>
    </row>
    <row r="301">
      <c r="A301" s="49" t="inlineStr">
        <is>
          <t>RECORTE SAP</t>
        </is>
      </c>
      <c r="B301" s="47" t="n"/>
      <c r="C301" s="48" t="n"/>
      <c r="D301" s="50" t="inlineStr">
        <is>
          <t>COMPROBANTES ME</t>
        </is>
      </c>
      <c r="E301" s="47" t="n"/>
      <c r="F301" s="48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A303" s="18" t="n"/>
      <c r="B303" s="6" t="n"/>
      <c r="C303" s="5" t="n"/>
      <c r="D303" s="24" t="n"/>
      <c r="E303" s="24" t="n"/>
      <c r="F303" s="23" t="n"/>
      <c r="G303" s="9" t="n"/>
      <c r="I303" s="10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5" t="inlineStr">
        <is>
          <t>CCAJ-EA10/119/2023</t>
        </is>
      </c>
      <c r="B305" s="6" t="n">
        <v>45007.84195083333</v>
      </c>
      <c r="C305" s="5" t="inlineStr">
        <is>
          <t>1431 GRACIELA CASTILLO CATARI</t>
        </is>
      </c>
      <c r="D305" s="7" t="n"/>
      <c r="E305" s="8" t="n"/>
      <c r="G305" s="9" t="n">
        <v>38836.53</v>
      </c>
      <c r="I305" s="10" t="inlineStr">
        <is>
          <t>CHEQUE</t>
        </is>
      </c>
      <c r="J305" s="5" t="inlineStr">
        <is>
          <t>3051 EFRAIN ARMANDO CHIPANA MARTINEZ</t>
        </is>
      </c>
    </row>
    <row r="306">
      <c r="A306" s="5" t="inlineStr">
        <is>
          <t>CCAJ-EA10/119/2023</t>
        </is>
      </c>
      <c r="B306" s="6" t="n">
        <v>45007.84195083333</v>
      </c>
      <c r="C306" s="5" t="inlineStr">
        <is>
          <t>1431 GRACIELA CASTILLO CATARI</t>
        </is>
      </c>
      <c r="D306" s="15" t="n">
        <v>51620876264</v>
      </c>
      <c r="E306" s="8" t="inlineStr">
        <is>
          <t>BISA-100070022</t>
        </is>
      </c>
      <c r="H306" s="9" t="n">
        <v>3165</v>
      </c>
      <c r="I306" s="5" t="inlineStr">
        <is>
          <t>DEPÓSITO BANCARIO</t>
        </is>
      </c>
      <c r="J306" s="8" t="inlineStr">
        <is>
          <t>841 JAEL ARRATIA - EL ALTO</t>
        </is>
      </c>
    </row>
    <row r="307">
      <c r="A307" s="5" t="inlineStr">
        <is>
          <t>CCAJ-EA10/119/2023</t>
        </is>
      </c>
      <c r="B307" s="6" t="n">
        <v>45007.84195083333</v>
      </c>
      <c r="C307" s="5" t="inlineStr">
        <is>
          <t>1431 GRACIELA CASTILLO CATARI</t>
        </is>
      </c>
      <c r="D307" s="15" t="n">
        <v>31704995382</v>
      </c>
      <c r="E307" s="5" t="inlineStr">
        <is>
          <t>BANCO UNION-10000020161539</t>
        </is>
      </c>
      <c r="H307" s="9" t="n">
        <v>13595.45</v>
      </c>
      <c r="I307" s="5" t="inlineStr">
        <is>
          <t>DEPÓSITO BANCARIO</t>
        </is>
      </c>
      <c r="J307" s="8" t="inlineStr">
        <is>
          <t>841 JAEL ARRATIA - EL ALTO</t>
        </is>
      </c>
    </row>
    <row r="308">
      <c r="A308" s="5" t="inlineStr">
        <is>
          <t>CCAJ-EA10/119/2023</t>
        </is>
      </c>
      <c r="B308" s="6" t="n">
        <v>45007.84195083333</v>
      </c>
      <c r="C308" s="5" t="inlineStr">
        <is>
          <t>1431 GRACIELA CASTILLO CATARI</t>
        </is>
      </c>
      <c r="D308" s="15" t="n">
        <v>45173330765</v>
      </c>
      <c r="E308" s="8" t="inlineStr">
        <is>
          <t>BISA-100070022</t>
        </is>
      </c>
      <c r="H308" s="9" t="n">
        <v>6000</v>
      </c>
      <c r="I308" s="5" t="inlineStr">
        <is>
          <t>DEPÓSITO BANCARIO</t>
        </is>
      </c>
      <c r="J308" s="5" t="inlineStr">
        <is>
          <t>1056 ALEX JESUS ZABALA TICONA</t>
        </is>
      </c>
    </row>
    <row r="309">
      <c r="A309" s="5" t="inlineStr">
        <is>
          <t>CCAJ-EA10/119/2023</t>
        </is>
      </c>
      <c r="B309" s="6" t="n">
        <v>45007.84195083333</v>
      </c>
      <c r="C309" s="5" t="inlineStr">
        <is>
          <t>1431 GRACIELA CASTILLO CATARI</t>
        </is>
      </c>
      <c r="D309" s="7" t="n">
        <v>420979</v>
      </c>
      <c r="E309" s="8" t="inlineStr">
        <is>
          <t>BISA-100070022</t>
        </is>
      </c>
      <c r="H309" s="9" t="n">
        <v>32104</v>
      </c>
      <c r="I309" s="5" t="inlineStr">
        <is>
          <t>DEPÓSITO BANCARIO</t>
        </is>
      </c>
      <c r="J309" s="5" t="inlineStr">
        <is>
          <t>1056 ALEX JESUS ZABALA TICONA</t>
        </is>
      </c>
    </row>
    <row r="310">
      <c r="A310" s="5" t="inlineStr">
        <is>
          <t>CCAJ-EA10/119/2023</t>
        </is>
      </c>
      <c r="B310" s="6" t="n">
        <v>45007.84195083333</v>
      </c>
      <c r="C310" s="5" t="inlineStr">
        <is>
          <t>1431 GRACIELA CASTILLO CATARI</t>
        </is>
      </c>
      <c r="D310" s="7" t="n">
        <v>420981</v>
      </c>
      <c r="E310" s="8" t="inlineStr">
        <is>
          <t>BISA-100070022</t>
        </is>
      </c>
      <c r="H310" s="9" t="n">
        <v>7971.8</v>
      </c>
      <c r="I310" s="5" t="inlineStr">
        <is>
          <t>DEPÓSITO BANCARIO</t>
        </is>
      </c>
      <c r="J310" s="5" t="inlineStr">
        <is>
          <t>3622 JULIO CESAR PORTILLO HUARACHI</t>
        </is>
      </c>
    </row>
    <row r="311">
      <c r="A311" s="5" t="inlineStr">
        <is>
          <t>CCAJ-EA10/119/2023</t>
        </is>
      </c>
      <c r="B311" s="6" t="n">
        <v>45007.84195083333</v>
      </c>
      <c r="C311" s="5" t="inlineStr">
        <is>
          <t>1431 GRACIELA CASTILLO CATARI</t>
        </is>
      </c>
      <c r="D311" s="7" t="n">
        <v>478726</v>
      </c>
      <c r="E311" s="8" t="inlineStr">
        <is>
          <t>BISA-100070022</t>
        </is>
      </c>
      <c r="H311" s="9" t="n">
        <v>11937</v>
      </c>
      <c r="I311" s="5" t="inlineStr">
        <is>
          <t>DEPÓSITO BANCARIO</t>
        </is>
      </c>
      <c r="J311" s="5" t="inlineStr">
        <is>
          <t>3622 JULIO CESAR PORTILLO HUARACHI</t>
        </is>
      </c>
    </row>
    <row r="312">
      <c r="A312" s="5" t="inlineStr">
        <is>
          <t>CCAJ-EA10/119/2023</t>
        </is>
      </c>
      <c r="B312" s="6" t="n">
        <v>45007.84195083333</v>
      </c>
      <c r="C312" s="5" t="inlineStr">
        <is>
          <t>1431 GRACIELA CASTILLO CATARI</t>
        </is>
      </c>
      <c r="D312" s="15" t="n">
        <v>31704995381</v>
      </c>
      <c r="E312" s="5" t="inlineStr">
        <is>
          <t>BANCO UNION-10000020161539</t>
        </is>
      </c>
      <c r="H312" s="9" t="n">
        <v>16404.55</v>
      </c>
      <c r="I312" s="5" t="inlineStr">
        <is>
          <t>DEPÓSITO BANCARIO</t>
        </is>
      </c>
      <c r="J312" s="8" t="inlineStr">
        <is>
          <t>841 JAEL ARRATIA - EL ALTO</t>
        </is>
      </c>
    </row>
    <row r="313">
      <c r="A313" s="5" t="inlineStr">
        <is>
          <t>CCAJ-EA10/119/2023</t>
        </is>
      </c>
      <c r="B313" s="6" t="n">
        <v>45007.84195083333</v>
      </c>
      <c r="C313" s="5" t="inlineStr">
        <is>
          <t>1431 GRACIELA CASTILLO CATARI</t>
        </is>
      </c>
      <c r="D313" s="7" t="n">
        <v>478728</v>
      </c>
      <c r="E313" s="8" t="inlineStr">
        <is>
          <t>BISA-100070022</t>
        </is>
      </c>
      <c r="H313" s="9" t="n">
        <v>46500</v>
      </c>
      <c r="I313" s="5" t="inlineStr">
        <is>
          <t>DEPÓSITO BANCARIO</t>
        </is>
      </c>
      <c r="J313" s="5" t="inlineStr">
        <is>
          <t>4764 CARLOS ERIK CASTRO HURTADO</t>
        </is>
      </c>
    </row>
    <row r="314">
      <c r="A314" s="5" t="inlineStr">
        <is>
          <t>CCAJ-EA10/119/2023</t>
        </is>
      </c>
      <c r="B314" s="6" t="n">
        <v>45007.84195083333</v>
      </c>
      <c r="C314" s="5" t="inlineStr">
        <is>
          <t>1431 GRACIELA CASTILLO CATARI</t>
        </is>
      </c>
      <c r="D314" s="7" t="n"/>
      <c r="E314" s="8" t="n"/>
      <c r="F314" s="9" t="n">
        <v>10129.4</v>
      </c>
      <c r="I314" s="10" t="inlineStr">
        <is>
          <t>EFECTIVO</t>
        </is>
      </c>
      <c r="J314" s="8" t="inlineStr">
        <is>
          <t>191 ELIAS MENDOZA YUJRA</t>
        </is>
      </c>
    </row>
    <row r="315">
      <c r="A315" s="5" t="inlineStr">
        <is>
          <t>CCAJ-EA10/119/2023</t>
        </is>
      </c>
      <c r="B315" s="6" t="n">
        <v>45007.84195083333</v>
      </c>
      <c r="C315" s="5" t="inlineStr">
        <is>
          <t>1431 GRACIELA CASTILLO CATARI</t>
        </is>
      </c>
      <c r="D315" s="7" t="n"/>
      <c r="E315" s="8" t="n"/>
      <c r="F315" s="9" t="n">
        <v>11861.5</v>
      </c>
      <c r="I315" s="10" t="inlineStr">
        <is>
          <t>EFECTIVO</t>
        </is>
      </c>
      <c r="J315" s="5" t="inlineStr">
        <is>
          <t>375 VICTOR ERNESTO QUISPE TICONA</t>
        </is>
      </c>
    </row>
    <row r="316">
      <c r="A316" s="5" t="inlineStr">
        <is>
          <t>CCAJ-EA10/119/2023</t>
        </is>
      </c>
      <c r="B316" s="6" t="n">
        <v>45007.84195083333</v>
      </c>
      <c r="C316" s="5" t="inlineStr">
        <is>
          <t>1431 GRACIELA CASTILLO CATARI</t>
        </is>
      </c>
      <c r="D316" s="7" t="n"/>
      <c r="E316" s="8" t="n"/>
      <c r="F316" s="9" t="n">
        <v>3211.9</v>
      </c>
      <c r="I316" s="10" t="inlineStr">
        <is>
          <t>EFECTIVO</t>
        </is>
      </c>
      <c r="J316" s="8" t="inlineStr">
        <is>
          <t>596 VICENTE MENDOZA SIRPA</t>
        </is>
      </c>
    </row>
    <row r="317">
      <c r="A317" s="5" t="inlineStr">
        <is>
          <t>CCAJ-EA10/119/2023</t>
        </is>
      </c>
      <c r="B317" s="6" t="n">
        <v>45007.84195083333</v>
      </c>
      <c r="C317" s="5" t="inlineStr">
        <is>
          <t>1431 GRACIELA CASTILLO CATARI</t>
        </is>
      </c>
      <c r="D317" s="7" t="n"/>
      <c r="E317" s="8" t="n"/>
      <c r="F317" s="9" t="n">
        <v>36058</v>
      </c>
      <c r="I317" s="10" t="inlineStr">
        <is>
          <t>EFECTIVO</t>
        </is>
      </c>
      <c r="J317" s="5" t="inlineStr">
        <is>
          <t>716 JUAN CARLOS MAMANI ORTIZ</t>
        </is>
      </c>
    </row>
    <row r="318">
      <c r="A318" s="5" t="inlineStr">
        <is>
          <t>CCAJ-EA10/119/2023</t>
        </is>
      </c>
      <c r="B318" s="6" t="n">
        <v>45007.84195083333</v>
      </c>
      <c r="C318" s="5" t="inlineStr">
        <is>
          <t>1431 GRACIELA CASTILLO CATARI</t>
        </is>
      </c>
      <c r="D318" s="7" t="n"/>
      <c r="E318" s="8" t="n"/>
      <c r="F318" s="9" t="n">
        <v>458.4</v>
      </c>
      <c r="I318" s="10" t="inlineStr">
        <is>
          <t>EFECTIVO</t>
        </is>
      </c>
      <c r="J318" s="5" t="inlineStr">
        <is>
          <t>3051 EFRAIN ARMANDO CHIPANA MARTINEZ</t>
        </is>
      </c>
    </row>
    <row r="319">
      <c r="A319" s="5" t="inlineStr">
        <is>
          <t>CCAJ-EA10/119/2023</t>
        </is>
      </c>
      <c r="B319" s="6" t="n">
        <v>45007.84195083333</v>
      </c>
      <c r="C319" s="5" t="inlineStr">
        <is>
          <t>1431 GRACIELA CASTILLO CATARI</t>
        </is>
      </c>
      <c r="D319" s="7" t="n"/>
      <c r="E319" s="8" t="n"/>
      <c r="F319" s="9" t="n">
        <v>8566</v>
      </c>
      <c r="I319" s="10" t="inlineStr">
        <is>
          <t>EFECTIVO</t>
        </is>
      </c>
      <c r="J319" s="5" t="inlineStr">
        <is>
          <t>3622 JULIO CESAR PORTILLO HUARACHI</t>
        </is>
      </c>
    </row>
    <row r="320">
      <c r="A320" s="5" t="inlineStr">
        <is>
          <t>CCAJ-EA10/119/2023</t>
        </is>
      </c>
      <c r="B320" s="6" t="n">
        <v>45007.84195083333</v>
      </c>
      <c r="C320" s="5" t="inlineStr">
        <is>
          <t>1431 GRACIELA CASTILLO CATARI</t>
        </is>
      </c>
      <c r="D320" s="7" t="n"/>
      <c r="E320" s="8" t="n"/>
      <c r="F320" s="9" t="n">
        <v>31480.9</v>
      </c>
      <c r="I320" s="10" t="inlineStr">
        <is>
          <t>EFECTIVO</t>
        </is>
      </c>
      <c r="J320" s="5" t="inlineStr">
        <is>
          <t>4764 CARLOS ERIK CASTRO HURTADO</t>
        </is>
      </c>
    </row>
    <row r="321">
      <c r="A321" s="5" t="inlineStr">
        <is>
          <t>CCAJ-EA10/119/2023</t>
        </is>
      </c>
      <c r="B321" s="6" t="n">
        <v>45007.84195083333</v>
      </c>
      <c r="C321" s="5" t="inlineStr">
        <is>
          <t>1431 GRACIELA CASTILLO CATARI</t>
        </is>
      </c>
      <c r="D321" s="7" t="n"/>
      <c r="E321" s="8" t="n"/>
      <c r="F321" s="9" t="n">
        <v>6259</v>
      </c>
      <c r="I321" s="10" t="inlineStr">
        <is>
          <t>EFECTIVO</t>
        </is>
      </c>
      <c r="J321" s="5" t="inlineStr">
        <is>
          <t>5092 GERSON VELASCO EA - T03</t>
        </is>
      </c>
    </row>
    <row r="322">
      <c r="A322" s="18" t="inlineStr">
        <is>
          <t>SAP</t>
        </is>
      </c>
      <c r="B322" s="6" t="n"/>
      <c r="C322" s="5" t="n"/>
      <c r="D322" s="7" t="n"/>
      <c r="E322" s="8" t="n"/>
      <c r="F322" s="12">
        <f>SUM(F305:G321)</f>
        <v/>
      </c>
      <c r="G322" s="9" t="n"/>
      <c r="I322" s="10" t="n"/>
      <c r="J322" s="8" t="n"/>
    </row>
    <row r="323">
      <c r="A323" s="49" t="inlineStr">
        <is>
          <t>RECORTE SAP</t>
        </is>
      </c>
      <c r="B323" s="47" t="n"/>
      <c r="C323" s="48" t="n"/>
      <c r="D323" s="50" t="inlineStr">
        <is>
          <t>COMPROBANTES MN</t>
        </is>
      </c>
      <c r="E323" s="47" t="n"/>
      <c r="F323" s="48" t="n"/>
      <c r="G323" s="9" t="n"/>
      <c r="I323" s="10" t="n"/>
      <c r="J323" s="8" t="n"/>
    </row>
    <row r="324">
      <c r="A324" s="13" t="inlineStr">
        <is>
          <t>CIERRE DE CAJA</t>
        </is>
      </c>
      <c r="B324" s="13" t="inlineStr">
        <is>
          <t>FECHA</t>
        </is>
      </c>
      <c r="C324" s="13" t="inlineStr">
        <is>
          <t>IMPORTE</t>
        </is>
      </c>
      <c r="D324" s="13" t="inlineStr">
        <is>
          <t>DOC CAJA-ETV</t>
        </is>
      </c>
      <c r="E324" s="13" t="inlineStr">
        <is>
          <t>DOC ETV-BANCO</t>
        </is>
      </c>
      <c r="F324" s="13" t="inlineStr">
        <is>
          <t>COMPENSACION</t>
        </is>
      </c>
      <c r="G324" s="9" t="n"/>
      <c r="I324" s="10" t="n"/>
      <c r="J324" s="8" t="n"/>
    </row>
    <row r="325" ht="15.75" customHeight="1">
      <c r="D325" s="24" t="inlineStr">
        <is>
          <t>112984552</t>
        </is>
      </c>
      <c r="E325" s="24" t="n"/>
      <c r="F325" s="23" t="n"/>
      <c r="G325" s="9" t="n"/>
      <c r="I325" s="10" t="n"/>
      <c r="J325" s="8" t="n"/>
    </row>
    <row r="326">
      <c r="A326" s="49" t="inlineStr">
        <is>
          <t>RECORTE SAP</t>
        </is>
      </c>
      <c r="B326" s="47" t="n"/>
      <c r="C326" s="48" t="n"/>
      <c r="D326" s="50" t="inlineStr">
        <is>
          <t>COMPROBANTES ME</t>
        </is>
      </c>
      <c r="E326" s="47" t="n"/>
      <c r="F326" s="48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A328" s="18" t="n"/>
      <c r="B328" s="6" t="n"/>
      <c r="C328" s="5" t="n"/>
      <c r="D328" s="24" t="n"/>
      <c r="E328" s="24" t="n"/>
      <c r="F328" s="23" t="n"/>
      <c r="G328" s="9" t="n"/>
      <c r="I328" s="10" t="n"/>
      <c r="J328" s="8" t="n"/>
    </row>
    <row r="329"/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23/03/2023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45" t="inlineStr">
        <is>
          <t>Cierre Caja</t>
        </is>
      </c>
      <c r="B332" s="45" t="inlineStr">
        <is>
          <t>Fecha</t>
        </is>
      </c>
      <c r="C332" s="45" t="inlineStr">
        <is>
          <t>Cajero</t>
        </is>
      </c>
      <c r="D332" s="45" t="inlineStr">
        <is>
          <t>Nro Voucher</t>
        </is>
      </c>
      <c r="E332" s="45" t="inlineStr">
        <is>
          <t>Nro Cuenta</t>
        </is>
      </c>
      <c r="F332" s="45" t="inlineStr">
        <is>
          <t>Tipo Ingreso</t>
        </is>
      </c>
      <c r="G332" s="47" t="n"/>
      <c r="H332" s="48" t="n"/>
      <c r="I332" s="45" t="inlineStr">
        <is>
          <t>TIPO DE INGRESO</t>
        </is>
      </c>
      <c r="J332" s="45" t="inlineStr">
        <is>
          <t>Cobrador</t>
        </is>
      </c>
    </row>
    <row r="333">
      <c r="A333" s="46" t="n"/>
      <c r="B333" s="46" t="n"/>
      <c r="C333" s="46" t="n"/>
      <c r="D333" s="46" t="n"/>
      <c r="E333" s="46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46" t="n"/>
      <c r="J333" s="46" t="n"/>
    </row>
    <row r="334">
      <c r="A334" s="5" t="inlineStr">
        <is>
          <t>CCAJ-EA10/120/2023</t>
        </is>
      </c>
      <c r="B334" s="6" t="n">
        <v>45008.5235440625</v>
      </c>
      <c r="C334" s="5" t="inlineStr">
        <is>
          <t>1431 GRACIELA CASTILLO CATARI</t>
        </is>
      </c>
      <c r="D334" s="10" t="n"/>
      <c r="E334" s="8" t="n"/>
      <c r="F334" s="9" t="n">
        <v>12458.2</v>
      </c>
      <c r="I334" s="10" t="inlineStr">
        <is>
          <t>EFECTIVO</t>
        </is>
      </c>
      <c r="J334" s="8" t="inlineStr">
        <is>
          <t>191 ELIAS MENDOZA YUJRA</t>
        </is>
      </c>
    </row>
    <row r="335">
      <c r="A335" s="5" t="inlineStr">
        <is>
          <t>CCAJ-EA10/120/2023</t>
        </is>
      </c>
      <c r="B335" s="6" t="n">
        <v>45008.5235440625</v>
      </c>
      <c r="C335" s="5" t="inlineStr">
        <is>
          <t>1431 GRACIELA CASTILLO CATARI</t>
        </is>
      </c>
      <c r="D335" s="10" t="n"/>
      <c r="E335" s="8" t="n"/>
      <c r="F335" s="9" t="n">
        <v>14426</v>
      </c>
      <c r="I335" s="10" t="inlineStr">
        <is>
          <t>EFECTIVO</t>
        </is>
      </c>
      <c r="J335" s="5" t="inlineStr">
        <is>
          <t>375 VICTOR ERNESTO QUISPE TICONA</t>
        </is>
      </c>
    </row>
    <row r="336">
      <c r="A336" s="5" t="inlineStr">
        <is>
          <t>CCAJ-EA10/120/2023</t>
        </is>
      </c>
      <c r="B336" s="6" t="n">
        <v>45008.5235440625</v>
      </c>
      <c r="C336" s="5" t="inlineStr">
        <is>
          <t>1431 GRACIELA CASTILLO CATARI</t>
        </is>
      </c>
      <c r="D336" s="10" t="n"/>
      <c r="E336" s="8" t="n"/>
      <c r="F336" s="9" t="n">
        <v>7936.8</v>
      </c>
      <c r="I336" s="10" t="inlineStr">
        <is>
          <t>EFECTIVO</t>
        </is>
      </c>
      <c r="J336" s="8" t="inlineStr">
        <is>
          <t>480 WALTER AMARRO MAMANI</t>
        </is>
      </c>
    </row>
    <row r="337">
      <c r="A337" s="5" t="inlineStr">
        <is>
          <t>CCAJ-EA10/120/2023</t>
        </is>
      </c>
      <c r="B337" s="6" t="n">
        <v>45008.5235440625</v>
      </c>
      <c r="C337" s="5" t="inlineStr">
        <is>
          <t>1431 GRACIELA CASTILLO CATARI</t>
        </is>
      </c>
      <c r="D337" s="10" t="n"/>
      <c r="E337" s="8" t="n"/>
      <c r="F337" s="9" t="n">
        <v>5699.5</v>
      </c>
      <c r="I337" s="10" t="inlineStr">
        <is>
          <t>EFECTIVO</t>
        </is>
      </c>
      <c r="J337" s="8" t="inlineStr">
        <is>
          <t>596 VICENTE MENDOZA SIRPA</t>
        </is>
      </c>
    </row>
    <row r="338">
      <c r="A338" s="5" t="inlineStr">
        <is>
          <t>CCAJ-EA10/120/2023</t>
        </is>
      </c>
      <c r="B338" s="6" t="n">
        <v>45008.5235440625</v>
      </c>
      <c r="C338" s="5" t="inlineStr">
        <is>
          <t>1431 GRACIELA CASTILLO CATARI</t>
        </is>
      </c>
      <c r="D338" s="10" t="n"/>
      <c r="E338" s="8" t="n"/>
      <c r="F338" s="9" t="n">
        <v>16145.7</v>
      </c>
      <c r="I338" s="10" t="inlineStr">
        <is>
          <t>EFECTIVO</t>
        </is>
      </c>
      <c r="J338" s="5" t="inlineStr">
        <is>
          <t>716 JUAN CARLOS MAMANI ORTIZ</t>
        </is>
      </c>
    </row>
    <row r="339">
      <c r="A339" s="5" t="inlineStr">
        <is>
          <t>CCAJ-EA10/120/2023</t>
        </is>
      </c>
      <c r="B339" s="6" t="n">
        <v>45008.5235440625</v>
      </c>
      <c r="C339" s="5" t="inlineStr">
        <is>
          <t>1431 GRACIELA CASTILLO CATARI</t>
        </is>
      </c>
      <c r="D339" s="10" t="n"/>
      <c r="E339" s="8" t="n"/>
      <c r="F339" s="9" t="n">
        <v>16404.5</v>
      </c>
      <c r="I339" s="10" t="inlineStr">
        <is>
          <t>EFECTIVO</t>
        </is>
      </c>
      <c r="J339" s="5" t="inlineStr">
        <is>
          <t>835 JAVIER DAVID VILLA MAMANI</t>
        </is>
      </c>
    </row>
    <row r="340">
      <c r="A340" s="5" t="inlineStr">
        <is>
          <t>CCAJ-EA10/120/2023</t>
        </is>
      </c>
      <c r="B340" s="6" t="n">
        <v>45008.5235440625</v>
      </c>
      <c r="C340" s="5" t="inlineStr">
        <is>
          <t>1431 GRACIELA CASTILLO CATARI</t>
        </is>
      </c>
      <c r="D340" s="10" t="n"/>
      <c r="E340" s="8" t="n"/>
      <c r="F340" s="9" t="n">
        <v>25898.3</v>
      </c>
      <c r="I340" s="10" t="inlineStr">
        <is>
          <t>EFECTIVO</t>
        </is>
      </c>
      <c r="J340" s="8" t="inlineStr">
        <is>
          <t>980 RUBEN QUISPE CHURA</t>
        </is>
      </c>
    </row>
    <row r="341">
      <c r="A341" s="5" t="inlineStr">
        <is>
          <t>CCAJ-EA10/120/2023</t>
        </is>
      </c>
      <c r="B341" s="6" t="n">
        <v>45008.5235440625</v>
      </c>
      <c r="C341" s="5" t="inlineStr">
        <is>
          <t>1431 GRACIELA CASTILLO CATARI</t>
        </is>
      </c>
      <c r="D341" s="10" t="n"/>
      <c r="E341" s="8" t="n"/>
      <c r="F341" s="9" t="n">
        <v>49854.5</v>
      </c>
      <c r="I341" s="10" t="inlineStr">
        <is>
          <t>EFECTIVO</t>
        </is>
      </c>
      <c r="J341" s="8" t="inlineStr">
        <is>
          <t>2307 RAMIRO POMA QUISPE</t>
        </is>
      </c>
    </row>
    <row r="342">
      <c r="A342" s="5" t="inlineStr">
        <is>
          <t>CCAJ-EA10/120/2023</t>
        </is>
      </c>
      <c r="B342" s="6" t="n">
        <v>45008.5235440625</v>
      </c>
      <c r="C342" s="5" t="inlineStr">
        <is>
          <t>1431 GRACIELA CASTILLO CATARI</t>
        </is>
      </c>
      <c r="D342" s="10" t="n"/>
      <c r="E342" s="8" t="n"/>
      <c r="F342" s="9" t="n">
        <v>397</v>
      </c>
      <c r="I342" s="10" t="inlineStr">
        <is>
          <t>EFECTIVO</t>
        </is>
      </c>
      <c r="J342" s="5" t="inlineStr">
        <is>
          <t>3051 EFRAIN ARMANDO CHIPANA MARTINEZ</t>
        </is>
      </c>
    </row>
    <row r="343">
      <c r="A343" s="5" t="inlineStr">
        <is>
          <t>CCAJ-EA10/120/2023</t>
        </is>
      </c>
      <c r="B343" s="6" t="n">
        <v>45008.5235440625</v>
      </c>
      <c r="C343" s="5" t="inlineStr">
        <is>
          <t>1431 GRACIELA CASTILLO CATARI</t>
        </is>
      </c>
      <c r="D343" s="10" t="n"/>
      <c r="E343" s="8" t="n"/>
      <c r="F343" s="9" t="n">
        <v>5988.3</v>
      </c>
      <c r="I343" s="10" t="inlineStr">
        <is>
          <t>EFECTIVO</t>
        </is>
      </c>
      <c r="J343" s="5" t="inlineStr">
        <is>
          <t>5092 GERSON VELASCO EA - T01</t>
        </is>
      </c>
    </row>
    <row r="344">
      <c r="A344" s="5" t="inlineStr">
        <is>
          <t>CCAJ-EA10/120/2023</t>
        </is>
      </c>
      <c r="B344" s="6" t="n">
        <v>45008.5235440625</v>
      </c>
      <c r="C344" s="5" t="inlineStr">
        <is>
          <t>1431 GRACIELA CASTILLO CATARI</t>
        </is>
      </c>
      <c r="D344" s="10" t="n"/>
      <c r="E344" s="8" t="n"/>
      <c r="F344" s="9" t="n">
        <v>41525.6</v>
      </c>
      <c r="I344" s="10" t="inlineStr">
        <is>
          <t>EFECTIVO</t>
        </is>
      </c>
      <c r="J344" s="5" t="inlineStr">
        <is>
          <t>5092 GERSON VELASCO EA - T02</t>
        </is>
      </c>
    </row>
    <row r="345">
      <c r="A345" s="5" t="inlineStr">
        <is>
          <t>CCAJ-EA10/120/2023</t>
        </is>
      </c>
      <c r="B345" s="6" t="n">
        <v>45008.5235440625</v>
      </c>
      <c r="C345" s="5" t="inlineStr">
        <is>
          <t>1431 GRACIELA CASTILLO CATARI</t>
        </is>
      </c>
      <c r="D345" s="10" t="n"/>
      <c r="E345" s="8" t="n"/>
      <c r="F345" s="9" t="n">
        <v>14305.4</v>
      </c>
      <c r="I345" s="10" t="inlineStr">
        <is>
          <t>EFECTIVO</t>
        </is>
      </c>
      <c r="J345" s="5" t="inlineStr">
        <is>
          <t>5092 GERSON VELASCO EA - T04</t>
        </is>
      </c>
    </row>
    <row r="346">
      <c r="A346" s="5" t="inlineStr">
        <is>
          <t>CCAJ-EA10/120/2023</t>
        </is>
      </c>
      <c r="B346" s="6" t="n">
        <v>45008.5235440625</v>
      </c>
      <c r="C346" s="5" t="inlineStr">
        <is>
          <t>1431 GRACIELA CASTILLO CATARI</t>
        </is>
      </c>
      <c r="D346" s="10" t="n"/>
      <c r="E346" s="8" t="n"/>
      <c r="F346" s="9" t="n">
        <v>7947.3</v>
      </c>
      <c r="I346" s="10" t="inlineStr">
        <is>
          <t>EFECTIVO</t>
        </is>
      </c>
      <c r="J346" s="5" t="inlineStr">
        <is>
          <t>5092 GERSON VELASCO EA - T05</t>
        </is>
      </c>
    </row>
    <row r="347">
      <c r="A347" s="18" t="inlineStr">
        <is>
          <t>SAP</t>
        </is>
      </c>
      <c r="B347" s="6" t="n"/>
      <c r="C347" s="5" t="n"/>
      <c r="D347" s="7" t="n"/>
      <c r="E347" s="8" t="n"/>
      <c r="F347" s="12">
        <f>SUM(F334:G346)</f>
        <v/>
      </c>
      <c r="G347" s="9" t="n"/>
      <c r="I347" s="10" t="n"/>
      <c r="J347" s="8" t="n"/>
    </row>
    <row r="348">
      <c r="A348" s="49" t="inlineStr">
        <is>
          <t>RECORTE SAP</t>
        </is>
      </c>
      <c r="B348" s="47" t="n"/>
      <c r="C348" s="48" t="n"/>
      <c r="D348" s="50" t="inlineStr">
        <is>
          <t>COMPROBANTES MN</t>
        </is>
      </c>
      <c r="E348" s="47" t="n"/>
      <c r="F348" s="48" t="n"/>
      <c r="G348" s="9" t="n"/>
      <c r="I348" s="10" t="n"/>
      <c r="J348" s="8" t="n"/>
    </row>
    <row r="349">
      <c r="A349" s="13" t="inlineStr">
        <is>
          <t>CIERRE DE CAJA</t>
        </is>
      </c>
      <c r="B349" s="13" t="inlineStr">
        <is>
          <t>FECHA</t>
        </is>
      </c>
      <c r="C349" s="13" t="inlineStr">
        <is>
          <t>IMPORTE</t>
        </is>
      </c>
      <c r="D349" s="13" t="inlineStr">
        <is>
          <t>DOC CAJA-ETV</t>
        </is>
      </c>
      <c r="E349" s="13" t="inlineStr">
        <is>
          <t>DOC ETV-BANCO</t>
        </is>
      </c>
      <c r="F349" s="13" t="inlineStr">
        <is>
          <t>COMPENSACION</t>
        </is>
      </c>
      <c r="G349" s="9" t="n"/>
      <c r="I349" s="10" t="n"/>
      <c r="J349" s="8" t="n"/>
    </row>
    <row r="350" ht="15.75" customHeight="1">
      <c r="D350" s="24" t="inlineStr">
        <is>
          <t>112984551</t>
        </is>
      </c>
      <c r="E350" s="24" t="n"/>
      <c r="F350" s="23" t="n"/>
      <c r="G350" s="9" t="n"/>
      <c r="I350" s="10" t="n"/>
      <c r="J350" s="8" t="n"/>
    </row>
    <row r="351">
      <c r="A351" s="49" t="inlineStr">
        <is>
          <t>RECORTE SAP</t>
        </is>
      </c>
      <c r="B351" s="47" t="n"/>
      <c r="C351" s="48" t="n"/>
      <c r="D351" s="50" t="inlineStr">
        <is>
          <t>COMPROBANTES ME</t>
        </is>
      </c>
      <c r="E351" s="47" t="n"/>
      <c r="F351" s="48" t="n"/>
      <c r="G351" s="9" t="n"/>
      <c r="I351" s="10" t="n"/>
      <c r="J351" s="8" t="n"/>
    </row>
    <row r="352">
      <c r="A352" s="13" t="inlineStr">
        <is>
          <t>CIERRE DE CAJA</t>
        </is>
      </c>
      <c r="B352" s="13" t="inlineStr">
        <is>
          <t>FECHA</t>
        </is>
      </c>
      <c r="C352" s="13" t="inlineStr">
        <is>
          <t>IMPORTE</t>
        </is>
      </c>
      <c r="D352" s="13" t="inlineStr">
        <is>
          <t>DOC CAJA-ETV</t>
        </is>
      </c>
      <c r="E352" s="13" t="inlineStr">
        <is>
          <t>DOC ETV-BANCO</t>
        </is>
      </c>
      <c r="F352" s="13" t="inlineStr">
        <is>
          <t>COMPENSACION</t>
        </is>
      </c>
      <c r="G352" s="9" t="n"/>
      <c r="I352" s="10" t="n"/>
      <c r="J352" s="8" t="n"/>
    </row>
    <row r="353" ht="15.75" customHeight="1">
      <c r="A353" s="18" t="n"/>
      <c r="B353" s="6" t="n"/>
      <c r="C353" s="5" t="n"/>
      <c r="D353" s="24" t="n"/>
      <c r="E353" s="24" t="n"/>
      <c r="F353" s="23" t="n"/>
      <c r="G353" s="9" t="n"/>
      <c r="I353" s="10" t="n"/>
      <c r="J353" s="8" t="n"/>
    </row>
    <row r="354">
      <c r="A354" s="5" t="n"/>
      <c r="B354" s="6" t="n"/>
      <c r="C354" s="5" t="n"/>
      <c r="D354" s="7" t="n"/>
      <c r="E354" s="8" t="n"/>
      <c r="G354" s="9" t="n"/>
      <c r="I354" s="10" t="n"/>
      <c r="J354" s="8" t="n"/>
    </row>
    <row r="355">
      <c r="A355" s="5" t="inlineStr">
        <is>
          <t>CCAJ-EA10/121/2023</t>
        </is>
      </c>
      <c r="B355" s="6" t="n">
        <v>45008.69418520833</v>
      </c>
      <c r="C355" s="5" t="inlineStr">
        <is>
          <t>1431 GRACIELA CASTILLO CATARI</t>
        </is>
      </c>
      <c r="D355" s="7" t="n">
        <v>553943</v>
      </c>
      <c r="E355" s="8" t="inlineStr">
        <is>
          <t>BISA-100070022</t>
        </is>
      </c>
      <c r="H355" s="9" t="n">
        <v>70061.8</v>
      </c>
      <c r="I355" s="5" t="inlineStr">
        <is>
          <t>DEPÓSITO BANCARIO</t>
        </is>
      </c>
      <c r="J355" s="5" t="inlineStr">
        <is>
          <t>1056 ALEX JESUS ZABALA TICONA</t>
        </is>
      </c>
    </row>
    <row r="356">
      <c r="A356" s="5" t="inlineStr">
        <is>
          <t>CCAJ-EA10/121/2023</t>
        </is>
      </c>
      <c r="B356" s="6" t="n">
        <v>45008.69418520833</v>
      </c>
      <c r="C356" s="5" t="inlineStr">
        <is>
          <t>1431 GRACIELA CASTILLO CATARI</t>
        </is>
      </c>
      <c r="D356" s="7" t="n">
        <v>478802</v>
      </c>
      <c r="E356" s="8" t="inlineStr">
        <is>
          <t>BISA-100070022</t>
        </is>
      </c>
      <c r="H356" s="9" t="n">
        <v>51019.2</v>
      </c>
      <c r="I356" s="5" t="inlineStr">
        <is>
          <t>DEPÓSITO BANCARIO</t>
        </is>
      </c>
      <c r="J356" s="5" t="inlineStr">
        <is>
          <t>4764 CARLOS ERIK CASTRO HURTADO</t>
        </is>
      </c>
    </row>
    <row r="357">
      <c r="A357" s="5" t="inlineStr">
        <is>
          <t>CCAJ-EA10/121/2023</t>
        </is>
      </c>
      <c r="B357" s="6" t="n">
        <v>45008.69418520833</v>
      </c>
      <c r="C357" s="5" t="inlineStr">
        <is>
          <t>1431 GRACIELA CASTILLO CATARI</t>
        </is>
      </c>
      <c r="D357" s="7" t="n"/>
      <c r="E357" s="8" t="n"/>
      <c r="F357" s="9" t="n">
        <v>37315.9</v>
      </c>
      <c r="I357" s="10" t="inlineStr">
        <is>
          <t>EFECTIVO</t>
        </is>
      </c>
      <c r="J357" s="5" t="inlineStr">
        <is>
          <t>3622 JULIO CESAR PORTILLO HUARACHI</t>
        </is>
      </c>
    </row>
    <row r="358">
      <c r="A358" s="18" t="inlineStr">
        <is>
          <t>SAP</t>
        </is>
      </c>
      <c r="B358" s="6" t="n"/>
      <c r="C358" s="5" t="n"/>
      <c r="D358" s="7" t="n"/>
      <c r="E358" s="8" t="n"/>
      <c r="F358" s="34" t="n"/>
      <c r="G358" s="9" t="n"/>
      <c r="I358" s="10" t="n"/>
      <c r="J358" s="8" t="n"/>
    </row>
    <row r="359">
      <c r="A359" s="49" t="inlineStr">
        <is>
          <t>RECORTE SAP</t>
        </is>
      </c>
      <c r="B359" s="47" t="n"/>
      <c r="C359" s="48" t="n"/>
      <c r="D359" s="50" t="inlineStr">
        <is>
          <t>COMPROBANTES MN</t>
        </is>
      </c>
      <c r="E359" s="47" t="n"/>
      <c r="F359" s="48" t="n"/>
      <c r="G359" s="9" t="n"/>
      <c r="I359" s="10" t="n"/>
      <c r="J359" s="8" t="n"/>
    </row>
    <row r="360">
      <c r="A360" s="13" t="inlineStr">
        <is>
          <t>CIERRE DE CAJA</t>
        </is>
      </c>
      <c r="B360" s="13" t="inlineStr">
        <is>
          <t>FECHA</t>
        </is>
      </c>
      <c r="C360" s="13" t="inlineStr">
        <is>
          <t>IMPORTE</t>
        </is>
      </c>
      <c r="D360" s="13" t="inlineStr">
        <is>
          <t>DOC CAJA-ETV</t>
        </is>
      </c>
      <c r="E360" s="13" t="inlineStr">
        <is>
          <t>DOC ETV-BANCO</t>
        </is>
      </c>
      <c r="F360" s="13" t="inlineStr">
        <is>
          <t>COMPENSACION</t>
        </is>
      </c>
      <c r="G360" s="9" t="n"/>
      <c r="I360" s="10" t="n"/>
      <c r="J360" s="8" t="n"/>
    </row>
    <row r="361" ht="15.75" customHeight="1">
      <c r="D361" s="24" t="n"/>
      <c r="E361" s="24" t="n"/>
      <c r="F361" s="23" t="n"/>
      <c r="G361" s="9" t="n"/>
      <c r="I361" s="10" t="n"/>
      <c r="J361" s="8" t="n"/>
    </row>
    <row r="362">
      <c r="A362" s="49" t="inlineStr">
        <is>
          <t>RECORTE SAP</t>
        </is>
      </c>
      <c r="B362" s="47" t="n"/>
      <c r="C362" s="48" t="n"/>
      <c r="D362" s="50" t="inlineStr">
        <is>
          <t>COMPROBANTES ME</t>
        </is>
      </c>
      <c r="E362" s="47" t="n"/>
      <c r="F362" s="48" t="n"/>
      <c r="G362" s="9" t="n"/>
      <c r="I362" s="10" t="n"/>
      <c r="J362" s="8" t="n"/>
    </row>
    <row r="363">
      <c r="A363" s="13" t="inlineStr">
        <is>
          <t>CIERRE DE CAJA</t>
        </is>
      </c>
      <c r="B363" s="13" t="inlineStr">
        <is>
          <t>FECHA</t>
        </is>
      </c>
      <c r="C363" s="13" t="inlineStr">
        <is>
          <t>IMPORTE</t>
        </is>
      </c>
      <c r="D363" s="13" t="inlineStr">
        <is>
          <t>DOC CAJA-ETV</t>
        </is>
      </c>
      <c r="E363" s="13" t="inlineStr">
        <is>
          <t>DOC ETV-BANCO</t>
        </is>
      </c>
      <c r="F363" s="13" t="inlineStr">
        <is>
          <t>COMPENSACION</t>
        </is>
      </c>
      <c r="G363" s="9" t="n"/>
      <c r="I363" s="10" t="n"/>
      <c r="J363" s="8" t="n"/>
    </row>
    <row r="364" ht="15.75" customHeight="1">
      <c r="A364" s="18" t="n"/>
      <c r="B364" s="6" t="n"/>
      <c r="C364" s="5" t="n"/>
      <c r="D364" s="24" t="n"/>
      <c r="E364" s="24" t="n"/>
      <c r="F364" s="23" t="n"/>
      <c r="G364" s="9" t="n"/>
      <c r="I364" s="10" t="n"/>
      <c r="J364" s="8" t="n"/>
    </row>
    <row r="365">
      <c r="A365" s="5" t="n"/>
      <c r="B365" s="6" t="n"/>
      <c r="C365" s="5" t="n"/>
      <c r="D365" s="7" t="n"/>
      <c r="E365" s="8" t="n"/>
      <c r="G365" s="9" t="n"/>
      <c r="I365" s="10" t="n"/>
      <c r="J365" s="8" t="n"/>
    </row>
  </sheetData>
  <mergeCells count="140">
    <mergeCell ref="I289:I290"/>
    <mergeCell ref="J289:J290"/>
    <mergeCell ref="A323:C323"/>
    <mergeCell ref="D323:F323"/>
    <mergeCell ref="A326:C326"/>
    <mergeCell ref="D326:F326"/>
    <mergeCell ref="A289:A290"/>
    <mergeCell ref="B289:B290"/>
    <mergeCell ref="C289:C290"/>
    <mergeCell ref="D289:D290"/>
    <mergeCell ref="E289:E290"/>
    <mergeCell ref="F289:H289"/>
    <mergeCell ref="J246:J247"/>
    <mergeCell ref="A280:C280"/>
    <mergeCell ref="D280:F280"/>
    <mergeCell ref="A283:C283"/>
    <mergeCell ref="D283:F283"/>
    <mergeCell ref="A246:A247"/>
    <mergeCell ref="B246:B247"/>
    <mergeCell ref="C246:C247"/>
    <mergeCell ref="D246:D247"/>
    <mergeCell ref="E246:E247"/>
    <mergeCell ref="F246:H246"/>
    <mergeCell ref="A261:C261"/>
    <mergeCell ref="D261:F261"/>
    <mergeCell ref="A264:C264"/>
    <mergeCell ref="D264:F264"/>
    <mergeCell ref="I246:I247"/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I182:I183"/>
    <mergeCell ref="J182:J183"/>
    <mergeCell ref="A191:C191"/>
    <mergeCell ref="D191:F191"/>
    <mergeCell ref="A194:C194"/>
    <mergeCell ref="D194:F194"/>
    <mergeCell ref="E182:E183"/>
    <mergeCell ref="F182:H182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A351:C351"/>
    <mergeCell ref="D351:F351"/>
    <mergeCell ref="A359:C359"/>
    <mergeCell ref="D359:F359"/>
    <mergeCell ref="A362:C362"/>
    <mergeCell ref="D362:F362"/>
    <mergeCell ref="F332:H332"/>
    <mergeCell ref="A182:A183"/>
    <mergeCell ref="B182:B183"/>
    <mergeCell ref="C182:C183"/>
    <mergeCell ref="D182:D183"/>
    <mergeCell ref="A298:C298"/>
    <mergeCell ref="D298:F298"/>
    <mergeCell ref="A301:C301"/>
    <mergeCell ref="D301:F301"/>
    <mergeCell ref="I332:I333"/>
    <mergeCell ref="J332:J333"/>
    <mergeCell ref="A332:A333"/>
    <mergeCell ref="B332:B333"/>
    <mergeCell ref="C332:C333"/>
    <mergeCell ref="D332:D333"/>
    <mergeCell ref="E332:E333"/>
    <mergeCell ref="A348:C348"/>
    <mergeCell ref="D348:F348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34"/>
  <sheetViews>
    <sheetView topLeftCell="A120" zoomScaleNormal="100" workbookViewId="0">
      <selection activeCell="F113" sqref="F113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9" t="inlineStr">
        <is>
          <t>RECORTE SAP</t>
        </is>
      </c>
      <c r="B8" s="47" t="n"/>
      <c r="C8" s="48" t="n"/>
      <c r="D8" s="50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5" t="inlineStr">
        <is>
          <t>Cierre Caja</t>
        </is>
      </c>
      <c r="B17" s="45" t="inlineStr">
        <is>
          <t>Fecha</t>
        </is>
      </c>
      <c r="C17" s="45" t="inlineStr">
        <is>
          <t>Cajero</t>
        </is>
      </c>
      <c r="D17" s="45" t="inlineStr">
        <is>
          <t>Nro Voucher</t>
        </is>
      </c>
      <c r="E17" s="45" t="inlineStr">
        <is>
          <t>Nro Cuenta</t>
        </is>
      </c>
      <c r="F17" s="45" t="inlineStr">
        <is>
          <t>Tipo Ingreso</t>
        </is>
      </c>
      <c r="G17" s="47" t="n"/>
      <c r="H17" s="48" t="n"/>
      <c r="I17" s="45" t="inlineStr">
        <is>
          <t>TIPO DE INGRESO</t>
        </is>
      </c>
      <c r="J17" s="45" t="inlineStr">
        <is>
          <t>Cobrador</t>
        </is>
      </c>
    </row>
    <row r="18">
      <c r="A18" s="46" t="n"/>
      <c r="B18" s="46" t="n"/>
      <c r="C18" s="46" t="n"/>
      <c r="D18" s="46" t="n"/>
      <c r="E18" s="46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6" t="n"/>
      <c r="J18" s="46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9" t="inlineStr">
        <is>
          <t>RECORTE SAP</t>
        </is>
      </c>
      <c r="B22" s="47" t="n"/>
      <c r="C22" s="48" t="n"/>
      <c r="D22" s="50" t="inlineStr">
        <is>
          <t>COMPROBANTES MN</t>
        </is>
      </c>
      <c r="E22" s="48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49" t="inlineStr">
        <is>
          <t>RECORTE SAP</t>
        </is>
      </c>
      <c r="B25" s="47" t="n"/>
      <c r="C25" s="48" t="n"/>
      <c r="D25" s="50" t="inlineStr">
        <is>
          <t>COMPROBANTES ME</t>
        </is>
      </c>
      <c r="E25" s="48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5" t="inlineStr">
        <is>
          <t>Cierre Caja</t>
        </is>
      </c>
      <c r="B31" s="45" t="inlineStr">
        <is>
          <t>Fecha</t>
        </is>
      </c>
      <c r="C31" s="45" t="inlineStr">
        <is>
          <t>Cajero</t>
        </is>
      </c>
      <c r="D31" s="45" t="inlineStr">
        <is>
          <t>Nro Voucher</t>
        </is>
      </c>
      <c r="E31" s="45" t="inlineStr">
        <is>
          <t>Nro Cuenta</t>
        </is>
      </c>
      <c r="F31" s="45" t="inlineStr">
        <is>
          <t>Tipo Ingreso</t>
        </is>
      </c>
      <c r="G31" s="47" t="n"/>
      <c r="H31" s="48" t="n"/>
      <c r="I31" s="45" t="inlineStr">
        <is>
          <t>TIPO DE INGRESO</t>
        </is>
      </c>
      <c r="J31" s="45" t="inlineStr">
        <is>
          <t>Cobrador</t>
        </is>
      </c>
    </row>
    <row r="32">
      <c r="A32" s="46" t="n"/>
      <c r="B32" s="46" t="n"/>
      <c r="C32" s="46" t="n"/>
      <c r="D32" s="46" t="n"/>
      <c r="E32" s="46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6" t="n"/>
      <c r="J32" s="46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9" t="inlineStr">
        <is>
          <t>RECORTE SAP</t>
        </is>
      </c>
      <c r="B36" s="47" t="n"/>
      <c r="C36" s="48" t="n"/>
      <c r="D36" s="50" t="inlineStr">
        <is>
          <t>COMPROBANTES MN</t>
        </is>
      </c>
      <c r="E36" s="48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49" t="inlineStr">
        <is>
          <t>RECORTE SAP</t>
        </is>
      </c>
      <c r="B39" s="47" t="n"/>
      <c r="C39" s="48" t="n"/>
      <c r="D39" s="50" t="inlineStr">
        <is>
          <t>COMPROBANTES ME</t>
        </is>
      </c>
      <c r="E39" s="48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5" t="inlineStr">
        <is>
          <t>Cierre Caja</t>
        </is>
      </c>
      <c r="B45" s="45" t="inlineStr">
        <is>
          <t>Fecha</t>
        </is>
      </c>
      <c r="C45" s="45" t="inlineStr">
        <is>
          <t>Cajero</t>
        </is>
      </c>
      <c r="D45" s="45" t="inlineStr">
        <is>
          <t>Nro Voucher</t>
        </is>
      </c>
      <c r="E45" s="45" t="inlineStr">
        <is>
          <t>Nro Cuenta</t>
        </is>
      </c>
      <c r="F45" s="45" t="inlineStr">
        <is>
          <t>Tipo Ingreso</t>
        </is>
      </c>
      <c r="G45" s="47" t="n"/>
      <c r="H45" s="48" t="n"/>
      <c r="I45" s="45" t="inlineStr">
        <is>
          <t>TIPO DE INGRESO</t>
        </is>
      </c>
      <c r="J45" s="45" t="inlineStr">
        <is>
          <t>Cobrador</t>
        </is>
      </c>
    </row>
    <row r="46">
      <c r="A46" s="46" t="n"/>
      <c r="B46" s="46" t="n"/>
      <c r="C46" s="46" t="n"/>
      <c r="D46" s="46" t="n"/>
      <c r="E46" s="46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6" t="n"/>
      <c r="J46" s="46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9" t="inlineStr">
        <is>
          <t>RECORTE SAP</t>
        </is>
      </c>
      <c r="B50" s="47" t="n"/>
      <c r="C50" s="48" t="n"/>
      <c r="D50" s="50" t="inlineStr">
        <is>
          <t>COMPROBANTES MN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49" t="inlineStr">
        <is>
          <t>RECORTE SAP</t>
        </is>
      </c>
      <c r="B53" s="47" t="n"/>
      <c r="C53" s="48" t="n"/>
      <c r="D53" s="50" t="inlineStr">
        <is>
          <t>COMPROBANTES ME</t>
        </is>
      </c>
      <c r="E53" s="48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5" t="inlineStr">
        <is>
          <t>Cierre Caja</t>
        </is>
      </c>
      <c r="B59" s="45" t="inlineStr">
        <is>
          <t>Fecha</t>
        </is>
      </c>
      <c r="C59" s="45" t="inlineStr">
        <is>
          <t>Cajero</t>
        </is>
      </c>
      <c r="D59" s="45" t="inlineStr">
        <is>
          <t>Nro Voucher</t>
        </is>
      </c>
      <c r="E59" s="45" t="inlineStr">
        <is>
          <t>Nro Cuenta</t>
        </is>
      </c>
      <c r="F59" s="45" t="inlineStr">
        <is>
          <t>Tipo Ingreso</t>
        </is>
      </c>
      <c r="G59" s="47" t="n"/>
      <c r="H59" s="48" t="n"/>
      <c r="I59" s="45" t="inlineStr">
        <is>
          <t>TIPO DE INGRESO</t>
        </is>
      </c>
      <c r="J59" s="45" t="inlineStr">
        <is>
          <t>Cobrador</t>
        </is>
      </c>
    </row>
    <row r="60">
      <c r="A60" s="46" t="n"/>
      <c r="B60" s="46" t="n"/>
      <c r="C60" s="46" t="n"/>
      <c r="D60" s="46" t="n"/>
      <c r="E60" s="46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6" t="n"/>
      <c r="J60" s="46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9" t="inlineStr">
        <is>
          <t>RECORTE SAP</t>
        </is>
      </c>
      <c r="B63" s="47" t="n"/>
      <c r="C63" s="48" t="n"/>
      <c r="D63" s="50" t="inlineStr">
        <is>
          <t>COMPROBANTES MN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14" t="n">
        <v>112963738</v>
      </c>
      <c r="F65" s="23" t="n"/>
      <c r="G65" s="9" t="n"/>
      <c r="I65" s="10" t="n"/>
      <c r="J65" s="8" t="n"/>
    </row>
    <row r="66" ht="15.75" customHeight="1">
      <c r="A66" s="49" t="inlineStr">
        <is>
          <t>RECORTE SAP</t>
        </is>
      </c>
      <c r="B66" s="47" t="n"/>
      <c r="C66" s="48" t="n"/>
      <c r="D66" s="50" t="inlineStr">
        <is>
          <t>COMPROBANTES ME</t>
        </is>
      </c>
      <c r="E66" s="48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5" t="inlineStr">
        <is>
          <t>Cierre Caja</t>
        </is>
      </c>
      <c r="B72" s="45" t="inlineStr">
        <is>
          <t>Fecha</t>
        </is>
      </c>
      <c r="C72" s="45" t="inlineStr">
        <is>
          <t>Cajero</t>
        </is>
      </c>
      <c r="D72" s="45" t="inlineStr">
        <is>
          <t>Nro Voucher</t>
        </is>
      </c>
      <c r="E72" s="45" t="inlineStr">
        <is>
          <t>Nro Cuenta</t>
        </is>
      </c>
      <c r="F72" s="45" t="inlineStr">
        <is>
          <t>Tipo Ingreso</t>
        </is>
      </c>
      <c r="G72" s="47" t="n"/>
      <c r="H72" s="48" t="n"/>
      <c r="I72" s="45" t="inlineStr">
        <is>
          <t>TIPO DE INGRESO</t>
        </is>
      </c>
      <c r="J72" s="45" t="inlineStr">
        <is>
          <t>Cobrador</t>
        </is>
      </c>
    </row>
    <row r="73">
      <c r="A73" s="46" t="n"/>
      <c r="B73" s="46" t="n"/>
      <c r="C73" s="46" t="n"/>
      <c r="D73" s="46" t="n"/>
      <c r="E73" s="46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6" t="n"/>
      <c r="J73" s="46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9" t="inlineStr">
        <is>
          <t>RECORTE SAP</t>
        </is>
      </c>
      <c r="B78" s="47" t="n"/>
      <c r="C78" s="48" t="n"/>
      <c r="D78" s="50" t="inlineStr">
        <is>
          <t>COMPROBANTES MN</t>
        </is>
      </c>
      <c r="E78" s="48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112970366</t>
        </is>
      </c>
      <c r="E80" s="14" t="n">
        <v>112970460</v>
      </c>
      <c r="F80" s="23" t="n"/>
      <c r="G80" s="9" t="n"/>
      <c r="I80" s="10" t="n"/>
      <c r="J80" s="5" t="n"/>
    </row>
    <row r="81" ht="15.75" customHeight="1">
      <c r="A81" s="49" t="inlineStr">
        <is>
          <t>RECORTE SAP</t>
        </is>
      </c>
      <c r="B81" s="47" t="n"/>
      <c r="C81" s="48" t="n"/>
      <c r="D81" s="50" t="inlineStr">
        <is>
          <t>COMPROBANTES ME</t>
        </is>
      </c>
      <c r="E81" s="48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5" t="inlineStr">
        <is>
          <t>Cierre Caja</t>
        </is>
      </c>
      <c r="B87" s="45" t="inlineStr">
        <is>
          <t>Fecha</t>
        </is>
      </c>
      <c r="C87" s="45" t="inlineStr">
        <is>
          <t>Cajero</t>
        </is>
      </c>
      <c r="D87" s="45" t="inlineStr">
        <is>
          <t>Nro Voucher</t>
        </is>
      </c>
      <c r="E87" s="45" t="inlineStr">
        <is>
          <t>Nro Cuenta</t>
        </is>
      </c>
      <c r="F87" s="45" t="inlineStr">
        <is>
          <t>Tipo Ingreso</t>
        </is>
      </c>
      <c r="G87" s="47" t="n"/>
      <c r="H87" s="48" t="n"/>
      <c r="I87" s="45" t="inlineStr">
        <is>
          <t>TIPO DE INGRESO</t>
        </is>
      </c>
      <c r="J87" s="45" t="inlineStr">
        <is>
          <t>Cobrador</t>
        </is>
      </c>
    </row>
    <row r="88">
      <c r="A88" s="46" t="n"/>
      <c r="B88" s="46" t="n"/>
      <c r="C88" s="46" t="n"/>
      <c r="D88" s="46" t="n"/>
      <c r="E88" s="46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46" t="n"/>
      <c r="J88" s="46" t="n"/>
    </row>
    <row r="89">
      <c r="A89" s="17" t="inlineStr">
        <is>
          <t>NO HUBO CIERRES DE CAJA DEBIDO A ANULACION DE FACTURAS S/G CORREO DEL 22/03/2023</t>
        </is>
      </c>
      <c r="B89" s="20" t="n"/>
      <c r="C89" s="28" t="n"/>
      <c r="D89" s="40" t="n"/>
      <c r="E89" s="8" t="n"/>
      <c r="F89" s="9" t="n"/>
      <c r="I89" s="10" t="n"/>
      <c r="J89" s="5" t="n"/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49" t="inlineStr">
        <is>
          <t>RECORTE SAP</t>
        </is>
      </c>
      <c r="B91" s="47" t="n"/>
      <c r="C91" s="48" t="n"/>
      <c r="D91" s="50" t="inlineStr">
        <is>
          <t>COMPROBANTES MN</t>
        </is>
      </c>
      <c r="E91" s="48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49" t="inlineStr">
        <is>
          <t>RECORTE SAP</t>
        </is>
      </c>
      <c r="B94" s="47" t="n"/>
      <c r="C94" s="48" t="n"/>
      <c r="D94" s="50" t="inlineStr">
        <is>
          <t>COMPROBANTES ME</t>
        </is>
      </c>
      <c r="E94" s="48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5" t="inlineStr">
        <is>
          <t>Cierre Caja</t>
        </is>
      </c>
      <c r="B100" s="45" t="inlineStr">
        <is>
          <t>Fecha</t>
        </is>
      </c>
      <c r="C100" s="45" t="inlineStr">
        <is>
          <t>Cajero</t>
        </is>
      </c>
      <c r="D100" s="45" t="inlineStr">
        <is>
          <t>Nro Voucher</t>
        </is>
      </c>
      <c r="E100" s="45" t="inlineStr">
        <is>
          <t>Nro Cuenta</t>
        </is>
      </c>
      <c r="F100" s="45" t="inlineStr">
        <is>
          <t>Tipo Ingreso</t>
        </is>
      </c>
      <c r="G100" s="47" t="n"/>
      <c r="H100" s="48" t="n"/>
      <c r="I100" s="45" t="inlineStr">
        <is>
          <t>TIPO DE INGRESO</t>
        </is>
      </c>
      <c r="J100" s="45" t="inlineStr">
        <is>
          <t>Cobrador</t>
        </is>
      </c>
    </row>
    <row r="101">
      <c r="A101" s="46" t="n"/>
      <c r="B101" s="46" t="n"/>
      <c r="C101" s="46" t="n"/>
      <c r="D101" s="46" t="n"/>
      <c r="E101" s="46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6" t="n"/>
      <c r="J101" s="46" t="n"/>
    </row>
    <row r="102">
      <c r="A102" s="5" t="inlineStr">
        <is>
          <t>CCAJ-EA58/64/23</t>
        </is>
      </c>
      <c r="B102" s="6" t="n">
        <v>45007.70447203704</v>
      </c>
      <c r="C102" s="5" t="inlineStr">
        <is>
          <t>261 ALICIA VIRGINIA QUISBERT MAMANI</t>
        </is>
      </c>
      <c r="D102" s="7" t="n"/>
      <c r="E102" s="8" t="n"/>
      <c r="F102" s="9" t="n">
        <v>1547.66</v>
      </c>
      <c r="I102" s="10" t="inlineStr">
        <is>
          <t>EFECTIVO</t>
        </is>
      </c>
      <c r="J102" s="5" t="inlineStr">
        <is>
          <t>261 ALICIA VIRGINIA QUISBERT MAMANI</t>
        </is>
      </c>
    </row>
    <row r="103">
      <c r="A103" s="5" t="inlineStr">
        <is>
          <t>CCAJ-EA58/64/23</t>
        </is>
      </c>
      <c r="B103" s="6" t="n">
        <v>45007.70447203704</v>
      </c>
      <c r="C103" s="5" t="inlineStr">
        <is>
          <t>261 ALICIA VIRGINIA QUISBERT MAMANI</t>
        </is>
      </c>
      <c r="D103" s="7" t="n"/>
      <c r="E103" s="8" t="n"/>
      <c r="H103" s="9" t="n">
        <v>129.39</v>
      </c>
      <c r="I103" s="5" t="inlineStr">
        <is>
          <t>TARJETA DE DÉBITO/CRÉDITO</t>
        </is>
      </c>
      <c r="J103" s="5" t="inlineStr">
        <is>
          <t>261 ALICIA VIRGINIA QUISBERT MAMANI</t>
        </is>
      </c>
    </row>
    <row r="104">
      <c r="A104" s="5" t="inlineStr">
        <is>
          <t>CCAJ-EA58/64/23</t>
        </is>
      </c>
      <c r="B104" s="6" t="n">
        <v>45007.70447203704</v>
      </c>
      <c r="C104" s="5" t="inlineStr">
        <is>
          <t>261 ALICIA VIRGINIA QUISBERT MAMANI</t>
        </is>
      </c>
      <c r="D104" s="7" t="n"/>
      <c r="E104" s="8" t="n"/>
      <c r="H104" s="9" t="n">
        <v>84.94</v>
      </c>
      <c r="I104" s="10" t="inlineStr">
        <is>
          <t>CÓDIGO QR</t>
        </is>
      </c>
      <c r="J104" s="5" t="inlineStr">
        <is>
          <t>261 ALICIA VIRGINIA QUISBERT MAMANI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23" t="n"/>
      <c r="G105" s="9" t="n"/>
      <c r="I105" s="10" t="n"/>
      <c r="J105" s="5" t="n"/>
    </row>
    <row r="106" ht="15.75" customHeight="1">
      <c r="A106" s="49" t="inlineStr">
        <is>
          <t>RECORTE SAP</t>
        </is>
      </c>
      <c r="B106" s="47" t="n"/>
      <c r="C106" s="48" t="n"/>
      <c r="D106" s="50" t="inlineStr">
        <is>
          <t>COMPROBANTES MN</t>
        </is>
      </c>
      <c r="E106" s="48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112972527</t>
        </is>
      </c>
      <c r="E108" s="14" t="n">
        <v>112977822</v>
      </c>
      <c r="F108" s="23" t="n"/>
      <c r="G108" s="9" t="n"/>
      <c r="I108" s="10" t="n"/>
      <c r="J108" s="5" t="n"/>
    </row>
    <row r="109" ht="15.75" customHeight="1">
      <c r="A109" s="49" t="inlineStr">
        <is>
          <t>RECORTE SAP</t>
        </is>
      </c>
      <c r="B109" s="47" t="n"/>
      <c r="C109" s="48" t="n"/>
      <c r="D109" s="50" t="inlineStr">
        <is>
          <t>COMPROBANTES ME</t>
        </is>
      </c>
      <c r="E109" s="48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>
      <c r="A112" s="5" t="n"/>
      <c r="B112" s="6" t="n"/>
      <c r="C112" s="5" t="n"/>
      <c r="D112" s="7" t="n"/>
      <c r="E112" s="8" t="n"/>
      <c r="F112" s="9" t="n"/>
      <c r="I112" s="10" t="n"/>
      <c r="J112" s="5" t="n"/>
    </row>
    <row r="113">
      <c r="A113" s="5" t="inlineStr">
        <is>
          <t>CCAJ-EA58/65/23</t>
        </is>
      </c>
      <c r="B113" s="6" t="n">
        <v>45007.79539185185</v>
      </c>
      <c r="C113" s="5" t="inlineStr">
        <is>
          <t>261 ALICIA VIRGINIA QUISBERT MAMANI</t>
        </is>
      </c>
      <c r="D113" s="7" t="n"/>
      <c r="E113" s="8" t="n"/>
      <c r="F113" s="9" t="n">
        <v>1961.57</v>
      </c>
      <c r="I113" s="10" t="inlineStr">
        <is>
          <t>EFECTIVO</t>
        </is>
      </c>
      <c r="J113" s="5" t="inlineStr">
        <is>
          <t>261 ALICIA VIRGINIA QUISBERT MAMANI</t>
        </is>
      </c>
    </row>
    <row r="114">
      <c r="A114" s="5" t="inlineStr">
        <is>
          <t>CCAJ-EA58/65/23</t>
        </is>
      </c>
      <c r="B114" s="6" t="n">
        <v>45007.79539185185</v>
      </c>
      <c r="C114" s="5" t="inlineStr">
        <is>
          <t>261 ALICIA VIRGINIA QUISBERT MAMANI</t>
        </is>
      </c>
      <c r="D114" s="7" t="n"/>
      <c r="E114" s="8" t="n"/>
      <c r="H114" s="9" t="n">
        <v>768</v>
      </c>
      <c r="I114" s="5" t="inlineStr">
        <is>
          <t>TARJETA DE DÉBITO/CRÉDITO</t>
        </is>
      </c>
      <c r="J114" s="5" t="inlineStr">
        <is>
          <t>261 ALICIA VIRGINIA QUISBERT MAMANI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49" t="inlineStr">
        <is>
          <t>RECORTE SAP</t>
        </is>
      </c>
      <c r="B116" s="47" t="n"/>
      <c r="C116" s="48" t="n"/>
      <c r="D116" s="50" t="inlineStr">
        <is>
          <t>COMPROBANTES MN</t>
        </is>
      </c>
      <c r="E116" s="48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112984533</t>
        </is>
      </c>
      <c r="E118" s="23" t="n"/>
      <c r="F118" s="23" t="n"/>
      <c r="G118" s="9" t="n"/>
      <c r="I118" s="10" t="n"/>
      <c r="J118" s="5" t="n"/>
    </row>
    <row r="119" ht="15.75" customHeight="1">
      <c r="A119" s="49" t="inlineStr">
        <is>
          <t>RECORTE SAP</t>
        </is>
      </c>
      <c r="B119" s="47" t="n"/>
      <c r="C119" s="48" t="n"/>
      <c r="D119" s="50" t="inlineStr">
        <is>
          <t>COMPROBANTES ME</t>
        </is>
      </c>
      <c r="E119" s="48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2"/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23/03/2023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45" t="inlineStr">
        <is>
          <t>Cierre Caja</t>
        </is>
      </c>
      <c r="B125" s="45" t="inlineStr">
        <is>
          <t>Fecha</t>
        </is>
      </c>
      <c r="C125" s="45" t="inlineStr">
        <is>
          <t>Cajero</t>
        </is>
      </c>
      <c r="D125" s="45" t="inlineStr">
        <is>
          <t>Nro Voucher</t>
        </is>
      </c>
      <c r="E125" s="45" t="inlineStr">
        <is>
          <t>Nro Cuenta</t>
        </is>
      </c>
      <c r="F125" s="45" t="inlineStr">
        <is>
          <t>Tipo Ingreso</t>
        </is>
      </c>
      <c r="G125" s="47" t="n"/>
      <c r="H125" s="48" t="n"/>
      <c r="I125" s="45" t="inlineStr">
        <is>
          <t>TIPO DE INGRESO</t>
        </is>
      </c>
      <c r="J125" s="45" t="inlineStr">
        <is>
          <t>Cobrador</t>
        </is>
      </c>
    </row>
    <row r="126">
      <c r="A126" s="46" t="n"/>
      <c r="B126" s="46" t="n"/>
      <c r="C126" s="46" t="n"/>
      <c r="D126" s="46" t="n"/>
      <c r="E126" s="46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46" t="n"/>
      <c r="J126" s="46" t="n"/>
    </row>
    <row r="127">
      <c r="A127" s="5" t="inlineStr">
        <is>
          <t>CCAJ-EA58/66/23</t>
        </is>
      </c>
      <c r="B127" s="6" t="n">
        <v>45008.79686364583</v>
      </c>
      <c r="C127" s="5" t="inlineStr">
        <is>
          <t>261 ALICIA VIRGINIA QUISBERT MAMANI</t>
        </is>
      </c>
      <c r="D127" s="7" t="n"/>
      <c r="E127" s="8" t="n"/>
      <c r="F127" s="9" t="n">
        <v>1748.22</v>
      </c>
      <c r="I127" s="10" t="inlineStr">
        <is>
          <t>EFECTIVO</t>
        </is>
      </c>
      <c r="J127" s="5" t="inlineStr">
        <is>
          <t>261 ALICIA VIRGINIA QUISBERT MAMANI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49" t="inlineStr">
        <is>
          <t>RECORTE SAP</t>
        </is>
      </c>
      <c r="B129" s="47" t="n"/>
      <c r="C129" s="48" t="n"/>
      <c r="D129" s="50" t="inlineStr">
        <is>
          <t>COMPROBANTES MN</t>
        </is>
      </c>
      <c r="E129" s="48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n"/>
      <c r="E131" s="23" t="n"/>
      <c r="F131" s="23" t="n"/>
      <c r="G131" s="9" t="n"/>
      <c r="I131" s="10" t="n"/>
      <c r="J131" s="5" t="n"/>
    </row>
    <row r="132" ht="15.75" customHeight="1">
      <c r="A132" s="49" t="inlineStr">
        <is>
          <t>RECORTE SAP</t>
        </is>
      </c>
      <c r="B132" s="47" t="n"/>
      <c r="C132" s="48" t="n"/>
      <c r="D132" s="50" t="inlineStr">
        <is>
          <t>COMPROBANTES ME</t>
        </is>
      </c>
      <c r="E132" s="48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</sheetData>
  <mergeCells count="112">
    <mergeCell ref="A119:C119"/>
    <mergeCell ref="D119:E11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06:C106"/>
    <mergeCell ref="D106:E106"/>
    <mergeCell ref="A109:C109"/>
    <mergeCell ref="D109:E109"/>
    <mergeCell ref="A116:C116"/>
    <mergeCell ref="D116:E116"/>
    <mergeCell ref="A94:C94"/>
    <mergeCell ref="D94:E94"/>
    <mergeCell ref="F87:H87"/>
    <mergeCell ref="I87:I88"/>
    <mergeCell ref="J87:J88"/>
    <mergeCell ref="A91:C91"/>
    <mergeCell ref="D91:E91"/>
    <mergeCell ref="A87:A88"/>
    <mergeCell ref="B87:B88"/>
    <mergeCell ref="C87:C88"/>
    <mergeCell ref="D87:D88"/>
    <mergeCell ref="E87:E88"/>
    <mergeCell ref="A78:C78"/>
    <mergeCell ref="D78:E78"/>
    <mergeCell ref="A81:C81"/>
    <mergeCell ref="D81:E81"/>
    <mergeCell ref="I72:I73"/>
    <mergeCell ref="J72:J73"/>
    <mergeCell ref="A72:A73"/>
    <mergeCell ref="B72:B73"/>
    <mergeCell ref="C72:C73"/>
    <mergeCell ref="D72:D73"/>
    <mergeCell ref="E72:E73"/>
    <mergeCell ref="F72:H72"/>
    <mergeCell ref="A11:C11"/>
    <mergeCell ref="D11:E11"/>
    <mergeCell ref="A22:C22"/>
    <mergeCell ref="D22:E22"/>
    <mergeCell ref="A8:C8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J59:J60"/>
    <mergeCell ref="A63:C63"/>
    <mergeCell ref="D63:E6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6:C36"/>
    <mergeCell ref="D36:E36"/>
    <mergeCell ref="I17:I18"/>
    <mergeCell ref="D8:E8"/>
    <mergeCell ref="A132:C132"/>
    <mergeCell ref="D132:E132"/>
    <mergeCell ref="I125:I126"/>
    <mergeCell ref="I45:I46"/>
    <mergeCell ref="J45:J46"/>
    <mergeCell ref="A45:A46"/>
    <mergeCell ref="B45:B46"/>
    <mergeCell ref="C45:C46"/>
    <mergeCell ref="D45:D46"/>
    <mergeCell ref="E45:E46"/>
    <mergeCell ref="F45:H45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F59:H59"/>
    <mergeCell ref="I59:I60"/>
    <mergeCell ref="J125:J126"/>
    <mergeCell ref="A125:A126"/>
    <mergeCell ref="B125:B126"/>
    <mergeCell ref="C125:C126"/>
    <mergeCell ref="D125:D126"/>
    <mergeCell ref="E125:E126"/>
    <mergeCell ref="F125:H125"/>
    <mergeCell ref="A129:C129"/>
    <mergeCell ref="D129:E129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862"/>
  <sheetViews>
    <sheetView topLeftCell="A760" zoomScaleNormal="100" workbookViewId="0">
      <selection activeCell="D776" sqref="D776:D777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9" t="inlineStr">
        <is>
          <t>RECORTE SAP</t>
        </is>
      </c>
      <c r="B16" s="47" t="n"/>
      <c r="C16" s="48" t="n"/>
      <c r="D16" s="50" t="inlineStr">
        <is>
          <t>COMPROBANTES MN</t>
        </is>
      </c>
      <c r="E16" s="47" t="n"/>
      <c r="F16" s="48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49" t="inlineStr">
        <is>
          <t>RECORTE SAP</t>
        </is>
      </c>
      <c r="B19" s="47" t="n"/>
      <c r="C19" s="48" t="n"/>
      <c r="D19" s="50" t="inlineStr">
        <is>
          <t>COMPROBANTES ME</t>
        </is>
      </c>
      <c r="E19" s="47" t="n"/>
      <c r="F19" s="48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49" t="inlineStr">
        <is>
          <t>RECORTE SAP</t>
        </is>
      </c>
      <c r="B106" s="47" t="n"/>
      <c r="C106" s="48" t="n"/>
      <c r="D106" s="50" t="inlineStr">
        <is>
          <t>COMPROBANTES MN</t>
        </is>
      </c>
      <c r="E106" s="47" t="n"/>
      <c r="F106" s="48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49" t="inlineStr">
        <is>
          <t>RECORTE SAP</t>
        </is>
      </c>
      <c r="B109" s="47" t="n"/>
      <c r="C109" s="48" t="n"/>
      <c r="D109" s="50" t="inlineStr">
        <is>
          <t>COMPROBANTES ME</t>
        </is>
      </c>
      <c r="E109" s="47" t="n"/>
      <c r="F109" s="48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5" t="inlineStr">
        <is>
          <t>Cierre Caja</t>
        </is>
      </c>
      <c r="B115" s="45" t="inlineStr">
        <is>
          <t>Fecha</t>
        </is>
      </c>
      <c r="C115" s="45" t="inlineStr">
        <is>
          <t>Cajero</t>
        </is>
      </c>
      <c r="D115" s="45" t="inlineStr">
        <is>
          <t>Nro Voucher</t>
        </is>
      </c>
      <c r="E115" s="45" t="inlineStr">
        <is>
          <t>Nro Cuenta</t>
        </is>
      </c>
      <c r="F115" s="45" t="inlineStr">
        <is>
          <t>Tipo Ingreso</t>
        </is>
      </c>
      <c r="G115" s="47" t="n"/>
      <c r="H115" s="48" t="n"/>
      <c r="I115" s="45" t="inlineStr">
        <is>
          <t>TIPO DE INGRESO</t>
        </is>
      </c>
      <c r="J115" s="45" t="inlineStr">
        <is>
          <t>Cobrador</t>
        </is>
      </c>
    </row>
    <row r="116">
      <c r="A116" s="46" t="n"/>
      <c r="B116" s="46" t="n"/>
      <c r="C116" s="46" t="n"/>
      <c r="D116" s="46" t="n"/>
      <c r="E116" s="46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6" t="n"/>
      <c r="J116" s="46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49" t="inlineStr">
        <is>
          <t>RECORTE SAP</t>
        </is>
      </c>
      <c r="B122" s="47" t="n"/>
      <c r="C122" s="48" t="n"/>
      <c r="D122" s="50" t="inlineStr">
        <is>
          <t>COMPROBANTES MN</t>
        </is>
      </c>
      <c r="E122" s="47" t="n"/>
      <c r="F122" s="48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49" t="inlineStr">
        <is>
          <t>RECORTE SAP</t>
        </is>
      </c>
      <c r="B125" s="47" t="n"/>
      <c r="C125" s="48" t="n"/>
      <c r="D125" s="50" t="inlineStr">
        <is>
          <t>COMPROBANTES ME</t>
        </is>
      </c>
      <c r="E125" s="47" t="n"/>
      <c r="F125" s="48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49" t="inlineStr">
        <is>
          <t>RECORTE SAP</t>
        </is>
      </c>
      <c r="B196" s="47" t="n"/>
      <c r="C196" s="48" t="n"/>
      <c r="D196" s="50" t="inlineStr">
        <is>
          <t>COMPROBANTES MN</t>
        </is>
      </c>
      <c r="E196" s="47" t="n"/>
      <c r="F196" s="48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49" t="inlineStr">
        <is>
          <t>RECORTE SAP</t>
        </is>
      </c>
      <c r="B199" s="47" t="n"/>
      <c r="C199" s="48" t="n"/>
      <c r="D199" s="50" t="inlineStr">
        <is>
          <t>COMPROBANTES ME</t>
        </is>
      </c>
      <c r="E199" s="47" t="n"/>
      <c r="F199" s="48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45" t="inlineStr">
        <is>
          <t>Cierre Caja</t>
        </is>
      </c>
      <c r="B205" s="45" t="inlineStr">
        <is>
          <t>Fecha</t>
        </is>
      </c>
      <c r="C205" s="45" t="inlineStr">
        <is>
          <t>Cajero</t>
        </is>
      </c>
      <c r="D205" s="45" t="inlineStr">
        <is>
          <t>Nro Voucher</t>
        </is>
      </c>
      <c r="E205" s="45" t="inlineStr">
        <is>
          <t>Nro Cuenta</t>
        </is>
      </c>
      <c r="F205" s="45" t="inlineStr">
        <is>
          <t>Tipo Ingreso</t>
        </is>
      </c>
      <c r="G205" s="47" t="n"/>
      <c r="H205" s="48" t="n"/>
      <c r="I205" s="45" t="inlineStr">
        <is>
          <t>TIPO DE INGRESO</t>
        </is>
      </c>
      <c r="J205" s="45" t="inlineStr">
        <is>
          <t>Cobrador</t>
        </is>
      </c>
    </row>
    <row r="206">
      <c r="A206" s="46" t="n"/>
      <c r="B206" s="46" t="n"/>
      <c r="C206" s="46" t="n"/>
      <c r="D206" s="46" t="n"/>
      <c r="E206" s="46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46" t="n"/>
      <c r="J206" s="46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49" t="inlineStr">
        <is>
          <t>RECORTE SAP</t>
        </is>
      </c>
      <c r="B217" s="47" t="n"/>
      <c r="C217" s="48" t="n"/>
      <c r="D217" s="50" t="inlineStr">
        <is>
          <t>COMPROBANTES MN</t>
        </is>
      </c>
      <c r="E217" s="47" t="n"/>
      <c r="F217" s="48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49" t="inlineStr">
        <is>
          <t>RECORTE SAP</t>
        </is>
      </c>
      <c r="B220" s="47" t="n"/>
      <c r="C220" s="48" t="n"/>
      <c r="D220" s="50" t="inlineStr">
        <is>
          <t>COMPROBANTES ME</t>
        </is>
      </c>
      <c r="E220" s="47" t="n"/>
      <c r="F220" s="48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49" t="inlineStr">
        <is>
          <t>RECORTE SAP</t>
        </is>
      </c>
      <c r="B280" s="47" t="n"/>
      <c r="C280" s="48" t="n"/>
      <c r="D280" s="50" t="inlineStr">
        <is>
          <t>COMPROBANTES MN</t>
        </is>
      </c>
      <c r="E280" s="47" t="n"/>
      <c r="F280" s="48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49" t="inlineStr">
        <is>
          <t>RECORTE SAP</t>
        </is>
      </c>
      <c r="B283" s="47" t="n"/>
      <c r="C283" s="48" t="n"/>
      <c r="D283" s="50" t="inlineStr">
        <is>
          <t>COMPROBANTES ME</t>
        </is>
      </c>
      <c r="E283" s="47" t="n"/>
      <c r="F283" s="48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45" t="inlineStr">
        <is>
          <t>Cierre Caja</t>
        </is>
      </c>
      <c r="B289" s="45" t="inlineStr">
        <is>
          <t>Fecha</t>
        </is>
      </c>
      <c r="C289" s="45" t="inlineStr">
        <is>
          <t>Cajero</t>
        </is>
      </c>
      <c r="D289" s="45" t="inlineStr">
        <is>
          <t>Nro Voucher</t>
        </is>
      </c>
      <c r="E289" s="45" t="inlineStr">
        <is>
          <t>Nro Cuenta</t>
        </is>
      </c>
      <c r="F289" s="45" t="inlineStr">
        <is>
          <t>Tipo Ingreso</t>
        </is>
      </c>
      <c r="G289" s="47" t="n"/>
      <c r="H289" s="48" t="n"/>
      <c r="I289" s="45" t="inlineStr">
        <is>
          <t>TIPO DE INGRESO</t>
        </is>
      </c>
      <c r="J289" s="45" t="inlineStr">
        <is>
          <t>Cobrador</t>
        </is>
      </c>
    </row>
    <row r="290">
      <c r="A290" s="46" t="n"/>
      <c r="B290" s="46" t="n"/>
      <c r="C290" s="46" t="n"/>
      <c r="D290" s="46" t="n"/>
      <c r="E290" s="46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46" t="n"/>
      <c r="J290" s="46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49" t="inlineStr">
        <is>
          <t>RECORTE SAP</t>
        </is>
      </c>
      <c r="B301" s="47" t="n"/>
      <c r="C301" s="48" t="n"/>
      <c r="D301" s="50" t="inlineStr">
        <is>
          <t>COMPROBANTES MN</t>
        </is>
      </c>
      <c r="E301" s="47" t="n"/>
      <c r="F301" s="48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49" t="inlineStr">
        <is>
          <t>RECORTE SAP</t>
        </is>
      </c>
      <c r="B304" s="47" t="n"/>
      <c r="C304" s="48" t="n"/>
      <c r="D304" s="50" t="inlineStr">
        <is>
          <t>COMPROBANTES ME</t>
        </is>
      </c>
      <c r="E304" s="47" t="n"/>
      <c r="F304" s="48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16">
        <f>199479.71+1392</f>
        <v/>
      </c>
      <c r="E379" s="8" t="n"/>
      <c r="F379" s="12">
        <f>SUM(F308:G378)</f>
        <v/>
      </c>
      <c r="G379" s="9" t="n"/>
      <c r="I379" s="10" t="n"/>
      <c r="J379" s="8" t="n"/>
    </row>
    <row r="380">
      <c r="A380" s="49" t="inlineStr">
        <is>
          <t>RECORTE SAP</t>
        </is>
      </c>
      <c r="B380" s="47" t="n"/>
      <c r="C380" s="48" t="n"/>
      <c r="D380" s="50" t="inlineStr">
        <is>
          <t>COMPROBANTES MN</t>
        </is>
      </c>
      <c r="E380" s="47" t="n"/>
      <c r="F380" s="48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14" t="n">
        <v>112963740</v>
      </c>
      <c r="G382" s="9" t="n"/>
      <c r="I382" s="10" t="n"/>
      <c r="J382" s="8" t="n"/>
    </row>
    <row r="383">
      <c r="A383" s="49" t="inlineStr">
        <is>
          <t>RECORTE SAP</t>
        </is>
      </c>
      <c r="B383" s="47" t="n"/>
      <c r="C383" s="48" t="n"/>
      <c r="D383" s="50" t="inlineStr">
        <is>
          <t>COMPROBANTES ME</t>
        </is>
      </c>
      <c r="E383" s="47" t="n"/>
      <c r="F383" s="48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14" t="n">
        <v>112963743</v>
      </c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45" t="inlineStr">
        <is>
          <t>Cierre Caja</t>
        </is>
      </c>
      <c r="B389" s="45" t="inlineStr">
        <is>
          <t>Fecha</t>
        </is>
      </c>
      <c r="C389" s="45" t="inlineStr">
        <is>
          <t>Cajero</t>
        </is>
      </c>
      <c r="D389" s="45" t="inlineStr">
        <is>
          <t>Nro Voucher</t>
        </is>
      </c>
      <c r="E389" s="45" t="inlineStr">
        <is>
          <t>Nro Cuenta</t>
        </is>
      </c>
      <c r="F389" s="45" t="inlineStr">
        <is>
          <t>Tipo Ingreso</t>
        </is>
      </c>
      <c r="G389" s="47" t="n"/>
      <c r="H389" s="48" t="n"/>
      <c r="I389" s="45" t="inlineStr">
        <is>
          <t>TIPO DE INGRESO</t>
        </is>
      </c>
      <c r="J389" s="45" t="inlineStr">
        <is>
          <t>Cobrador</t>
        </is>
      </c>
    </row>
    <row r="390">
      <c r="A390" s="46" t="n"/>
      <c r="B390" s="46" t="n"/>
      <c r="C390" s="46" t="n"/>
      <c r="D390" s="46" t="n"/>
      <c r="E390" s="46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46" t="n"/>
      <c r="J390" s="46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49" t="inlineStr">
        <is>
          <t>RECORTE SAP</t>
        </is>
      </c>
      <c r="B394" s="47" t="n"/>
      <c r="C394" s="48" t="n"/>
      <c r="D394" s="50" t="inlineStr">
        <is>
          <t>COMPROBANTES MN</t>
        </is>
      </c>
      <c r="E394" s="47" t="n"/>
      <c r="F394" s="48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14" t="n">
        <v>112963745</v>
      </c>
      <c r="G396" s="9" t="n"/>
      <c r="I396" s="10" t="n"/>
      <c r="J396" s="8" t="n"/>
    </row>
    <row r="397">
      <c r="A397" s="49" t="inlineStr">
        <is>
          <t>RECORTE SAP</t>
        </is>
      </c>
      <c r="B397" s="47" t="n"/>
      <c r="C397" s="48" t="n"/>
      <c r="D397" s="50" t="inlineStr">
        <is>
          <t>COMPROBANTES ME</t>
        </is>
      </c>
      <c r="E397" s="47" t="n"/>
      <c r="F397" s="48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49" t="inlineStr">
        <is>
          <t>RECORTE SAP</t>
        </is>
      </c>
      <c r="B425" s="47" t="n"/>
      <c r="C425" s="48" t="n"/>
      <c r="D425" s="50" t="inlineStr">
        <is>
          <t>COMPROBANTES MN</t>
        </is>
      </c>
      <c r="E425" s="47" t="n"/>
      <c r="F425" s="48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CAJA-BANCO</t>
        </is>
      </c>
      <c r="E426" s="13" t="n"/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14" t="n">
        <v>112963747</v>
      </c>
      <c r="G427" s="9" t="n"/>
      <c r="I427" s="10" t="n"/>
      <c r="J427" s="8" t="n"/>
    </row>
    <row r="428">
      <c r="A428" s="49" t="inlineStr">
        <is>
          <t>RECORTE SAP</t>
        </is>
      </c>
      <c r="B428" s="47" t="n"/>
      <c r="C428" s="48" t="n"/>
      <c r="D428" s="50" t="inlineStr">
        <is>
          <t>COMPROBANTES ME</t>
        </is>
      </c>
      <c r="E428" s="47" t="n"/>
      <c r="F428" s="48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7" t="inlineStr">
        <is>
          <t>CCAJ-SC39/128/2023 Se realizó el deposito directo a banco</t>
        </is>
      </c>
      <c r="B430" s="20" t="n"/>
      <c r="C430" s="28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45" t="inlineStr">
        <is>
          <t>Cierre Caja</t>
        </is>
      </c>
      <c r="B434" s="45" t="inlineStr">
        <is>
          <t>Fecha</t>
        </is>
      </c>
      <c r="C434" s="45" t="inlineStr">
        <is>
          <t>Cajero</t>
        </is>
      </c>
      <c r="D434" s="45" t="inlineStr">
        <is>
          <t>Nro Voucher</t>
        </is>
      </c>
      <c r="E434" s="45" t="inlineStr">
        <is>
          <t>Nro Cuenta</t>
        </is>
      </c>
      <c r="F434" s="45" t="inlineStr">
        <is>
          <t>Tipo Ingreso</t>
        </is>
      </c>
      <c r="G434" s="47" t="n"/>
      <c r="H434" s="48" t="n"/>
      <c r="I434" s="45" t="inlineStr">
        <is>
          <t>TIPO DE INGRESO</t>
        </is>
      </c>
      <c r="J434" s="45" t="inlineStr">
        <is>
          <t>Cobrador</t>
        </is>
      </c>
    </row>
    <row r="435">
      <c r="A435" s="46" t="n"/>
      <c r="B435" s="46" t="n"/>
      <c r="C435" s="46" t="n"/>
      <c r="D435" s="46" t="n"/>
      <c r="E435" s="46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46" t="n"/>
      <c r="J435" s="46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49" t="inlineStr">
        <is>
          <t>RECORTE SAP</t>
        </is>
      </c>
      <c r="B448" s="47" t="n"/>
      <c r="C448" s="48" t="n"/>
      <c r="D448" s="50" t="inlineStr">
        <is>
          <t>COMPROBANTES MN</t>
        </is>
      </c>
      <c r="E448" s="47" t="n"/>
      <c r="F448" s="48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CAJA-BANCO</t>
        </is>
      </c>
      <c r="E449" s="13" t="n"/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14" t="n">
        <v>112963748</v>
      </c>
      <c r="G450" s="9" t="n"/>
      <c r="I450" s="10" t="n"/>
      <c r="J450" s="8" t="n"/>
    </row>
    <row r="451">
      <c r="A451" s="49" t="inlineStr">
        <is>
          <t>RECORTE SAP</t>
        </is>
      </c>
      <c r="B451" s="47" t="n"/>
      <c r="C451" s="48" t="n"/>
      <c r="D451" s="50" t="inlineStr">
        <is>
          <t>COMPROBANTES ME</t>
        </is>
      </c>
      <c r="E451" s="47" t="n"/>
      <c r="F451" s="48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7" t="inlineStr">
        <is>
          <t>CCAJ-SC39/129/2023 Se realizó el deposito directo a banco</t>
        </is>
      </c>
      <c r="B453" s="20" t="n"/>
      <c r="C453" s="28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49" t="inlineStr">
        <is>
          <t>RECORTE SAP</t>
        </is>
      </c>
      <c r="B567" s="47" t="n"/>
      <c r="C567" s="48" t="n"/>
      <c r="D567" s="50" t="inlineStr">
        <is>
          <t>COMPROBANTES MN</t>
        </is>
      </c>
      <c r="E567" s="47" t="n"/>
      <c r="F567" s="48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inlineStr">
        <is>
          <t>112970385</t>
        </is>
      </c>
      <c r="E569" s="24" t="inlineStr">
        <is>
          <t>112970395</t>
        </is>
      </c>
      <c r="F569" s="14" t="n">
        <v>112970464</v>
      </c>
      <c r="G569" s="9" t="n"/>
      <c r="I569" s="10" t="n"/>
      <c r="J569" s="8" t="n"/>
    </row>
    <row r="570">
      <c r="A570" s="49" t="inlineStr">
        <is>
          <t>RECORTE SAP</t>
        </is>
      </c>
      <c r="B570" s="47" t="n"/>
      <c r="C570" s="48" t="n"/>
      <c r="D570" s="50" t="inlineStr">
        <is>
          <t>COMPROBANTES ME</t>
        </is>
      </c>
      <c r="E570" s="47" t="n"/>
      <c r="F570" s="48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21/03/2023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45" t="inlineStr">
        <is>
          <t>Cierre Caja</t>
        </is>
      </c>
      <c r="B576" s="45" t="inlineStr">
        <is>
          <t>Fecha</t>
        </is>
      </c>
      <c r="C576" s="45" t="inlineStr">
        <is>
          <t>Cajero</t>
        </is>
      </c>
      <c r="D576" s="45" t="inlineStr">
        <is>
          <t>Nro Voucher</t>
        </is>
      </c>
      <c r="E576" s="45" t="inlineStr">
        <is>
          <t>Nro Cuenta</t>
        </is>
      </c>
      <c r="F576" s="45" t="inlineStr">
        <is>
          <t>Tipo Ingreso</t>
        </is>
      </c>
      <c r="G576" s="47" t="n"/>
      <c r="H576" s="48" t="n"/>
      <c r="I576" s="45" t="inlineStr">
        <is>
          <t>TIPO DE INGRESO</t>
        </is>
      </c>
      <c r="J576" s="45" t="inlineStr">
        <is>
          <t>Cobrador</t>
        </is>
      </c>
    </row>
    <row r="577">
      <c r="A577" s="46" t="n"/>
      <c r="B577" s="46" t="n"/>
      <c r="C577" s="46" t="n"/>
      <c r="D577" s="46" t="n"/>
      <c r="E577" s="46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46" t="n"/>
      <c r="J577" s="46" t="n"/>
    </row>
    <row r="578">
      <c r="A578" s="5" t="inlineStr">
        <is>
          <t>CCAJ-SC39/131/2023</t>
        </is>
      </c>
      <c r="B578" s="6" t="n">
        <v>45006.399613125</v>
      </c>
      <c r="C578" s="5" t="inlineStr">
        <is>
          <t>1386 EINAR CHOQUETIJLLA - COBRADOR</t>
        </is>
      </c>
      <c r="D578" s="15" t="n">
        <v>45133269220</v>
      </c>
      <c r="E578" s="5" t="inlineStr">
        <is>
          <t>BANCO INDUSTRIAL-100070049</t>
        </is>
      </c>
      <c r="H578" s="9" t="n">
        <v>4431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CCAJ-SC39/131/2023</t>
        </is>
      </c>
      <c r="B579" s="6" t="n">
        <v>45006.399613125</v>
      </c>
      <c r="C579" s="5" t="inlineStr">
        <is>
          <t>1386 EINAR CHOQUETIJLLA - COBRADOR</t>
        </is>
      </c>
      <c r="D579" s="7" t="n">
        <v>200219</v>
      </c>
      <c r="E579" s="5" t="inlineStr">
        <is>
          <t>BANCO DE CREDITO-7015054675359</t>
        </is>
      </c>
      <c r="H579" s="9" t="n">
        <v>357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CCAJ-SC39/131/2023</t>
        </is>
      </c>
      <c r="B580" s="6" t="n">
        <v>45006.399613125</v>
      </c>
      <c r="C580" s="5" t="inlineStr">
        <is>
          <t>1386 EINAR CHOQUETIJLLA - COBRADOR</t>
        </is>
      </c>
      <c r="D580" s="7" t="n">
        <v>267035</v>
      </c>
      <c r="E580" s="5" t="inlineStr">
        <is>
          <t>BANCO DE CREDITO-7015054675359</t>
        </is>
      </c>
      <c r="H580" s="9" t="n">
        <v>170</v>
      </c>
      <c r="I580" s="5" t="inlineStr">
        <is>
          <t>DEPÓSITO BANCARIO</t>
        </is>
      </c>
      <c r="J580" s="5" t="inlineStr">
        <is>
          <t>1271 SANDRA SALAZAR ESCOBAR</t>
        </is>
      </c>
    </row>
    <row r="581">
      <c r="A581" s="5" t="inlineStr">
        <is>
          <t>CCAJ-SC39/131/2023</t>
        </is>
      </c>
      <c r="B581" s="6" t="n">
        <v>45006.399613125</v>
      </c>
      <c r="C581" s="5" t="inlineStr">
        <is>
          <t>1386 EINAR CHOQUETIJLLA - COBRADOR</t>
        </is>
      </c>
      <c r="D581" s="7" t="n">
        <v>408548</v>
      </c>
      <c r="E581" s="5" t="inlineStr">
        <is>
          <t>BANCO DE CREDITO-7015054675359</t>
        </is>
      </c>
      <c r="H581" s="9" t="n">
        <v>3268.4</v>
      </c>
      <c r="I581" s="5" t="inlineStr">
        <is>
          <t>DEPÓSITO BANCARIO</t>
        </is>
      </c>
      <c r="J581" s="5" t="inlineStr">
        <is>
          <t>1271 SANDRA SALAZAR ESCOBAR</t>
        </is>
      </c>
    </row>
    <row r="582">
      <c r="A582" s="5" t="inlineStr">
        <is>
          <t>CCAJ-SC39/131/2023</t>
        </is>
      </c>
      <c r="B582" s="6" t="n">
        <v>45006.399613125</v>
      </c>
      <c r="C582" s="5" t="inlineStr">
        <is>
          <t>1386 EINAR CHOQUETIJLLA - COBRADOR</t>
        </is>
      </c>
      <c r="D582" s="7" t="n">
        <v>419397</v>
      </c>
      <c r="E582" s="5" t="inlineStr">
        <is>
          <t>BANCO DE CREDITO-7015054675359</t>
        </is>
      </c>
      <c r="H582" s="9" t="n">
        <v>50.06</v>
      </c>
      <c r="I582" s="5" t="inlineStr">
        <is>
          <t>DEPÓSITO BANCARIO</t>
        </is>
      </c>
      <c r="J582" s="5" t="inlineStr">
        <is>
          <t>1271 SANDRA SALAZAR ESCOBAR</t>
        </is>
      </c>
    </row>
    <row r="583">
      <c r="A583" s="5" t="inlineStr">
        <is>
          <t>CCAJ-SC39/131/2023</t>
        </is>
      </c>
      <c r="B583" s="6" t="n">
        <v>45006.399613125</v>
      </c>
      <c r="C583" s="5" t="inlineStr">
        <is>
          <t>1386 EINAR CHOQUETIJLLA - COBRADOR</t>
        </is>
      </c>
      <c r="D583" s="7" t="n">
        <v>426737</v>
      </c>
      <c r="E583" s="5" t="inlineStr">
        <is>
          <t>BANCO DE CREDITO-7015054675359</t>
        </is>
      </c>
      <c r="H583" s="9" t="n">
        <v>136</v>
      </c>
      <c r="I583" s="5" t="inlineStr">
        <is>
          <t>DEPÓSITO BANCARIO</t>
        </is>
      </c>
      <c r="J583" s="5" t="inlineStr">
        <is>
          <t>1271 SANDRA SALAZAR ESCOBAR</t>
        </is>
      </c>
    </row>
    <row r="584">
      <c r="A584" s="5" t="inlineStr">
        <is>
          <t>CCAJ-SC39/131/2023</t>
        </is>
      </c>
      <c r="B584" s="6" t="n">
        <v>45006.399613125</v>
      </c>
      <c r="C584" s="5" t="inlineStr">
        <is>
          <t>1386 EINAR CHOQUETIJLLA - COBRADOR</t>
        </is>
      </c>
      <c r="D584" s="7" t="n"/>
      <c r="E584" s="8" t="n"/>
      <c r="F584" s="9" t="n">
        <v>5944.7</v>
      </c>
      <c r="I584" s="10" t="inlineStr">
        <is>
          <t>EFECTIVO</t>
        </is>
      </c>
      <c r="J584" s="5" t="inlineStr">
        <is>
          <t>2994 CRISTIAN DEIBY PARDO VILLEGAS</t>
        </is>
      </c>
    </row>
    <row r="585">
      <c r="A585" s="5" t="inlineStr">
        <is>
          <t>CCAJ-SC39/131/2023</t>
        </is>
      </c>
      <c r="B585" s="6" t="n">
        <v>45006.399613125</v>
      </c>
      <c r="C585" s="5" t="inlineStr">
        <is>
          <t>1386 EINAR CHOQUETIJLLA - COBRADOR</t>
        </is>
      </c>
      <c r="D585" s="7" t="n"/>
      <c r="E585" s="8" t="n"/>
      <c r="F585" s="9" t="n">
        <v>158495.9</v>
      </c>
      <c r="I585" s="10" t="inlineStr">
        <is>
          <t>EFECTIVO</t>
        </is>
      </c>
      <c r="J585" s="8" t="inlineStr">
        <is>
          <t>3323 JORGE SUBIRANA SANCHEZ</t>
        </is>
      </c>
    </row>
    <row r="586">
      <c r="A586" s="5" t="inlineStr">
        <is>
          <t>CCAJ-SC39/131/2023</t>
        </is>
      </c>
      <c r="B586" s="6" t="n">
        <v>45006.399613125</v>
      </c>
      <c r="C586" s="5" t="inlineStr">
        <is>
          <t>1386 EINAR CHOQUETIJLLA - COBRADOR</t>
        </is>
      </c>
      <c r="D586" s="7" t="n"/>
      <c r="E586" s="8" t="n"/>
      <c r="F586" s="9" t="n">
        <v>5990.2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18" t="inlineStr">
        <is>
          <t>SAP</t>
        </is>
      </c>
      <c r="B587" s="6" t="n"/>
      <c r="C587" s="5" t="n"/>
      <c r="D587" s="37">
        <f>168342.8+2088</f>
        <v/>
      </c>
      <c r="E587" s="8" t="n"/>
      <c r="F587" s="12">
        <f>SUM(F578:G586)</f>
        <v/>
      </c>
      <c r="G587" s="9" t="n"/>
      <c r="I587" s="10" t="n"/>
      <c r="J587" s="8" t="n"/>
    </row>
    <row r="588">
      <c r="A588" s="49" t="inlineStr">
        <is>
          <t>RECORTE SAP</t>
        </is>
      </c>
      <c r="B588" s="47" t="n"/>
      <c r="C588" s="48" t="n"/>
      <c r="D588" s="50" t="inlineStr">
        <is>
          <t>COMPROBANTES MN</t>
        </is>
      </c>
      <c r="E588" s="47" t="n"/>
      <c r="F588" s="48" t="n"/>
      <c r="G588" s="9" t="n"/>
      <c r="I588" s="10" t="n"/>
      <c r="J588" s="8" t="n"/>
    </row>
    <row r="589">
      <c r="A589" s="13" t="inlineStr">
        <is>
          <t>CIERRE DE CAJA</t>
        </is>
      </c>
      <c r="B589" s="13" t="inlineStr">
        <is>
          <t>FECHA</t>
        </is>
      </c>
      <c r="C589" s="13" t="inlineStr">
        <is>
          <t>IMPORTE</t>
        </is>
      </c>
      <c r="D589" s="13" t="inlineStr">
        <is>
          <t>DOC CAJA-ETV</t>
        </is>
      </c>
      <c r="E589" s="13" t="inlineStr">
        <is>
          <t>DOC ETV-BANCO</t>
        </is>
      </c>
      <c r="F589" s="13" t="inlineStr">
        <is>
          <t>COMPENSACION</t>
        </is>
      </c>
      <c r="G589" s="9" t="n"/>
      <c r="I589" s="10" t="n"/>
      <c r="J589" s="8" t="n"/>
    </row>
    <row r="590" ht="15.75" customHeight="1">
      <c r="D590" s="24" t="inlineStr">
        <is>
          <t>112970384</t>
        </is>
      </c>
      <c r="E590" s="24" t="inlineStr">
        <is>
          <t>112970394</t>
        </is>
      </c>
      <c r="F590" s="14" t="n">
        <v>112970470</v>
      </c>
      <c r="G590" s="9" t="n"/>
      <c r="I590" s="10" t="n"/>
      <c r="J590" s="8" t="n"/>
    </row>
    <row r="591">
      <c r="A591" s="49" t="inlineStr">
        <is>
          <t>RECORTE SAP</t>
        </is>
      </c>
      <c r="B591" s="47" t="n"/>
      <c r="C591" s="48" t="n"/>
      <c r="D591" s="50" t="inlineStr">
        <is>
          <t>COMPROBANTES ME</t>
        </is>
      </c>
      <c r="E591" s="47" t="n"/>
      <c r="F591" s="48" t="n"/>
      <c r="G591" s="9" t="n"/>
      <c r="I591" s="10" t="n"/>
      <c r="J591" s="8" t="n"/>
    </row>
    <row r="592">
      <c r="A592" s="13" t="inlineStr">
        <is>
          <t>CIERRE DE CAJA</t>
        </is>
      </c>
      <c r="B592" s="13" t="inlineStr">
        <is>
          <t>FECHA</t>
        </is>
      </c>
      <c r="C592" s="13" t="inlineStr">
        <is>
          <t>IMPORTE</t>
        </is>
      </c>
      <c r="D592" s="13" t="inlineStr">
        <is>
          <t>DOC CAJA-ETV</t>
        </is>
      </c>
      <c r="E592" s="13" t="inlineStr">
        <is>
          <t>DOC ETV-BANCO</t>
        </is>
      </c>
      <c r="F592" s="13" t="inlineStr">
        <is>
          <t>COMPENSACION</t>
        </is>
      </c>
      <c r="G592" s="9" t="n"/>
      <c r="I592" s="10" t="n"/>
      <c r="J592" s="8" t="n"/>
    </row>
    <row r="593" ht="15.75" customHeight="1">
      <c r="A593" s="18" t="n"/>
      <c r="B593" s="6" t="n"/>
      <c r="C593" s="5" t="n"/>
      <c r="D593" s="24" t="inlineStr">
        <is>
          <t>112970387</t>
        </is>
      </c>
      <c r="E593" s="24" t="inlineStr">
        <is>
          <t>112970397</t>
        </is>
      </c>
      <c r="F593" s="14" t="n">
        <v>112970474</v>
      </c>
      <c r="G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CCAJ-SC39/132/2023</t>
        </is>
      </c>
      <c r="B595" s="6" t="n">
        <v>45006.88507075232</v>
      </c>
      <c r="C595" s="5" t="inlineStr">
        <is>
          <t>1386 EINAR CHOQUETIJLLA - COBRADOR</t>
        </is>
      </c>
      <c r="D595" s="7" t="n"/>
      <c r="E595" s="8" t="n"/>
      <c r="G595" s="9" t="n">
        <v>32008.73</v>
      </c>
      <c r="I595" s="10" t="inlineStr">
        <is>
          <t>CHEQUE</t>
        </is>
      </c>
      <c r="J595" s="8" t="inlineStr">
        <is>
          <t>1972 FLAVIA GALEAN MALLON</t>
        </is>
      </c>
    </row>
    <row r="596">
      <c r="A596" s="5" t="inlineStr">
        <is>
          <t>CCAJ-SC39/132/2023</t>
        </is>
      </c>
      <c r="B596" s="6" t="n">
        <v>45006.88507075232</v>
      </c>
      <c r="C596" s="5" t="inlineStr">
        <is>
          <t>1386 EINAR CHOQUETIJLLA - COBRADOR</t>
        </is>
      </c>
      <c r="D596" s="7" t="n"/>
      <c r="E596" s="8" t="n"/>
      <c r="G596" s="9" t="n">
        <v>1455</v>
      </c>
      <c r="I596" s="10" t="inlineStr">
        <is>
          <t>CHEQUE</t>
        </is>
      </c>
      <c r="J596" s="8" t="inlineStr">
        <is>
          <t>4309 RODRIGO RAMOS - T03</t>
        </is>
      </c>
    </row>
    <row r="597">
      <c r="A597" s="5" t="inlineStr">
        <is>
          <t>CCAJ-SC39/132/2023</t>
        </is>
      </c>
      <c r="B597" s="6" t="n">
        <v>45006.88507075232</v>
      </c>
      <c r="C597" s="5" t="inlineStr">
        <is>
          <t>1386 EINAR CHOQUETIJLLA - COBRADOR</t>
        </is>
      </c>
      <c r="D597" s="7" t="n"/>
      <c r="E597" s="8" t="n"/>
      <c r="G597" s="9" t="n">
        <v>769.98</v>
      </c>
      <c r="I597" s="10" t="inlineStr">
        <is>
          <t>CHEQUE</t>
        </is>
      </c>
      <c r="J597" s="8" t="inlineStr">
        <is>
          <t>4309 RODRIGO RAMOS - T18</t>
        </is>
      </c>
    </row>
    <row r="598">
      <c r="A598" s="5" t="inlineStr">
        <is>
          <t>CCAJ-SC39/132/20</t>
        </is>
      </c>
      <c r="B598" s="6" t="n">
        <v>45006.88507075232</v>
      </c>
      <c r="C598" s="5" t="inlineStr">
        <is>
          <t xml:space="preserve">1386 EINAR CHOQUETIJLLA - </t>
        </is>
      </c>
      <c r="D598" s="7" t="n">
        <v>290503</v>
      </c>
      <c r="E598" s="5" t="inlineStr">
        <is>
          <t>BANCO DE CREDITO-7015054675359</t>
        </is>
      </c>
      <c r="H598" s="9" t="n">
        <v>2000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CCAJ-SC39/132/2023</t>
        </is>
      </c>
      <c r="B599" s="6" t="n">
        <v>45006.88507075232</v>
      </c>
      <c r="C599" s="5" t="inlineStr">
        <is>
          <t>1386 EINAR CHOQUETIJLLA - COBRADOR</t>
        </is>
      </c>
      <c r="D599" s="15" t="n">
        <v>45143631810</v>
      </c>
      <c r="E599" s="5" t="inlineStr">
        <is>
          <t>BANCO INDUSTRIAL-100070049</t>
        </is>
      </c>
      <c r="H599" s="9" t="n">
        <v>6147.3</v>
      </c>
      <c r="I599" s="5" t="inlineStr">
        <is>
          <t>DEPÓSITO BANCARIO</t>
        </is>
      </c>
      <c r="J599" s="8" t="inlineStr">
        <is>
          <t>1972 FLAVIA GALEAN MALLON</t>
        </is>
      </c>
    </row>
    <row r="600">
      <c r="A600" s="5" t="inlineStr">
        <is>
          <t>CCAJ-SC39/132/2023</t>
        </is>
      </c>
      <c r="B600" s="6" t="n">
        <v>45006.88507075232</v>
      </c>
      <c r="C600" s="5" t="inlineStr">
        <is>
          <t>1386 EINAR CHOQUETIJLLA - COBRADOR</t>
        </is>
      </c>
      <c r="D600" s="7" t="n">
        <v>163062</v>
      </c>
      <c r="E600" s="5" t="inlineStr">
        <is>
          <t>BANCO DE CREDITO-7015054675359</t>
        </is>
      </c>
      <c r="H600" s="9" t="n">
        <v>3000</v>
      </c>
      <c r="I600" s="5" t="inlineStr">
        <is>
          <t>DEPÓSITO BANCARIO</t>
        </is>
      </c>
      <c r="J600" s="8" t="inlineStr">
        <is>
          <t>1973 BASILIA CRUZ AJARACHI</t>
        </is>
      </c>
    </row>
    <row r="601">
      <c r="A601" s="5" t="inlineStr">
        <is>
          <t>CCAJ-SC39/132/2023</t>
        </is>
      </c>
      <c r="B601" s="6" t="n">
        <v>45006.88507075232</v>
      </c>
      <c r="C601" s="5" t="inlineStr">
        <is>
          <t>1386 EINAR CHOQUETIJLLA - COBRADOR</t>
        </is>
      </c>
      <c r="D601" s="7" t="n">
        <v>99730</v>
      </c>
      <c r="E601" s="5" t="inlineStr">
        <is>
          <t>BANCO DE CREDITO-7015054675359</t>
        </is>
      </c>
      <c r="H601" s="9" t="n">
        <v>418.77</v>
      </c>
      <c r="I601" s="5" t="inlineStr">
        <is>
          <t>DEPÓSITO BANCARIO</t>
        </is>
      </c>
      <c r="J601" s="8" t="inlineStr">
        <is>
          <t>1973 BASILIA CRUZ AJARACHI</t>
        </is>
      </c>
    </row>
    <row r="602">
      <c r="A602" s="5" t="inlineStr">
        <is>
          <t>CCAJ-SC39/132/2023</t>
        </is>
      </c>
      <c r="B602" s="6" t="n">
        <v>45006.88507075232</v>
      </c>
      <c r="C602" s="5" t="inlineStr">
        <is>
          <t>1386 EINAR CHOQUETIJLLA - COBRADOR</t>
        </is>
      </c>
      <c r="D602" s="15" t="n">
        <v>45123405799</v>
      </c>
      <c r="E602" s="5" t="inlineStr">
        <is>
          <t>BANCO INDUSTRIAL-100070049</t>
        </is>
      </c>
      <c r="H602" s="9" t="n">
        <v>1911.56</v>
      </c>
      <c r="I602" s="5" t="inlineStr">
        <is>
          <t>DEPÓSITO BANCARIO</t>
        </is>
      </c>
      <c r="J602" s="8" t="inlineStr">
        <is>
          <t>1972 FLAVIA GALEAN MALLON</t>
        </is>
      </c>
    </row>
    <row r="603">
      <c r="A603" s="5" t="inlineStr">
        <is>
          <t>CCAJ-SC39/132/2023</t>
        </is>
      </c>
      <c r="B603" s="6" t="n">
        <v>45006.88507075232</v>
      </c>
      <c r="C603" s="5" t="inlineStr">
        <is>
          <t>1386 EINAR CHOQUETIJLLA - COBRADOR</t>
        </is>
      </c>
      <c r="D603" s="15" t="n">
        <v>45143633565</v>
      </c>
      <c r="E603" s="5" t="inlineStr">
        <is>
          <t>BANCO INDUSTRIAL-100070049</t>
        </is>
      </c>
      <c r="H603" s="9" t="n">
        <v>295.08</v>
      </c>
      <c r="I603" s="5" t="inlineStr">
        <is>
          <t>DEPÓSITO BANCARIO</t>
        </is>
      </c>
      <c r="J603" s="8" t="inlineStr">
        <is>
          <t>1972 FLAVIA GALEAN MALLON</t>
        </is>
      </c>
    </row>
    <row r="604">
      <c r="A604" s="5" t="inlineStr">
        <is>
          <t>CCAJ-SC39/132/2023</t>
        </is>
      </c>
      <c r="B604" s="6" t="n">
        <v>45006.88507075232</v>
      </c>
      <c r="C604" s="5" t="inlineStr">
        <is>
          <t>1386 EINAR CHOQUETIJLLA - COBRADOR</t>
        </is>
      </c>
      <c r="D604" s="15" t="n">
        <v>45133269934</v>
      </c>
      <c r="E604" s="5" t="inlineStr">
        <is>
          <t>BANCO INDUSTRIAL-100070049</t>
        </is>
      </c>
      <c r="H604" s="9" t="n">
        <v>8400</v>
      </c>
      <c r="I604" s="5" t="inlineStr">
        <is>
          <t>DEPÓSITO BANCARIO</t>
        </is>
      </c>
      <c r="J604" s="8" t="inlineStr">
        <is>
          <t>1972 FLAVIA GALEAN MALLON</t>
        </is>
      </c>
    </row>
    <row r="605">
      <c r="A605" s="5" t="inlineStr">
        <is>
          <t>CCAJ-SC39/132/2023</t>
        </is>
      </c>
      <c r="B605" s="6" t="n">
        <v>45006.88507075232</v>
      </c>
      <c r="C605" s="5" t="inlineStr">
        <is>
          <t>1386 EINAR CHOQUETIJLLA - COBRADOR</t>
        </is>
      </c>
      <c r="D605" s="15" t="n">
        <v>45173327386</v>
      </c>
      <c r="E605" s="5" t="inlineStr">
        <is>
          <t>BANCO INDUSTRIAL-100070049</t>
        </is>
      </c>
      <c r="H605" s="9" t="n">
        <v>650.6</v>
      </c>
      <c r="I605" s="5" t="inlineStr">
        <is>
          <t>DEPÓSITO BANCARIO</t>
        </is>
      </c>
      <c r="J605" s="8" t="inlineStr">
        <is>
          <t>1972 FLAVIA GALEAN MALLON</t>
        </is>
      </c>
    </row>
    <row r="606">
      <c r="A606" s="5" t="inlineStr">
        <is>
          <t>CCAJ-SC39/132/2023</t>
        </is>
      </c>
      <c r="B606" s="6" t="n">
        <v>45006.88507075232</v>
      </c>
      <c r="C606" s="5" t="inlineStr">
        <is>
          <t>1386 EINAR CHOQUETIJLLA - COBRADOR</t>
        </is>
      </c>
      <c r="D606" s="15" t="n">
        <v>45153267710</v>
      </c>
      <c r="E606" s="5" t="inlineStr">
        <is>
          <t>BANCO INDUSTRIAL-100070049</t>
        </is>
      </c>
      <c r="H606" s="9" t="n">
        <v>40319.5</v>
      </c>
      <c r="I606" s="5" t="inlineStr">
        <is>
          <t>DEPÓSITO BANCARIO</t>
        </is>
      </c>
      <c r="J606" s="8" t="inlineStr">
        <is>
          <t>1972 FLAVIA GALEAN MALLON</t>
        </is>
      </c>
    </row>
    <row r="607">
      <c r="A607" s="5" t="inlineStr">
        <is>
          <t>CCAJ-SC39/132/2023</t>
        </is>
      </c>
      <c r="B607" s="6" t="n">
        <v>45006.88507075232</v>
      </c>
      <c r="C607" s="5" t="inlineStr">
        <is>
          <t>1386 EINAR CHOQUETIJLLA - COBRADOR</t>
        </is>
      </c>
      <c r="D607" s="7" t="n">
        <v>378085</v>
      </c>
      <c r="E607" s="5" t="inlineStr">
        <is>
          <t>BANCO DE CREDITO-7015054675359</t>
        </is>
      </c>
      <c r="H607" s="9" t="n">
        <v>150</v>
      </c>
      <c r="I607" s="5" t="inlineStr">
        <is>
          <t>DEPÓSITO BANCARIO</t>
        </is>
      </c>
      <c r="J607" s="8" t="inlineStr">
        <is>
          <t>1973 BASILIA CRUZ AJARACHI</t>
        </is>
      </c>
    </row>
    <row r="608">
      <c r="A608" s="5" t="inlineStr">
        <is>
          <t>CCAJ-SC39/132/2023</t>
        </is>
      </c>
      <c r="B608" s="6" t="n">
        <v>45006.88507075232</v>
      </c>
      <c r="C608" s="5" t="inlineStr">
        <is>
          <t>1386 EINAR CHOQUETIJLLA - COBRADOR</t>
        </is>
      </c>
      <c r="D608" s="15" t="n">
        <v>45153267150</v>
      </c>
      <c r="E608" s="5" t="inlineStr">
        <is>
          <t>BANCO INDUSTRIAL-100070049</t>
        </is>
      </c>
      <c r="H608" s="9" t="n">
        <v>40000</v>
      </c>
      <c r="I608" s="5" t="inlineStr">
        <is>
          <t>DEPÓSITO BANCARIO</t>
        </is>
      </c>
      <c r="J608" s="5" t="inlineStr">
        <is>
          <t>3046 CLAUDIA ELEN CASTRO DELGADILLO</t>
        </is>
      </c>
    </row>
    <row r="609">
      <c r="A609" s="5" t="inlineStr">
        <is>
          <t>CCAJ-SC39/132/2023</t>
        </is>
      </c>
      <c r="B609" s="6" t="n">
        <v>45006.88507075232</v>
      </c>
      <c r="C609" s="5" t="inlineStr">
        <is>
          <t>1386 EINAR CHOQUETIJLLA - COBRADOR</t>
        </is>
      </c>
      <c r="D609" s="15" t="n">
        <v>45153268522</v>
      </c>
      <c r="E609" s="5" t="inlineStr">
        <is>
          <t>BANCO INDUSTRIAL-100070049</t>
        </is>
      </c>
      <c r="H609" s="9" t="n">
        <v>10000</v>
      </c>
      <c r="I609" s="5" t="inlineStr">
        <is>
          <t>DEPÓSITO BANCARIO</t>
        </is>
      </c>
      <c r="J609" s="5" t="inlineStr">
        <is>
          <t>3046 CLAUDIA ELEN CASTRO DELGADILLO</t>
        </is>
      </c>
    </row>
    <row r="610">
      <c r="A610" s="5" t="inlineStr">
        <is>
          <t>CCAJ-SC39/132/2023</t>
        </is>
      </c>
      <c r="B610" s="6" t="n">
        <v>45006.88507075232</v>
      </c>
      <c r="C610" s="5" t="inlineStr">
        <is>
          <t>1386 EINAR CHOQUETIJLLA - COBRADOR</t>
        </is>
      </c>
      <c r="D610" s="7" t="n">
        <v>156999</v>
      </c>
      <c r="E610" s="5" t="inlineStr">
        <is>
          <t>BANCO DE CREDITO-7015054675359</t>
        </is>
      </c>
      <c r="H610" s="9" t="n">
        <v>200</v>
      </c>
      <c r="I610" s="5" t="inlineStr">
        <is>
          <t>DEPÓSITO BANCARIO</t>
        </is>
      </c>
      <c r="J610" s="8" t="inlineStr">
        <is>
          <t>1973 BASILIA CRUZ AJARACHI</t>
        </is>
      </c>
    </row>
    <row r="611">
      <c r="A611" s="5" t="inlineStr">
        <is>
          <t>CCAJ-SC39/132/2023</t>
        </is>
      </c>
      <c r="B611" s="6" t="n">
        <v>45006.88507075232</v>
      </c>
      <c r="C611" s="5" t="inlineStr">
        <is>
          <t>1386 EINAR CHOQUETIJLLA - COBRADOR</t>
        </is>
      </c>
      <c r="D611" s="7" t="n">
        <v>397804</v>
      </c>
      <c r="E611" s="5" t="inlineStr">
        <is>
          <t>BANCO DE CREDITO-7015054675359</t>
        </is>
      </c>
      <c r="H611" s="9" t="n">
        <v>370</v>
      </c>
      <c r="I611" s="5" t="inlineStr">
        <is>
          <t>DEPÓSITO BANCARIO</t>
        </is>
      </c>
      <c r="J611" s="8" t="inlineStr">
        <is>
          <t>1973 BASILIA CRUZ AJARACHI</t>
        </is>
      </c>
    </row>
    <row r="612">
      <c r="A612" s="5" t="inlineStr">
        <is>
          <t>CCAJ-SC39/132/2023</t>
        </is>
      </c>
      <c r="B612" s="6" t="n">
        <v>45006.88507075232</v>
      </c>
      <c r="C612" s="5" t="inlineStr">
        <is>
          <t>1386 EINAR CHOQUETIJLLA - COBRADOR</t>
        </is>
      </c>
      <c r="D612" s="7" t="n">
        <v>453692</v>
      </c>
      <c r="E612" s="5" t="inlineStr">
        <is>
          <t>BANCO DE CREDITO-7015054675359</t>
        </is>
      </c>
      <c r="H612" s="9" t="n">
        <v>200</v>
      </c>
      <c r="I612" s="5" t="inlineStr">
        <is>
          <t>DEPÓSITO BANCARIO</t>
        </is>
      </c>
      <c r="J612" s="8" t="inlineStr">
        <is>
          <t>1973 BASILIA CRUZ AJARACHI</t>
        </is>
      </c>
    </row>
    <row r="613">
      <c r="A613" s="5" t="inlineStr">
        <is>
          <t>CCAJ-SC39/132/2023</t>
        </is>
      </c>
      <c r="B613" s="6" t="n">
        <v>45006.88507075232</v>
      </c>
      <c r="C613" s="5" t="inlineStr">
        <is>
          <t>1386 EINAR CHOQUETIJLLA - COBRADOR</t>
        </is>
      </c>
      <c r="D613" s="15" t="n">
        <v>45113424269</v>
      </c>
      <c r="E613" s="5" t="inlineStr">
        <is>
          <t>BANCO INDUSTRIAL-100070049</t>
        </is>
      </c>
      <c r="H613" s="9" t="n">
        <v>4696.2</v>
      </c>
      <c r="I613" s="5" t="inlineStr">
        <is>
          <t>DEPÓSITO BANCARIO</t>
        </is>
      </c>
      <c r="J613" s="8" t="inlineStr">
        <is>
          <t>1972 FLAVIA GALEAN MALLON</t>
        </is>
      </c>
    </row>
    <row r="614">
      <c r="A614" s="5" t="inlineStr">
        <is>
          <t>CCAJ-SC39/132/2023</t>
        </is>
      </c>
      <c r="B614" s="6" t="n">
        <v>45006.88507075232</v>
      </c>
      <c r="C614" s="5" t="inlineStr">
        <is>
          <t>1386 EINAR CHOQUETIJLLA - COBRADOR</t>
        </is>
      </c>
      <c r="D614" s="15" t="n">
        <v>45143636073</v>
      </c>
      <c r="E614" s="5" t="inlineStr">
        <is>
          <t>BANCO INDUSTRIAL-100070049</t>
        </is>
      </c>
      <c r="H614" s="9" t="n">
        <v>1683.68</v>
      </c>
      <c r="I614" s="5" t="inlineStr">
        <is>
          <t>DEPÓSITO BANCARIO</t>
        </is>
      </c>
      <c r="J614" s="8" t="inlineStr">
        <is>
          <t>1972 FLAVIA GALEAN MALLON</t>
        </is>
      </c>
    </row>
    <row r="615">
      <c r="A615" s="5" t="inlineStr">
        <is>
          <t>CCAJ-SC39/132/2023</t>
        </is>
      </c>
      <c r="B615" s="6" t="n">
        <v>45006.88507075232</v>
      </c>
      <c r="C615" s="5" t="inlineStr">
        <is>
          <t>1386 EINAR CHOQUETIJLLA - COBRADOR</t>
        </is>
      </c>
      <c r="D615" s="7" t="n">
        <v>165848</v>
      </c>
      <c r="E615" s="5" t="inlineStr">
        <is>
          <t>MERCANTIL SANTA CRUZ-4010678183</t>
        </is>
      </c>
      <c r="H615" s="9" t="n">
        <v>213785</v>
      </c>
      <c r="I615" s="5" t="inlineStr">
        <is>
          <t>DEPÓSITO BANCARIO</t>
        </is>
      </c>
      <c r="J615" s="5" t="inlineStr">
        <is>
          <t>3046 CLAUDIA ELEN CASTRO DELGADILLO</t>
        </is>
      </c>
    </row>
    <row r="616">
      <c r="A616" s="5" t="inlineStr">
        <is>
          <t>CCAJ-SC39/132/2023</t>
        </is>
      </c>
      <c r="B616" s="6" t="n">
        <v>45006.88507075232</v>
      </c>
      <c r="C616" s="5" t="inlineStr">
        <is>
          <t>1386 EINAR CHOQUETIJLLA - COBRADOR</t>
        </is>
      </c>
      <c r="D616" s="15" t="n">
        <v>45153268490</v>
      </c>
      <c r="E616" s="5" t="inlineStr">
        <is>
          <t>BANCO INDUSTRIAL-100070049</t>
        </is>
      </c>
      <c r="H616" s="9" t="n">
        <v>16714.54</v>
      </c>
      <c r="I616" s="5" t="inlineStr">
        <is>
          <t>DEPÓSITO BANCARIO</t>
        </is>
      </c>
      <c r="J616" s="8" t="inlineStr">
        <is>
          <t>1972 FLAVIA GALEAN MALLON</t>
        </is>
      </c>
    </row>
    <row r="617">
      <c r="A617" s="5" t="inlineStr">
        <is>
          <t>CCAJ-SC39/132/2023</t>
        </is>
      </c>
      <c r="B617" s="6" t="n">
        <v>45006.88507075232</v>
      </c>
      <c r="C617" s="5" t="inlineStr">
        <is>
          <t>1386 EINAR CHOQUETIJLLA - COBRADOR</t>
        </is>
      </c>
      <c r="D617" s="7" t="n">
        <v>44342</v>
      </c>
      <c r="E617" s="5" t="inlineStr">
        <is>
          <t>BANCO DE CREDITO-7015054675359</t>
        </is>
      </c>
      <c r="H617" s="9" t="n">
        <v>84.78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CCAJ-SC39/132/2023</t>
        </is>
      </c>
      <c r="B618" s="6" t="n">
        <v>45006.88507075232</v>
      </c>
      <c r="C618" s="5" t="inlineStr">
        <is>
          <t>1386 EINAR CHOQUETIJLLA - COBRADOR</t>
        </is>
      </c>
      <c r="D618" s="7" t="n">
        <v>62280</v>
      </c>
      <c r="E618" s="5" t="inlineStr">
        <is>
          <t>BANCO DE CREDITO-7015054675359</t>
        </is>
      </c>
      <c r="H618" s="9" t="n">
        <v>69.79000000000001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CCAJ-SC39/132/2023</t>
        </is>
      </c>
      <c r="B619" s="6" t="n">
        <v>45006.88507075232</v>
      </c>
      <c r="C619" s="5" t="inlineStr">
        <is>
          <t>1386 EINAR CHOQUETIJLLA - COBRADOR</t>
        </is>
      </c>
      <c r="D619" s="7" t="n">
        <v>77353</v>
      </c>
      <c r="E619" s="5" t="inlineStr">
        <is>
          <t>BANCO DE CREDITO-7015054675359</t>
        </is>
      </c>
      <c r="H619" s="9" t="n">
        <v>489.68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CCAJ-SC39/132/2023</t>
        </is>
      </c>
      <c r="B620" s="6" t="n">
        <v>45006.88507075232</v>
      </c>
      <c r="C620" s="5" t="inlineStr">
        <is>
          <t>1386 EINAR CHOQUETIJLLA - COBRADOR</t>
        </is>
      </c>
      <c r="D620" s="7" t="n">
        <v>170894</v>
      </c>
      <c r="E620" s="5" t="inlineStr">
        <is>
          <t>BANCO DE CREDITO-7015054675359</t>
        </is>
      </c>
      <c r="H620" s="9" t="n">
        <v>1825.2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CCAJ-SC39/132/2023</t>
        </is>
      </c>
      <c r="B621" s="6" t="n">
        <v>45006.88507075232</v>
      </c>
      <c r="C621" s="5" t="inlineStr">
        <is>
          <t>1386 EINAR CHOQUETIJLLA - COBRADOR</t>
        </is>
      </c>
      <c r="D621" s="7" t="n">
        <v>222652</v>
      </c>
      <c r="E621" s="5" t="inlineStr">
        <is>
          <t>BANCO DE CREDITO-7015054675359</t>
        </is>
      </c>
      <c r="H621" s="9" t="n">
        <v>353.1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CCAJ-SC39/132/2023</t>
        </is>
      </c>
      <c r="B622" s="6" t="n">
        <v>45006.88507075232</v>
      </c>
      <c r="C622" s="5" t="inlineStr">
        <is>
          <t>1386 EINAR CHOQUETIJLLA - COBRADOR</t>
        </is>
      </c>
      <c r="D622" s="7" t="n">
        <v>275418</v>
      </c>
      <c r="E622" s="5" t="inlineStr">
        <is>
          <t>BANCO DE CREDITO-7015054675359</t>
        </is>
      </c>
      <c r="H622" s="9" t="n">
        <v>164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CCAJ-SC39/132/2023</t>
        </is>
      </c>
      <c r="B623" s="6" t="n">
        <v>45006.88507075232</v>
      </c>
      <c r="C623" s="5" t="inlineStr">
        <is>
          <t>1386 EINAR CHOQUETIJLLA - COBRADOR</t>
        </is>
      </c>
      <c r="D623" s="7" t="n">
        <v>304445</v>
      </c>
      <c r="E623" s="5" t="inlineStr">
        <is>
          <t>BANCO DE CREDITO-7015054675359</t>
        </is>
      </c>
      <c r="H623" s="9" t="n">
        <v>240.94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CCAJ-SC39/132/2023</t>
        </is>
      </c>
      <c r="B624" s="6" t="n">
        <v>45006.88507075232</v>
      </c>
      <c r="C624" s="5" t="inlineStr">
        <is>
          <t>1386 EINAR CHOQUETIJLLA - COBRADOR</t>
        </is>
      </c>
      <c r="D624" s="7" t="n">
        <v>351426</v>
      </c>
      <c r="E624" s="5" t="inlineStr">
        <is>
          <t>BANCO DE CREDITO-7015054675359</t>
        </is>
      </c>
      <c r="H624" s="9" t="n">
        <v>684.61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CCAJ-SC39/132/2023</t>
        </is>
      </c>
      <c r="B625" s="6" t="n">
        <v>45006.88507075232</v>
      </c>
      <c r="C625" s="5" t="inlineStr">
        <is>
          <t>1386 EINAR CHOQUETIJLLA - COBRADOR</t>
        </is>
      </c>
      <c r="D625" s="7" t="n">
        <v>421857</v>
      </c>
      <c r="E625" s="5" t="inlineStr">
        <is>
          <t>BANCO DE CREDITO-7015054675359</t>
        </is>
      </c>
      <c r="H625" s="9" t="n">
        <v>686.85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CCAJ-SC39/132/2023</t>
        </is>
      </c>
      <c r="B626" s="6" t="n">
        <v>45006.88507075232</v>
      </c>
      <c r="C626" s="5" t="inlineStr">
        <is>
          <t>1386 EINAR CHOQUETIJLLA - COBRADOR</t>
        </is>
      </c>
      <c r="D626" s="7" t="n">
        <v>475586</v>
      </c>
      <c r="E626" s="5" t="inlineStr">
        <is>
          <t>BANCO DE CREDITO-7015054675359</t>
        </is>
      </c>
      <c r="H626" s="9" t="n">
        <v>2746</v>
      </c>
      <c r="I626" s="5" t="inlineStr">
        <is>
          <t>DEPÓSITO BANCARIO</t>
        </is>
      </c>
      <c r="J626" s="5" t="inlineStr">
        <is>
          <t>1271 SANDRA SALAZAR ESCOBAR</t>
        </is>
      </c>
    </row>
    <row r="627">
      <c r="A627" s="5" t="inlineStr">
        <is>
          <t>CCAJ-SC39/132/2023</t>
        </is>
      </c>
      <c r="B627" s="6" t="n">
        <v>45006.88507075232</v>
      </c>
      <c r="C627" s="5" t="inlineStr">
        <is>
          <t>1386 EINAR CHOQUETIJLLA - COBRADOR</t>
        </is>
      </c>
      <c r="D627" s="15" t="n">
        <v>45153264621</v>
      </c>
      <c r="E627" s="5" t="inlineStr">
        <is>
          <t>BANCO INDUSTRIAL-100070049</t>
        </is>
      </c>
      <c r="H627" s="9" t="n">
        <v>510</v>
      </c>
      <c r="I627" s="5" t="inlineStr">
        <is>
          <t>DEPÓSITO BANCARIO</t>
        </is>
      </c>
      <c r="J627" s="5" t="inlineStr">
        <is>
          <t>1271 SANDRA SALAZAR ESCOBAR</t>
        </is>
      </c>
    </row>
    <row r="628">
      <c r="A628" s="5" t="inlineStr">
        <is>
          <t>CCAJ-SC39/132/2023</t>
        </is>
      </c>
      <c r="B628" s="6" t="n">
        <v>45006.88507075232</v>
      </c>
      <c r="C628" s="5" t="inlineStr">
        <is>
          <t>1386 EINAR CHOQUETIJLLA - COBRADOR</t>
        </is>
      </c>
      <c r="D628" s="15" t="n">
        <v>52417099613</v>
      </c>
      <c r="E628" s="5" t="inlineStr">
        <is>
          <t>BANCO INDUSTRIAL-100070049</t>
        </is>
      </c>
      <c r="H628" s="9" t="n">
        <v>220.98</v>
      </c>
      <c r="I628" s="5" t="inlineStr">
        <is>
          <t>DEPÓSITO BANCARIO</t>
        </is>
      </c>
      <c r="J628" s="5" t="inlineStr">
        <is>
          <t>1271 SANDRA SALAZAR ESCOBAR</t>
        </is>
      </c>
    </row>
    <row r="629">
      <c r="A629" s="5" t="inlineStr">
        <is>
          <t>CCAJ-SC39/132/2023</t>
        </is>
      </c>
      <c r="B629" s="6" t="n">
        <v>45006.88507075232</v>
      </c>
      <c r="C629" s="5" t="inlineStr">
        <is>
          <t>1386 EINAR CHOQUETIJLLA - COBRADOR</t>
        </is>
      </c>
      <c r="D629" s="15" t="n">
        <v>45123407278</v>
      </c>
      <c r="E629" s="5" t="inlineStr">
        <is>
          <t>BANCO INDUSTRIAL-100070049</t>
        </is>
      </c>
      <c r="H629" s="9" t="n">
        <v>600</v>
      </c>
      <c r="I629" s="5" t="inlineStr">
        <is>
          <t>DEPÓSITO BANCARIO</t>
        </is>
      </c>
      <c r="J629" s="5" t="inlineStr">
        <is>
          <t>1271 SANDRA SALAZAR ESCOBAR</t>
        </is>
      </c>
    </row>
    <row r="630">
      <c r="A630" s="5" t="inlineStr">
        <is>
          <t>CCAJ-SC39/132/2023</t>
        </is>
      </c>
      <c r="B630" s="6" t="n">
        <v>45006.88507075232</v>
      </c>
      <c r="C630" s="5" t="inlineStr">
        <is>
          <t>1386 EINAR CHOQUETIJLLA - COBRADOR</t>
        </is>
      </c>
      <c r="D630" s="15" t="n">
        <v>45143634535</v>
      </c>
      <c r="E630" s="5" t="inlineStr">
        <is>
          <t>BANCO INDUSTRIAL-100070049</t>
        </is>
      </c>
      <c r="H630" s="9" t="n">
        <v>933.35</v>
      </c>
      <c r="I630" s="5" t="inlineStr">
        <is>
          <t>DEPÓSITO BANCARIO</t>
        </is>
      </c>
      <c r="J630" s="5" t="inlineStr">
        <is>
          <t>1271 SANDRA SALAZAR ESCOBAR</t>
        </is>
      </c>
    </row>
    <row r="631">
      <c r="A631" s="5" t="inlineStr">
        <is>
          <t>CCAJ-SC39/132/2023</t>
        </is>
      </c>
      <c r="B631" s="6" t="n">
        <v>45006.88507075232</v>
      </c>
      <c r="C631" s="5" t="inlineStr">
        <is>
          <t>1386 EINAR CHOQUETIJLLA - COBRADOR</t>
        </is>
      </c>
      <c r="D631" s="15" t="n">
        <v>45123407735</v>
      </c>
      <c r="E631" s="5" t="inlineStr">
        <is>
          <t>BANCO INDUSTRIAL-100070049</t>
        </is>
      </c>
      <c r="H631" s="9" t="n">
        <v>525.28</v>
      </c>
      <c r="I631" s="5" t="inlineStr">
        <is>
          <t>DEPÓSITO BANCARIO</t>
        </is>
      </c>
      <c r="J631" s="5" t="inlineStr">
        <is>
          <t>1271 SANDRA SALAZAR ESCOBAR</t>
        </is>
      </c>
    </row>
    <row r="632">
      <c r="A632" s="5" t="inlineStr">
        <is>
          <t>CCAJ-SC39/132/2023</t>
        </is>
      </c>
      <c r="B632" s="6" t="n">
        <v>45006.88507075232</v>
      </c>
      <c r="C632" s="5" t="inlineStr">
        <is>
          <t>1386 EINAR CHOQUETIJLLA - COBRADOR</t>
        </is>
      </c>
      <c r="D632" s="15" t="n">
        <v>45173328199</v>
      </c>
      <c r="E632" s="5" t="inlineStr">
        <is>
          <t>BANCO INDUSTRIAL-100070049</t>
        </is>
      </c>
      <c r="H632" s="9" t="n">
        <v>6106.24</v>
      </c>
      <c r="I632" s="5" t="inlineStr">
        <is>
          <t>DEPÓSITO BANCARIO</t>
        </is>
      </c>
      <c r="J632" s="5" t="inlineStr">
        <is>
          <t>1271 SANDRA SALAZAR ESCOBAR</t>
        </is>
      </c>
    </row>
    <row r="633">
      <c r="A633" s="5" t="inlineStr">
        <is>
          <t>CCAJ-SC39/132/2023</t>
        </is>
      </c>
      <c r="B633" s="6" t="n">
        <v>45006.88507075232</v>
      </c>
      <c r="C633" s="5" t="inlineStr">
        <is>
          <t>1386 EINAR CHOQUETIJLLA - COBRADOR</t>
        </is>
      </c>
      <c r="D633" s="15" t="n">
        <v>45143634796</v>
      </c>
      <c r="E633" s="5" t="inlineStr">
        <is>
          <t>BANCO INDUSTRIAL-100070049</t>
        </is>
      </c>
      <c r="H633" s="9" t="n">
        <v>707.28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CCAJ-SC39/132/2023</t>
        </is>
      </c>
      <c r="B634" s="6" t="n">
        <v>45006.88507075232</v>
      </c>
      <c r="C634" s="5" t="inlineStr">
        <is>
          <t>1386 EINAR CHOQUETIJLLA - COBRADOR</t>
        </is>
      </c>
      <c r="D634" s="15" t="n">
        <v>52717036125</v>
      </c>
      <c r="E634" s="5" t="inlineStr">
        <is>
          <t>BANCO INDUSTRIAL-100070049</t>
        </is>
      </c>
      <c r="H634" s="9" t="n">
        <v>3900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CCAJ-SC39/132/2023</t>
        </is>
      </c>
      <c r="B635" s="6" t="n">
        <v>45006.88507075232</v>
      </c>
      <c r="C635" s="5" t="inlineStr">
        <is>
          <t>1386 EINAR CHOQUETIJLLA - COBRADOR</t>
        </is>
      </c>
      <c r="D635" s="15" t="n">
        <v>52317093354</v>
      </c>
      <c r="E635" s="5" t="inlineStr">
        <is>
          <t>BANCO INDUSTRIAL-100070049</t>
        </is>
      </c>
      <c r="H635" s="9" t="n">
        <v>188.4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CCAJ-SC39/132/2023</t>
        </is>
      </c>
      <c r="B636" s="6" t="n">
        <v>45006.88507075232</v>
      </c>
      <c r="C636" s="5" t="inlineStr">
        <is>
          <t>1386 EINAR CHOQUETIJLLA - COBRADOR</t>
        </is>
      </c>
      <c r="D636" s="15" t="n">
        <v>45153267703</v>
      </c>
      <c r="E636" s="5" t="inlineStr">
        <is>
          <t>BANCO INDUSTRIAL-100070049</t>
        </is>
      </c>
      <c r="H636" s="9" t="n">
        <v>369.23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CCAJ-SC39/132/2023</t>
        </is>
      </c>
      <c r="B637" s="6" t="n">
        <v>45006.88507075232</v>
      </c>
      <c r="C637" s="5" t="inlineStr">
        <is>
          <t>1386 EINAR CHOQUETIJLLA - COBRADOR</t>
        </is>
      </c>
      <c r="D637" s="15" t="n">
        <v>52417103645</v>
      </c>
      <c r="E637" s="5" t="inlineStr">
        <is>
          <t>BANCO INDUSTRIAL-100070049</t>
        </is>
      </c>
      <c r="H637" s="9" t="n">
        <v>823.24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CCAJ-SC39/132/2023</t>
        </is>
      </c>
      <c r="B638" s="6" t="n">
        <v>45006.88507075232</v>
      </c>
      <c r="C638" s="5" t="inlineStr">
        <is>
          <t>1386 EINAR CHOQUETIJLLA - COBRADOR</t>
        </is>
      </c>
      <c r="D638" s="15" t="n">
        <v>45173329046</v>
      </c>
      <c r="E638" s="5" t="inlineStr">
        <is>
          <t>BANCO INDUSTRIAL-100070049</t>
        </is>
      </c>
      <c r="H638" s="9" t="n">
        <v>392.76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CCAJ-SC39/132/2023</t>
        </is>
      </c>
      <c r="B639" s="6" t="n">
        <v>45006.88507075232</v>
      </c>
      <c r="C639" s="5" t="inlineStr">
        <is>
          <t>1386 EINAR CHOQUETIJLLA - COBRADOR</t>
        </is>
      </c>
      <c r="D639" s="15" t="n">
        <v>45163361498</v>
      </c>
      <c r="E639" s="5" t="inlineStr">
        <is>
          <t>BANCO INDUSTRIAL-100070049</t>
        </is>
      </c>
      <c r="H639" s="9" t="n">
        <v>225.96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CCAJ-SC39/132/2023</t>
        </is>
      </c>
      <c r="B640" s="6" t="n">
        <v>45006.88507075232</v>
      </c>
      <c r="C640" s="5" t="inlineStr">
        <is>
          <t>1386 EINAR CHOQUETIJLLA - COBRADOR</t>
        </is>
      </c>
      <c r="D640" s="15" t="n">
        <v>53312343493</v>
      </c>
      <c r="E640" s="5" t="inlineStr">
        <is>
          <t>BANCO INDUSTRIAL-100070049</t>
        </is>
      </c>
      <c r="H640" s="9" t="n">
        <v>194.3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CCAJ-SC39/132/2023</t>
        </is>
      </c>
      <c r="B641" s="6" t="n">
        <v>45006.88507075232</v>
      </c>
      <c r="C641" s="5" t="inlineStr">
        <is>
          <t>1386 EINAR CHOQUETIJLLA - COBRADOR</t>
        </is>
      </c>
      <c r="D641" s="15" t="n">
        <v>52417104499</v>
      </c>
      <c r="E641" s="5" t="inlineStr">
        <is>
          <t>BANCO INDUSTRIAL-100070049</t>
        </is>
      </c>
      <c r="H641" s="9" t="n">
        <v>555.22</v>
      </c>
      <c r="I641" s="5" t="inlineStr">
        <is>
          <t>DEPÓSITO BANCARIO</t>
        </is>
      </c>
      <c r="J641" s="5" t="inlineStr">
        <is>
          <t>1271 SANDRA SALAZAR ESCOBAR</t>
        </is>
      </c>
    </row>
    <row r="642">
      <c r="A642" s="5" t="inlineStr">
        <is>
          <t>CCAJ-SC39/132/2023</t>
        </is>
      </c>
      <c r="B642" s="6" t="n">
        <v>45006.88507075232</v>
      </c>
      <c r="C642" s="5" t="inlineStr">
        <is>
          <t>1386 EINAR CHOQUETIJLLA - COBRADOR</t>
        </is>
      </c>
      <c r="D642" s="15" t="n">
        <v>45163361817</v>
      </c>
      <c r="E642" s="5" t="inlineStr">
        <is>
          <t>BANCO INDUSTRIAL-100070049</t>
        </is>
      </c>
      <c r="H642" s="9" t="n">
        <v>395.92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CCAJ-SC39/132/2023</t>
        </is>
      </c>
      <c r="B643" s="6" t="n">
        <v>45006.88507075232</v>
      </c>
      <c r="C643" s="5" t="inlineStr">
        <is>
          <t>1386 EINAR CHOQUETIJLLA - COBRADOR</t>
        </is>
      </c>
      <c r="D643" s="15" t="n">
        <v>45173329614</v>
      </c>
      <c r="E643" s="5" t="inlineStr">
        <is>
          <t>BANCO INDUSTRIAL-100070049</t>
        </is>
      </c>
      <c r="H643" s="9" t="n">
        <v>654.8</v>
      </c>
      <c r="I643" s="5" t="inlineStr">
        <is>
          <t>DEPÓSITO BANCARIO</t>
        </is>
      </c>
      <c r="J643" s="5" t="inlineStr">
        <is>
          <t>1271 SANDRA SALAZAR ESCOBAR</t>
        </is>
      </c>
    </row>
    <row r="644">
      <c r="A644" s="5" t="inlineStr">
        <is>
          <t>CCAJ-SC39/132/2023</t>
        </is>
      </c>
      <c r="B644" s="6" t="n">
        <v>45006.88507075232</v>
      </c>
      <c r="C644" s="5" t="inlineStr">
        <is>
          <t>1386 EINAR CHOQUETIJLLA - COBRADOR</t>
        </is>
      </c>
      <c r="D644" s="15" t="n">
        <v>45153269058</v>
      </c>
      <c r="E644" s="5" t="inlineStr">
        <is>
          <t>BANCO INDUSTRIAL-100070049</t>
        </is>
      </c>
      <c r="H644" s="9" t="n">
        <v>23.4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CCAJ-SC39/132/2023</t>
        </is>
      </c>
      <c r="B645" s="6" t="n">
        <v>45006.88507075232</v>
      </c>
      <c r="C645" s="5" t="inlineStr">
        <is>
          <t>1386 EINAR CHOQUETIJLLA - COBRADOR</t>
        </is>
      </c>
      <c r="D645" s="15" t="n">
        <v>45153269060</v>
      </c>
      <c r="E645" s="5" t="inlineStr">
        <is>
          <t>BANCO INDUSTRIAL-100070049</t>
        </is>
      </c>
      <c r="H645" s="9" t="n">
        <v>250.71</v>
      </c>
      <c r="I645" s="5" t="inlineStr">
        <is>
          <t>DEPÓSITO BANCARIO</t>
        </is>
      </c>
      <c r="J645" s="5" t="inlineStr">
        <is>
          <t>1271 SANDRA SALAZAR ESCOBAR</t>
        </is>
      </c>
    </row>
    <row r="646">
      <c r="A646" s="5" t="inlineStr">
        <is>
          <t>CCAJ-SC39/132/2023</t>
        </is>
      </c>
      <c r="B646" s="6" t="n">
        <v>45006.88507075232</v>
      </c>
      <c r="C646" s="5" t="inlineStr">
        <is>
          <t>1386 EINAR CHOQUETIJLLA - COBRADOR</t>
        </is>
      </c>
      <c r="D646" s="15" t="n">
        <v>45153269066</v>
      </c>
      <c r="E646" s="5" t="inlineStr">
        <is>
          <t>BANCO INDUSTRIAL-100070049</t>
        </is>
      </c>
      <c r="H646" s="9" t="n">
        <v>471</v>
      </c>
      <c r="I646" s="5" t="inlineStr">
        <is>
          <t>DEPÓSITO BANCARIO</t>
        </is>
      </c>
      <c r="J646" s="5" t="inlineStr">
        <is>
          <t>1271 SANDRA SALAZAR ESCOBAR</t>
        </is>
      </c>
    </row>
    <row r="647">
      <c r="A647" s="5" t="inlineStr">
        <is>
          <t>CCAJ-SC39/132/2023</t>
        </is>
      </c>
      <c r="B647" s="6" t="n">
        <v>45006.88507075232</v>
      </c>
      <c r="C647" s="5" t="inlineStr">
        <is>
          <t>1386 EINAR CHOQUETIJLLA - COBRADOR</t>
        </is>
      </c>
      <c r="D647" s="15" t="n">
        <v>45113424976</v>
      </c>
      <c r="E647" s="5" t="inlineStr">
        <is>
          <t>BANCO INDUSTRIAL-100070049</t>
        </is>
      </c>
      <c r="H647" s="9" t="n">
        <v>919.54</v>
      </c>
      <c r="I647" s="5" t="inlineStr">
        <is>
          <t>DEPÓSITO BANCARIO</t>
        </is>
      </c>
      <c r="J647" s="5" t="inlineStr">
        <is>
          <t>1271 SANDRA SALAZAR ESCOBAR</t>
        </is>
      </c>
    </row>
    <row r="648">
      <c r="A648" s="5" t="inlineStr">
        <is>
          <t>CCAJ-SC39/132/2023</t>
        </is>
      </c>
      <c r="B648" s="6" t="n">
        <v>45006.88507075232</v>
      </c>
      <c r="C648" s="5" t="inlineStr">
        <is>
          <t>1386 EINAR CHOQUETIJLLA - COBRADOR</t>
        </is>
      </c>
      <c r="D648" s="15" t="n">
        <v>45163357624</v>
      </c>
      <c r="E648" s="5" t="inlineStr">
        <is>
          <t>BANCO INDUSTRIAL-100070049</t>
        </is>
      </c>
      <c r="H648" s="9" t="n">
        <v>445.5</v>
      </c>
      <c r="I648" s="5" t="inlineStr">
        <is>
          <t>DEPÓSITO BANCARIO</t>
        </is>
      </c>
      <c r="J648" s="5" t="inlineStr">
        <is>
          <t>1271 SANDRA SALAZAR ESCOBAR</t>
        </is>
      </c>
    </row>
    <row r="649">
      <c r="A649" s="5" t="inlineStr">
        <is>
          <t>CCAJ-SC39/132/2023</t>
        </is>
      </c>
      <c r="B649" s="6" t="n">
        <v>45006.88507075232</v>
      </c>
      <c r="C649" s="5" t="inlineStr">
        <is>
          <t>1386 EINAR CHOQUETIJLLA - COBRADOR</t>
        </is>
      </c>
      <c r="D649" s="7" t="n">
        <v>131517</v>
      </c>
      <c r="E649" s="5" t="inlineStr">
        <is>
          <t>BANCO DE CREDITO-7015054675359</t>
        </is>
      </c>
      <c r="H649" s="9" t="n">
        <v>96.53</v>
      </c>
      <c r="I649" s="5" t="inlineStr">
        <is>
          <t>DEPÓSITO BANCARIO</t>
        </is>
      </c>
      <c r="J649" s="5" t="inlineStr">
        <is>
          <t>1271 SANDRA SALAZAR ESCOBAR</t>
        </is>
      </c>
    </row>
    <row r="650">
      <c r="A650" s="5" t="inlineStr">
        <is>
          <t>CCAJ-SC39/132/20</t>
        </is>
      </c>
      <c r="B650" s="6" t="n">
        <v>45006.88507075232</v>
      </c>
      <c r="C650" s="5" t="inlineStr">
        <is>
          <t xml:space="preserve">1386 EINAR CHOQUETIJLLA - </t>
        </is>
      </c>
      <c r="D650" s="7" t="n"/>
      <c r="E650" s="8" t="n"/>
      <c r="F650" s="9" t="n">
        <v>4559.6</v>
      </c>
      <c r="I650" s="10" t="inlineStr">
        <is>
          <t>EFECTIVO</t>
        </is>
      </c>
      <c r="J650" s="5" t="inlineStr">
        <is>
          <t>2552 ALVARO JAVIER LOAYZA CACERES</t>
        </is>
      </c>
    </row>
    <row r="651">
      <c r="A651" s="5" t="inlineStr">
        <is>
          <t>CCAJ-SC39/132/2023</t>
        </is>
      </c>
      <c r="B651" s="6" t="n">
        <v>45006.88507075232</v>
      </c>
      <c r="C651" s="5" t="inlineStr">
        <is>
          <t>1386 EINAR CHOQUETIJLLA - COBRADOR</t>
        </is>
      </c>
      <c r="D651" s="7" t="n"/>
      <c r="E651" s="8" t="n"/>
      <c r="F651" s="9" t="n">
        <v>34036</v>
      </c>
      <c r="I651" s="10" t="inlineStr">
        <is>
          <t>EFECTIVO</t>
        </is>
      </c>
      <c r="J651" s="8" t="inlineStr">
        <is>
          <t>1973 BASILIA CRUZ AJARACHI</t>
        </is>
      </c>
    </row>
    <row r="652">
      <c r="A652" s="5" t="inlineStr">
        <is>
          <t>CCAJ-SC39/132/2023</t>
        </is>
      </c>
      <c r="B652" s="6" t="n">
        <v>45006.88507075232</v>
      </c>
      <c r="C652" s="5" t="inlineStr">
        <is>
          <t>1386 EINAR CHOQUETIJLLA - COBRADOR</t>
        </is>
      </c>
      <c r="D652" s="7" t="n"/>
      <c r="E652" s="8" t="n"/>
      <c r="F652" s="9" t="n">
        <v>13670</v>
      </c>
      <c r="I652" s="10" t="inlineStr">
        <is>
          <t>EFECTIVO</t>
        </is>
      </c>
      <c r="J652" s="8" t="inlineStr">
        <is>
          <t>2551 EDMUNDO CAYANI M.</t>
        </is>
      </c>
    </row>
    <row r="653">
      <c r="A653" s="5" t="inlineStr">
        <is>
          <t>CCAJ-SC39/132/2023</t>
        </is>
      </c>
      <c r="B653" s="6" t="n">
        <v>45006.88507075232</v>
      </c>
      <c r="C653" s="5" t="inlineStr">
        <is>
          <t>1386 EINAR CHOQUETIJLLA - COBRADOR</t>
        </is>
      </c>
      <c r="D653" s="7" t="n"/>
      <c r="E653" s="8" t="n"/>
      <c r="F653" s="9" t="n">
        <v>9955.700000000001</v>
      </c>
      <c r="I653" s="10" t="inlineStr">
        <is>
          <t>EFECTIVO</t>
        </is>
      </c>
      <c r="J653" s="8" t="inlineStr">
        <is>
          <t>2932 EUGENIO LOPEZ CESPEDES</t>
        </is>
      </c>
    </row>
    <row r="654">
      <c r="A654" s="5" t="inlineStr">
        <is>
          <t>CCAJ-SC39/132/2023</t>
        </is>
      </c>
      <c r="B654" s="6" t="n">
        <v>45006.88507075232</v>
      </c>
      <c r="C654" s="5" t="inlineStr">
        <is>
          <t>1386 EINAR CHOQUETIJLLA - COBRADOR</t>
        </is>
      </c>
      <c r="D654" s="7" t="n"/>
      <c r="E654" s="8" t="n"/>
      <c r="F654" s="9" t="n">
        <v>3954.2</v>
      </c>
      <c r="I654" s="10" t="inlineStr">
        <is>
          <t>EFECTIVO</t>
        </is>
      </c>
      <c r="J654" s="8" t="inlineStr">
        <is>
          <t>4309 RODRIGO RAMOS - T03</t>
        </is>
      </c>
    </row>
    <row r="655">
      <c r="A655" s="5" t="inlineStr">
        <is>
          <t>CCAJ-SC39/132/2023</t>
        </is>
      </c>
      <c r="B655" s="6" t="n">
        <v>45006.88507075232</v>
      </c>
      <c r="C655" s="5" t="inlineStr">
        <is>
          <t>1386 EINAR CHOQUETIJLLA - COBRADOR</t>
        </is>
      </c>
      <c r="D655" s="7" t="n"/>
      <c r="E655" s="8" t="n"/>
      <c r="F655" s="9" t="n">
        <v>4584.6</v>
      </c>
      <c r="I655" s="10" t="inlineStr">
        <is>
          <t>EFECTIVO</t>
        </is>
      </c>
      <c r="J655" s="8" t="inlineStr">
        <is>
          <t>4309 RODRIGO RAMOS - T04</t>
        </is>
      </c>
    </row>
    <row r="656">
      <c r="A656" s="5" t="inlineStr">
        <is>
          <t>CCAJ-SC39/132/2023</t>
        </is>
      </c>
      <c r="B656" s="6" t="n">
        <v>45006.88507075232</v>
      </c>
      <c r="C656" s="5" t="inlineStr">
        <is>
          <t>1386 EINAR CHOQUETIJLLA - COBRADOR</t>
        </is>
      </c>
      <c r="D656" s="7" t="n"/>
      <c r="E656" s="8" t="n"/>
      <c r="F656" s="9" t="n">
        <v>4158.9</v>
      </c>
      <c r="I656" s="10" t="inlineStr">
        <is>
          <t>EFECTIVO</t>
        </is>
      </c>
      <c r="J656" s="8" t="inlineStr">
        <is>
          <t>4309 RODRIGO RAMOS - T05</t>
        </is>
      </c>
    </row>
    <row r="657">
      <c r="A657" s="5" t="inlineStr">
        <is>
          <t>CCAJ-SC39/132/2023</t>
        </is>
      </c>
      <c r="B657" s="6" t="n">
        <v>45006.88507075232</v>
      </c>
      <c r="C657" s="5" t="inlineStr">
        <is>
          <t>1386 EINAR CHOQUETIJLLA - COBRADOR</t>
        </is>
      </c>
      <c r="D657" s="7" t="n"/>
      <c r="E657" s="8" t="n"/>
      <c r="F657" s="9" t="n">
        <v>7924</v>
      </c>
      <c r="I657" s="10" t="inlineStr">
        <is>
          <t>EFECTIVO</t>
        </is>
      </c>
      <c r="J657" s="8" t="inlineStr">
        <is>
          <t>4309 RODRIGO RAMOS - T06</t>
        </is>
      </c>
    </row>
    <row r="658">
      <c r="A658" s="5" t="inlineStr">
        <is>
          <t>CCAJ-SC39/132/2023</t>
        </is>
      </c>
      <c r="B658" s="6" t="n">
        <v>45006.88507075232</v>
      </c>
      <c r="C658" s="5" t="inlineStr">
        <is>
          <t>1386 EINAR CHOQUETIJLLA - COBRADOR</t>
        </is>
      </c>
      <c r="D658" s="7" t="n"/>
      <c r="E658" s="8" t="n"/>
      <c r="F658" s="9" t="n">
        <v>8229.9</v>
      </c>
      <c r="I658" s="10" t="inlineStr">
        <is>
          <t>EFECTIVO</t>
        </is>
      </c>
      <c r="J658" s="8" t="inlineStr">
        <is>
          <t>4309 RODRIGO RAMOS - T07</t>
        </is>
      </c>
    </row>
    <row r="659">
      <c r="A659" s="5" t="inlineStr">
        <is>
          <t>CCAJ-SC39/132/2023</t>
        </is>
      </c>
      <c r="B659" s="6" t="n">
        <v>45006.88507075232</v>
      </c>
      <c r="C659" s="5" t="inlineStr">
        <is>
          <t>1386 EINAR CHOQUETIJLLA - COBRADOR</t>
        </is>
      </c>
      <c r="D659" s="7" t="n"/>
      <c r="E659" s="8" t="n"/>
      <c r="F659" s="9" t="n">
        <v>93494.60000000001</v>
      </c>
      <c r="I659" s="10" t="inlineStr">
        <is>
          <t>EFECTIVO</t>
        </is>
      </c>
      <c r="J659" s="8" t="inlineStr">
        <is>
          <t>4309 RODRIGO RAMOS - T09</t>
        </is>
      </c>
    </row>
    <row r="660">
      <c r="A660" s="5" t="inlineStr">
        <is>
          <t>CCAJ-SC39/132/2023</t>
        </is>
      </c>
      <c r="B660" s="6" t="n">
        <v>45006.88507075232</v>
      </c>
      <c r="C660" s="5" t="inlineStr">
        <is>
          <t>1386 EINAR CHOQUETIJLLA - COBRADOR</t>
        </is>
      </c>
      <c r="D660" s="7" t="n"/>
      <c r="E660" s="8" t="n"/>
      <c r="F660" s="9" t="n">
        <v>6134.1</v>
      </c>
      <c r="I660" s="10" t="inlineStr">
        <is>
          <t>EFECTIVO</t>
        </is>
      </c>
      <c r="J660" s="8" t="inlineStr">
        <is>
          <t>4309 RODRIGO RAMOS - T10</t>
        </is>
      </c>
    </row>
    <row r="661">
      <c r="A661" s="5" t="inlineStr">
        <is>
          <t>CCAJ-SC39/132/2023</t>
        </is>
      </c>
      <c r="B661" s="6" t="n">
        <v>45006.88507075232</v>
      </c>
      <c r="C661" s="5" t="inlineStr">
        <is>
          <t>1386 EINAR CHOQUETIJLLA - COBRADOR</t>
        </is>
      </c>
      <c r="D661" s="7" t="n"/>
      <c r="E661" s="8" t="n"/>
      <c r="F661" s="9" t="n">
        <v>4693.2</v>
      </c>
      <c r="I661" s="10" t="inlineStr">
        <is>
          <t>EFECTIVO</t>
        </is>
      </c>
      <c r="J661" s="8" t="inlineStr">
        <is>
          <t>4309 RODRIGO RAMOS - T15</t>
        </is>
      </c>
    </row>
    <row r="662">
      <c r="A662" s="5" t="inlineStr">
        <is>
          <t>CCAJ-SC39/132/2023</t>
        </is>
      </c>
      <c r="B662" s="6" t="n">
        <v>45006.88507075232</v>
      </c>
      <c r="C662" s="5" t="inlineStr">
        <is>
          <t>1386 EINAR CHOQUETIJLLA - COBRADOR</t>
        </is>
      </c>
      <c r="D662" s="7" t="n"/>
      <c r="E662" s="8" t="n"/>
      <c r="F662" s="9" t="n">
        <v>1521.6</v>
      </c>
      <c r="I662" s="10" t="inlineStr">
        <is>
          <t>EFECTIVO</t>
        </is>
      </c>
      <c r="J662" s="8" t="inlineStr">
        <is>
          <t>4309 RODRIGO RAMOS - T16</t>
        </is>
      </c>
    </row>
    <row r="663">
      <c r="A663" s="5" t="inlineStr">
        <is>
          <t>CCAJ-SC39/132/2023</t>
        </is>
      </c>
      <c r="B663" s="6" t="n">
        <v>45006.88507075232</v>
      </c>
      <c r="C663" s="5" t="inlineStr">
        <is>
          <t>1386 EINAR CHOQUETIJLLA - COBRADOR</t>
        </is>
      </c>
      <c r="D663" s="7" t="n"/>
      <c r="E663" s="8" t="n"/>
      <c r="F663" s="9" t="n">
        <v>7260.5</v>
      </c>
      <c r="I663" s="10" t="inlineStr">
        <is>
          <t>EFECTIVO</t>
        </is>
      </c>
      <c r="J663" s="8" t="inlineStr">
        <is>
          <t>4309 RODRIGO RAMOS - T17</t>
        </is>
      </c>
    </row>
    <row r="664">
      <c r="A664" s="5" t="inlineStr">
        <is>
          <t>CCAJ-SC39/132/2023</t>
        </is>
      </c>
      <c r="B664" s="6" t="n">
        <v>45006.88507075232</v>
      </c>
      <c r="C664" s="5" t="inlineStr">
        <is>
          <t>1386 EINAR CHOQUETIJLLA - COBRADOR</t>
        </is>
      </c>
      <c r="D664" s="7" t="n"/>
      <c r="E664" s="8" t="n"/>
      <c r="F664" s="9" t="n">
        <v>7975.6</v>
      </c>
      <c r="I664" s="10" t="inlineStr">
        <is>
          <t>EFECTIVO</t>
        </is>
      </c>
      <c r="J664" s="8" t="inlineStr">
        <is>
          <t>4309 RODRIGO RAMOS - T18</t>
        </is>
      </c>
    </row>
    <row r="665">
      <c r="A665" s="5" t="inlineStr">
        <is>
          <t>CCAJ-SC39/132/2023</t>
        </is>
      </c>
      <c r="B665" s="6" t="n">
        <v>45006.88507075232</v>
      </c>
      <c r="C665" s="5" t="inlineStr">
        <is>
          <t>1386 EINAR CHOQUETIJLLA - COBRADOR</t>
        </is>
      </c>
      <c r="D665" s="7" t="n"/>
      <c r="E665" s="8" t="n"/>
      <c r="F665" s="9" t="n">
        <v>16326.9</v>
      </c>
      <c r="I665" s="10" t="inlineStr">
        <is>
          <t>EFECTIVO</t>
        </is>
      </c>
      <c r="J665" s="8" t="inlineStr">
        <is>
          <t>4309 RODRIGO RAMOS - T20</t>
        </is>
      </c>
    </row>
    <row r="666">
      <c r="A666" s="5" t="inlineStr">
        <is>
          <t>CCAJ-SC39/132/2023</t>
        </is>
      </c>
      <c r="B666" s="6" t="n">
        <v>45006.88507075232</v>
      </c>
      <c r="C666" s="5" t="inlineStr">
        <is>
          <t>1386 EINAR CHOQUETIJLLA - COBRADOR</t>
        </is>
      </c>
      <c r="D666" s="7" t="n"/>
      <c r="E666" s="8" t="n"/>
      <c r="F666" s="9" t="n">
        <v>3694.7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18" t="inlineStr">
        <is>
          <t>SAP</t>
        </is>
      </c>
      <c r="B667" s="6" t="n"/>
      <c r="C667" s="5" t="n"/>
      <c r="D667" s="38">
        <f>265711.81+696</f>
        <v/>
      </c>
      <c r="E667" s="8" t="n"/>
      <c r="F667" s="12">
        <f>SUM(F595:G666)</f>
        <v/>
      </c>
      <c r="G667" s="9" t="n"/>
      <c r="I667" s="10" t="n"/>
      <c r="J667" s="8" t="n"/>
    </row>
    <row r="668">
      <c r="A668" s="49" t="inlineStr">
        <is>
          <t>RECORTE SAP</t>
        </is>
      </c>
      <c r="B668" s="47" t="n"/>
      <c r="C668" s="48" t="n"/>
      <c r="D668" s="50" t="inlineStr">
        <is>
          <t>COMPROBANTES MN</t>
        </is>
      </c>
      <c r="E668" s="47" t="n"/>
      <c r="F668" s="48" t="n"/>
      <c r="G668" s="9" t="n"/>
      <c r="I668" s="10" t="n"/>
      <c r="J668" s="8" t="n"/>
    </row>
    <row r="669">
      <c r="A669" s="13" t="inlineStr">
        <is>
          <t>CIERRE DE CAJA</t>
        </is>
      </c>
      <c r="B669" s="13" t="inlineStr">
        <is>
          <t>FECHA</t>
        </is>
      </c>
      <c r="C669" s="13" t="inlineStr">
        <is>
          <t>IMPORTE</t>
        </is>
      </c>
      <c r="D669" s="13" t="inlineStr">
        <is>
          <t>DOC CAJA-ETV</t>
        </is>
      </c>
      <c r="E669" s="13" t="inlineStr">
        <is>
          <t>DOC ETV-BANCO</t>
        </is>
      </c>
      <c r="F669" s="13" t="inlineStr">
        <is>
          <t>COMPENSACION</t>
        </is>
      </c>
      <c r="G669" s="9" t="n"/>
      <c r="I669" s="10" t="n"/>
      <c r="J669" s="8" t="n"/>
    </row>
    <row r="670" ht="15.75" customHeight="1">
      <c r="D670" s="24" t="inlineStr">
        <is>
          <t>112973619</t>
        </is>
      </c>
      <c r="E670" s="24" t="inlineStr">
        <is>
          <t>112977733</t>
        </is>
      </c>
      <c r="F670" s="14" t="n">
        <v>112977825</v>
      </c>
      <c r="G670" s="9" t="n"/>
      <c r="I670" s="10" t="n"/>
      <c r="J670" s="8" t="n"/>
    </row>
    <row r="671">
      <c r="A671" s="49" t="inlineStr">
        <is>
          <t>RECORTE SAP</t>
        </is>
      </c>
      <c r="B671" s="47" t="n"/>
      <c r="C671" s="48" t="n"/>
      <c r="D671" s="50" t="inlineStr">
        <is>
          <t>COMPROBANTES ME</t>
        </is>
      </c>
      <c r="E671" s="47" t="n"/>
      <c r="F671" s="48" t="n"/>
      <c r="G671" s="9" t="n"/>
      <c r="I671" s="10" t="n"/>
      <c r="J671" s="8" t="n"/>
    </row>
    <row r="672">
      <c r="A672" s="13" t="inlineStr">
        <is>
          <t>CIERRE DE CAJA</t>
        </is>
      </c>
      <c r="B672" s="13" t="inlineStr">
        <is>
          <t>FECHA</t>
        </is>
      </c>
      <c r="C672" s="13" t="inlineStr">
        <is>
          <t>IMPORTE</t>
        </is>
      </c>
      <c r="D672" s="13" t="inlineStr">
        <is>
          <t>DOC CAJA-ETV</t>
        </is>
      </c>
      <c r="E672" s="13" t="inlineStr">
        <is>
          <t>DOC ETV-BANCO</t>
        </is>
      </c>
      <c r="F672" s="13" t="inlineStr">
        <is>
          <t>COMPENSACION</t>
        </is>
      </c>
      <c r="G672" s="9" t="n"/>
      <c r="I672" s="10" t="n"/>
      <c r="J672" s="8" t="n"/>
    </row>
    <row r="673" ht="15.75" customHeight="1">
      <c r="A673" s="18" t="n"/>
      <c r="B673" s="6" t="n"/>
      <c r="C673" s="5" t="n"/>
      <c r="D673" s="24" t="inlineStr">
        <is>
          <t>112974109</t>
        </is>
      </c>
      <c r="E673" s="24" t="inlineStr">
        <is>
          <t>112977746</t>
        </is>
      </c>
      <c r="F673" s="14" t="n">
        <v>112977826</v>
      </c>
      <c r="G673" s="9" t="n"/>
      <c r="I673" s="10" t="n"/>
      <c r="J673" s="8" t="n"/>
    </row>
    <row r="674">
      <c r="A674" s="5" t="n"/>
      <c r="B674" s="6" t="n"/>
      <c r="C674" s="5" t="n"/>
      <c r="D674" s="7" t="n"/>
      <c r="E674" s="8" t="n"/>
      <c r="H674" s="9" t="n"/>
      <c r="I674" s="10" t="n"/>
      <c r="J674" s="8" t="n"/>
    </row>
    <row r="675">
      <c r="A675" s="1" t="inlineStr">
        <is>
          <t>Cierre Caja</t>
        </is>
      </c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3" t="inlineStr">
        <is>
          <t>Del 22/03/2023</t>
        </is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45" t="inlineStr">
        <is>
          <t>Cierre Caja</t>
        </is>
      </c>
      <c r="B677" s="45" t="inlineStr">
        <is>
          <t>Fecha</t>
        </is>
      </c>
      <c r="C677" s="45" t="inlineStr">
        <is>
          <t>Cajero</t>
        </is>
      </c>
      <c r="D677" s="45" t="inlineStr">
        <is>
          <t>Nro Voucher</t>
        </is>
      </c>
      <c r="E677" s="45" t="inlineStr">
        <is>
          <t>Nro Cuenta</t>
        </is>
      </c>
      <c r="F677" s="45" t="inlineStr">
        <is>
          <t>Tipo Ingreso</t>
        </is>
      </c>
      <c r="G677" s="47" t="n"/>
      <c r="H677" s="48" t="n"/>
      <c r="I677" s="45" t="inlineStr">
        <is>
          <t>TIPO DE INGRESO</t>
        </is>
      </c>
      <c r="J677" s="45" t="inlineStr">
        <is>
          <t>Cobrador</t>
        </is>
      </c>
    </row>
    <row r="678">
      <c r="A678" s="46" t="n"/>
      <c r="B678" s="46" t="n"/>
      <c r="C678" s="46" t="n"/>
      <c r="D678" s="46" t="n"/>
      <c r="E678" s="46" t="n"/>
      <c r="F678" s="4" t="inlineStr">
        <is>
          <t>EFECTIVO</t>
        </is>
      </c>
      <c r="G678" s="4" t="inlineStr">
        <is>
          <t>CHEQUE</t>
        </is>
      </c>
      <c r="H678" s="4" t="inlineStr">
        <is>
          <t>TRANSFERENCIA</t>
        </is>
      </c>
      <c r="I678" s="46" t="n"/>
      <c r="J678" s="46" t="n"/>
    </row>
    <row r="679">
      <c r="A679" s="5" t="inlineStr">
        <is>
          <t>CCAJ-SC39/133/2023</t>
        </is>
      </c>
      <c r="B679" s="6" t="n">
        <v>45007.40803515046</v>
      </c>
      <c r="C679" s="5" t="inlineStr">
        <is>
          <t>1386 EINAR CHOQUETIJLLA - COBRADOR</t>
        </is>
      </c>
      <c r="D679" s="10" t="n"/>
      <c r="E679" s="8" t="n"/>
      <c r="F679" s="9" t="n">
        <v>11061.4</v>
      </c>
      <c r="I679" s="10" t="inlineStr">
        <is>
          <t>EFECTIVO</t>
        </is>
      </c>
      <c r="J679" s="8" t="inlineStr">
        <is>
          <t>1970 CARLOS CAMPOS ORTIZ</t>
        </is>
      </c>
    </row>
    <row r="680">
      <c r="A680" s="5" t="inlineStr">
        <is>
          <t>CCAJ-SC39/133/2023</t>
        </is>
      </c>
      <c r="B680" s="6" t="n">
        <v>45007.40803515046</v>
      </c>
      <c r="C680" s="5" t="inlineStr">
        <is>
          <t>1386 EINAR CHOQUETIJLLA - COBRADOR</t>
        </is>
      </c>
      <c r="D680" s="10" t="n"/>
      <c r="E680" s="8" t="n"/>
      <c r="F680" s="9" t="n">
        <v>8186</v>
      </c>
      <c r="I680" s="10" t="inlineStr">
        <is>
          <t>EFECTIVO</t>
        </is>
      </c>
      <c r="J680" s="5" t="inlineStr">
        <is>
          <t>2994 CRISTIAN DEIBY PARDO VILLEGAS</t>
        </is>
      </c>
    </row>
    <row r="681">
      <c r="A681" s="5" t="inlineStr">
        <is>
          <t>CCAJ-SC39/133/2023</t>
        </is>
      </c>
      <c r="B681" s="6" t="n">
        <v>45007.40803515046</v>
      </c>
      <c r="C681" s="5" t="inlineStr">
        <is>
          <t>1386 EINAR CHOQUETIJLLA - COBRADOR</t>
        </is>
      </c>
      <c r="D681" s="10" t="n"/>
      <c r="E681" s="8" t="n"/>
      <c r="F681" s="9" t="n">
        <v>65981.2</v>
      </c>
      <c r="I681" s="10" t="inlineStr">
        <is>
          <t>EFECTIVO</t>
        </is>
      </c>
      <c r="J681" s="8" t="inlineStr">
        <is>
          <t>3211 PEDRO CAYALO COCA</t>
        </is>
      </c>
    </row>
    <row r="682">
      <c r="A682" s="5" t="inlineStr">
        <is>
          <t>CCAJ-SC39/133/2023</t>
        </is>
      </c>
      <c r="B682" s="6" t="n">
        <v>45007.40803515046</v>
      </c>
      <c r="C682" s="5" t="inlineStr">
        <is>
          <t>1386 EINAR CHOQUETIJLLA - COBRADOR</t>
        </is>
      </c>
      <c r="D682" s="10" t="n"/>
      <c r="E682" s="8" t="n"/>
      <c r="F682" s="9" t="n">
        <v>900</v>
      </c>
      <c r="I682" s="10" t="inlineStr">
        <is>
          <t>EFECTIVO</t>
        </is>
      </c>
      <c r="J682" s="8" t="inlineStr">
        <is>
          <t>4309 RODRIGO RAMOS - T02</t>
        </is>
      </c>
    </row>
    <row r="683">
      <c r="A683" s="5" t="inlineStr">
        <is>
          <t>CCAJ-SC39/133/2023</t>
        </is>
      </c>
      <c r="B683" s="6" t="n">
        <v>45007.40803515046</v>
      </c>
      <c r="C683" s="5" t="inlineStr">
        <is>
          <t>1386 EINAR CHOQUETIJLLA - COBRADOR</t>
        </is>
      </c>
      <c r="D683" s="10" t="n"/>
      <c r="E683" s="8" t="n"/>
      <c r="F683" s="9" t="n">
        <v>3458</v>
      </c>
      <c r="I683" s="10" t="inlineStr">
        <is>
          <t>EFECTIVO</t>
        </is>
      </c>
      <c r="J683" s="8" t="inlineStr">
        <is>
          <t>4309 RODRIGO RAMOS - T11</t>
        </is>
      </c>
    </row>
    <row r="684">
      <c r="A684" s="5" t="inlineStr">
        <is>
          <t>CCAJ-SC39/133/2023</t>
        </is>
      </c>
      <c r="B684" s="6" t="n">
        <v>45007.40803515046</v>
      </c>
      <c r="C684" s="5" t="inlineStr">
        <is>
          <t>1386 EINAR CHOQUETIJLLA - COBRADOR</t>
        </is>
      </c>
      <c r="D684" s="10" t="n"/>
      <c r="E684" s="8" t="n"/>
      <c r="F684" s="9" t="n">
        <v>772.7</v>
      </c>
      <c r="I684" s="10" t="inlineStr">
        <is>
          <t>EFECTIVO</t>
        </is>
      </c>
      <c r="J684" s="8" t="inlineStr">
        <is>
          <t>4309 RODRIGO RAMOS - T12</t>
        </is>
      </c>
    </row>
    <row r="685">
      <c r="A685" s="5" t="inlineStr">
        <is>
          <t>CCAJ-SC39/133/2023</t>
        </is>
      </c>
      <c r="B685" s="6" t="n">
        <v>45007.40803515046</v>
      </c>
      <c r="C685" s="5" t="inlineStr">
        <is>
          <t>1386 EINAR CHOQUETIJLLA - COBRADOR</t>
        </is>
      </c>
      <c r="D685" s="10" t="n"/>
      <c r="E685" s="8" t="n"/>
      <c r="F685" s="9" t="n">
        <v>5628.9</v>
      </c>
      <c r="I685" s="10" t="inlineStr">
        <is>
          <t>EFECTIVO</t>
        </is>
      </c>
      <c r="J685" s="8" t="inlineStr">
        <is>
          <t>4309 RODRIGO RAMOS - T14</t>
        </is>
      </c>
    </row>
    <row r="686">
      <c r="A686" s="5" t="inlineStr">
        <is>
          <t>CCAJ-SC39/133/2023</t>
        </is>
      </c>
      <c r="B686" s="6" t="n">
        <v>45007.40803515046</v>
      </c>
      <c r="C686" s="5" t="inlineStr">
        <is>
          <t>1386 EINAR CHOQUETIJLLA - COBRADOR</t>
        </is>
      </c>
      <c r="D686" s="10" t="n"/>
      <c r="E686" s="8" t="n"/>
      <c r="F686" s="9" t="n">
        <v>33941</v>
      </c>
      <c r="I686" s="10" t="inlineStr">
        <is>
          <t>EFECTIVO</t>
        </is>
      </c>
      <c r="J686" s="8" t="inlineStr">
        <is>
          <t>4309 RODRIGO RAMOS - T19</t>
        </is>
      </c>
    </row>
    <row r="687">
      <c r="A687" s="18" t="inlineStr">
        <is>
          <t>SAP</t>
        </is>
      </c>
      <c r="B687" s="6" t="n"/>
      <c r="C687" s="5" t="n"/>
      <c r="D687" s="7" t="n"/>
      <c r="E687" s="8" t="n"/>
      <c r="F687" s="12">
        <f>SUM(F679:G686)</f>
        <v/>
      </c>
      <c r="G687" s="9" t="n"/>
      <c r="I687" s="10" t="n"/>
      <c r="J687" s="8" t="n"/>
    </row>
    <row r="688">
      <c r="A688" s="49" t="inlineStr">
        <is>
          <t>RECORTE SAP</t>
        </is>
      </c>
      <c r="B688" s="47" t="n"/>
      <c r="C688" s="48" t="n"/>
      <c r="D688" s="50" t="inlineStr">
        <is>
          <t>COMPROBANTES MN</t>
        </is>
      </c>
      <c r="E688" s="47" t="n"/>
      <c r="F688" s="48" t="n"/>
      <c r="G688" s="9" t="n"/>
      <c r="I688" s="10" t="n"/>
      <c r="J688" s="8" t="n"/>
    </row>
    <row r="689">
      <c r="A689" s="13" t="inlineStr">
        <is>
          <t>CIERRE DE CAJA</t>
        </is>
      </c>
      <c r="B689" s="13" t="inlineStr">
        <is>
          <t>FECHA</t>
        </is>
      </c>
      <c r="C689" s="13" t="inlineStr">
        <is>
          <t>IMPORTE</t>
        </is>
      </c>
      <c r="D689" s="13" t="inlineStr">
        <is>
          <t>DOC CAJA-ETV</t>
        </is>
      </c>
      <c r="E689" s="13" t="inlineStr">
        <is>
          <t>DOC ETV-BANCO</t>
        </is>
      </c>
      <c r="F689" s="13" t="inlineStr">
        <is>
          <t>COMPENSACION</t>
        </is>
      </c>
      <c r="G689" s="9" t="n"/>
      <c r="I689" s="10" t="n"/>
      <c r="J689" s="8" t="n"/>
    </row>
    <row r="690" ht="15.75" customHeight="1">
      <c r="D690" s="24" t="inlineStr">
        <is>
          <t>112973600</t>
        </is>
      </c>
      <c r="E690" s="24" t="inlineStr">
        <is>
          <t>112977732</t>
        </is>
      </c>
      <c r="F690" s="14" t="n">
        <v>112977828</v>
      </c>
      <c r="G690" s="9" t="n"/>
      <c r="I690" s="10" t="n"/>
      <c r="J690" s="8" t="n"/>
    </row>
    <row r="691">
      <c r="A691" s="49" t="inlineStr">
        <is>
          <t>RECORTE SAP</t>
        </is>
      </c>
      <c r="B691" s="47" t="n"/>
      <c r="C691" s="48" t="n"/>
      <c r="D691" s="50" t="inlineStr">
        <is>
          <t>COMPROBANTES ME</t>
        </is>
      </c>
      <c r="E691" s="47" t="n"/>
      <c r="F691" s="48" t="n"/>
      <c r="G691" s="9" t="n"/>
      <c r="I691" s="10" t="n"/>
      <c r="J691" s="8" t="n"/>
    </row>
    <row r="692">
      <c r="A692" s="13" t="inlineStr">
        <is>
          <t>CIERRE DE CAJA</t>
        </is>
      </c>
      <c r="B692" s="13" t="inlineStr">
        <is>
          <t>FECHA</t>
        </is>
      </c>
      <c r="C692" s="13" t="inlineStr">
        <is>
          <t>IMPORTE</t>
        </is>
      </c>
      <c r="D692" s="13" t="inlineStr">
        <is>
          <t>DOC CAJA-ETV</t>
        </is>
      </c>
      <c r="E692" s="13" t="inlineStr">
        <is>
          <t>DOC ETV-BANCO</t>
        </is>
      </c>
      <c r="F692" s="13" t="inlineStr">
        <is>
          <t>COMPENSACION</t>
        </is>
      </c>
      <c r="G692" s="9" t="n"/>
      <c r="I692" s="10" t="n"/>
      <c r="J692" s="8" t="n"/>
    </row>
    <row r="693" ht="15.75" customHeight="1">
      <c r="A693" s="18" t="n"/>
      <c r="B693" s="6" t="n"/>
      <c r="C693" s="5" t="n"/>
      <c r="D693" s="24" t="n"/>
      <c r="E693" s="24" t="n"/>
      <c r="F693" s="23" t="n"/>
      <c r="G693" s="9" t="n"/>
      <c r="I693" s="10" t="n"/>
      <c r="J693" s="8" t="n"/>
    </row>
    <row r="694">
      <c r="A694" s="5" t="n"/>
      <c r="B694" s="6" t="n"/>
      <c r="C694" s="5" t="n"/>
      <c r="D694" s="7" t="n"/>
      <c r="E694" s="8" t="n"/>
      <c r="H694" s="9" t="n"/>
      <c r="I694" s="10" t="n"/>
      <c r="J694" s="5" t="n"/>
    </row>
    <row r="695">
      <c r="A695" s="5" t="inlineStr">
        <is>
          <t>CCAJ-SC39/134/2023</t>
        </is>
      </c>
      <c r="B695" s="6" t="n">
        <v>45007.86677614583</v>
      </c>
      <c r="C695" s="5" t="inlineStr">
        <is>
          <t>1386 EINAR CHOQUETIJLLA - COBRADOR</t>
        </is>
      </c>
      <c r="D695" s="7" t="n"/>
      <c r="E695" s="8" t="n"/>
      <c r="G695" s="9" t="n">
        <v>11120</v>
      </c>
      <c r="I695" s="10" t="inlineStr">
        <is>
          <t>CHEQUE</t>
        </is>
      </c>
      <c r="J695" s="8" t="inlineStr">
        <is>
          <t>4309 RODRIGO RAMOS - T25</t>
        </is>
      </c>
    </row>
    <row r="696">
      <c r="A696" s="5" t="inlineStr">
        <is>
          <t>CCAJ-SC39/134/20</t>
        </is>
      </c>
      <c r="B696" s="6" t="n">
        <v>45007.86677614583</v>
      </c>
      <c r="C696" s="5" t="inlineStr">
        <is>
          <t xml:space="preserve">1386 EINAR CHOQUETIJLLA - </t>
        </is>
      </c>
      <c r="D696" s="7" t="n">
        <v>248879</v>
      </c>
      <c r="E696" s="5" t="inlineStr">
        <is>
          <t>BANCO DE CREDITO-7015054675359</t>
        </is>
      </c>
      <c r="H696" s="9" t="n">
        <v>303.6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CCAJ-SC39/134/2023</t>
        </is>
      </c>
      <c r="B697" s="6" t="n">
        <v>45007.86677614583</v>
      </c>
      <c r="C697" s="5" t="inlineStr">
        <is>
          <t>1386 EINAR CHOQUETIJLLA - COBRADOR</t>
        </is>
      </c>
      <c r="D697" s="15" t="n">
        <v>45153270821</v>
      </c>
      <c r="E697" s="5" t="inlineStr">
        <is>
          <t>BANCO INDUSTRIAL-100070049</t>
        </is>
      </c>
      <c r="H697" s="9" t="n">
        <v>890.4</v>
      </c>
      <c r="I697" s="5" t="inlineStr">
        <is>
          <t>DEPÓSITO BANCARIO</t>
        </is>
      </c>
      <c r="J697" s="8" t="inlineStr">
        <is>
          <t>1972 FLAVIA GALEAN MALLON</t>
        </is>
      </c>
    </row>
    <row r="698">
      <c r="A698" s="5" t="inlineStr">
        <is>
          <t>CCAJ-SC39/134/2023</t>
        </is>
      </c>
      <c r="B698" s="6" t="n">
        <v>45007.86677614583</v>
      </c>
      <c r="C698" s="5" t="inlineStr">
        <is>
          <t>1386 EINAR CHOQUETIJLLA - COBRADOR</t>
        </is>
      </c>
      <c r="D698" s="15" t="n">
        <v>45173331347</v>
      </c>
      <c r="E698" s="5" t="inlineStr">
        <is>
          <t>BANCO INDUSTRIAL-100070049</t>
        </is>
      </c>
      <c r="H698" s="9" t="n">
        <v>225</v>
      </c>
      <c r="I698" s="5" t="inlineStr">
        <is>
          <t>DEPÓSITO BANCARIO</t>
        </is>
      </c>
      <c r="J698" s="8" t="inlineStr">
        <is>
          <t>1972 FLAVIA GALEAN MALLON</t>
        </is>
      </c>
    </row>
    <row r="699">
      <c r="A699" s="5" t="inlineStr">
        <is>
          <t>CCAJ-SC39/134/2023</t>
        </is>
      </c>
      <c r="B699" s="6" t="n">
        <v>45007.86677614583</v>
      </c>
      <c r="C699" s="5" t="inlineStr">
        <is>
          <t>1386 EINAR CHOQUETIJLLA - COBRADOR</t>
        </is>
      </c>
      <c r="D699" s="15" t="n">
        <v>45123411298</v>
      </c>
      <c r="E699" s="5" t="inlineStr">
        <is>
          <t>BANCO INDUSTRIAL-100070049</t>
        </is>
      </c>
      <c r="H699" s="9" t="n">
        <v>607.2</v>
      </c>
      <c r="I699" s="5" t="inlineStr">
        <is>
          <t>DEPÓSITO BANCARIO</t>
        </is>
      </c>
      <c r="J699" s="8" t="inlineStr">
        <is>
          <t>1972 FLAVIA GALEAN MALLON</t>
        </is>
      </c>
    </row>
    <row r="700">
      <c r="A700" s="5" t="inlineStr">
        <is>
          <t>CCAJ-SC39/134/2023</t>
        </is>
      </c>
      <c r="B700" s="6" t="n">
        <v>45007.86677614583</v>
      </c>
      <c r="C700" s="5" t="inlineStr">
        <is>
          <t>1386 EINAR CHOQUETIJLLA - COBRADOR</t>
        </is>
      </c>
      <c r="D700" s="15" t="n">
        <v>52517071058</v>
      </c>
      <c r="E700" s="5" t="inlineStr">
        <is>
          <t>BANCO INDUSTRIAL-100070049</t>
        </is>
      </c>
      <c r="H700" s="9" t="n">
        <v>2088.22</v>
      </c>
      <c r="I700" s="5" t="inlineStr">
        <is>
          <t>DEPÓSITO BANCARIO</t>
        </is>
      </c>
      <c r="J700" s="8" t="inlineStr">
        <is>
          <t>1972 FLAVIA GALEAN MALLON</t>
        </is>
      </c>
    </row>
    <row r="701">
      <c r="A701" s="5" t="inlineStr">
        <is>
          <t>CCAJ-SC39/134/2023</t>
        </is>
      </c>
      <c r="B701" s="6" t="n">
        <v>45007.86677614583</v>
      </c>
      <c r="C701" s="5" t="inlineStr">
        <is>
          <t>1386 EINAR CHOQUETIJLLA - COBRADOR</t>
        </is>
      </c>
      <c r="D701" s="15" t="n">
        <v>45153271961</v>
      </c>
      <c r="E701" s="5" t="inlineStr">
        <is>
          <t>BANCO INDUSTRIAL-100070049</t>
        </is>
      </c>
      <c r="H701" s="9" t="n">
        <v>877.14</v>
      </c>
      <c r="I701" s="5" t="inlineStr">
        <is>
          <t>DEPÓSITO BANCARIO</t>
        </is>
      </c>
      <c r="J701" s="8" t="inlineStr">
        <is>
          <t>1972 FLAVIA GALEAN MALLON</t>
        </is>
      </c>
    </row>
    <row r="702">
      <c r="A702" s="5" t="inlineStr">
        <is>
          <t>CCAJ-SC39/134/2023</t>
        </is>
      </c>
      <c r="B702" s="6" t="n">
        <v>45007.86677614583</v>
      </c>
      <c r="C702" s="5" t="inlineStr">
        <is>
          <t>1386 EINAR CHOQUETIJLLA - COBRADOR</t>
        </is>
      </c>
      <c r="D702" s="7" t="n">
        <v>888121</v>
      </c>
      <c r="E702" s="5" t="inlineStr">
        <is>
          <t>MERCANTIL SANTA CRUZ-4010678183</t>
        </is>
      </c>
      <c r="H702" s="9" t="n">
        <v>1152.33</v>
      </c>
      <c r="I702" s="5" t="inlineStr">
        <is>
          <t>DEPÓSITO BANCARIO</t>
        </is>
      </c>
      <c r="J702" s="8" t="inlineStr">
        <is>
          <t>1972 FLAVIA GALEAN MALLON</t>
        </is>
      </c>
    </row>
    <row r="703">
      <c r="A703" s="5" t="inlineStr">
        <is>
          <t>CCAJ-SC39/134/2023</t>
        </is>
      </c>
      <c r="B703" s="6" t="n">
        <v>45007.86677614583</v>
      </c>
      <c r="C703" s="5" t="inlineStr">
        <is>
          <t>1386 EINAR CHOQUETIJLLA - COBRADOR</t>
        </is>
      </c>
      <c r="D703" s="15" t="n">
        <v>45163362165</v>
      </c>
      <c r="E703" s="5" t="inlineStr">
        <is>
          <t>BANCO INDUSTRIAL-100070049</t>
        </is>
      </c>
      <c r="H703" s="9" t="n">
        <v>4642.4</v>
      </c>
      <c r="I703" s="5" t="inlineStr">
        <is>
          <t>DEPÓSITO BANCARIO</t>
        </is>
      </c>
      <c r="J703" s="8" t="inlineStr">
        <is>
          <t>1972 FLAVIA GALEAN MALLON</t>
        </is>
      </c>
    </row>
    <row r="704">
      <c r="A704" s="5" t="inlineStr">
        <is>
          <t>CCAJ-SC39/134/2023</t>
        </is>
      </c>
      <c r="B704" s="6" t="n">
        <v>45007.86677614583</v>
      </c>
      <c r="C704" s="5" t="inlineStr">
        <is>
          <t>1386 EINAR CHOQUETIJLLA - COBRADOR</t>
        </is>
      </c>
      <c r="D704" s="15" t="n">
        <v>45163362165</v>
      </c>
      <c r="E704" s="5" t="inlineStr">
        <is>
          <t>BANCO INDUSTRIAL-100070049</t>
        </is>
      </c>
      <c r="H704" s="9" t="n">
        <v>11430</v>
      </c>
      <c r="I704" s="5" t="inlineStr">
        <is>
          <t>DEPÓSITO BANCARIO</t>
        </is>
      </c>
      <c r="J704" s="8" t="inlineStr">
        <is>
          <t>1972 FLAVIA GALEAN MALLON</t>
        </is>
      </c>
    </row>
    <row r="705">
      <c r="A705" s="5" t="inlineStr">
        <is>
          <t>CCAJ-SC39/134/2023</t>
        </is>
      </c>
      <c r="B705" s="6" t="n">
        <v>45007.86677614583</v>
      </c>
      <c r="C705" s="5" t="inlineStr">
        <is>
          <t>1386 EINAR CHOQUETIJLLA - COBRADOR</t>
        </is>
      </c>
      <c r="D705" s="7" t="n">
        <v>42479941</v>
      </c>
      <c r="E705" s="8" t="inlineStr">
        <is>
          <t>BANCO UNION-120271437</t>
        </is>
      </c>
      <c r="H705" s="9" t="n">
        <v>1944.6</v>
      </c>
      <c r="I705" s="5" t="inlineStr">
        <is>
          <t>DEPÓSITO BANCARIO</t>
        </is>
      </c>
      <c r="J705" s="5" t="inlineStr">
        <is>
          <t>1271 SANDRA SALAZAR ESCOBAR</t>
        </is>
      </c>
    </row>
    <row r="706">
      <c r="A706" s="5" t="inlineStr">
        <is>
          <t>CCAJ-SC39/134/2023</t>
        </is>
      </c>
      <c r="B706" s="6" t="n">
        <v>45007.86677614583</v>
      </c>
      <c r="C706" s="5" t="inlineStr">
        <is>
          <t>1386 EINAR CHOQUETIJLLA - COBRADOR</t>
        </is>
      </c>
      <c r="D706" s="7" t="n">
        <v>141952</v>
      </c>
      <c r="E706" s="5" t="inlineStr">
        <is>
          <t>BANCO DE CREDITO-7015054675359</t>
        </is>
      </c>
      <c r="H706" s="9" t="n">
        <v>244.8</v>
      </c>
      <c r="I706" s="5" t="inlineStr">
        <is>
          <t>DEPÓSITO BANCARIO</t>
        </is>
      </c>
      <c r="J706" s="5" t="inlineStr">
        <is>
          <t>1271 SANDRA SALAZAR ESCOBAR</t>
        </is>
      </c>
    </row>
    <row r="707">
      <c r="A707" s="5" t="inlineStr">
        <is>
          <t>CCAJ-SC39/134/2023</t>
        </is>
      </c>
      <c r="B707" s="6" t="n">
        <v>45007.86677614583</v>
      </c>
      <c r="C707" s="5" t="inlineStr">
        <is>
          <t>1386 EINAR CHOQUETIJLLA - COBRADOR</t>
        </is>
      </c>
      <c r="D707" s="7" t="n">
        <v>142133</v>
      </c>
      <c r="E707" s="5" t="inlineStr">
        <is>
          <t>BANCO DE CREDITO-7015054675359</t>
        </is>
      </c>
      <c r="H707" s="9" t="n">
        <v>687.5</v>
      </c>
      <c r="I707" s="5" t="inlineStr">
        <is>
          <t>DEPÓSITO BANCARIO</t>
        </is>
      </c>
      <c r="J707" s="5" t="inlineStr">
        <is>
          <t>1271 SANDRA SALAZAR ESCOBAR</t>
        </is>
      </c>
    </row>
    <row r="708">
      <c r="A708" s="5" t="inlineStr">
        <is>
          <t>CCAJ-SC39/134/2023</t>
        </is>
      </c>
      <c r="B708" s="6" t="n">
        <v>45007.86677614583</v>
      </c>
      <c r="C708" s="5" t="inlineStr">
        <is>
          <t>1386 EINAR CHOQUETIJLLA - COBRADOR</t>
        </is>
      </c>
      <c r="D708" s="15" t="n">
        <v>45163364318</v>
      </c>
      <c r="E708" s="5" t="inlineStr">
        <is>
          <t>BANCO INDUSTRIAL-100070049</t>
        </is>
      </c>
      <c r="H708" s="9" t="n">
        <v>819.95</v>
      </c>
      <c r="I708" s="5" t="inlineStr">
        <is>
          <t>DEPÓSITO BANCARIO</t>
        </is>
      </c>
      <c r="J708" s="8" t="inlineStr">
        <is>
          <t>1972 FLAVIA GALEAN MALLON</t>
        </is>
      </c>
    </row>
    <row r="709">
      <c r="A709" s="5" t="inlineStr">
        <is>
          <t>CCAJ-SC39/134/2023</t>
        </is>
      </c>
      <c r="B709" s="6" t="n">
        <v>45007.86677614583</v>
      </c>
      <c r="C709" s="5" t="inlineStr">
        <is>
          <t>1386 EINAR CHOQUETIJLLA - COBRADOR</t>
        </is>
      </c>
      <c r="D709" s="7" t="n">
        <v>48692</v>
      </c>
      <c r="E709" s="5" t="inlineStr">
        <is>
          <t>BANCO DE CREDITO-7015054675359</t>
        </is>
      </c>
      <c r="H709" s="9" t="n">
        <v>128.9</v>
      </c>
      <c r="I709" s="5" t="inlineStr">
        <is>
          <t>DEPÓSITO BANCARIO</t>
        </is>
      </c>
      <c r="J709" s="5" t="inlineStr">
        <is>
          <t>1271 SANDRA SALAZAR ESCOBAR</t>
        </is>
      </c>
    </row>
    <row r="710">
      <c r="A710" s="5" t="inlineStr">
        <is>
          <t>CCAJ-SC39/134/2023</t>
        </is>
      </c>
      <c r="B710" s="6" t="n">
        <v>45007.86677614583</v>
      </c>
      <c r="C710" s="5" t="inlineStr">
        <is>
          <t>1386 EINAR CHOQUETIJLLA - COBRADOR</t>
        </is>
      </c>
      <c r="D710" s="7" t="n">
        <v>137272</v>
      </c>
      <c r="E710" s="5" t="inlineStr">
        <is>
          <t>BANCO DE CREDITO-7015054675359</t>
        </is>
      </c>
      <c r="H710" s="9" t="n">
        <v>287.19</v>
      </c>
      <c r="I710" s="5" t="inlineStr">
        <is>
          <t>DEPÓSITO BANCARIO</t>
        </is>
      </c>
      <c r="J710" s="5" t="inlineStr">
        <is>
          <t>1271 SANDRA SALAZAR ESCOBAR</t>
        </is>
      </c>
    </row>
    <row r="711">
      <c r="A711" s="5" t="inlineStr">
        <is>
          <t>CCAJ-SC39/134/2023</t>
        </is>
      </c>
      <c r="B711" s="6" t="n">
        <v>45007.86677614583</v>
      </c>
      <c r="C711" s="5" t="inlineStr">
        <is>
          <t>1386 EINAR CHOQUETIJLLA - COBRADOR</t>
        </is>
      </c>
      <c r="D711" s="15" t="n">
        <v>45153271797</v>
      </c>
      <c r="E711" s="5" t="inlineStr">
        <is>
          <t>BANCO INDUSTRIAL-100070049</t>
        </is>
      </c>
      <c r="H711" s="9" t="n">
        <v>1194</v>
      </c>
      <c r="I711" s="5" t="inlineStr">
        <is>
          <t>DEPÓSITO BANCARIO</t>
        </is>
      </c>
      <c r="J711" s="5" t="inlineStr">
        <is>
          <t>1271 SANDRA SALAZAR ESCOBAR</t>
        </is>
      </c>
    </row>
    <row r="712">
      <c r="A712" s="5" t="inlineStr">
        <is>
          <t>CCAJ-SC39/134/2023</t>
        </is>
      </c>
      <c r="B712" s="6" t="n">
        <v>45007.86677614583</v>
      </c>
      <c r="C712" s="5" t="inlineStr">
        <is>
          <t>1386 EINAR CHOQUETIJLLA - COBRADOR</t>
        </is>
      </c>
      <c r="D712" s="15" t="n">
        <v>45153271954</v>
      </c>
      <c r="E712" s="5" t="inlineStr">
        <is>
          <t>BANCO INDUSTRIAL-100070049</t>
        </is>
      </c>
      <c r="H712" s="9" t="n">
        <v>1310.98</v>
      </c>
      <c r="I712" s="5" t="inlineStr">
        <is>
          <t>DEPÓSITO BANCARIO</t>
        </is>
      </c>
      <c r="J712" s="5" t="inlineStr">
        <is>
          <t>1271 SANDRA SALAZAR ESCOBAR</t>
        </is>
      </c>
    </row>
    <row r="713">
      <c r="A713" s="5" t="inlineStr">
        <is>
          <t>CCAJ-SC39/134/2023</t>
        </is>
      </c>
      <c r="B713" s="6" t="n">
        <v>45007.86677614583</v>
      </c>
      <c r="C713" s="5" t="inlineStr">
        <is>
          <t>1386 EINAR CHOQUETIJLLA - COBRADOR</t>
        </is>
      </c>
      <c r="D713" s="15" t="n">
        <v>45133269115</v>
      </c>
      <c r="E713" s="5" t="inlineStr">
        <is>
          <t>BANCO INDUSTRIAL-100070049</t>
        </is>
      </c>
      <c r="H713" s="9" t="n">
        <v>333.01</v>
      </c>
      <c r="I713" s="5" t="inlineStr">
        <is>
          <t>DEPÓSITO BANCARIO</t>
        </is>
      </c>
      <c r="J713" s="5" t="inlineStr">
        <is>
          <t>1271 SANDRA SALAZAR ESCOBAR</t>
        </is>
      </c>
    </row>
    <row r="714">
      <c r="A714" s="5" t="inlineStr">
        <is>
          <t>CCAJ-SC39/134/2023</t>
        </is>
      </c>
      <c r="B714" s="6" t="n">
        <v>45007.86677614583</v>
      </c>
      <c r="C714" s="5" t="inlineStr">
        <is>
          <t>1386 EINAR CHOQUETIJLLA - COBRADOR</t>
        </is>
      </c>
      <c r="D714" s="15" t="n">
        <v>52317095964</v>
      </c>
      <c r="E714" s="5" t="inlineStr">
        <is>
          <t>BANCO INDUSTRIAL-100070049</t>
        </is>
      </c>
      <c r="H714" s="9" t="n">
        <v>131.32</v>
      </c>
      <c r="I714" s="5" t="inlineStr">
        <is>
          <t>DEPÓSITO BANCARIO</t>
        </is>
      </c>
      <c r="J714" s="8" t="inlineStr">
        <is>
          <t>1972 FLAVIA GALEAN MALLON</t>
        </is>
      </c>
    </row>
    <row r="715">
      <c r="A715" s="5" t="inlineStr">
        <is>
          <t>CCAJ-SC39/134/2023</t>
        </is>
      </c>
      <c r="B715" s="6" t="n">
        <v>45007.86677614583</v>
      </c>
      <c r="C715" s="5" t="inlineStr">
        <is>
          <t>1386 EINAR CHOQUETIJLLA - COBRADOR</t>
        </is>
      </c>
      <c r="D715" s="15" t="n">
        <v>52317095964</v>
      </c>
      <c r="E715" s="5" t="inlineStr">
        <is>
          <t>BANCO INDUSTRIAL-100070049</t>
        </is>
      </c>
      <c r="H715" s="9" t="n">
        <v>427.28</v>
      </c>
      <c r="I715" s="5" t="inlineStr">
        <is>
          <t>DEPÓSITO BANCARIO</t>
        </is>
      </c>
      <c r="J715" s="8" t="inlineStr">
        <is>
          <t>1972 FLAVIA GALEAN MALLON</t>
        </is>
      </c>
    </row>
    <row r="716">
      <c r="A716" s="5" t="inlineStr">
        <is>
          <t>CCAJ-SC39/134/2023</t>
        </is>
      </c>
      <c r="B716" s="6" t="n">
        <v>45007.86677614583</v>
      </c>
      <c r="C716" s="5" t="inlineStr">
        <is>
          <t>1386 EINAR CHOQUETIJLLA - COBRADOR</t>
        </is>
      </c>
      <c r="D716" s="15" t="n">
        <v>52317095964</v>
      </c>
      <c r="E716" s="5" t="inlineStr">
        <is>
          <t>BANCO INDUSTRIAL-100070049</t>
        </is>
      </c>
      <c r="H716" s="9" t="n">
        <v>112.9</v>
      </c>
      <c r="I716" s="5" t="inlineStr">
        <is>
          <t>DEPÓSITO BANCARIO</t>
        </is>
      </c>
      <c r="J716" s="8" t="inlineStr">
        <is>
          <t>1972 FLAVIA GALEAN MALLON</t>
        </is>
      </c>
    </row>
    <row r="717">
      <c r="A717" s="5" t="inlineStr">
        <is>
          <t>CCAJ-SC39/134/2023</t>
        </is>
      </c>
      <c r="B717" s="6" t="n">
        <v>45007.86677614583</v>
      </c>
      <c r="C717" s="5" t="inlineStr">
        <is>
          <t>1386 EINAR CHOQUETIJLLA - COBRADOR</t>
        </is>
      </c>
      <c r="D717" s="15" t="n">
        <v>52317095964</v>
      </c>
      <c r="E717" s="5" t="inlineStr">
        <is>
          <t>BANCO INDUSTRIAL-100070049</t>
        </is>
      </c>
      <c r="H717" s="9" t="n">
        <v>149.55</v>
      </c>
      <c r="I717" s="5" t="inlineStr">
        <is>
          <t>DEPÓSITO BANCARIO</t>
        </is>
      </c>
      <c r="J717" s="8" t="inlineStr">
        <is>
          <t>1972 FLAVIA GALEAN MALLON</t>
        </is>
      </c>
    </row>
    <row r="718">
      <c r="A718" s="5" t="inlineStr">
        <is>
          <t>CCAJ-SC39/134/2023</t>
        </is>
      </c>
      <c r="B718" s="6" t="n">
        <v>45007.86677614583</v>
      </c>
      <c r="C718" s="5" t="inlineStr">
        <is>
          <t>1386 EINAR CHOQUETIJLLA - COBRADOR</t>
        </is>
      </c>
      <c r="D718" s="15" t="n">
        <v>52317095964</v>
      </c>
      <c r="E718" s="5" t="inlineStr">
        <is>
          <t>BANCO INDUSTRIAL-100070049</t>
        </is>
      </c>
      <c r="H718" s="9" t="n">
        <v>490.49</v>
      </c>
      <c r="I718" s="5" t="inlineStr">
        <is>
          <t>DEPÓSITO BANCARIO</t>
        </is>
      </c>
      <c r="J718" s="8" t="inlineStr">
        <is>
          <t>1972 FLAVIA GALEAN MALLON</t>
        </is>
      </c>
    </row>
    <row r="719">
      <c r="A719" s="5" t="inlineStr">
        <is>
          <t>CCAJ-SC39/134/2023</t>
        </is>
      </c>
      <c r="B719" s="6" t="n">
        <v>45007.86677614583</v>
      </c>
      <c r="C719" s="5" t="inlineStr">
        <is>
          <t>1386 EINAR CHOQUETIJLLA - COBRADOR</t>
        </is>
      </c>
      <c r="D719" s="15" t="n">
        <v>45123413679</v>
      </c>
      <c r="E719" s="5" t="inlineStr">
        <is>
          <t>BANCO INDUSTRIAL-100070049</t>
        </is>
      </c>
      <c r="H719" s="9" t="n">
        <v>2900</v>
      </c>
      <c r="I719" s="5" t="inlineStr">
        <is>
          <t>DEPÓSITO BANCARIO</t>
        </is>
      </c>
      <c r="J719" s="5" t="inlineStr">
        <is>
          <t>3046 CLAUDIA ELEN CASTRO DELGADILLO</t>
        </is>
      </c>
    </row>
    <row r="720">
      <c r="A720" s="5" t="inlineStr">
        <is>
          <t>CCAJ-SC39/134/2023</t>
        </is>
      </c>
      <c r="B720" s="6" t="n">
        <v>45007.86677614583</v>
      </c>
      <c r="C720" s="5" t="inlineStr">
        <is>
          <t>1386 EINAR CHOQUETIJLLA - COBRADOR</t>
        </is>
      </c>
      <c r="D720" s="15" t="n">
        <v>52417110356</v>
      </c>
      <c r="E720" s="5" t="inlineStr">
        <is>
          <t>BANCO INDUSTRIAL-100070049</t>
        </is>
      </c>
      <c r="H720" s="9" t="n">
        <v>542.24</v>
      </c>
      <c r="I720" s="5" t="inlineStr">
        <is>
          <t>DEPÓSITO BANCARIO</t>
        </is>
      </c>
      <c r="J720" s="8" t="inlineStr">
        <is>
          <t>1972 FLAVIA GALEAN MALLON</t>
        </is>
      </c>
    </row>
    <row r="721">
      <c r="A721" s="5" t="inlineStr">
        <is>
          <t>CCAJ-SC39/134/2023</t>
        </is>
      </c>
      <c r="B721" s="6" t="n">
        <v>45007.86677614583</v>
      </c>
      <c r="C721" s="5" t="inlineStr">
        <is>
          <t>1386 EINAR CHOQUETIJLLA - COBRADOR</t>
        </is>
      </c>
      <c r="D721" s="15" t="n">
        <v>52417110358</v>
      </c>
      <c r="E721" s="5" t="inlineStr">
        <is>
          <t>BANCO INDUSTRIAL-100070049</t>
        </is>
      </c>
      <c r="H721" s="9" t="n">
        <v>524</v>
      </c>
      <c r="I721" s="5" t="inlineStr">
        <is>
          <t>DEPÓSITO BANCARIO</t>
        </is>
      </c>
      <c r="J721" s="8" t="inlineStr">
        <is>
          <t>1972 FLAVIA GALEAN MALLON</t>
        </is>
      </c>
    </row>
    <row r="722">
      <c r="A722" s="5" t="inlineStr">
        <is>
          <t>CCAJ-SC39/134/2023</t>
        </is>
      </c>
      <c r="B722" s="6" t="n">
        <v>45007.86677614583</v>
      </c>
      <c r="C722" s="5" t="inlineStr">
        <is>
          <t>1386 EINAR CHOQUETIJLLA - COBRADOR</t>
        </is>
      </c>
      <c r="D722" s="15" t="n">
        <v>45153267894</v>
      </c>
      <c r="E722" s="5" t="inlineStr">
        <is>
          <t>BANCO INDUSTRIAL-100070049</t>
        </is>
      </c>
      <c r="H722" s="9" t="n">
        <v>11034.58</v>
      </c>
      <c r="I722" s="5" t="inlineStr">
        <is>
          <t>DEPÓSITO BANCARIO</t>
        </is>
      </c>
      <c r="J722" s="5" t="inlineStr">
        <is>
          <t>4307 PEDRO GALARZA TERCEROS</t>
        </is>
      </c>
    </row>
    <row r="723">
      <c r="A723" s="5" t="inlineStr">
        <is>
          <t>CCAJ-SC39/134/2023</t>
        </is>
      </c>
      <c r="B723" s="6" t="n">
        <v>45007.86677614583</v>
      </c>
      <c r="C723" s="5" t="inlineStr">
        <is>
          <t>1386 EINAR CHOQUETIJLLA - COBRADOR</t>
        </is>
      </c>
      <c r="D723" s="15" t="n">
        <v>45153267894</v>
      </c>
      <c r="E723" s="5" t="inlineStr">
        <is>
          <t>BANCO INDUSTRIAL-100070049</t>
        </is>
      </c>
      <c r="H723" s="9" t="n">
        <v>11620.91</v>
      </c>
      <c r="I723" s="5" t="inlineStr">
        <is>
          <t>DEPÓSITO BANCARIO</t>
        </is>
      </c>
      <c r="J723" s="5" t="inlineStr">
        <is>
          <t>4307 PEDRO GALARZA TERCEROS</t>
        </is>
      </c>
    </row>
    <row r="724">
      <c r="A724" s="5" t="inlineStr">
        <is>
          <t>CCAJ-SC39/134/2023</t>
        </is>
      </c>
      <c r="B724" s="6" t="n">
        <v>45007.86677614583</v>
      </c>
      <c r="C724" s="5" t="inlineStr">
        <is>
          <t>1386 EINAR CHOQUETIJLLA - COBRADOR</t>
        </is>
      </c>
      <c r="D724" s="15" t="n">
        <v>45153267894</v>
      </c>
      <c r="E724" s="5" t="inlineStr">
        <is>
          <t>BANCO INDUSTRIAL-100070049</t>
        </is>
      </c>
      <c r="H724" s="9" t="n">
        <v>830.14</v>
      </c>
      <c r="I724" s="5" t="inlineStr">
        <is>
          <t>DEPÓSITO BANCARIO</t>
        </is>
      </c>
      <c r="J724" s="5" t="inlineStr">
        <is>
          <t>4307 PEDRO GALARZA TERCEROS</t>
        </is>
      </c>
    </row>
    <row r="725">
      <c r="A725" s="5" t="inlineStr">
        <is>
          <t>CCAJ-SC39/134/2023</t>
        </is>
      </c>
      <c r="B725" s="6" t="n">
        <v>45007.86677614583</v>
      </c>
      <c r="C725" s="5" t="inlineStr">
        <is>
          <t>1386 EINAR CHOQUETIJLLA - COBRADOR</t>
        </is>
      </c>
      <c r="D725" s="15" t="n">
        <v>45153267894</v>
      </c>
      <c r="E725" s="5" t="inlineStr">
        <is>
          <t>BANCO INDUSTRIAL-100070049</t>
        </is>
      </c>
      <c r="H725" s="9" t="n">
        <v>9343.639999999999</v>
      </c>
      <c r="I725" s="5" t="inlineStr">
        <is>
          <t>DEPÓSITO BANCARIO</t>
        </is>
      </c>
      <c r="J725" s="5" t="inlineStr">
        <is>
          <t>4307 PEDRO GALARZA TERCEROS</t>
        </is>
      </c>
    </row>
    <row r="726">
      <c r="A726" s="5" t="inlineStr">
        <is>
          <t>CCAJ-SC39/134/2023</t>
        </is>
      </c>
      <c r="B726" s="6" t="n">
        <v>45007.86677614583</v>
      </c>
      <c r="C726" s="5" t="inlineStr">
        <is>
          <t>1386 EINAR CHOQUETIJLLA - COBRADOR</t>
        </is>
      </c>
      <c r="D726" s="15" t="n">
        <v>45153267894</v>
      </c>
      <c r="E726" s="5" t="inlineStr">
        <is>
          <t>BANCO INDUSTRIAL-100070049</t>
        </is>
      </c>
      <c r="H726" s="9" t="n">
        <v>10137.2</v>
      </c>
      <c r="I726" s="5" t="inlineStr">
        <is>
          <t>DEPÓSITO BANCARIO</t>
        </is>
      </c>
      <c r="J726" s="5" t="inlineStr">
        <is>
          <t>4307 PEDRO GALARZA TERCEROS</t>
        </is>
      </c>
    </row>
    <row r="727">
      <c r="A727" s="5" t="inlineStr">
        <is>
          <t>CCAJ-SC39/134/2023</t>
        </is>
      </c>
      <c r="B727" s="6" t="n">
        <v>45007.86677614583</v>
      </c>
      <c r="C727" s="5" t="inlineStr">
        <is>
          <t>1386 EINAR CHOQUETIJLLA - COBRADOR</t>
        </is>
      </c>
      <c r="D727" s="15" t="n">
        <v>45153267894</v>
      </c>
      <c r="E727" s="5" t="inlineStr">
        <is>
          <t>BANCO INDUSTRIAL-100070049</t>
        </is>
      </c>
      <c r="H727" s="9" t="n">
        <v>11963.19</v>
      </c>
      <c r="I727" s="5" t="inlineStr">
        <is>
          <t>DEPÓSITO BANCARIO</t>
        </is>
      </c>
      <c r="J727" s="5" t="inlineStr">
        <is>
          <t>4307 PEDRO GALARZA TERCEROS</t>
        </is>
      </c>
    </row>
    <row r="728">
      <c r="A728" s="5" t="inlineStr">
        <is>
          <t>CCAJ-SC39/134/2023</t>
        </is>
      </c>
      <c r="B728" s="6" t="n">
        <v>45007.86677614583</v>
      </c>
      <c r="C728" s="5" t="inlineStr">
        <is>
          <t>1386 EINAR CHOQUETIJLLA - COBRADOR</t>
        </is>
      </c>
      <c r="D728" s="15" t="n">
        <v>45153267894</v>
      </c>
      <c r="E728" s="5" t="inlineStr">
        <is>
          <t>BANCO INDUSTRIAL-100070049</t>
        </is>
      </c>
      <c r="H728" s="9" t="n">
        <v>10818.72</v>
      </c>
      <c r="I728" s="5" t="inlineStr">
        <is>
          <t>DEPÓSITO BANCARIO</t>
        </is>
      </c>
      <c r="J728" s="5" t="inlineStr">
        <is>
          <t>4307 PEDRO GALARZA TERCEROS</t>
        </is>
      </c>
    </row>
    <row r="729">
      <c r="A729" s="5" t="inlineStr">
        <is>
          <t>CCAJ-SC39/134/2023</t>
        </is>
      </c>
      <c r="B729" s="6" t="n">
        <v>45007.86677614583</v>
      </c>
      <c r="C729" s="5" t="inlineStr">
        <is>
          <t>1386 EINAR CHOQUETIJLLA - COBRADOR</t>
        </is>
      </c>
      <c r="D729" s="15" t="n">
        <v>45153267894</v>
      </c>
      <c r="E729" s="5" t="inlineStr">
        <is>
          <t>BANCO INDUSTRIAL-100070049</t>
        </is>
      </c>
      <c r="H729" s="9" t="n">
        <v>8625.780000000001</v>
      </c>
      <c r="I729" s="5" t="inlineStr">
        <is>
          <t>DEPÓSITO BANCARIO</t>
        </is>
      </c>
      <c r="J729" s="5" t="inlineStr">
        <is>
          <t>4307 PEDRO GALARZA TERCEROS</t>
        </is>
      </c>
    </row>
    <row r="730">
      <c r="A730" s="5" t="inlineStr">
        <is>
          <t>CCAJ-SC39/134/2023</t>
        </is>
      </c>
      <c r="B730" s="6" t="n">
        <v>45007.86677614583</v>
      </c>
      <c r="C730" s="5" t="inlineStr">
        <is>
          <t>1386 EINAR CHOQUETIJLLA - COBRADOR</t>
        </is>
      </c>
      <c r="D730" s="15" t="n">
        <v>45153267894</v>
      </c>
      <c r="E730" s="5" t="inlineStr">
        <is>
          <t>BANCO INDUSTRIAL-100070049</t>
        </is>
      </c>
      <c r="H730" s="9" t="n">
        <v>11647.65</v>
      </c>
      <c r="I730" s="5" t="inlineStr">
        <is>
          <t>DEPÓSITO BANCARIO</t>
        </is>
      </c>
      <c r="J730" s="5" t="inlineStr">
        <is>
          <t>4307 PEDRO GALARZA TERCEROS</t>
        </is>
      </c>
    </row>
    <row r="731">
      <c r="A731" s="5" t="inlineStr">
        <is>
          <t>CCAJ-SC39/134/2023</t>
        </is>
      </c>
      <c r="B731" s="6" t="n">
        <v>45007.86677614583</v>
      </c>
      <c r="C731" s="5" t="inlineStr">
        <is>
          <t>1386 EINAR CHOQUETIJLLA - COBRADOR</t>
        </is>
      </c>
      <c r="D731" s="15" t="n">
        <v>45123413849</v>
      </c>
      <c r="E731" s="5" t="inlineStr">
        <is>
          <t>BANCO INDUSTRIAL-100070049</t>
        </is>
      </c>
      <c r="H731" s="9" t="n">
        <v>62000</v>
      </c>
      <c r="I731" s="5" t="inlineStr">
        <is>
          <t>DEPÓSITO BANCARIO</t>
        </is>
      </c>
      <c r="J731" s="5" t="inlineStr">
        <is>
          <t>4863 MOISES MENACHO MONTAÑO</t>
        </is>
      </c>
    </row>
    <row r="732">
      <c r="A732" s="5" t="inlineStr">
        <is>
          <t>CCAJ-SC39/134/2023</t>
        </is>
      </c>
      <c r="B732" s="6" t="n">
        <v>45007.86677614583</v>
      </c>
      <c r="C732" s="5" t="inlineStr">
        <is>
          <t>1386 EINAR CHOQUETIJLLA - COBRADOR</t>
        </is>
      </c>
      <c r="D732" s="15" t="n">
        <v>45143639297</v>
      </c>
      <c r="E732" s="5" t="inlineStr">
        <is>
          <t>BANCO INDUSTRIAL-100070049</t>
        </is>
      </c>
      <c r="H732" s="9" t="n">
        <v>1024.8</v>
      </c>
      <c r="I732" s="5" t="inlineStr">
        <is>
          <t>DEPÓSITO BANCARIO</t>
        </is>
      </c>
      <c r="J732" s="5" t="inlineStr">
        <is>
          <t>1989 PATRICIA MARCELA UGALDE QUIROZ</t>
        </is>
      </c>
    </row>
    <row r="733">
      <c r="A733" s="5" t="inlineStr">
        <is>
          <t>CCAJ-SC39/134/2023</t>
        </is>
      </c>
      <c r="B733" s="6" t="n">
        <v>45007.86677614583</v>
      </c>
      <c r="C733" s="5" t="inlineStr">
        <is>
          <t>1386 EINAR CHOQUETIJLLA - COBRADOR</t>
        </is>
      </c>
      <c r="D733" s="15" t="n">
        <v>45143639311</v>
      </c>
      <c r="E733" s="5" t="inlineStr">
        <is>
          <t>BANCO INDUSTRIAL-100070049</t>
        </is>
      </c>
      <c r="H733" s="9" t="n">
        <v>406.43</v>
      </c>
      <c r="I733" s="5" t="inlineStr">
        <is>
          <t>DEPÓSITO BANCARIO</t>
        </is>
      </c>
      <c r="J733" s="5" t="inlineStr">
        <is>
          <t>1989 PATRICIA MARCELA UGALDE QUIROZ</t>
        </is>
      </c>
    </row>
    <row r="734">
      <c r="A734" s="5" t="inlineStr">
        <is>
          <t>CCAJ-SC39/134/2023</t>
        </is>
      </c>
      <c r="B734" s="6" t="n">
        <v>45007.86677614583</v>
      </c>
      <c r="C734" s="5" t="inlineStr">
        <is>
          <t>1386 EINAR CHOQUETIJLLA - COBRADOR</t>
        </is>
      </c>
      <c r="D734" s="15" t="n">
        <v>45123412865</v>
      </c>
      <c r="E734" s="5" t="inlineStr">
        <is>
          <t>BANCO INDUSTRIAL-100070049</t>
        </is>
      </c>
      <c r="H734" s="9" t="n">
        <v>395.76</v>
      </c>
      <c r="I734" s="5" t="inlineStr">
        <is>
          <t>DEPÓSITO BANCARIO</t>
        </is>
      </c>
      <c r="J734" s="5" t="inlineStr">
        <is>
          <t>1989 PATRICIA MARCELA UGALDE QUIROZ</t>
        </is>
      </c>
    </row>
    <row r="735">
      <c r="A735" s="5" t="inlineStr">
        <is>
          <t>CCAJ-SC39/134/2023</t>
        </is>
      </c>
      <c r="B735" s="6" t="n">
        <v>45007.86677614583</v>
      </c>
      <c r="C735" s="5" t="inlineStr">
        <is>
          <t>1386 EINAR CHOQUETIJLLA - COBRADOR</t>
        </is>
      </c>
      <c r="D735" s="15" t="n">
        <v>45163365544</v>
      </c>
      <c r="E735" s="5" t="inlineStr">
        <is>
          <t>BANCO INDUSTRIAL-100070049</t>
        </is>
      </c>
      <c r="H735" s="9" t="n">
        <v>195</v>
      </c>
      <c r="I735" s="5" t="inlineStr">
        <is>
          <t>DEPÓSITO BANCARIO</t>
        </is>
      </c>
      <c r="J735" s="5" t="inlineStr">
        <is>
          <t>1989 PATRICIA MARCELA UGALDE QUIROZ</t>
        </is>
      </c>
    </row>
    <row r="736">
      <c r="A736" s="5" t="inlineStr">
        <is>
          <t>CCAJ-SC39/134/2023</t>
        </is>
      </c>
      <c r="B736" s="6" t="n">
        <v>45007.86677614583</v>
      </c>
      <c r="C736" s="5" t="inlineStr">
        <is>
          <t>1386 EINAR CHOQUETIJLLA - COBRADOR</t>
        </is>
      </c>
      <c r="D736" s="7" t="n">
        <v>260970</v>
      </c>
      <c r="E736" s="5" t="inlineStr">
        <is>
          <t>BANCO DE CREDITO-7015054675359</t>
        </is>
      </c>
      <c r="H736" s="9" t="n">
        <v>1000</v>
      </c>
      <c r="I736" s="5" t="inlineStr">
        <is>
          <t>DEPÓSITO BANCARIO</t>
        </is>
      </c>
      <c r="J736" s="5" t="inlineStr">
        <is>
          <t>1989 PATRICIA MARCELA UGALDE QUIROZ</t>
        </is>
      </c>
    </row>
    <row r="737">
      <c r="A737" s="5" t="inlineStr">
        <is>
          <t>CCAJ-SC39/134/2023</t>
        </is>
      </c>
      <c r="B737" s="6" t="n">
        <v>45007.86677614583</v>
      </c>
      <c r="C737" s="5" t="inlineStr">
        <is>
          <t>1386 EINAR CHOQUETIJLLA - COBRADOR</t>
        </is>
      </c>
      <c r="D737" s="7" t="n">
        <v>428478</v>
      </c>
      <c r="E737" s="5" t="inlineStr">
        <is>
          <t>BANCO INDUSTRIAL-100070049</t>
        </is>
      </c>
      <c r="H737" s="9" t="n">
        <v>91175.5</v>
      </c>
      <c r="I737" s="5" t="inlineStr">
        <is>
          <t>DEPÓSITO BANCARIO</t>
        </is>
      </c>
      <c r="J737" s="5" t="inlineStr">
        <is>
          <t>3046 CLAUDIA ELEN CASTRO DELGADILLO</t>
        </is>
      </c>
    </row>
    <row r="738">
      <c r="A738" s="5" t="inlineStr">
        <is>
          <t>CCAJ-SC39/134/2023</t>
        </is>
      </c>
      <c r="B738" s="6" t="n">
        <v>45007.86677614583</v>
      </c>
      <c r="C738" s="5" t="inlineStr">
        <is>
          <t>1386 EINAR CHOQUETIJLLA - COBRADOR</t>
        </is>
      </c>
      <c r="D738" s="15" t="n">
        <v>45153272978</v>
      </c>
      <c r="E738" s="5" t="inlineStr">
        <is>
          <t>BANCO INDUSTRIAL-100070049</t>
        </is>
      </c>
      <c r="H738" s="9" t="n">
        <v>602.91</v>
      </c>
      <c r="I738" s="5" t="inlineStr">
        <is>
          <t>DEPÓSITO BANCARIO</t>
        </is>
      </c>
      <c r="J738" s="8" t="inlineStr">
        <is>
          <t>1972 FLAVIA GALEAN MALLON</t>
        </is>
      </c>
    </row>
    <row r="739">
      <c r="A739" s="5" t="inlineStr">
        <is>
          <t>CCAJ-SC39/134/2023</t>
        </is>
      </c>
      <c r="B739" s="6" t="n">
        <v>45007.86677614583</v>
      </c>
      <c r="C739" s="5" t="inlineStr">
        <is>
          <t>1386 EINAR CHOQUETIJLLA - COBRADOR</t>
        </is>
      </c>
      <c r="D739" s="15" t="n">
        <v>45163365908</v>
      </c>
      <c r="E739" s="5" t="inlineStr">
        <is>
          <t>BANCO INDUSTRIAL-100070049</t>
        </is>
      </c>
      <c r="H739" s="9" t="n">
        <v>321.91</v>
      </c>
      <c r="I739" s="5" t="inlineStr">
        <is>
          <t>DEPÓSITO BANCARIO</t>
        </is>
      </c>
      <c r="J739" s="5" t="inlineStr">
        <is>
          <t>1989 PATRICIA MARCELA UGALDE QUIROZ</t>
        </is>
      </c>
    </row>
    <row r="740">
      <c r="A740" s="5" t="inlineStr">
        <is>
          <t>CCAJ-SC39/134/2023</t>
        </is>
      </c>
      <c r="B740" s="6" t="n">
        <v>45007.86677614583</v>
      </c>
      <c r="C740" s="5" t="inlineStr">
        <is>
          <t>1386 EINAR CHOQUETIJLLA - COBRADOR</t>
        </is>
      </c>
      <c r="D740" s="7" t="n">
        <v>295766</v>
      </c>
      <c r="E740" s="5" t="inlineStr">
        <is>
          <t>BANCO DE CREDITO-7015054675359</t>
        </is>
      </c>
      <c r="H740" s="9" t="n">
        <v>584.7</v>
      </c>
      <c r="I740" s="5" t="inlineStr">
        <is>
          <t>DEPÓSITO BANCARIO</t>
        </is>
      </c>
      <c r="J740" s="8" t="inlineStr">
        <is>
          <t>1972 FLAVIA GALEAN MALLON</t>
        </is>
      </c>
    </row>
    <row r="741">
      <c r="A741" s="5" t="inlineStr">
        <is>
          <t>CCAJ-SC39/134/2023</t>
        </is>
      </c>
      <c r="B741" s="6" t="n">
        <v>45007.86677614583</v>
      </c>
      <c r="C741" s="5" t="inlineStr">
        <is>
          <t>1386 EINAR CHOQUETIJLLA - COBRADOR</t>
        </is>
      </c>
      <c r="D741" s="7" t="n">
        <v>170027</v>
      </c>
      <c r="E741" s="5" t="inlineStr">
        <is>
          <t>MERCANTIL SANTA CRUZ-4010678183</t>
        </is>
      </c>
      <c r="H741" s="9" t="n">
        <v>5382.4</v>
      </c>
      <c r="I741" s="5" t="inlineStr">
        <is>
          <t>DEPÓSITO BANCARIO</t>
        </is>
      </c>
      <c r="J741" s="8" t="inlineStr">
        <is>
          <t>1972 FLAVIA GALEAN MALLON</t>
        </is>
      </c>
    </row>
    <row r="742">
      <c r="A742" s="5" t="inlineStr">
        <is>
          <t>CCAJ-SC39/134/2023</t>
        </is>
      </c>
      <c r="B742" s="6" t="n">
        <v>45007.86677614583</v>
      </c>
      <c r="C742" s="5" t="inlineStr">
        <is>
          <t>1386 EINAR CHOQUETIJLLA - COBRADOR</t>
        </is>
      </c>
      <c r="D742" s="7" t="n">
        <v>170234</v>
      </c>
      <c r="E742" s="5" t="inlineStr">
        <is>
          <t>MERCANTIL SANTA CRUZ-4010678183</t>
        </is>
      </c>
      <c r="H742" s="9" t="n">
        <v>1349.74</v>
      </c>
      <c r="I742" s="5" t="inlineStr">
        <is>
          <t>DEPÓSITO BANCARIO</t>
        </is>
      </c>
      <c r="J742" s="8" t="inlineStr">
        <is>
          <t>1972 FLAVIA GALEAN MALLON</t>
        </is>
      </c>
    </row>
    <row r="743">
      <c r="A743" s="5" t="inlineStr">
        <is>
          <t>CCAJ-SC39/134/2023</t>
        </is>
      </c>
      <c r="B743" s="6" t="n">
        <v>45007.86677614583</v>
      </c>
      <c r="C743" s="5" t="inlineStr">
        <is>
          <t>1386 EINAR CHOQUETIJLLA - COBRADOR</t>
        </is>
      </c>
      <c r="D743" s="7" t="n">
        <v>171021</v>
      </c>
      <c r="E743" s="5" t="inlineStr">
        <is>
          <t>MERCANTIL SANTA CRUZ-4010678183</t>
        </is>
      </c>
      <c r="H743" s="9" t="n">
        <v>10234.36</v>
      </c>
      <c r="I743" s="5" t="inlineStr">
        <is>
          <t>DEPÓSITO BANCARIO</t>
        </is>
      </c>
      <c r="J743" s="8" t="inlineStr">
        <is>
          <t>1972 FLAVIA GALEAN MALLON</t>
        </is>
      </c>
    </row>
    <row r="744">
      <c r="A744" s="5" t="inlineStr">
        <is>
          <t>CCAJ-SC39/134/2023</t>
        </is>
      </c>
      <c r="B744" s="6" t="n">
        <v>45007.86677614583</v>
      </c>
      <c r="C744" s="5" t="inlineStr">
        <is>
          <t>1386 EINAR CHOQUETIJLLA - COBRADOR</t>
        </is>
      </c>
      <c r="D744" s="7" t="n">
        <v>165948</v>
      </c>
      <c r="E744" s="5" t="inlineStr">
        <is>
          <t>MERCANTIL SANTA CRUZ-4010678183</t>
        </is>
      </c>
      <c r="H744" s="9" t="n">
        <v>2523</v>
      </c>
      <c r="I744" s="5" t="inlineStr">
        <is>
          <t>DEPÓSITO BANCARIO</t>
        </is>
      </c>
      <c r="J744" s="8" t="inlineStr">
        <is>
          <t>1972 FLAVIA GALEAN MALLON</t>
        </is>
      </c>
    </row>
    <row r="745">
      <c r="A745" s="5" t="inlineStr">
        <is>
          <t>CCAJ-SC39/134/20</t>
        </is>
      </c>
      <c r="B745" s="6" t="n">
        <v>45007.86677614583</v>
      </c>
      <c r="C745" s="5" t="inlineStr">
        <is>
          <t xml:space="preserve">1386 EINAR CHOQUETIJLLA - </t>
        </is>
      </c>
      <c r="D745" s="7" t="n"/>
      <c r="E745" s="8" t="n"/>
      <c r="F745" s="9" t="n">
        <v>6341</v>
      </c>
      <c r="I745" s="10" t="inlineStr">
        <is>
          <t>EFECTIVO</t>
        </is>
      </c>
      <c r="J745" s="5" t="inlineStr">
        <is>
          <t>2552 ALVARO JAVIER LOAYZA CACERES</t>
        </is>
      </c>
    </row>
    <row r="746">
      <c r="A746" s="5" t="inlineStr">
        <is>
          <t>CCAJ-SC39/134/2023</t>
        </is>
      </c>
      <c r="B746" s="6" t="n">
        <v>45007.86677614583</v>
      </c>
      <c r="C746" s="5" t="inlineStr">
        <is>
          <t>1386 EINAR CHOQUETIJLLA - COBRADOR</t>
        </is>
      </c>
      <c r="D746" s="7" t="n"/>
      <c r="E746" s="8" t="n"/>
      <c r="F746" s="9" t="n">
        <v>18270.8</v>
      </c>
      <c r="I746" s="10" t="inlineStr">
        <is>
          <t>EFECTIVO</t>
        </is>
      </c>
      <c r="J746" s="8" t="inlineStr">
        <is>
          <t>1973 BASILIA CRUZ AJARACHI</t>
        </is>
      </c>
    </row>
    <row r="747">
      <c r="A747" s="5" t="inlineStr">
        <is>
          <t>CCAJ-SC39/134/2023</t>
        </is>
      </c>
      <c r="B747" s="6" t="n">
        <v>45007.86677614583</v>
      </c>
      <c r="C747" s="5" t="inlineStr">
        <is>
          <t>1386 EINAR CHOQUETIJLLA - COBRADOR</t>
        </is>
      </c>
      <c r="D747" s="7" t="n"/>
      <c r="E747" s="8" t="n"/>
      <c r="F747" s="9" t="n">
        <v>84517.7</v>
      </c>
      <c r="I747" s="10" t="inlineStr">
        <is>
          <t>EFECTIVO</t>
        </is>
      </c>
      <c r="J747" s="8" t="inlineStr">
        <is>
          <t>1974 JOEL EGUEZ BARBA</t>
        </is>
      </c>
    </row>
    <row r="748">
      <c r="A748" s="5" t="inlineStr">
        <is>
          <t>CCAJ-SC39/134/2023</t>
        </is>
      </c>
      <c r="B748" s="6" t="n">
        <v>45007.86677614583</v>
      </c>
      <c r="C748" s="5" t="inlineStr">
        <is>
          <t>1386 EINAR CHOQUETIJLLA - COBRADOR</t>
        </is>
      </c>
      <c r="D748" s="7" t="n"/>
      <c r="E748" s="8" t="n"/>
      <c r="F748" s="9" t="n">
        <v>6848.7</v>
      </c>
      <c r="I748" s="10" t="inlineStr">
        <is>
          <t>EFECTIVO</t>
        </is>
      </c>
      <c r="J748" s="8" t="inlineStr">
        <is>
          <t>2932 EUGENIO LOPEZ CESPEDES</t>
        </is>
      </c>
    </row>
    <row r="749">
      <c r="A749" s="5" t="inlineStr">
        <is>
          <t>CCAJ-SC39/134/2023</t>
        </is>
      </c>
      <c r="B749" s="6" t="n">
        <v>45007.86677614583</v>
      </c>
      <c r="C749" s="5" t="inlineStr">
        <is>
          <t>1386 EINAR CHOQUETIJLLA - COBRADOR</t>
        </is>
      </c>
      <c r="D749" s="7" t="n"/>
      <c r="E749" s="8" t="n"/>
      <c r="F749" s="9" t="n">
        <v>900</v>
      </c>
      <c r="I749" s="10" t="inlineStr">
        <is>
          <t>EFECTIVO</t>
        </is>
      </c>
      <c r="J749" s="8" t="inlineStr">
        <is>
          <t>4309 RODRIGO RAMOS - T02</t>
        </is>
      </c>
    </row>
    <row r="750">
      <c r="A750" s="5" t="inlineStr">
        <is>
          <t>CCAJ-SC39/134/2023</t>
        </is>
      </c>
      <c r="B750" s="6" t="n">
        <v>45007.86677614583</v>
      </c>
      <c r="C750" s="5" t="inlineStr">
        <is>
          <t>1386 EINAR CHOQUETIJLLA - COBRADOR</t>
        </is>
      </c>
      <c r="D750" s="7" t="n"/>
      <c r="E750" s="8" t="n"/>
      <c r="F750" s="9" t="n">
        <v>4868.1</v>
      </c>
      <c r="I750" s="10" t="inlineStr">
        <is>
          <t>EFECTIVO</t>
        </is>
      </c>
      <c r="J750" s="8" t="inlineStr">
        <is>
          <t>4309 RODRIGO RAMOS - T04</t>
        </is>
      </c>
    </row>
    <row r="751">
      <c r="A751" s="5" t="inlineStr">
        <is>
          <t>CCAJ-SC39/134/2023</t>
        </is>
      </c>
      <c r="B751" s="6" t="n">
        <v>45007.86677614583</v>
      </c>
      <c r="C751" s="5" t="inlineStr">
        <is>
          <t>1386 EINAR CHOQUETIJLLA - COBRADOR</t>
        </is>
      </c>
      <c r="D751" s="7" t="n"/>
      <c r="E751" s="8" t="n"/>
      <c r="F751" s="9" t="n">
        <v>7629</v>
      </c>
      <c r="I751" s="10" t="inlineStr">
        <is>
          <t>EFECTIVO</t>
        </is>
      </c>
      <c r="J751" s="8" t="inlineStr">
        <is>
          <t>4309 RODRIGO RAMOS - T05</t>
        </is>
      </c>
    </row>
    <row r="752">
      <c r="A752" s="5" t="inlineStr">
        <is>
          <t>CCAJ-SC39/134/2023</t>
        </is>
      </c>
      <c r="B752" s="6" t="n">
        <v>45007.86677614583</v>
      </c>
      <c r="C752" s="5" t="inlineStr">
        <is>
          <t>1386 EINAR CHOQUETIJLLA - COBRADOR</t>
        </is>
      </c>
      <c r="D752" s="7" t="n"/>
      <c r="E752" s="8" t="n"/>
      <c r="F752" s="9" t="n">
        <v>52742.7</v>
      </c>
      <c r="I752" s="10" t="inlineStr">
        <is>
          <t>EFECTIVO</t>
        </is>
      </c>
      <c r="J752" s="8" t="inlineStr">
        <is>
          <t>4309 RODRIGO RAMOS - T06</t>
        </is>
      </c>
    </row>
    <row r="753">
      <c r="A753" s="5" t="inlineStr">
        <is>
          <t>CCAJ-SC39/134/2023</t>
        </is>
      </c>
      <c r="B753" s="6" t="n">
        <v>45007.86677614583</v>
      </c>
      <c r="C753" s="5" t="inlineStr">
        <is>
          <t>1386 EINAR CHOQUETIJLLA - COBRADOR</t>
        </is>
      </c>
      <c r="D753" s="7" t="n"/>
      <c r="E753" s="8" t="n"/>
      <c r="F753" s="9" t="n">
        <v>9743.1</v>
      </c>
      <c r="I753" s="10" t="inlineStr">
        <is>
          <t>EFECTIVO</t>
        </is>
      </c>
      <c r="J753" s="8" t="inlineStr">
        <is>
          <t>4309 RODRIGO RAMOS - T07</t>
        </is>
      </c>
    </row>
    <row r="754">
      <c r="A754" s="5" t="inlineStr">
        <is>
          <t>CCAJ-SC39/134/2023</t>
        </is>
      </c>
      <c r="B754" s="6" t="n">
        <v>45007.86677614583</v>
      </c>
      <c r="C754" s="5" t="inlineStr">
        <is>
          <t>1386 EINAR CHOQUETIJLLA - COBRADOR</t>
        </is>
      </c>
      <c r="D754" s="7" t="n"/>
      <c r="E754" s="8" t="n"/>
      <c r="F754" s="9" t="n">
        <v>32739.3</v>
      </c>
      <c r="I754" s="10" t="inlineStr">
        <is>
          <t>EFECTIVO</t>
        </is>
      </c>
      <c r="J754" s="8" t="inlineStr">
        <is>
          <t>4309 RODRIGO RAMOS - T09</t>
        </is>
      </c>
    </row>
    <row r="755">
      <c r="A755" s="5" t="inlineStr">
        <is>
          <t>CCAJ-SC39/134/2023</t>
        </is>
      </c>
      <c r="B755" s="6" t="n">
        <v>45007.86677614583</v>
      </c>
      <c r="C755" s="5" t="inlineStr">
        <is>
          <t>1386 EINAR CHOQUETIJLLA - COBRADOR</t>
        </is>
      </c>
      <c r="D755" s="7" t="n"/>
      <c r="E755" s="8" t="n"/>
      <c r="F755" s="9" t="n">
        <v>6094</v>
      </c>
      <c r="I755" s="10" t="inlineStr">
        <is>
          <t>EFECTIVO</t>
        </is>
      </c>
      <c r="J755" s="8" t="inlineStr">
        <is>
          <t>4309 RODRIGO RAMOS - T10</t>
        </is>
      </c>
    </row>
    <row r="756">
      <c r="A756" s="5" t="inlineStr">
        <is>
          <t>CCAJ-SC39/134/2023</t>
        </is>
      </c>
      <c r="B756" s="6" t="n">
        <v>45007.86677614583</v>
      </c>
      <c r="C756" s="5" t="inlineStr">
        <is>
          <t>1386 EINAR CHOQUETIJLLA - COBRADOR</t>
        </is>
      </c>
      <c r="D756" s="7" t="n"/>
      <c r="E756" s="8" t="n"/>
      <c r="F756" s="9" t="n">
        <v>115618.9</v>
      </c>
      <c r="I756" s="10" t="inlineStr">
        <is>
          <t>EFECTIVO</t>
        </is>
      </c>
      <c r="J756" s="5" t="inlineStr">
        <is>
          <t>4863 MOISES MENACHO MONTAÑO</t>
        </is>
      </c>
    </row>
    <row r="757">
      <c r="A757" s="5" t="inlineStr">
        <is>
          <t>CCAJ-SC39/134/2023</t>
        </is>
      </c>
      <c r="B757" s="6" t="n">
        <v>45007.86677614583</v>
      </c>
      <c r="C757" s="5" t="inlineStr">
        <is>
          <t>1386 EINAR CHOQUETIJLLA - COBRADOR</t>
        </is>
      </c>
      <c r="D757" s="7" t="n"/>
      <c r="E757" s="8" t="n"/>
      <c r="F757" s="9" t="n">
        <v>4901.1</v>
      </c>
      <c r="I757" s="10" t="inlineStr">
        <is>
          <t>EFECTIVO</t>
        </is>
      </c>
      <c r="J757" s="8" t="inlineStr">
        <is>
          <t>4309 RODRIGO RAMOS - T14</t>
        </is>
      </c>
    </row>
    <row r="758">
      <c r="A758" s="5" t="inlineStr">
        <is>
          <t>CCAJ-SC39/134/2023</t>
        </is>
      </c>
      <c r="B758" s="6" t="n">
        <v>45007.86677614583</v>
      </c>
      <c r="C758" s="5" t="inlineStr">
        <is>
          <t>1386 EINAR CHOQUETIJLLA - COBRADOR</t>
        </is>
      </c>
      <c r="D758" s="7" t="n"/>
      <c r="E758" s="8" t="n"/>
      <c r="F758" s="9" t="n">
        <v>4555.1</v>
      </c>
      <c r="I758" s="10" t="inlineStr">
        <is>
          <t>EFECTIVO</t>
        </is>
      </c>
      <c r="J758" s="8" t="inlineStr">
        <is>
          <t>4309 RODRIGO RAMOS - T15</t>
        </is>
      </c>
    </row>
    <row r="759">
      <c r="A759" s="5" t="inlineStr">
        <is>
          <t>CCAJ-SC39/134/2023</t>
        </is>
      </c>
      <c r="B759" s="6" t="n">
        <v>45007.86677614583</v>
      </c>
      <c r="C759" s="5" t="inlineStr">
        <is>
          <t>1386 EINAR CHOQUETIJLLA - COBRADOR</t>
        </is>
      </c>
      <c r="D759" s="7" t="n"/>
      <c r="E759" s="8" t="n"/>
      <c r="F759" s="9" t="n">
        <v>2625</v>
      </c>
      <c r="I759" s="10" t="inlineStr">
        <is>
          <t>EFECTIVO</t>
        </is>
      </c>
      <c r="J759" s="8" t="inlineStr">
        <is>
          <t>4309 RODRIGO RAMOS - T16</t>
        </is>
      </c>
    </row>
    <row r="760">
      <c r="A760" s="5" t="inlineStr">
        <is>
          <t>CCAJ-SC39/134/2023</t>
        </is>
      </c>
      <c r="B760" s="6" t="n">
        <v>45007.86677614583</v>
      </c>
      <c r="C760" s="5" t="inlineStr">
        <is>
          <t>1386 EINAR CHOQUETIJLLA - COBRADOR</t>
        </is>
      </c>
      <c r="D760" s="7" t="n"/>
      <c r="E760" s="8" t="n"/>
      <c r="F760" s="9" t="n">
        <v>8150.3</v>
      </c>
      <c r="I760" s="10" t="inlineStr">
        <is>
          <t>EFECTIVO</t>
        </is>
      </c>
      <c r="J760" s="8" t="inlineStr">
        <is>
          <t>4309 RODRIGO RAMOS - T17</t>
        </is>
      </c>
    </row>
    <row r="761">
      <c r="A761" s="5" t="inlineStr">
        <is>
          <t>CCAJ-SC39/134/2023</t>
        </is>
      </c>
      <c r="B761" s="6" t="n">
        <v>45007.86677614583</v>
      </c>
      <c r="C761" s="5" t="inlineStr">
        <is>
          <t>1386 EINAR CHOQUETIJLLA - COBRADOR</t>
        </is>
      </c>
      <c r="D761" s="7" t="n"/>
      <c r="E761" s="8" t="n"/>
      <c r="F761" s="9" t="n">
        <v>28267.4</v>
      </c>
      <c r="I761" s="10" t="inlineStr">
        <is>
          <t>EFECTIVO</t>
        </is>
      </c>
      <c r="J761" s="8" t="inlineStr">
        <is>
          <t>4309 RODRIGO RAMOS - T19</t>
        </is>
      </c>
    </row>
    <row r="762">
      <c r="A762" s="5" t="inlineStr">
        <is>
          <t>CCAJ-SC39/134/2023</t>
        </is>
      </c>
      <c r="B762" s="6" t="n">
        <v>45007.86677614583</v>
      </c>
      <c r="C762" s="5" t="inlineStr">
        <is>
          <t>1386 EINAR CHOQUETIJLLA - COBRADOR</t>
        </is>
      </c>
      <c r="D762" s="7" t="n"/>
      <c r="E762" s="8" t="n"/>
      <c r="F762" s="9" t="n">
        <v>17893</v>
      </c>
      <c r="I762" s="10" t="inlineStr">
        <is>
          <t>EFECTIVO</t>
        </is>
      </c>
      <c r="J762" s="8" t="inlineStr">
        <is>
          <t>4309 RODRIGO RAMOS - T20</t>
        </is>
      </c>
    </row>
    <row r="763">
      <c r="A763" s="5" t="inlineStr">
        <is>
          <t>CCAJ-SC39/134/2023</t>
        </is>
      </c>
      <c r="B763" s="6" t="n">
        <v>45007.86677614583</v>
      </c>
      <c r="C763" s="5" t="inlineStr">
        <is>
          <t>1386 EINAR CHOQUETIJLLA - COBRADOR</t>
        </is>
      </c>
      <c r="D763" s="7" t="n"/>
      <c r="E763" s="8" t="n"/>
      <c r="F763" s="9" t="n">
        <v>3738</v>
      </c>
      <c r="I763" s="10" t="inlineStr">
        <is>
          <t>EFECTIVO</t>
        </is>
      </c>
      <c r="J763" s="8" t="inlineStr">
        <is>
          <t>4309 RODRIGO RAMOS - T21</t>
        </is>
      </c>
    </row>
    <row r="764">
      <c r="A764" s="5" t="inlineStr">
        <is>
          <t>CCAJ-SC39/134/2023</t>
        </is>
      </c>
      <c r="B764" s="6" t="n">
        <v>45007.86677614583</v>
      </c>
      <c r="C764" s="5" t="inlineStr">
        <is>
          <t>1386 EINAR CHOQUETIJLLA - COBRADOR</t>
        </is>
      </c>
      <c r="D764" s="7" t="n"/>
      <c r="E764" s="8" t="n"/>
      <c r="F764" s="9" t="n">
        <v>27580.4</v>
      </c>
      <c r="I764" s="10" t="inlineStr">
        <is>
          <t>EFECTIVO</t>
        </is>
      </c>
      <c r="J764" s="8" t="inlineStr">
        <is>
          <t>4309 RODRIGO RAMOS - T22</t>
        </is>
      </c>
    </row>
    <row r="765">
      <c r="A765" s="5" t="inlineStr">
        <is>
          <t>CCAJ-SC39/134/2023</t>
        </is>
      </c>
      <c r="B765" s="6" t="n">
        <v>45007.86677614583</v>
      </c>
      <c r="C765" s="5" t="inlineStr">
        <is>
          <t>1386 EINAR CHOQUETIJLLA - COBRADOR</t>
        </is>
      </c>
      <c r="D765" s="7" t="n"/>
      <c r="E765" s="8" t="n"/>
      <c r="F765" s="9" t="n">
        <v>13718</v>
      </c>
      <c r="I765" s="10" t="inlineStr">
        <is>
          <t>EFECTIVO</t>
        </is>
      </c>
      <c r="J765" s="8" t="inlineStr">
        <is>
          <t>4309 RODRIGO RAMOS - T25</t>
        </is>
      </c>
    </row>
    <row r="766">
      <c r="A766" s="18" t="inlineStr">
        <is>
          <t>SAP</t>
        </is>
      </c>
      <c r="B766" s="6" t="n"/>
      <c r="C766" s="5" t="n"/>
      <c r="D766" s="16">
        <f>465381.6+3480</f>
        <v/>
      </c>
      <c r="E766" s="8" t="n"/>
      <c r="F766" s="12">
        <f>SUM(F695:G765)</f>
        <v/>
      </c>
      <c r="G766" s="9" t="n"/>
      <c r="I766" s="10" t="n"/>
      <c r="J766" s="8" t="n"/>
    </row>
    <row r="767">
      <c r="A767" s="49" t="inlineStr">
        <is>
          <t>RECORTE SAP</t>
        </is>
      </c>
      <c r="B767" s="47" t="n"/>
      <c r="C767" s="48" t="n"/>
      <c r="D767" s="50" t="inlineStr">
        <is>
          <t>COMPROBANTES MN</t>
        </is>
      </c>
      <c r="E767" s="47" t="n"/>
      <c r="F767" s="48" t="n"/>
      <c r="G767" s="9" t="n"/>
      <c r="I767" s="10" t="n"/>
      <c r="J767" s="8" t="n"/>
    </row>
    <row r="768">
      <c r="A768" s="13" t="inlineStr">
        <is>
          <t>CIERRE DE CAJA</t>
        </is>
      </c>
      <c r="B768" s="13" t="inlineStr">
        <is>
          <t>FECHA</t>
        </is>
      </c>
      <c r="C768" s="13" t="inlineStr">
        <is>
          <t>IMPORTE</t>
        </is>
      </c>
      <c r="D768" s="13" t="inlineStr">
        <is>
          <t>DOC CAJA-ETV</t>
        </is>
      </c>
      <c r="E768" s="13" t="inlineStr">
        <is>
          <t>DOC ETV-BANCO</t>
        </is>
      </c>
      <c r="F768" s="13" t="inlineStr">
        <is>
          <t>COMPENSACION</t>
        </is>
      </c>
      <c r="G768" s="9" t="n"/>
      <c r="I768" s="10" t="n"/>
      <c r="J768" s="8" t="n"/>
    </row>
    <row r="769" ht="15.75" customHeight="1">
      <c r="D769" s="24" t="inlineStr">
        <is>
          <t>112984554</t>
        </is>
      </c>
      <c r="E769" s="24" t="inlineStr">
        <is>
          <t>112984572</t>
        </is>
      </c>
      <c r="F769" s="23" t="n"/>
      <c r="G769" s="9" t="n"/>
      <c r="I769" s="10" t="n"/>
      <c r="J769" s="8" t="n"/>
    </row>
    <row r="770">
      <c r="A770" s="49" t="inlineStr">
        <is>
          <t>RECORTE SAP</t>
        </is>
      </c>
      <c r="B770" s="47" t="n"/>
      <c r="C770" s="48" t="n"/>
      <c r="D770" s="50" t="inlineStr">
        <is>
          <t>COMPROBANTES ME</t>
        </is>
      </c>
      <c r="E770" s="47" t="n"/>
      <c r="F770" s="48" t="n"/>
      <c r="G770" s="9" t="n"/>
      <c r="I770" s="10" t="n"/>
      <c r="J770" s="8" t="n"/>
    </row>
    <row r="771">
      <c r="A771" s="13" t="inlineStr">
        <is>
          <t>CIERRE DE CAJA</t>
        </is>
      </c>
      <c r="B771" s="13" t="inlineStr">
        <is>
          <t>FECHA</t>
        </is>
      </c>
      <c r="C771" s="13" t="inlineStr">
        <is>
          <t>IMPORTE</t>
        </is>
      </c>
      <c r="D771" s="13" t="inlineStr">
        <is>
          <t>DOC CAJA-ETV</t>
        </is>
      </c>
      <c r="E771" s="13" t="inlineStr">
        <is>
          <t>DOC ETV-BANCO</t>
        </is>
      </c>
      <c r="F771" s="13" t="inlineStr">
        <is>
          <t>COMPENSACION</t>
        </is>
      </c>
      <c r="G771" s="9" t="n"/>
      <c r="I771" s="10" t="n"/>
      <c r="J771" s="8" t="n"/>
    </row>
    <row r="772" ht="15.75" customHeight="1">
      <c r="A772" s="18" t="n"/>
      <c r="B772" s="6" t="n"/>
      <c r="C772" s="5" t="n"/>
      <c r="D772" s="24" t="inlineStr">
        <is>
          <t>112984556</t>
        </is>
      </c>
      <c r="E772" s="24" t="inlineStr">
        <is>
          <t>112984574</t>
        </is>
      </c>
      <c r="F772" s="23" t="n"/>
      <c r="G772" s="9" t="n"/>
      <c r="I772" s="10" t="n"/>
      <c r="J772" s="8" t="n"/>
    </row>
    <row r="773"/>
    <row r="774">
      <c r="A774" s="1" t="inlineStr">
        <is>
          <t>Cierre Caja</t>
        </is>
      </c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3" t="inlineStr">
        <is>
          <t>Del 23/03/2023</t>
        </is>
      </c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45" t="inlineStr">
        <is>
          <t>Cierre Caja</t>
        </is>
      </c>
      <c r="B776" s="45" t="inlineStr">
        <is>
          <t>Fecha</t>
        </is>
      </c>
      <c r="C776" s="45" t="inlineStr">
        <is>
          <t>Cajero</t>
        </is>
      </c>
      <c r="D776" s="45" t="inlineStr">
        <is>
          <t>Nro Voucher</t>
        </is>
      </c>
      <c r="E776" s="45" t="inlineStr">
        <is>
          <t>Nro Cuenta</t>
        </is>
      </c>
      <c r="F776" s="45" t="inlineStr">
        <is>
          <t>Tipo Ingreso</t>
        </is>
      </c>
      <c r="G776" s="47" t="n"/>
      <c r="H776" s="48" t="n"/>
      <c r="I776" s="45" t="inlineStr">
        <is>
          <t>TIPO DE INGRESO</t>
        </is>
      </c>
      <c r="J776" s="45" t="inlineStr">
        <is>
          <t>Cobrador</t>
        </is>
      </c>
    </row>
    <row r="777">
      <c r="A777" s="46" t="n"/>
      <c r="B777" s="46" t="n"/>
      <c r="C777" s="46" t="n"/>
      <c r="D777" s="46" t="n"/>
      <c r="E777" s="46" t="n"/>
      <c r="F777" s="4" t="inlineStr">
        <is>
          <t>EFECTIVO</t>
        </is>
      </c>
      <c r="G777" s="4" t="inlineStr">
        <is>
          <t>CHEQUE</t>
        </is>
      </c>
      <c r="H777" s="4" t="inlineStr">
        <is>
          <t>TRANSFERENCIA</t>
        </is>
      </c>
      <c r="I777" s="46" t="n"/>
      <c r="J777" s="46" t="n"/>
    </row>
    <row r="778">
      <c r="A778" s="5" t="inlineStr">
        <is>
          <t>CCAJ-SC39/135/2023</t>
        </is>
      </c>
      <c r="B778" s="6" t="n">
        <v>45008.42857688657</v>
      </c>
      <c r="C778" s="5" t="inlineStr">
        <is>
          <t>1386 EINAR CHOQUETIJLLA - COBRADOR</t>
        </is>
      </c>
      <c r="D778" s="10" t="n"/>
      <c r="E778" s="8" t="n"/>
      <c r="F778" s="9" t="n">
        <v>11942.3</v>
      </c>
      <c r="I778" s="10" t="inlineStr">
        <is>
          <t>EFECTIVO</t>
        </is>
      </c>
      <c r="J778" s="8" t="inlineStr">
        <is>
          <t>2551 EDMUNDO CAYANI M.</t>
        </is>
      </c>
    </row>
    <row r="779">
      <c r="A779" s="5" t="inlineStr">
        <is>
          <t>CCAJ-SC39/135/2023</t>
        </is>
      </c>
      <c r="B779" s="6" t="n">
        <v>45008.42857688657</v>
      </c>
      <c r="C779" s="5" t="inlineStr">
        <is>
          <t>1386 EINAR CHOQUETIJLLA - COBRADOR</t>
        </is>
      </c>
      <c r="D779" s="10" t="n"/>
      <c r="E779" s="8" t="n"/>
      <c r="F779" s="9" t="n">
        <v>3219.2</v>
      </c>
      <c r="I779" s="10" t="inlineStr">
        <is>
          <t>EFECTIVO</t>
        </is>
      </c>
      <c r="J779" s="5" t="inlineStr">
        <is>
          <t>2994 CRISTIAN DEIBY PARDO VILLEGAS</t>
        </is>
      </c>
    </row>
    <row r="780">
      <c r="A780" s="5" t="inlineStr">
        <is>
          <t>CCAJ-SC39/135/2023</t>
        </is>
      </c>
      <c r="B780" s="6" t="n">
        <v>45008.42857688657</v>
      </c>
      <c r="C780" s="5" t="inlineStr">
        <is>
          <t>1386 EINAR CHOQUETIJLLA - COBRADOR</t>
        </is>
      </c>
      <c r="D780" s="10" t="n"/>
      <c r="E780" s="8" t="n"/>
      <c r="F780" s="9" t="n">
        <v>39264.5</v>
      </c>
      <c r="I780" s="10" t="inlineStr">
        <is>
          <t>EFECTIVO</t>
        </is>
      </c>
      <c r="J780" s="8" t="inlineStr">
        <is>
          <t>3211 PEDRO CAYALO COCA</t>
        </is>
      </c>
    </row>
    <row r="781">
      <c r="A781" s="5" t="inlineStr">
        <is>
          <t>CCAJ-SC39/135/2023</t>
        </is>
      </c>
      <c r="B781" s="6" t="n">
        <v>45008.42857688657</v>
      </c>
      <c r="C781" s="5" t="inlineStr">
        <is>
          <t>1386 EINAR CHOQUETIJLLA - COBRADOR</t>
        </is>
      </c>
      <c r="D781" s="10" t="n"/>
      <c r="E781" s="8" t="n"/>
      <c r="F781" s="9" t="n">
        <v>11462.2</v>
      </c>
      <c r="I781" s="10" t="inlineStr">
        <is>
          <t>EFECTIVO</t>
        </is>
      </c>
      <c r="J781" s="8" t="inlineStr">
        <is>
          <t>4309 RODRIGO RAMOS - T03</t>
        </is>
      </c>
    </row>
    <row r="782">
      <c r="A782" s="5" t="inlineStr">
        <is>
          <t>CCAJ-SC39/135/2023</t>
        </is>
      </c>
      <c r="B782" s="6" t="n">
        <v>45008.42857688657</v>
      </c>
      <c r="C782" s="5" t="inlineStr">
        <is>
          <t>1386 EINAR CHOQUETIJLLA - COBRADOR</t>
        </is>
      </c>
      <c r="D782" s="10" t="n"/>
      <c r="E782" s="8" t="n"/>
      <c r="F782" s="9" t="n">
        <v>7755.5</v>
      </c>
      <c r="I782" s="10" t="inlineStr">
        <is>
          <t>EFECTIVO</t>
        </is>
      </c>
      <c r="J782" s="8" t="inlineStr">
        <is>
          <t>4309 RODRIGO RAMOS - T11</t>
        </is>
      </c>
    </row>
    <row r="783">
      <c r="A783" s="5" t="inlineStr">
        <is>
          <t>CCAJ-SC39/135/2023</t>
        </is>
      </c>
      <c r="B783" s="6" t="n">
        <v>45008.42857688657</v>
      </c>
      <c r="C783" s="5" t="inlineStr">
        <is>
          <t>1386 EINAR CHOQUETIJLLA - COBRADOR</t>
        </is>
      </c>
      <c r="D783" s="10" t="n"/>
      <c r="E783" s="8" t="n"/>
      <c r="F783" s="9" t="n">
        <v>17597.7</v>
      </c>
      <c r="I783" s="10" t="inlineStr">
        <is>
          <t>EFECTIVO</t>
        </is>
      </c>
      <c r="J783" s="8" t="inlineStr">
        <is>
          <t>4309 RODRIGO RAMOS - T18</t>
        </is>
      </c>
    </row>
    <row r="784">
      <c r="A784" s="18" t="inlineStr">
        <is>
          <t>SAP</t>
        </is>
      </c>
      <c r="B784" s="6" t="n"/>
      <c r="C784" s="5" t="n"/>
      <c r="D784" s="7" t="n"/>
      <c r="E784" s="8" t="n"/>
      <c r="F784" s="12">
        <f>SUM(F778:G783)</f>
        <v/>
      </c>
      <c r="G784" s="9" t="n"/>
      <c r="I784" s="10" t="n"/>
      <c r="J784" s="8" t="n"/>
    </row>
    <row r="785">
      <c r="A785" s="49" t="inlineStr">
        <is>
          <t>RECORTE SAP</t>
        </is>
      </c>
      <c r="B785" s="47" t="n"/>
      <c r="C785" s="48" t="n"/>
      <c r="D785" s="50" t="inlineStr">
        <is>
          <t>COMPROBANTES MN</t>
        </is>
      </c>
      <c r="E785" s="47" t="n"/>
      <c r="F785" s="48" t="n"/>
      <c r="G785" s="9" t="n"/>
      <c r="I785" s="10" t="n"/>
      <c r="J785" s="8" t="n"/>
    </row>
    <row r="786">
      <c r="A786" s="13" t="inlineStr">
        <is>
          <t>CIERRE DE CAJA</t>
        </is>
      </c>
      <c r="B786" s="13" t="inlineStr">
        <is>
          <t>FECHA</t>
        </is>
      </c>
      <c r="C786" s="13" t="inlineStr">
        <is>
          <t>IMPORTE</t>
        </is>
      </c>
      <c r="D786" s="13" t="inlineStr">
        <is>
          <t>DOC CAJA-ETV</t>
        </is>
      </c>
      <c r="E786" s="13" t="inlineStr">
        <is>
          <t>DOC ETV-BANCO</t>
        </is>
      </c>
      <c r="F786" s="13" t="inlineStr">
        <is>
          <t>COMPENSACION</t>
        </is>
      </c>
      <c r="G786" s="9" t="n"/>
      <c r="I786" s="10" t="n"/>
      <c r="J786" s="8" t="n"/>
    </row>
    <row r="787" ht="15.75" customHeight="1">
      <c r="D787" s="24" t="inlineStr">
        <is>
          <t>112984553</t>
        </is>
      </c>
      <c r="E787" s="24" t="inlineStr">
        <is>
          <t>112984571</t>
        </is>
      </c>
      <c r="F787" s="23" t="n"/>
      <c r="G787" s="9" t="n"/>
      <c r="I787" s="10" t="n"/>
      <c r="J787" s="8" t="n"/>
    </row>
    <row r="788">
      <c r="A788" s="49" t="inlineStr">
        <is>
          <t>RECORTE SAP</t>
        </is>
      </c>
      <c r="B788" s="47" t="n"/>
      <c r="C788" s="48" t="n"/>
      <c r="D788" s="50" t="inlineStr">
        <is>
          <t>COMPROBANTES ME</t>
        </is>
      </c>
      <c r="E788" s="47" t="n"/>
      <c r="F788" s="48" t="n"/>
      <c r="G788" s="9" t="n"/>
      <c r="I788" s="10" t="n"/>
      <c r="J788" s="8" t="n"/>
    </row>
    <row r="789">
      <c r="A789" s="13" t="inlineStr">
        <is>
          <t>CIERRE DE CAJA</t>
        </is>
      </c>
      <c r="B789" s="13" t="inlineStr">
        <is>
          <t>FECHA</t>
        </is>
      </c>
      <c r="C789" s="13" t="inlineStr">
        <is>
          <t>IMPORTE</t>
        </is>
      </c>
      <c r="D789" s="13" t="inlineStr">
        <is>
          <t>DOC CAJA-ETV</t>
        </is>
      </c>
      <c r="E789" s="13" t="inlineStr">
        <is>
          <t>DOC ETV-BANCO</t>
        </is>
      </c>
      <c r="F789" s="13" t="inlineStr">
        <is>
          <t>COMPENSACION</t>
        </is>
      </c>
      <c r="G789" s="9" t="n"/>
      <c r="I789" s="10" t="n"/>
      <c r="J789" s="8" t="n"/>
    </row>
    <row r="790" ht="15.75" customHeight="1">
      <c r="A790" s="18" t="n"/>
      <c r="B790" s="6" t="n"/>
      <c r="C790" s="5" t="n"/>
      <c r="D790" s="24" t="n"/>
      <c r="E790" s="24" t="n"/>
      <c r="F790" s="23" t="n"/>
      <c r="G790" s="9" t="n"/>
      <c r="I790" s="10" t="n"/>
      <c r="J790" s="8" t="n"/>
    </row>
    <row r="791">
      <c r="A791" s="5" t="n"/>
      <c r="B791" s="6" t="n"/>
      <c r="C791" s="5" t="n"/>
      <c r="D791" s="7" t="n"/>
      <c r="E791" s="8" t="n"/>
      <c r="G791" s="9" t="n"/>
      <c r="I791" s="10" t="n"/>
      <c r="J791" s="8" t="n"/>
    </row>
    <row r="792">
      <c r="A792" s="5" t="inlineStr">
        <is>
          <t>CCAJ-SC39/136/2023</t>
        </is>
      </c>
      <c r="B792" s="6" t="n">
        <v>45008.84666451389</v>
      </c>
      <c r="C792" s="5" t="inlineStr">
        <is>
          <t>1386 EINAR CHOQUETIJLLA - COBRADOR</t>
        </is>
      </c>
      <c r="D792" s="7" t="n"/>
      <c r="E792" s="8" t="n"/>
      <c r="G792" s="9" t="n">
        <v>2749.8</v>
      </c>
      <c r="I792" s="10" t="inlineStr">
        <is>
          <t>CHEQUE</t>
        </is>
      </c>
      <c r="J792" s="8" t="inlineStr">
        <is>
          <t>4309 RODRIGO RAMOS - T06</t>
        </is>
      </c>
    </row>
    <row r="793">
      <c r="A793" s="5" t="inlineStr">
        <is>
          <t>CCAJ-SC39/136/20</t>
        </is>
      </c>
      <c r="B793" s="6" t="n">
        <v>45008.84666451389</v>
      </c>
      <c r="C793" s="5" t="inlineStr">
        <is>
          <t xml:space="preserve">1386 EINAR CHOQUETIJLLA - </t>
        </is>
      </c>
      <c r="D793" s="15" t="n">
        <v>52317107039</v>
      </c>
      <c r="E793" s="5" t="inlineStr">
        <is>
          <t>BANCO INDUSTRIAL-100070049</t>
        </is>
      </c>
      <c r="H793" s="9" t="n">
        <v>1180</v>
      </c>
      <c r="I793" s="5" t="inlineStr">
        <is>
          <t>DEPÓSITO BANCARIO</t>
        </is>
      </c>
      <c r="J793" s="5" t="inlineStr">
        <is>
          <t>1271 SANDRA SALAZAR ESCOBAR</t>
        </is>
      </c>
    </row>
    <row r="794">
      <c r="A794" s="5" t="inlineStr">
        <is>
          <t>CCAJ-SC39/136/2023</t>
        </is>
      </c>
      <c r="B794" s="6" t="n">
        <v>45008.84666451389</v>
      </c>
      <c r="C794" s="5" t="inlineStr">
        <is>
          <t>1386 EINAR CHOQUETIJLLA - COBRADOR</t>
        </is>
      </c>
      <c r="D794" s="15" t="n">
        <v>45153273354</v>
      </c>
      <c r="E794" s="5" t="inlineStr">
        <is>
          <t>BANCO INDUSTRIAL-100070049</t>
        </is>
      </c>
      <c r="H794" s="9" t="n">
        <v>602.4</v>
      </c>
      <c r="I794" s="5" t="inlineStr">
        <is>
          <t>DEPÓSITO BANCARIO</t>
        </is>
      </c>
      <c r="J794" s="8" t="inlineStr">
        <is>
          <t>1972 FLAVIA GALEAN MALLON</t>
        </is>
      </c>
    </row>
    <row r="795">
      <c r="A795" s="5" t="inlineStr">
        <is>
          <t>CCAJ-SC39/136/2023</t>
        </is>
      </c>
      <c r="B795" s="6" t="n">
        <v>45008.84666451389</v>
      </c>
      <c r="C795" s="5" t="inlineStr">
        <is>
          <t>1386 EINAR CHOQUETIJLLA - COBRADOR</t>
        </is>
      </c>
      <c r="D795" s="15" t="n">
        <v>45173334184</v>
      </c>
      <c r="E795" s="5" t="inlineStr">
        <is>
          <t>BANCO INDUSTRIAL-100070049</t>
        </is>
      </c>
      <c r="H795" s="9" t="n">
        <v>590.16</v>
      </c>
      <c r="I795" s="5" t="inlineStr">
        <is>
          <t>DEPÓSITO BANCARIO</t>
        </is>
      </c>
      <c r="J795" s="8" t="inlineStr">
        <is>
          <t>1972 FLAVIA GALEAN MALLON</t>
        </is>
      </c>
    </row>
    <row r="796">
      <c r="A796" s="5" t="inlineStr">
        <is>
          <t>CCAJ-SC39/136/2023</t>
        </is>
      </c>
      <c r="B796" s="6" t="n">
        <v>45008.84666451389</v>
      </c>
      <c r="C796" s="5" t="inlineStr">
        <is>
          <t>1386 EINAR CHOQUETIJLLA - COBRADOR</t>
        </is>
      </c>
      <c r="D796" s="7" t="n">
        <v>874508</v>
      </c>
      <c r="E796" s="5" t="inlineStr">
        <is>
          <t>MERCANTIL SANTA CRUZ-4010678183</t>
        </is>
      </c>
      <c r="H796" s="9" t="n">
        <v>1560</v>
      </c>
      <c r="I796" s="5" t="inlineStr">
        <is>
          <t>DEPÓSITO BANCARIO</t>
        </is>
      </c>
      <c r="J796" s="8" t="inlineStr">
        <is>
          <t>1972 FLAVIA GALEAN MALLON</t>
        </is>
      </c>
    </row>
    <row r="797">
      <c r="A797" s="5" t="inlineStr">
        <is>
          <t>CCAJ-SC39/136/2023</t>
        </is>
      </c>
      <c r="B797" s="6" t="n">
        <v>45008.84666451389</v>
      </c>
      <c r="C797" s="5" t="inlineStr">
        <is>
          <t>1386 EINAR CHOQUETIJLLA - COBRADOR</t>
        </is>
      </c>
      <c r="D797" s="15" t="n">
        <v>45153273269</v>
      </c>
      <c r="E797" s="5" t="inlineStr">
        <is>
          <t>BANCO INDUSTRIAL-100070049</t>
        </is>
      </c>
      <c r="H797" s="9" t="n">
        <v>6086.57</v>
      </c>
      <c r="I797" s="5" t="inlineStr">
        <is>
          <t>DEPÓSITO BANCARIO</t>
        </is>
      </c>
      <c r="J797" s="5" t="inlineStr">
        <is>
          <t>4307 PEDRO GALARZA TERCEROS</t>
        </is>
      </c>
    </row>
    <row r="798">
      <c r="A798" s="5" t="inlineStr">
        <is>
          <t>CCAJ-SC39/136/2023</t>
        </is>
      </c>
      <c r="B798" s="6" t="n">
        <v>45008.84666451389</v>
      </c>
      <c r="C798" s="5" t="inlineStr">
        <is>
          <t>1386 EINAR CHOQUETIJLLA - COBRADOR</t>
        </is>
      </c>
      <c r="D798" s="15" t="n">
        <v>45163366494</v>
      </c>
      <c r="E798" s="5" t="inlineStr">
        <is>
          <t>BANCO INDUSTRIAL-100070049</t>
        </is>
      </c>
      <c r="H798" s="9" t="n">
        <v>4616.8</v>
      </c>
      <c r="I798" s="5" t="inlineStr">
        <is>
          <t>DEPÓSITO BANCARIO</t>
        </is>
      </c>
      <c r="J798" s="8" t="inlineStr">
        <is>
          <t>1972 FLAVIA GALEAN MALLON</t>
        </is>
      </c>
    </row>
    <row r="799">
      <c r="A799" s="5" t="inlineStr">
        <is>
          <t>CCAJ-SC39/136/2023</t>
        </is>
      </c>
      <c r="B799" s="6" t="n">
        <v>45008.84666451389</v>
      </c>
      <c r="C799" s="5" t="inlineStr">
        <is>
          <t>1386 EINAR CHOQUETIJLLA - COBRADOR</t>
        </is>
      </c>
      <c r="D799" s="15" t="n">
        <v>45153273269</v>
      </c>
      <c r="E799" s="5" t="inlineStr">
        <is>
          <t>BANCO INDUSTRIAL-100070049</t>
        </is>
      </c>
      <c r="H799" s="9" t="n">
        <v>3279.25</v>
      </c>
      <c r="I799" s="5" t="inlineStr">
        <is>
          <t>DEPÓSITO BANCARIO</t>
        </is>
      </c>
      <c r="J799" s="5" t="inlineStr">
        <is>
          <t>4307 PEDRO GALARZA TERCEROS</t>
        </is>
      </c>
    </row>
    <row r="800">
      <c r="A800" s="5" t="inlineStr">
        <is>
          <t>CCAJ-SC39/136/2023</t>
        </is>
      </c>
      <c r="B800" s="6" t="n">
        <v>45008.84666451389</v>
      </c>
      <c r="C800" s="5" t="inlineStr">
        <is>
          <t>1386 EINAR CHOQUETIJLLA - COBRADOR</t>
        </is>
      </c>
      <c r="D800" s="15" t="n">
        <v>45133280310</v>
      </c>
      <c r="E800" s="5" t="inlineStr">
        <is>
          <t>BANCO INDUSTRIAL-100070049</t>
        </is>
      </c>
      <c r="H800" s="9" t="n">
        <v>37406.5</v>
      </c>
      <c r="I800" s="5" t="inlineStr">
        <is>
          <t>DEPÓSITO BANCARIO</t>
        </is>
      </c>
      <c r="J800" s="5" t="inlineStr">
        <is>
          <t>4863 MOISES MENACHO MONTAÑO</t>
        </is>
      </c>
    </row>
    <row r="801">
      <c r="A801" s="5" t="inlineStr">
        <is>
          <t>CCAJ-SC39/136/2023</t>
        </is>
      </c>
      <c r="B801" s="6" t="n">
        <v>45008.84666451389</v>
      </c>
      <c r="C801" s="5" t="inlineStr">
        <is>
          <t>1386 EINAR CHOQUETIJLLA - COBRADOR</t>
        </is>
      </c>
      <c r="D801" s="15" t="n">
        <v>45133280310</v>
      </c>
      <c r="E801" s="5" t="inlineStr">
        <is>
          <t>BANCO INDUSTRIAL-100070049</t>
        </is>
      </c>
      <c r="H801" s="9" t="n">
        <v>24593.5</v>
      </c>
      <c r="I801" s="5" t="inlineStr">
        <is>
          <t>DEPÓSITO BANCARIO</t>
        </is>
      </c>
      <c r="J801" s="5" t="inlineStr">
        <is>
          <t>4863 MOISES MENACHO MONTAÑO</t>
        </is>
      </c>
    </row>
    <row r="802">
      <c r="A802" s="5" t="inlineStr">
        <is>
          <t>CCAJ-SC39/136/2023</t>
        </is>
      </c>
      <c r="B802" s="6" t="n">
        <v>45008.84666451389</v>
      </c>
      <c r="C802" s="5" t="inlineStr">
        <is>
          <t>1386 EINAR CHOQUETIJLLA - COBRADOR</t>
        </is>
      </c>
      <c r="D802" s="15" t="n">
        <v>45153273269</v>
      </c>
      <c r="E802" s="5" t="inlineStr">
        <is>
          <t>BANCO INDUSTRIAL-100070049</t>
        </is>
      </c>
      <c r="H802" s="9" t="n">
        <v>6055.71</v>
      </c>
      <c r="I802" s="5" t="inlineStr">
        <is>
          <t>DEPÓSITO BANCARIO</t>
        </is>
      </c>
      <c r="J802" s="5" t="inlineStr">
        <is>
          <t>4307 PEDRO GALARZA TERCEROS</t>
        </is>
      </c>
    </row>
    <row r="803">
      <c r="A803" s="5" t="inlineStr">
        <is>
          <t>CCAJ-SC39/136/2023</t>
        </is>
      </c>
      <c r="B803" s="6" t="n">
        <v>45008.84666451389</v>
      </c>
      <c r="C803" s="5" t="inlineStr">
        <is>
          <t>1386 EINAR CHOQUETIJLLA - COBRADOR</t>
        </is>
      </c>
      <c r="D803" s="15" t="n">
        <v>45153273269</v>
      </c>
      <c r="E803" s="5" t="inlineStr">
        <is>
          <t>BANCO INDUSTRIAL-100070049</t>
        </is>
      </c>
      <c r="H803" s="9" t="n">
        <v>6867.66</v>
      </c>
      <c r="I803" s="5" t="inlineStr">
        <is>
          <t>DEPÓSITO BANCARIO</t>
        </is>
      </c>
      <c r="J803" s="5" t="inlineStr">
        <is>
          <t>4307 PEDRO GALARZA TERCEROS</t>
        </is>
      </c>
    </row>
    <row r="804">
      <c r="A804" s="5" t="inlineStr">
        <is>
          <t>CCAJ-SC39/136/2023</t>
        </is>
      </c>
      <c r="B804" s="6" t="n">
        <v>45008.84666451389</v>
      </c>
      <c r="C804" s="5" t="inlineStr">
        <is>
          <t>1386 EINAR CHOQUETIJLLA - COBRADOR</t>
        </is>
      </c>
      <c r="D804" s="15" t="n">
        <v>45133277471</v>
      </c>
      <c r="E804" s="5" t="inlineStr">
        <is>
          <t>BANCO INDUSTRIAL-100070049</t>
        </is>
      </c>
      <c r="H804" s="9" t="n">
        <v>1977.85</v>
      </c>
      <c r="I804" s="5" t="inlineStr">
        <is>
          <t>DEPÓSITO BANCARIO</t>
        </is>
      </c>
      <c r="J804" s="5" t="inlineStr">
        <is>
          <t>4307 PEDRO GALARZA TERCEROS</t>
        </is>
      </c>
    </row>
    <row r="805">
      <c r="A805" s="5" t="inlineStr">
        <is>
          <t>CCAJ-SC39/136/2023</t>
        </is>
      </c>
      <c r="B805" s="6" t="n">
        <v>45008.84666451389</v>
      </c>
      <c r="C805" s="5" t="inlineStr">
        <is>
          <t>1386 EINAR CHOQUETIJLLA - COBRADOR</t>
        </is>
      </c>
      <c r="D805" s="15" t="n">
        <v>45133277471</v>
      </c>
      <c r="E805" s="5" t="inlineStr">
        <is>
          <t>BANCO INDUSTRIAL-100070049</t>
        </is>
      </c>
      <c r="H805" s="9" t="n">
        <v>1031.53</v>
      </c>
      <c r="I805" s="5" t="inlineStr">
        <is>
          <t>DEPÓSITO BANCARIO</t>
        </is>
      </c>
      <c r="J805" s="5" t="inlineStr">
        <is>
          <t>4307 PEDRO GALARZA TERCEROS</t>
        </is>
      </c>
    </row>
    <row r="806">
      <c r="A806" s="5" t="inlineStr">
        <is>
          <t>CCAJ-SC39/136/2023</t>
        </is>
      </c>
      <c r="B806" s="6" t="n">
        <v>45008.84666451389</v>
      </c>
      <c r="C806" s="5" t="inlineStr">
        <is>
          <t>1386 EINAR CHOQUETIJLLA - COBRADOR</t>
        </is>
      </c>
      <c r="D806" s="15" t="n">
        <v>45133277471</v>
      </c>
      <c r="E806" s="5" t="inlineStr">
        <is>
          <t>BANCO INDUSTRIAL-100070049</t>
        </is>
      </c>
      <c r="H806" s="9" t="n">
        <v>998.3099999999999</v>
      </c>
      <c r="I806" s="5" t="inlineStr">
        <is>
          <t>DEPÓSITO BANCARIO</t>
        </is>
      </c>
      <c r="J806" s="5" t="inlineStr">
        <is>
          <t>4307 PEDRO GALARZA TERCEROS</t>
        </is>
      </c>
    </row>
    <row r="807">
      <c r="A807" s="5" t="inlineStr">
        <is>
          <t>CCAJ-SC39/136/2023</t>
        </is>
      </c>
      <c r="B807" s="6" t="n">
        <v>45008.84666451389</v>
      </c>
      <c r="C807" s="5" t="inlineStr">
        <is>
          <t>1386 EINAR CHOQUETIJLLA - COBRADOR</t>
        </is>
      </c>
      <c r="D807" s="15" t="n">
        <v>45133277471</v>
      </c>
      <c r="E807" s="5" t="inlineStr">
        <is>
          <t>BANCO INDUSTRIAL-100070049</t>
        </is>
      </c>
      <c r="H807" s="9" t="n">
        <v>1376.32</v>
      </c>
      <c r="I807" s="5" t="inlineStr">
        <is>
          <t>DEPÓSITO BANCARIO</t>
        </is>
      </c>
      <c r="J807" s="5" t="inlineStr">
        <is>
          <t>4307 PEDRO GALARZA TERCEROS</t>
        </is>
      </c>
    </row>
    <row r="808">
      <c r="A808" s="5" t="inlineStr">
        <is>
          <t>CCAJ-SC39/136/2023</t>
        </is>
      </c>
      <c r="B808" s="6" t="n">
        <v>45008.84666451389</v>
      </c>
      <c r="C808" s="5" t="inlineStr">
        <is>
          <t>1386 EINAR CHOQUETIJLLA - COBRADOR</t>
        </is>
      </c>
      <c r="D808" s="15" t="n">
        <v>45173333860</v>
      </c>
      <c r="E808" s="5" t="inlineStr">
        <is>
          <t>BANCO INDUSTRIAL-100070049</t>
        </is>
      </c>
      <c r="H808" s="9" t="n">
        <v>2393.62</v>
      </c>
      <c r="I808" s="5" t="inlineStr">
        <is>
          <t>DEPÓSITO BANCARIO</t>
        </is>
      </c>
      <c r="J808" s="5" t="inlineStr">
        <is>
          <t>4307 PEDRO GALARZA TERCEROS</t>
        </is>
      </c>
    </row>
    <row r="809">
      <c r="A809" s="5" t="inlineStr">
        <is>
          <t>CCAJ-SC39/136/2023</t>
        </is>
      </c>
      <c r="B809" s="6" t="n">
        <v>45008.84666451389</v>
      </c>
      <c r="C809" s="5" t="inlineStr">
        <is>
          <t>1386 EINAR CHOQUETIJLLA - COBRADOR</t>
        </is>
      </c>
      <c r="D809" s="15" t="n">
        <v>45163366152</v>
      </c>
      <c r="E809" s="5" t="inlineStr">
        <is>
          <t>BANCO INDUSTRIAL-100070049</t>
        </is>
      </c>
      <c r="H809" s="9" t="n">
        <v>17.65</v>
      </c>
      <c r="I809" s="5" t="inlineStr">
        <is>
          <t>DEPÓSITO BANCARIO</t>
        </is>
      </c>
      <c r="J809" s="5" t="inlineStr">
        <is>
          <t>4307 PEDRO GALARZA TERCEROS</t>
        </is>
      </c>
    </row>
    <row r="810">
      <c r="A810" s="5" t="inlineStr">
        <is>
          <t>CCAJ-SC39/136/2023</t>
        </is>
      </c>
      <c r="B810" s="6" t="n">
        <v>45008.84666451389</v>
      </c>
      <c r="C810" s="5" t="inlineStr">
        <is>
          <t>1386 EINAR CHOQUETIJLLA - COBRADOR</t>
        </is>
      </c>
      <c r="D810" s="7" t="n">
        <v>335168</v>
      </c>
      <c r="E810" s="5" t="inlineStr">
        <is>
          <t>BANCO DE CREDITO-7015054675359</t>
        </is>
      </c>
      <c r="H810" s="9" t="n">
        <v>2393</v>
      </c>
      <c r="I810" s="5" t="inlineStr">
        <is>
          <t>DEPÓSITO BANCARIO</t>
        </is>
      </c>
      <c r="J810" s="8" t="inlineStr">
        <is>
          <t>1973 BASILIA CRUZ AJARACHI</t>
        </is>
      </c>
    </row>
    <row r="811">
      <c r="A811" s="5" t="inlineStr">
        <is>
          <t>CCAJ-SC39/136/2023</t>
        </is>
      </c>
      <c r="B811" s="6" t="n">
        <v>45008.84666451389</v>
      </c>
      <c r="C811" s="5" t="inlineStr">
        <is>
          <t>1386 EINAR CHOQUETIJLLA - COBRADOR</t>
        </is>
      </c>
      <c r="D811" s="7" t="n">
        <v>77</v>
      </c>
      <c r="E811" s="5" t="inlineStr">
        <is>
          <t>BANCO DE CREDITO-7015054675359</t>
        </is>
      </c>
      <c r="H811" s="9" t="n">
        <v>1608</v>
      </c>
      <c r="I811" s="5" t="inlineStr">
        <is>
          <t>DEPÓSITO BANCARIO</t>
        </is>
      </c>
      <c r="J811" s="5" t="inlineStr">
        <is>
          <t>1271 SANDRA SALAZAR ESCOBAR</t>
        </is>
      </c>
    </row>
    <row r="812">
      <c r="A812" s="5" t="inlineStr">
        <is>
          <t>CCAJ-SC39/136/2023</t>
        </is>
      </c>
      <c r="B812" s="6" t="n">
        <v>45008.84666451389</v>
      </c>
      <c r="C812" s="5" t="inlineStr">
        <is>
          <t>1386 EINAR CHOQUETIJLLA - COBRADOR</t>
        </is>
      </c>
      <c r="D812" s="7" t="n">
        <v>73551</v>
      </c>
      <c r="E812" s="5" t="inlineStr">
        <is>
          <t>BANCO DE CREDITO-7015054675359</t>
        </is>
      </c>
      <c r="H812" s="9" t="n">
        <v>232.3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CCAJ-SC39/136/2023</t>
        </is>
      </c>
      <c r="B813" s="6" t="n">
        <v>45008.84666451389</v>
      </c>
      <c r="C813" s="5" t="inlineStr">
        <is>
          <t>1386 EINAR CHOQUETIJLLA - COBRADOR</t>
        </is>
      </c>
      <c r="D813" s="7" t="n">
        <v>190946</v>
      </c>
      <c r="E813" s="5" t="inlineStr">
        <is>
          <t>BANCO DE CREDITO-7015054675359</t>
        </is>
      </c>
      <c r="H813" s="9" t="n">
        <v>1846.26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CCAJ-SC39/136/2023</t>
        </is>
      </c>
      <c r="B814" s="6" t="n">
        <v>45008.84666451389</v>
      </c>
      <c r="C814" s="5" t="inlineStr">
        <is>
          <t>1386 EINAR CHOQUETIJLLA - COBRADOR</t>
        </is>
      </c>
      <c r="D814" s="7" t="n">
        <v>384846</v>
      </c>
      <c r="E814" s="5" t="inlineStr">
        <is>
          <t>BANCO DE CREDITO-7015054675359</t>
        </is>
      </c>
      <c r="H814" s="9" t="n">
        <v>2000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CCAJ-SC39/136/2023</t>
        </is>
      </c>
      <c r="B815" s="6" t="n">
        <v>45008.84666451389</v>
      </c>
      <c r="C815" s="5" t="inlineStr">
        <is>
          <t>1386 EINAR CHOQUETIJLLA - COBRADOR</t>
        </is>
      </c>
      <c r="D815" s="7" t="n">
        <v>453628</v>
      </c>
      <c r="E815" s="5" t="inlineStr">
        <is>
          <t>BANCO DE CREDITO-7015054675359</t>
        </is>
      </c>
      <c r="H815" s="9" t="n">
        <v>212.39</v>
      </c>
      <c r="I815" s="5" t="inlineStr">
        <is>
          <t>DEPÓSITO BANCARIO</t>
        </is>
      </c>
      <c r="J815" s="5" t="inlineStr">
        <is>
          <t>1271 SANDRA SALAZAR ESCOBAR</t>
        </is>
      </c>
    </row>
    <row r="816">
      <c r="A816" s="5" t="inlineStr">
        <is>
          <t>CCAJ-SC39/136/2023</t>
        </is>
      </c>
      <c r="B816" s="6" t="n">
        <v>45008.84666451389</v>
      </c>
      <c r="C816" s="5" t="inlineStr">
        <is>
          <t>1386 EINAR CHOQUETIJLLA - COBRADOR</t>
        </is>
      </c>
      <c r="D816" s="7" t="n">
        <v>526619</v>
      </c>
      <c r="E816" s="5" t="inlineStr">
        <is>
          <t>BANCO DE CREDITO-7015054675359</t>
        </is>
      </c>
      <c r="H816" s="9" t="n">
        <v>1488</v>
      </c>
      <c r="I816" s="5" t="inlineStr">
        <is>
          <t>DEPÓSITO BANCARIO</t>
        </is>
      </c>
      <c r="J816" s="5" t="inlineStr">
        <is>
          <t>1271 SANDRA SALAZAR ESCOBAR</t>
        </is>
      </c>
    </row>
    <row r="817">
      <c r="A817" s="5" t="inlineStr">
        <is>
          <t>CCAJ-SC39/136/2023</t>
        </is>
      </c>
      <c r="B817" s="6" t="n">
        <v>45008.84666451389</v>
      </c>
      <c r="C817" s="5" t="inlineStr">
        <is>
          <t>1386 EINAR CHOQUETIJLLA - COBRADOR</t>
        </is>
      </c>
      <c r="D817" s="15" t="n">
        <v>45163364839</v>
      </c>
      <c r="E817" s="5" t="inlineStr">
        <is>
          <t>BANCO INDUSTRIAL-100070049</t>
        </is>
      </c>
      <c r="H817" s="9" t="n">
        <v>195</v>
      </c>
      <c r="I817" s="5" t="inlineStr">
        <is>
          <t>DEPÓSITO BANCARIO</t>
        </is>
      </c>
      <c r="J817" s="5" t="inlineStr">
        <is>
          <t>1271 SANDRA SALAZAR ESCOBAR</t>
        </is>
      </c>
    </row>
    <row r="818">
      <c r="A818" s="5" t="inlineStr">
        <is>
          <t>CCAJ-SC39/136/2023</t>
        </is>
      </c>
      <c r="B818" s="6" t="n">
        <v>45008.84666451389</v>
      </c>
      <c r="C818" s="5" t="inlineStr">
        <is>
          <t>1386 EINAR CHOQUETIJLLA - COBRADOR</t>
        </is>
      </c>
      <c r="D818" s="15" t="n">
        <v>45143639519</v>
      </c>
      <c r="E818" s="5" t="inlineStr">
        <is>
          <t>BANCO INDUSTRIAL-100070049</t>
        </is>
      </c>
      <c r="H818" s="9" t="n">
        <v>262.64</v>
      </c>
      <c r="I818" s="5" t="inlineStr">
        <is>
          <t>DEPÓSITO BANCARIO</t>
        </is>
      </c>
      <c r="J818" s="5" t="inlineStr">
        <is>
          <t>1271 SANDRA SALAZAR ESCOBAR</t>
        </is>
      </c>
    </row>
    <row r="819">
      <c r="A819" s="5" t="inlineStr">
        <is>
          <t>CCAJ-SC39/136/2023</t>
        </is>
      </c>
      <c r="B819" s="6" t="n">
        <v>45008.84666451389</v>
      </c>
      <c r="C819" s="5" t="inlineStr">
        <is>
          <t>1386 EINAR CHOQUETIJLLA - COBRADOR</t>
        </is>
      </c>
      <c r="D819" s="15" t="n">
        <v>52617090472</v>
      </c>
      <c r="E819" s="5" t="inlineStr">
        <is>
          <t>BANCO INDUSTRIAL-100070049</t>
        </is>
      </c>
      <c r="H819" s="9" t="n">
        <v>390</v>
      </c>
      <c r="I819" s="5" t="inlineStr">
        <is>
          <t>DEPÓSITO BANCARIO</t>
        </is>
      </c>
      <c r="J819" s="5" t="inlineStr">
        <is>
          <t>1271 SANDRA SALAZAR ESCOBAR</t>
        </is>
      </c>
    </row>
    <row r="820">
      <c r="A820" s="5" t="inlineStr">
        <is>
          <t>CCAJ-SC39/136/2023</t>
        </is>
      </c>
      <c r="B820" s="6" t="n">
        <v>45008.84666451389</v>
      </c>
      <c r="C820" s="5" t="inlineStr">
        <is>
          <t>1386 EINAR CHOQUETIJLLA - COBRADOR</t>
        </is>
      </c>
      <c r="D820" s="15" t="n">
        <v>45113429152</v>
      </c>
      <c r="E820" s="5" t="inlineStr">
        <is>
          <t>BANCO INDUSTRIAL-100070049</t>
        </is>
      </c>
      <c r="H820" s="9" t="n">
        <v>4896</v>
      </c>
      <c r="I820" s="5" t="inlineStr">
        <is>
          <t>DEPÓSITO BANCARIO</t>
        </is>
      </c>
      <c r="J820" s="5" t="inlineStr">
        <is>
          <t>1271 SANDRA SALAZAR ESCOBAR</t>
        </is>
      </c>
    </row>
    <row r="821">
      <c r="A821" s="5" t="inlineStr">
        <is>
          <t>CCAJ-SC39/136/2023</t>
        </is>
      </c>
      <c r="B821" s="6" t="n">
        <v>45008.84666451389</v>
      </c>
      <c r="C821" s="5" t="inlineStr">
        <is>
          <t>1386 EINAR CHOQUETIJLLA - COBRADOR</t>
        </is>
      </c>
      <c r="D821" s="15" t="n">
        <v>45153273552</v>
      </c>
      <c r="E821" s="5" t="inlineStr">
        <is>
          <t>BANCO INDUSTRIAL-100070049</t>
        </is>
      </c>
      <c r="H821" s="9" t="n">
        <v>0</v>
      </c>
      <c r="I821" s="5" t="inlineStr">
        <is>
          <t>DEPÓSITO BANCARIO</t>
        </is>
      </c>
      <c r="J821" s="5" t="inlineStr">
        <is>
          <t>1271 SANDRA SALAZAR ESCOBAR</t>
        </is>
      </c>
    </row>
    <row r="822">
      <c r="A822" s="5" t="inlineStr">
        <is>
          <t>CCAJ-SC39/136/2023</t>
        </is>
      </c>
      <c r="B822" s="6" t="n">
        <v>45008.84666451389</v>
      </c>
      <c r="C822" s="5" t="inlineStr">
        <is>
          <t>1386 EINAR CHOQUETIJLLA - COBRADOR</t>
        </is>
      </c>
      <c r="D822" s="15" t="n">
        <v>45113429668</v>
      </c>
      <c r="E822" s="5" t="inlineStr">
        <is>
          <t>BANCO INDUSTRIAL-100070049</t>
        </is>
      </c>
      <c r="H822" s="9" t="n">
        <v>287.99</v>
      </c>
      <c r="I822" s="5" t="inlineStr">
        <is>
          <t>DEPÓSITO BANCARIO</t>
        </is>
      </c>
      <c r="J822" s="5" t="inlineStr">
        <is>
          <t>1271 SANDRA SALAZAR ESCOBAR</t>
        </is>
      </c>
    </row>
    <row r="823">
      <c r="A823" s="5" t="inlineStr">
        <is>
          <t>CCAJ-SC39/136/2023</t>
        </is>
      </c>
      <c r="B823" s="6" t="n">
        <v>45008.84666451389</v>
      </c>
      <c r="C823" s="5" t="inlineStr">
        <is>
          <t>1386 EINAR CHOQUETIJLLA - COBRADOR</t>
        </is>
      </c>
      <c r="D823" s="15" t="n">
        <v>45133279778</v>
      </c>
      <c r="E823" s="5" t="inlineStr">
        <is>
          <t>BANCO INDUSTRIAL-100070049</t>
        </is>
      </c>
      <c r="H823" s="9" t="n">
        <v>195</v>
      </c>
      <c r="I823" s="5" t="inlineStr">
        <is>
          <t>DEPÓSITO BANCARIO</t>
        </is>
      </c>
      <c r="J823" s="5" t="inlineStr">
        <is>
          <t>1271 SANDRA SALAZAR ESCOBAR</t>
        </is>
      </c>
    </row>
    <row r="824">
      <c r="A824" s="5" t="inlineStr">
        <is>
          <t>CCAJ-SC39/136/2023</t>
        </is>
      </c>
      <c r="B824" s="6" t="n">
        <v>45008.84666451389</v>
      </c>
      <c r="C824" s="5" t="inlineStr">
        <is>
          <t>1386 EINAR CHOQUETIJLLA - COBRADOR</t>
        </is>
      </c>
      <c r="D824" s="15" t="n">
        <v>45113431569</v>
      </c>
      <c r="E824" s="5" t="inlineStr">
        <is>
          <t>BANCO INDUSTRIAL-100070049</t>
        </is>
      </c>
      <c r="H824" s="9" t="n">
        <v>686.1900000000001</v>
      </c>
      <c r="I824" s="5" t="inlineStr">
        <is>
          <t>DEPÓSITO BANCARIO</t>
        </is>
      </c>
      <c r="J824" s="5" t="inlineStr">
        <is>
          <t>1271 SANDRA SALAZAR ESCOBAR</t>
        </is>
      </c>
    </row>
    <row r="825">
      <c r="A825" s="5" t="inlineStr">
        <is>
          <t>CCAJ-SC39/136/2023</t>
        </is>
      </c>
      <c r="B825" s="6" t="n">
        <v>45008.84666451389</v>
      </c>
      <c r="C825" s="5" t="inlineStr">
        <is>
          <t>1386 EINAR CHOQUETIJLLA - COBRADOR</t>
        </is>
      </c>
      <c r="D825" s="15" t="n">
        <v>45113431580</v>
      </c>
      <c r="E825" s="5" t="inlineStr">
        <is>
          <t>BANCO INDUSTRIAL-100070049</t>
        </is>
      </c>
      <c r="H825" s="9" t="n">
        <v>1466.4</v>
      </c>
      <c r="I825" s="5" t="inlineStr">
        <is>
          <t>DEPÓSITO BANCARIO</t>
        </is>
      </c>
      <c r="J825" s="5" t="inlineStr">
        <is>
          <t>1271 SANDRA SALAZAR ESCOBAR</t>
        </is>
      </c>
    </row>
    <row r="826">
      <c r="A826" s="5" t="inlineStr">
        <is>
          <t>CCAJ-SC39/136/2023</t>
        </is>
      </c>
      <c r="B826" s="6" t="n">
        <v>45008.84666451389</v>
      </c>
      <c r="C826" s="5" t="inlineStr">
        <is>
          <t>1386 EINAR CHOQUETIJLLA - COBRADOR</t>
        </is>
      </c>
      <c r="D826" s="15" t="n">
        <v>45153276118</v>
      </c>
      <c r="E826" s="5" t="inlineStr">
        <is>
          <t>BANCO INDUSTRIAL-100070049</t>
        </is>
      </c>
      <c r="H826" s="9" t="n">
        <v>774.59</v>
      </c>
      <c r="I826" s="5" t="inlineStr">
        <is>
          <t>DEPÓSITO BANCARIO</t>
        </is>
      </c>
      <c r="J826" s="5" t="inlineStr">
        <is>
          <t>1271 SANDRA SALAZAR ESCOBAR</t>
        </is>
      </c>
    </row>
    <row r="827">
      <c r="A827" s="5" t="inlineStr">
        <is>
          <t>CCAJ-SC39/136/2023</t>
        </is>
      </c>
      <c r="B827" s="6" t="n">
        <v>45008.84666451389</v>
      </c>
      <c r="C827" s="5" t="inlineStr">
        <is>
          <t>1386 EINAR CHOQUETIJLLA - COBRADOR</t>
        </is>
      </c>
      <c r="D827" s="15" t="n">
        <v>45163368991</v>
      </c>
      <c r="E827" s="5" t="inlineStr">
        <is>
          <t>BANCO INDUSTRIAL-100070049</t>
        </is>
      </c>
      <c r="H827" s="9" t="n">
        <v>716.1799999999999</v>
      </c>
      <c r="I827" s="5" t="inlineStr">
        <is>
          <t>DEPÓSITO BANCARIO</t>
        </is>
      </c>
      <c r="J827" s="5" t="inlineStr">
        <is>
          <t>1271 SANDRA SALAZAR ESCOBAR</t>
        </is>
      </c>
    </row>
    <row r="828">
      <c r="A828" s="5" t="inlineStr">
        <is>
          <t>CCAJ-SC39/136/2023</t>
        </is>
      </c>
      <c r="B828" s="6" t="n">
        <v>45008.84666451389</v>
      </c>
      <c r="C828" s="5" t="inlineStr">
        <is>
          <t>1386 EINAR CHOQUETIJLLA - COBRADOR</t>
        </is>
      </c>
      <c r="D828" s="15" t="n">
        <v>82940375683</v>
      </c>
      <c r="E828" s="5" t="inlineStr">
        <is>
          <t>BANCO INDUSTRIAL-100070049</t>
        </is>
      </c>
      <c r="H828" s="9" t="n">
        <v>7029.12</v>
      </c>
      <c r="I828" s="5" t="inlineStr">
        <is>
          <t>DEPÓSITO BANCARIO</t>
        </is>
      </c>
      <c r="J828" s="5" t="inlineStr">
        <is>
          <t>1271 SANDRA SALAZAR ESCOBAR</t>
        </is>
      </c>
    </row>
    <row r="829">
      <c r="A829" s="5" t="inlineStr">
        <is>
          <t>CCAJ-SC39/136/2023</t>
        </is>
      </c>
      <c r="B829" s="6" t="n">
        <v>45008.84666451389</v>
      </c>
      <c r="C829" s="5" t="inlineStr">
        <is>
          <t>1386 EINAR CHOQUETIJLLA - COBRADOR</t>
        </is>
      </c>
      <c r="D829" s="15" t="n">
        <v>45113432209</v>
      </c>
      <c r="E829" s="5" t="inlineStr">
        <is>
          <t>BANCO INDUSTRIAL-100070049</t>
        </is>
      </c>
      <c r="H829" s="9" t="n">
        <v>433.2</v>
      </c>
      <c r="I829" s="5" t="inlineStr">
        <is>
          <t>DEPÓSITO BANCARIO</t>
        </is>
      </c>
      <c r="J829" s="5" t="inlineStr">
        <is>
          <t>1271 SANDRA SALAZAR ESCOBAR</t>
        </is>
      </c>
    </row>
    <row r="830">
      <c r="A830" s="5" t="inlineStr">
        <is>
          <t>CCAJ-SC39/136/2023</t>
        </is>
      </c>
      <c r="B830" s="6" t="n">
        <v>45008.84666451389</v>
      </c>
      <c r="C830" s="5" t="inlineStr">
        <is>
          <t>1386 EINAR CHOQUETIJLLA - COBRADOR</t>
        </is>
      </c>
      <c r="D830" s="15" t="n">
        <v>45113432281</v>
      </c>
      <c r="E830" s="5" t="inlineStr">
        <is>
          <t>BANCO INDUSTRIAL-100070049</t>
        </is>
      </c>
      <c r="H830" s="9" t="n">
        <v>374.4</v>
      </c>
      <c r="I830" s="5" t="inlineStr">
        <is>
          <t>DEPÓSITO BANCARIO</t>
        </is>
      </c>
      <c r="J830" s="5" t="inlineStr">
        <is>
          <t>1271 SANDRA SALAZAR ESCOBAR</t>
        </is>
      </c>
    </row>
    <row r="831">
      <c r="A831" s="5" t="inlineStr">
        <is>
          <t>CCAJ-SC39/136/2023</t>
        </is>
      </c>
      <c r="B831" s="6" t="n">
        <v>45008.84666451389</v>
      </c>
      <c r="C831" s="5" t="inlineStr">
        <is>
          <t>1386 EINAR CHOQUETIJLLA - COBRADOR</t>
        </is>
      </c>
      <c r="D831" s="15" t="n">
        <v>45163369397</v>
      </c>
      <c r="E831" s="5" t="inlineStr">
        <is>
          <t>BANCO INDUSTRIAL-100070049</t>
        </is>
      </c>
      <c r="H831" s="9" t="n">
        <v>1752.8</v>
      </c>
      <c r="I831" s="5" t="inlineStr">
        <is>
          <t>DEPÓSITO BANCARIO</t>
        </is>
      </c>
      <c r="J831" s="5" t="inlineStr">
        <is>
          <t>1271 SANDRA SALAZAR ESCOBAR</t>
        </is>
      </c>
    </row>
    <row r="832">
      <c r="A832" s="5" t="inlineStr">
        <is>
          <t>CCAJ-SC39/136/2023</t>
        </is>
      </c>
      <c r="B832" s="6" t="n">
        <v>45008.84666451389</v>
      </c>
      <c r="C832" s="5" t="inlineStr">
        <is>
          <t>1386 EINAR CHOQUETIJLLA - COBRADOR</t>
        </is>
      </c>
      <c r="D832" s="15" t="n">
        <v>45153276536</v>
      </c>
      <c r="E832" s="5" t="inlineStr">
        <is>
          <t>BANCO INDUSTRIAL-100070049</t>
        </is>
      </c>
      <c r="H832" s="9" t="n">
        <v>195</v>
      </c>
      <c r="I832" s="5" t="inlineStr">
        <is>
          <t>DEPÓSITO BANCARIO</t>
        </is>
      </c>
      <c r="J832" s="5" t="inlineStr">
        <is>
          <t>1271 SANDRA SALAZAR ESCOBAR</t>
        </is>
      </c>
    </row>
    <row r="833">
      <c r="A833" s="5" t="inlineStr">
        <is>
          <t>CCAJ-SC39/136/2023</t>
        </is>
      </c>
      <c r="B833" s="6" t="n">
        <v>45008.84666451389</v>
      </c>
      <c r="C833" s="5" t="inlineStr">
        <is>
          <t>1386 EINAR CHOQUETIJLLA - COBRADOR</t>
        </is>
      </c>
      <c r="D833" s="7" t="n">
        <v>428559</v>
      </c>
      <c r="E833" s="5" t="inlineStr">
        <is>
          <t>BANCO INDUSTRIAL-100070049</t>
        </is>
      </c>
      <c r="H833" s="9" t="n">
        <v>147000</v>
      </c>
      <c r="I833" s="5" t="inlineStr">
        <is>
          <t>DEPÓSITO BANCARIO</t>
        </is>
      </c>
      <c r="J833" s="5" t="inlineStr">
        <is>
          <t>4863 MOISES MENACHO MONTAÑO</t>
        </is>
      </c>
    </row>
    <row r="834">
      <c r="A834" s="5" t="inlineStr">
        <is>
          <t>CCAJ-SC39/136/2023</t>
        </is>
      </c>
      <c r="B834" s="6" t="n">
        <v>45008.84666451389</v>
      </c>
      <c r="C834" s="5" t="inlineStr">
        <is>
          <t>1386 EINAR CHOQUETIJLLA - COBRADOR</t>
        </is>
      </c>
      <c r="D834" s="15" t="n">
        <v>45153273552</v>
      </c>
      <c r="E834" s="5" t="inlineStr">
        <is>
          <t>BANCO INDUSTRIAL-100070049</t>
        </is>
      </c>
      <c r="H834" s="9" t="n">
        <v>1091.4</v>
      </c>
      <c r="I834" s="5" t="inlineStr">
        <is>
          <t>DEPÓSITO BANCARIO</t>
        </is>
      </c>
      <c r="J834" s="5" t="inlineStr">
        <is>
          <t>1271 SANDRA SALAZAR ESCOBAR</t>
        </is>
      </c>
    </row>
    <row r="835">
      <c r="A835" s="5" t="inlineStr">
        <is>
          <t>CCAJ-SC39/136/2023</t>
        </is>
      </c>
      <c r="B835" s="6" t="n">
        <v>45008.84666451389</v>
      </c>
      <c r="C835" s="5" t="inlineStr">
        <is>
          <t>1386 EINAR CHOQUETIJLLA - COBRADOR</t>
        </is>
      </c>
      <c r="D835" s="7" t="n">
        <v>428602</v>
      </c>
      <c r="E835" s="5" t="inlineStr">
        <is>
          <t>BANCO INDUSTRIAL-100070049</t>
        </is>
      </c>
      <c r="H835" s="9" t="n">
        <v>224762.4</v>
      </c>
      <c r="I835" s="5" t="inlineStr">
        <is>
          <t>DEPÓSITO BANCARIO</t>
        </is>
      </c>
      <c r="J835" s="5" t="inlineStr">
        <is>
          <t>3046 CLAUDIA ELEN CASTRO DELGADILLO</t>
        </is>
      </c>
    </row>
    <row r="836">
      <c r="A836" s="5" t="inlineStr">
        <is>
          <t>CCAJ-SC39/136/2023</t>
        </is>
      </c>
      <c r="B836" s="6" t="n">
        <v>45008.84666451389</v>
      </c>
      <c r="C836" s="5" t="inlineStr">
        <is>
          <t>1386 EINAR CHOQUETIJLLA - COBRADOR</t>
        </is>
      </c>
      <c r="D836" s="7" t="n">
        <v>44529</v>
      </c>
      <c r="E836" s="5" t="inlineStr">
        <is>
          <t>BANCO DE CREDITO-7015054675359</t>
        </is>
      </c>
      <c r="H836" s="9" t="n">
        <v>4346.88</v>
      </c>
      <c r="I836" s="5" t="inlineStr">
        <is>
          <t>DEPÓSITO BANCARIO</t>
        </is>
      </c>
      <c r="J836" s="8" t="inlineStr">
        <is>
          <t>1973 BASILIA CRUZ AJARACHI</t>
        </is>
      </c>
    </row>
    <row r="837">
      <c r="A837" s="5" t="inlineStr">
        <is>
          <t>CCAJ-SC39/136/2023</t>
        </is>
      </c>
      <c r="B837" s="6" t="n">
        <v>45008.84666451389</v>
      </c>
      <c r="C837" s="5" t="inlineStr">
        <is>
          <t>1386 EINAR CHOQUETIJLLA - COBRADOR</t>
        </is>
      </c>
      <c r="D837" s="15" t="n">
        <v>45113432218</v>
      </c>
      <c r="E837" s="5" t="inlineStr">
        <is>
          <t>BANCO INDUSTRIAL-100070049</t>
        </is>
      </c>
      <c r="H837" s="9" t="n">
        <v>5015.4</v>
      </c>
      <c r="I837" s="5" t="inlineStr">
        <is>
          <t>DEPÓSITO BANCARIO</t>
        </is>
      </c>
      <c r="J837" s="8" t="inlineStr">
        <is>
          <t>1972 FLAVIA GALEAN MALLON</t>
        </is>
      </c>
    </row>
    <row r="838">
      <c r="A838" s="5" t="inlineStr">
        <is>
          <t>CCAJ-SC39/136/2023</t>
        </is>
      </c>
      <c r="B838" s="6" t="n">
        <v>45008.84666451389</v>
      </c>
      <c r="C838" s="5" t="inlineStr">
        <is>
          <t>1386 EINAR CHOQUETIJLLA - COBRADOR</t>
        </is>
      </c>
      <c r="D838" s="7" t="n"/>
      <c r="E838" s="8" t="n"/>
      <c r="F838" s="9" t="n">
        <v>53891.3</v>
      </c>
      <c r="I838" s="10" t="inlineStr">
        <is>
          <t>EFECTIVO</t>
        </is>
      </c>
      <c r="J838" s="8" t="inlineStr">
        <is>
          <t>1972 FLAVIA GALEAN MALLON</t>
        </is>
      </c>
    </row>
    <row r="839">
      <c r="A839" s="5" t="inlineStr">
        <is>
          <t>CCAJ-SC39/136/2023</t>
        </is>
      </c>
      <c r="B839" s="6" t="n">
        <v>45008.84666451389</v>
      </c>
      <c r="C839" s="5" t="inlineStr">
        <is>
          <t>1386 EINAR CHOQUETIJLLA - COBRADOR</t>
        </is>
      </c>
      <c r="D839" s="7" t="n"/>
      <c r="E839" s="8" t="n"/>
      <c r="F839" s="9" t="n">
        <v>50921.9</v>
      </c>
      <c r="I839" s="10" t="inlineStr">
        <is>
          <t>EFECTIVO</t>
        </is>
      </c>
      <c r="J839" s="8" t="inlineStr">
        <is>
          <t>1973 BASILIA CRUZ AJARACHI</t>
        </is>
      </c>
    </row>
    <row r="840">
      <c r="A840" s="5" t="inlineStr">
        <is>
          <t>CCAJ-SC39/136/2023</t>
        </is>
      </c>
      <c r="B840" s="6" t="n">
        <v>45008.84666451389</v>
      </c>
      <c r="C840" s="5" t="inlineStr">
        <is>
          <t>1386 EINAR CHOQUETIJLLA - COBRADOR</t>
        </is>
      </c>
      <c r="D840" s="7" t="n"/>
      <c r="E840" s="8" t="n"/>
      <c r="F840" s="9" t="n">
        <v>5272.1</v>
      </c>
      <c r="I840" s="10" t="inlineStr">
        <is>
          <t>EFECTIVO</t>
        </is>
      </c>
      <c r="J840" s="5" t="inlineStr">
        <is>
          <t>2552 ALVARO JAVIER LOAYZA CACERES</t>
        </is>
      </c>
    </row>
    <row r="841">
      <c r="A841" s="5" t="inlineStr">
        <is>
          <t>CCAJ-SC39/136/2023</t>
        </is>
      </c>
      <c r="B841" s="6" t="n">
        <v>45008.84666451389</v>
      </c>
      <c r="C841" s="5" t="inlineStr">
        <is>
          <t>1386 EINAR CHOQUETIJLLA - COBRADOR</t>
        </is>
      </c>
      <c r="D841" s="7" t="n"/>
      <c r="E841" s="8" t="n"/>
      <c r="F841" s="9" t="n">
        <v>7361.7</v>
      </c>
      <c r="I841" s="10" t="inlineStr">
        <is>
          <t>EFECTIVO</t>
        </is>
      </c>
      <c r="J841" s="8" t="inlineStr">
        <is>
          <t>2932 EUGENIO LOPEZ CESPEDES</t>
        </is>
      </c>
    </row>
    <row r="842">
      <c r="A842" s="5" t="inlineStr">
        <is>
          <t>CCAJ-SC39/136/2023</t>
        </is>
      </c>
      <c r="B842" s="6" t="n">
        <v>45008.84666451389</v>
      </c>
      <c r="C842" s="5" t="inlineStr">
        <is>
          <t>1386 EINAR CHOQUETIJLLA - COBRADOR</t>
        </is>
      </c>
      <c r="D842" s="7" t="n"/>
      <c r="E842" s="8" t="n"/>
      <c r="F842" s="9" t="n">
        <v>4511.7</v>
      </c>
      <c r="I842" s="10" t="inlineStr">
        <is>
          <t>EFECTIVO</t>
        </is>
      </c>
      <c r="J842" s="5" t="inlineStr">
        <is>
          <t>2994 CRISTIAN DEIBY PARDO VILLEGAS</t>
        </is>
      </c>
    </row>
    <row r="843">
      <c r="A843" s="5" t="inlineStr">
        <is>
          <t>CCAJ-SC39/136/2023</t>
        </is>
      </c>
      <c r="B843" s="6" t="n">
        <v>45008.84666451389</v>
      </c>
      <c r="C843" s="5" t="inlineStr">
        <is>
          <t>1386 EINAR CHOQUETIJLLA - COBRADOR</t>
        </is>
      </c>
      <c r="D843" s="7" t="n"/>
      <c r="E843" s="8" t="n"/>
      <c r="F843" s="9" t="n">
        <v>120</v>
      </c>
      <c r="I843" s="10" t="inlineStr">
        <is>
          <t>EFECTIVO</t>
        </is>
      </c>
      <c r="J843" s="8" t="inlineStr">
        <is>
          <t>4309 RODRIGO RAMOS - T02</t>
        </is>
      </c>
    </row>
    <row r="844">
      <c r="A844" s="5" t="inlineStr">
        <is>
          <t>CCAJ-SC39/136/2023</t>
        </is>
      </c>
      <c r="B844" s="6" t="n">
        <v>45008.84666451389</v>
      </c>
      <c r="C844" s="5" t="inlineStr">
        <is>
          <t>1386 EINAR CHOQUETIJLLA - COBRADOR</t>
        </is>
      </c>
      <c r="D844" s="7" t="n"/>
      <c r="E844" s="8" t="n"/>
      <c r="F844" s="9" t="n">
        <v>31.2</v>
      </c>
      <c r="I844" s="10" t="inlineStr">
        <is>
          <t>EFECTIVO</t>
        </is>
      </c>
      <c r="J844" s="8" t="inlineStr">
        <is>
          <t>4309 RODRIGO RAMOS - T03</t>
        </is>
      </c>
    </row>
    <row r="845">
      <c r="A845" s="5" t="inlineStr">
        <is>
          <t>CCAJ-SC39/136/2023</t>
        </is>
      </c>
      <c r="B845" s="6" t="n">
        <v>45008.84666451389</v>
      </c>
      <c r="C845" s="5" t="inlineStr">
        <is>
          <t>1386 EINAR CHOQUETIJLLA - COBRADOR</t>
        </is>
      </c>
      <c r="D845" s="7" t="n"/>
      <c r="E845" s="8" t="n"/>
      <c r="F845" s="9" t="n">
        <v>11131.5</v>
      </c>
      <c r="I845" s="10" t="inlineStr">
        <is>
          <t>EFECTIVO</t>
        </is>
      </c>
      <c r="J845" s="8" t="inlineStr">
        <is>
          <t>4309 RODRIGO RAMOS - T04</t>
        </is>
      </c>
    </row>
    <row r="846">
      <c r="A846" s="5" t="inlineStr">
        <is>
          <t>CCAJ-SC39/136/2023</t>
        </is>
      </c>
      <c r="B846" s="6" t="n">
        <v>45008.84666451389</v>
      </c>
      <c r="C846" s="5" t="inlineStr">
        <is>
          <t>1386 EINAR CHOQUETIJLLA - COBRADOR</t>
        </is>
      </c>
      <c r="D846" s="7" t="n"/>
      <c r="E846" s="8" t="n"/>
      <c r="F846" s="9" t="n">
        <v>13021</v>
      </c>
      <c r="I846" s="10" t="inlineStr">
        <is>
          <t>EFECTIVO</t>
        </is>
      </c>
      <c r="J846" s="8" t="inlineStr">
        <is>
          <t>4309 RODRIGO RAMOS - T06</t>
        </is>
      </c>
    </row>
    <row r="847">
      <c r="A847" s="5" t="inlineStr">
        <is>
          <t>CCAJ-SC39/136/2023</t>
        </is>
      </c>
      <c r="B847" s="6" t="n">
        <v>45008.84666451389</v>
      </c>
      <c r="C847" s="5" t="inlineStr">
        <is>
          <t>1386 EINAR CHOQUETIJLLA - COBRADOR</t>
        </is>
      </c>
      <c r="D847" s="7" t="n"/>
      <c r="E847" s="8" t="n"/>
      <c r="F847" s="9" t="n">
        <v>11673.1</v>
      </c>
      <c r="I847" s="10" t="inlineStr">
        <is>
          <t>EFECTIVO</t>
        </is>
      </c>
      <c r="J847" s="8" t="inlineStr">
        <is>
          <t>4309 RODRIGO RAMOS - T07</t>
        </is>
      </c>
    </row>
    <row r="848">
      <c r="A848" s="5" t="inlineStr">
        <is>
          <t>CCAJ-SC39/136/2023</t>
        </is>
      </c>
      <c r="B848" s="6" t="n">
        <v>45008.84666451389</v>
      </c>
      <c r="C848" s="5" t="inlineStr">
        <is>
          <t>1386 EINAR CHOQUETIJLLA - COBRADOR</t>
        </is>
      </c>
      <c r="D848" s="7" t="n"/>
      <c r="E848" s="8" t="n"/>
      <c r="F848" s="9" t="n">
        <v>5193.5</v>
      </c>
      <c r="I848" s="10" t="inlineStr">
        <is>
          <t>EFECTIVO</t>
        </is>
      </c>
      <c r="J848" s="8" t="inlineStr">
        <is>
          <t>4309 RODRIGO RAMOS - T10</t>
        </is>
      </c>
    </row>
    <row r="849">
      <c r="A849" s="5" t="inlineStr">
        <is>
          <t>CCAJ-SC39/136/2023</t>
        </is>
      </c>
      <c r="B849" s="6" t="n">
        <v>45008.84666451389</v>
      </c>
      <c r="C849" s="5" t="inlineStr">
        <is>
          <t>1386 EINAR CHOQUETIJLLA - COBRADOR</t>
        </is>
      </c>
      <c r="D849" s="7" t="n"/>
      <c r="E849" s="8" t="n"/>
      <c r="F849" s="9" t="n">
        <v>4157.6</v>
      </c>
      <c r="I849" s="10" t="inlineStr">
        <is>
          <t>EFECTIVO</t>
        </is>
      </c>
      <c r="J849" s="8" t="inlineStr">
        <is>
          <t>4309 RODRIGO RAMOS - T11</t>
        </is>
      </c>
    </row>
    <row r="850">
      <c r="A850" s="5" t="inlineStr">
        <is>
          <t>CCAJ-SC39/136/2023</t>
        </is>
      </c>
      <c r="B850" s="6" t="n">
        <v>45008.84666451389</v>
      </c>
      <c r="C850" s="5" t="inlineStr">
        <is>
          <t>1386 EINAR CHOQUETIJLLA - COBRADOR</t>
        </is>
      </c>
      <c r="D850" s="7" t="n"/>
      <c r="E850" s="8" t="n"/>
      <c r="F850" s="9" t="n">
        <v>20321.6</v>
      </c>
      <c r="I850" s="10" t="inlineStr">
        <is>
          <t>EFECTIVO</t>
        </is>
      </c>
      <c r="J850" s="5" t="inlineStr">
        <is>
          <t>4863 MOISES MENACHO MONTAÑO</t>
        </is>
      </c>
    </row>
    <row r="851">
      <c r="A851" s="5" t="inlineStr">
        <is>
          <t>CCAJ-SC39/136/2023</t>
        </is>
      </c>
      <c r="B851" s="6" t="n">
        <v>45008.84666451389</v>
      </c>
      <c r="C851" s="5" t="inlineStr">
        <is>
          <t>1386 EINAR CHOQUETIJLLA - COBRADOR</t>
        </is>
      </c>
      <c r="D851" s="7" t="n"/>
      <c r="E851" s="8" t="n"/>
      <c r="F851" s="9" t="n">
        <v>4707</v>
      </c>
      <c r="I851" s="10" t="inlineStr">
        <is>
          <t>EFECTIVO</t>
        </is>
      </c>
      <c r="J851" s="8" t="inlineStr">
        <is>
          <t>4309 RODRIGO RAMOS - T14</t>
        </is>
      </c>
    </row>
    <row r="852">
      <c r="A852" s="5" t="inlineStr">
        <is>
          <t>CCAJ-SC39/136/2023</t>
        </is>
      </c>
      <c r="B852" s="6" t="n">
        <v>45008.84666451389</v>
      </c>
      <c r="C852" s="5" t="inlineStr">
        <is>
          <t>1386 EINAR CHOQUETIJLLA - COBRADOR</t>
        </is>
      </c>
      <c r="D852" s="7" t="n"/>
      <c r="E852" s="8" t="n"/>
      <c r="F852" s="9" t="n">
        <v>4846.7</v>
      </c>
      <c r="I852" s="10" t="inlineStr">
        <is>
          <t>EFECTIVO</t>
        </is>
      </c>
      <c r="J852" s="8" t="inlineStr">
        <is>
          <t>4309 RODRIGO RAMOS - T15</t>
        </is>
      </c>
    </row>
    <row r="853">
      <c r="A853" s="5" t="inlineStr">
        <is>
          <t>CCAJ-SC39/136/2023</t>
        </is>
      </c>
      <c r="B853" s="6" t="n">
        <v>45008.84666451389</v>
      </c>
      <c r="C853" s="5" t="inlineStr">
        <is>
          <t>1386 EINAR CHOQUETIJLLA - COBRADOR</t>
        </is>
      </c>
      <c r="D853" s="7" t="n"/>
      <c r="E853" s="8" t="n"/>
      <c r="F853" s="9" t="n">
        <v>2590.9</v>
      </c>
      <c r="I853" s="10" t="inlineStr">
        <is>
          <t>EFECTIVO</t>
        </is>
      </c>
      <c r="J853" s="8" t="inlineStr">
        <is>
          <t>4309 RODRIGO RAMOS - T16</t>
        </is>
      </c>
    </row>
    <row r="854">
      <c r="A854" s="5" t="inlineStr">
        <is>
          <t>CCAJ-SC39/136/2023</t>
        </is>
      </c>
      <c r="B854" s="6" t="n">
        <v>45008.84666451389</v>
      </c>
      <c r="C854" s="5" t="inlineStr">
        <is>
          <t>1386 EINAR CHOQUETIJLLA - COBRADOR</t>
        </is>
      </c>
      <c r="D854" s="7" t="n"/>
      <c r="E854" s="8" t="n"/>
      <c r="F854" s="9" t="n">
        <v>7015.7</v>
      </c>
      <c r="I854" s="10" t="inlineStr">
        <is>
          <t>EFECTIVO</t>
        </is>
      </c>
      <c r="J854" s="8" t="inlineStr">
        <is>
          <t>4309 RODRIGO RAMOS - T17</t>
        </is>
      </c>
    </row>
    <row r="855">
      <c r="A855" s="5" t="inlineStr">
        <is>
          <t>CCAJ-SC39/136/2023</t>
        </is>
      </c>
      <c r="B855" s="6" t="n">
        <v>45008.84666451389</v>
      </c>
      <c r="C855" s="5" t="inlineStr">
        <is>
          <t>1386 EINAR CHOQUETIJLLA - COBRADOR</t>
        </is>
      </c>
      <c r="D855" s="7" t="n"/>
      <c r="E855" s="8" t="n"/>
      <c r="F855" s="9" t="n">
        <v>26026.7</v>
      </c>
      <c r="I855" s="10" t="inlineStr">
        <is>
          <t>EFECTIVO</t>
        </is>
      </c>
      <c r="J855" s="8" t="inlineStr">
        <is>
          <t>4309 RODRIGO RAMOS - T24</t>
        </is>
      </c>
    </row>
    <row r="856">
      <c r="A856" s="18" t="inlineStr">
        <is>
          <t>SAP</t>
        </is>
      </c>
      <c r="B856" s="6" t="n"/>
      <c r="C856" s="5" t="n"/>
      <c r="D856" s="7" t="n"/>
      <c r="E856" s="8" t="n"/>
      <c r="F856" s="12">
        <f>SUM(F792:G855)</f>
        <v/>
      </c>
      <c r="G856" s="9" t="n"/>
      <c r="I856" s="10" t="n"/>
      <c r="J856" s="8" t="n"/>
    </row>
    <row r="857">
      <c r="A857" s="49" t="inlineStr">
        <is>
          <t>RECORTE SAP</t>
        </is>
      </c>
      <c r="B857" s="47" t="n"/>
      <c r="C857" s="48" t="n"/>
      <c r="D857" s="50" t="inlineStr">
        <is>
          <t>COMPROBANTES MN</t>
        </is>
      </c>
      <c r="E857" s="47" t="n"/>
      <c r="F857" s="48" t="n"/>
      <c r="G857" s="9" t="n"/>
      <c r="I857" s="10" t="n"/>
      <c r="J857" s="8" t="n"/>
    </row>
    <row r="858">
      <c r="A858" s="13" t="inlineStr">
        <is>
          <t>CIERRE DE CAJA</t>
        </is>
      </c>
      <c r="B858" s="13" t="inlineStr">
        <is>
          <t>FECHA</t>
        </is>
      </c>
      <c r="C858" s="13" t="inlineStr">
        <is>
          <t>IMPORTE</t>
        </is>
      </c>
      <c r="D858" s="13" t="inlineStr">
        <is>
          <t>DOC CAJA-ETV</t>
        </is>
      </c>
      <c r="E858" s="13" t="inlineStr">
        <is>
          <t>DOC ETV-BANCO</t>
        </is>
      </c>
      <c r="F858" s="13" t="inlineStr">
        <is>
          <t>COMPENSACION</t>
        </is>
      </c>
      <c r="G858" s="9" t="n"/>
      <c r="I858" s="10" t="n"/>
      <c r="J858" s="8" t="n"/>
    </row>
    <row r="859" ht="15.75" customHeight="1">
      <c r="D859" s="24" t="n"/>
      <c r="E859" s="24" t="n"/>
      <c r="F859" s="23" t="n"/>
      <c r="G859" s="9" t="n"/>
      <c r="I859" s="10" t="n"/>
      <c r="J859" s="8" t="n"/>
    </row>
    <row r="860">
      <c r="A860" s="49" t="inlineStr">
        <is>
          <t>RECORTE SAP</t>
        </is>
      </c>
      <c r="B860" s="47" t="n"/>
      <c r="C860" s="48" t="n"/>
      <c r="D860" s="50" t="inlineStr">
        <is>
          <t>COMPROBANTES ME</t>
        </is>
      </c>
      <c r="E860" s="47" t="n"/>
      <c r="F860" s="48" t="n"/>
      <c r="G860" s="9" t="n"/>
      <c r="I860" s="10" t="n"/>
      <c r="J860" s="8" t="n"/>
    </row>
    <row r="861">
      <c r="A861" s="13" t="inlineStr">
        <is>
          <t>CIERRE DE CAJA</t>
        </is>
      </c>
      <c r="B861" s="13" t="inlineStr">
        <is>
          <t>FECHA</t>
        </is>
      </c>
      <c r="C861" s="13" t="inlineStr">
        <is>
          <t>IMPORTE</t>
        </is>
      </c>
      <c r="D861" s="13" t="inlineStr">
        <is>
          <t>DOC CAJA-ETV</t>
        </is>
      </c>
      <c r="E861" s="13" t="inlineStr">
        <is>
          <t>DOC ETV-BANCO</t>
        </is>
      </c>
      <c r="F861" s="13" t="inlineStr">
        <is>
          <t>COMPENSACION</t>
        </is>
      </c>
      <c r="G861" s="9" t="n"/>
      <c r="I861" s="10" t="n"/>
      <c r="J861" s="8" t="n"/>
    </row>
    <row r="862" ht="15.75" customHeight="1">
      <c r="A862" s="18" t="n"/>
      <c r="B862" s="6" t="n"/>
      <c r="C862" s="5" t="n"/>
      <c r="D862" s="24" t="n"/>
      <c r="E862" s="24" t="n"/>
      <c r="F862" s="23" t="n"/>
      <c r="G862" s="9" t="n"/>
      <c r="I862" s="10" t="n"/>
      <c r="J862" s="8" t="n"/>
    </row>
  </sheetData>
  <mergeCells count="144">
    <mergeCell ref="A688:C688"/>
    <mergeCell ref="D688:F688"/>
    <mergeCell ref="A691:C691"/>
    <mergeCell ref="D691:F691"/>
    <mergeCell ref="I677:I678"/>
    <mergeCell ref="J677:J678"/>
    <mergeCell ref="A767:C767"/>
    <mergeCell ref="D767:F767"/>
    <mergeCell ref="A770:C770"/>
    <mergeCell ref="D770:F770"/>
    <mergeCell ref="A677:A678"/>
    <mergeCell ref="B677:B678"/>
    <mergeCell ref="C677:C678"/>
    <mergeCell ref="D677:D678"/>
    <mergeCell ref="E677:E678"/>
    <mergeCell ref="F677:H677"/>
    <mergeCell ref="J576:J577"/>
    <mergeCell ref="A668:C668"/>
    <mergeCell ref="D668:F668"/>
    <mergeCell ref="A671:C671"/>
    <mergeCell ref="D671:F671"/>
    <mergeCell ref="A576:A577"/>
    <mergeCell ref="B576:B577"/>
    <mergeCell ref="C576:C577"/>
    <mergeCell ref="D576:D577"/>
    <mergeCell ref="E576:E577"/>
    <mergeCell ref="F576:H576"/>
    <mergeCell ref="A588:C588"/>
    <mergeCell ref="D588:F588"/>
    <mergeCell ref="A591:C591"/>
    <mergeCell ref="D591:F591"/>
    <mergeCell ref="I576:I577"/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115:A116"/>
    <mergeCell ref="B115:B116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289:A290"/>
    <mergeCell ref="B289:B290"/>
    <mergeCell ref="C289:C290"/>
    <mergeCell ref="D289:D290"/>
    <mergeCell ref="E289:E290"/>
    <mergeCell ref="F289:H289"/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785:C785"/>
    <mergeCell ref="D785:F785"/>
    <mergeCell ref="A788:C788"/>
    <mergeCell ref="D788:F788"/>
    <mergeCell ref="I776:I777"/>
    <mergeCell ref="J776:J777"/>
    <mergeCell ref="A857:C857"/>
    <mergeCell ref="D857:F857"/>
    <mergeCell ref="A860:C860"/>
    <mergeCell ref="D860:F860"/>
    <mergeCell ref="A776:A777"/>
    <mergeCell ref="B776:B777"/>
    <mergeCell ref="C776:C777"/>
    <mergeCell ref="D776:D777"/>
    <mergeCell ref="E776:E777"/>
    <mergeCell ref="F776:H776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3"/>
  <sheetViews>
    <sheetView topLeftCell="A88" workbookViewId="0">
      <selection activeCell="C117" sqref="C11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9" t="inlineStr">
        <is>
          <t>RECORTE SAP</t>
        </is>
      </c>
      <c r="B8" s="47" t="n"/>
      <c r="C8" s="48" t="n"/>
      <c r="D8" s="50" t="inlineStr">
        <is>
          <t>COMPROBANTES MN</t>
        </is>
      </c>
      <c r="E8" s="48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49" t="inlineStr">
        <is>
          <t>RECORTE SAP</t>
        </is>
      </c>
      <c r="B11" s="47" t="n"/>
      <c r="C11" s="48" t="n"/>
      <c r="D11" s="50" t="inlineStr">
        <is>
          <t>COMPROBANTES ME</t>
        </is>
      </c>
      <c r="E11" s="48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5" t="inlineStr">
        <is>
          <t>Cierre Caja</t>
        </is>
      </c>
      <c r="B17" s="45" t="inlineStr">
        <is>
          <t>Fecha</t>
        </is>
      </c>
      <c r="C17" s="45" t="inlineStr">
        <is>
          <t>Cajero</t>
        </is>
      </c>
      <c r="D17" s="45" t="inlineStr">
        <is>
          <t>Nro Voucher</t>
        </is>
      </c>
      <c r="E17" s="45" t="inlineStr">
        <is>
          <t>Nro Cuenta</t>
        </is>
      </c>
      <c r="F17" s="45" t="inlineStr">
        <is>
          <t>Tipo Ingreso</t>
        </is>
      </c>
      <c r="G17" s="47" t="n"/>
      <c r="H17" s="48" t="n"/>
      <c r="I17" s="45" t="inlineStr">
        <is>
          <t>TIPO DE INGRESO</t>
        </is>
      </c>
      <c r="J17" s="45" t="inlineStr">
        <is>
          <t>Cobrador</t>
        </is>
      </c>
    </row>
    <row r="18">
      <c r="A18" s="46" t="n"/>
      <c r="B18" s="46" t="n"/>
      <c r="C18" s="46" t="n"/>
      <c r="D18" s="46" t="n"/>
      <c r="E18" s="46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6" t="n"/>
      <c r="J18" s="46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49" t="inlineStr">
        <is>
          <t>RECORTE SAP</t>
        </is>
      </c>
      <c r="B21" s="47" t="n"/>
      <c r="C21" s="48" t="n"/>
      <c r="D21" s="50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49" t="inlineStr">
        <is>
          <t>RECORTE SAP</t>
        </is>
      </c>
      <c r="B24" s="47" t="n"/>
      <c r="C24" s="48" t="n"/>
      <c r="D24" s="50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5" t="inlineStr">
        <is>
          <t>Cierre Caja</t>
        </is>
      </c>
      <c r="B30" s="45" t="inlineStr">
        <is>
          <t>Fecha</t>
        </is>
      </c>
      <c r="C30" s="45" t="inlineStr">
        <is>
          <t>Cajero</t>
        </is>
      </c>
      <c r="D30" s="45" t="inlineStr">
        <is>
          <t>Nro Voucher</t>
        </is>
      </c>
      <c r="E30" s="45" t="inlineStr">
        <is>
          <t>Nro Cuenta</t>
        </is>
      </c>
      <c r="F30" s="45" t="inlineStr">
        <is>
          <t>Tipo Ingreso</t>
        </is>
      </c>
      <c r="G30" s="47" t="n"/>
      <c r="H30" s="48" t="n"/>
      <c r="I30" s="45" t="inlineStr">
        <is>
          <t>TIPO DE INGRESO</t>
        </is>
      </c>
      <c r="J30" s="45" t="inlineStr">
        <is>
          <t>Cobrador</t>
        </is>
      </c>
    </row>
    <row r="31">
      <c r="A31" s="46" t="n"/>
      <c r="B31" s="46" t="n"/>
      <c r="C31" s="46" t="n"/>
      <c r="D31" s="46" t="n"/>
      <c r="E31" s="46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6" t="n"/>
      <c r="J31" s="46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9" t="inlineStr">
        <is>
          <t>RECORTE SAP</t>
        </is>
      </c>
      <c r="B35" s="47" t="n"/>
      <c r="C35" s="48" t="n"/>
      <c r="D35" s="50" t="inlineStr">
        <is>
          <t>COMPROBANTES MN</t>
        </is>
      </c>
      <c r="E35" s="48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49" t="inlineStr">
        <is>
          <t>RECORTE SAP</t>
        </is>
      </c>
      <c r="B38" s="47" t="n"/>
      <c r="C38" s="48" t="n"/>
      <c r="D38" s="50" t="inlineStr">
        <is>
          <t>COMPROBANTES ME</t>
        </is>
      </c>
      <c r="E38" s="48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5" t="inlineStr">
        <is>
          <t>Cierre Caja</t>
        </is>
      </c>
      <c r="B44" s="45" t="inlineStr">
        <is>
          <t>Fecha</t>
        </is>
      </c>
      <c r="C44" s="45" t="inlineStr">
        <is>
          <t>Cajero</t>
        </is>
      </c>
      <c r="D44" s="45" t="inlineStr">
        <is>
          <t>Nro Voucher</t>
        </is>
      </c>
      <c r="E44" s="45" t="inlineStr">
        <is>
          <t>Nro Cuenta</t>
        </is>
      </c>
      <c r="F44" s="45" t="inlineStr">
        <is>
          <t>Tipo Ingreso</t>
        </is>
      </c>
      <c r="G44" s="47" t="n"/>
      <c r="H44" s="48" t="n"/>
      <c r="I44" s="45" t="inlineStr">
        <is>
          <t>TIPO DE INGRESO</t>
        </is>
      </c>
      <c r="J44" s="45" t="inlineStr">
        <is>
          <t>Cobrador</t>
        </is>
      </c>
    </row>
    <row r="45">
      <c r="A45" s="46" t="n"/>
      <c r="B45" s="46" t="n"/>
      <c r="C45" s="46" t="n"/>
      <c r="D45" s="46" t="n"/>
      <c r="E45" s="46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6" t="n"/>
      <c r="J45" s="46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49" t="inlineStr">
        <is>
          <t>RECORTE SAP</t>
        </is>
      </c>
      <c r="B49" s="47" t="n"/>
      <c r="C49" s="48" t="n"/>
      <c r="D49" s="50" t="inlineStr">
        <is>
          <t>COMPROBANTES MN</t>
        </is>
      </c>
      <c r="E49" s="48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49" t="inlineStr">
        <is>
          <t>RECORTE SAP</t>
        </is>
      </c>
      <c r="B52" s="47" t="n"/>
      <c r="C52" s="48" t="n"/>
      <c r="D52" s="50" t="inlineStr">
        <is>
          <t>COMPROBANTES ME</t>
        </is>
      </c>
      <c r="E52" s="48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5" t="inlineStr">
        <is>
          <t>Cierre Caja</t>
        </is>
      </c>
      <c r="B58" s="45" t="inlineStr">
        <is>
          <t>Fecha</t>
        </is>
      </c>
      <c r="C58" s="45" t="inlineStr">
        <is>
          <t>Cajero</t>
        </is>
      </c>
      <c r="D58" s="45" t="inlineStr">
        <is>
          <t>Nro Voucher</t>
        </is>
      </c>
      <c r="E58" s="45" t="inlineStr">
        <is>
          <t>Nro Cuenta</t>
        </is>
      </c>
      <c r="F58" s="45" t="inlineStr">
        <is>
          <t>Tipo Ingreso</t>
        </is>
      </c>
      <c r="G58" s="47" t="n"/>
      <c r="H58" s="48" t="n"/>
      <c r="I58" s="45" t="inlineStr">
        <is>
          <t>TIPO DE INGRESO</t>
        </is>
      </c>
      <c r="J58" s="45" t="inlineStr">
        <is>
          <t>Cobrador</t>
        </is>
      </c>
    </row>
    <row r="59">
      <c r="A59" s="46" t="n"/>
      <c r="B59" s="46" t="n"/>
      <c r="C59" s="46" t="n"/>
      <c r="D59" s="46" t="n"/>
      <c r="E59" s="46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6" t="n"/>
      <c r="J59" s="46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9" t="inlineStr">
        <is>
          <t>RECORTE SAP</t>
        </is>
      </c>
      <c r="B62" s="47" t="n"/>
      <c r="C62" s="48" t="n"/>
      <c r="D62" s="50" t="inlineStr">
        <is>
          <t>COMPROBANTES MN</t>
        </is>
      </c>
      <c r="E62" s="48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14" t="n">
        <v>112963749</v>
      </c>
      <c r="F64" s="23" t="n"/>
      <c r="G64" s="9" t="n"/>
      <c r="I64" s="10" t="n"/>
      <c r="J64" s="8" t="n"/>
    </row>
    <row r="65" ht="15.75" customHeight="1">
      <c r="A65" s="49" t="inlineStr">
        <is>
          <t>RECORTE SAP</t>
        </is>
      </c>
      <c r="B65" s="47" t="n"/>
      <c r="C65" s="48" t="n"/>
      <c r="D65" s="50" t="inlineStr">
        <is>
          <t>COMPROBANTES ME</t>
        </is>
      </c>
      <c r="E65" s="48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5" t="inlineStr">
        <is>
          <t>Cierre Caja</t>
        </is>
      </c>
      <c r="B71" s="45" t="inlineStr">
        <is>
          <t>Fecha</t>
        </is>
      </c>
      <c r="C71" s="45" t="inlineStr">
        <is>
          <t>Cajero</t>
        </is>
      </c>
      <c r="D71" s="45" t="inlineStr">
        <is>
          <t>Nro Voucher</t>
        </is>
      </c>
      <c r="E71" s="45" t="inlineStr">
        <is>
          <t>Nro Cuenta</t>
        </is>
      </c>
      <c r="F71" s="45" t="inlineStr">
        <is>
          <t>Tipo Ingreso</t>
        </is>
      </c>
      <c r="G71" s="47" t="n"/>
      <c r="H71" s="48" t="n"/>
      <c r="I71" s="45" t="inlineStr">
        <is>
          <t>TIPO DE INGRESO</t>
        </is>
      </c>
      <c r="J71" s="45" t="inlineStr">
        <is>
          <t>Cobrador</t>
        </is>
      </c>
    </row>
    <row r="72">
      <c r="A72" s="46" t="n"/>
      <c r="B72" s="46" t="n"/>
      <c r="C72" s="46" t="n"/>
      <c r="D72" s="46" t="n"/>
      <c r="E72" s="46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6" t="n"/>
      <c r="J72" s="46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49" t="inlineStr">
        <is>
          <t>RECORTE SAP</t>
        </is>
      </c>
      <c r="B76" s="47" t="n"/>
      <c r="C76" s="48" t="n"/>
      <c r="D76" s="50" t="inlineStr">
        <is>
          <t>COMPROBANTES MN</t>
        </is>
      </c>
      <c r="E76" s="48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inlineStr">
        <is>
          <t>112970367</t>
        </is>
      </c>
      <c r="E78" s="14" t="n">
        <v>112970480</v>
      </c>
      <c r="F78" s="23" t="n"/>
      <c r="G78" s="9" t="n"/>
      <c r="I78" s="10" t="n"/>
      <c r="J78" s="5" t="n"/>
    </row>
    <row r="79" ht="15.75" customHeight="1">
      <c r="A79" s="49" t="inlineStr">
        <is>
          <t>RECORTE SAP</t>
        </is>
      </c>
      <c r="B79" s="47" t="n"/>
      <c r="C79" s="48" t="n"/>
      <c r="D79" s="50" t="inlineStr">
        <is>
          <t>COMPROBANTES ME</t>
        </is>
      </c>
      <c r="E79" s="48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21/03/2023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5" t="inlineStr">
        <is>
          <t>Cierre Caja</t>
        </is>
      </c>
      <c r="B85" s="45" t="inlineStr">
        <is>
          <t>Fecha</t>
        </is>
      </c>
      <c r="C85" s="45" t="inlineStr">
        <is>
          <t>Cajero</t>
        </is>
      </c>
      <c r="D85" s="45" t="inlineStr">
        <is>
          <t>Nro Voucher</t>
        </is>
      </c>
      <c r="E85" s="45" t="inlineStr">
        <is>
          <t>Nro Cuenta</t>
        </is>
      </c>
      <c r="F85" s="45" t="inlineStr">
        <is>
          <t>Tipo Ingreso</t>
        </is>
      </c>
      <c r="G85" s="47" t="n"/>
      <c r="H85" s="48" t="n"/>
      <c r="I85" s="45" t="inlineStr">
        <is>
          <t>TIPO DE INGRESO</t>
        </is>
      </c>
      <c r="J85" s="45" t="inlineStr">
        <is>
          <t>Cobrador</t>
        </is>
      </c>
    </row>
    <row r="86">
      <c r="A86" s="46" t="n"/>
      <c r="B86" s="46" t="n"/>
      <c r="C86" s="46" t="n"/>
      <c r="D86" s="46" t="n"/>
      <c r="E86" s="46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6" t="n"/>
      <c r="J86" s="46" t="n"/>
    </row>
    <row r="87">
      <c r="A87" s="5" t="inlineStr">
        <is>
          <t>CCAJ-SC65/64/23</t>
        </is>
      </c>
      <c r="B87" s="6" t="n">
        <v>45006.82023842593</v>
      </c>
      <c r="C87" s="5" t="inlineStr">
        <is>
          <t>5019 JOAQUIN CAMPERO SALAZAR</t>
        </is>
      </c>
      <c r="D87" s="7" t="n"/>
      <c r="E87" s="8" t="n"/>
      <c r="F87" s="9" t="n">
        <v>939.12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5" t="inlineStr">
        <is>
          <t>CCAJ-SC65/64/23</t>
        </is>
      </c>
      <c r="B88" s="6" t="n">
        <v>45006.82023842593</v>
      </c>
      <c r="C88" s="5" t="inlineStr">
        <is>
          <t>5019 JOAQUIN CAMPERO SALAZAR</t>
        </is>
      </c>
      <c r="D88" s="7" t="n"/>
      <c r="E88" s="8" t="n"/>
      <c r="H88" s="9" t="n">
        <v>260.38</v>
      </c>
      <c r="I88" s="5" t="inlineStr">
        <is>
          <t>TARJETA DE DÉBITO/CRÉDITO</t>
        </is>
      </c>
      <c r="J88" s="5" t="inlineStr">
        <is>
          <t>5019 JOAQUIN CAMPERO SALAZAR</t>
        </is>
      </c>
    </row>
    <row r="89" ht="15.75" customHeight="1">
      <c r="A89" s="18" t="inlineStr">
        <is>
          <t>SAP</t>
        </is>
      </c>
      <c r="B89" s="6" t="n"/>
      <c r="C89" s="5" t="n"/>
      <c r="D89" s="7" t="n"/>
      <c r="E89" s="8" t="n"/>
      <c r="F89" s="23" t="n"/>
      <c r="G89" s="9" t="n"/>
      <c r="I89" s="10" t="n"/>
      <c r="J89" s="5" t="n"/>
    </row>
    <row r="90" ht="15.75" customHeight="1">
      <c r="A90" s="49" t="inlineStr">
        <is>
          <t>RECORTE SAP</t>
        </is>
      </c>
      <c r="B90" s="47" t="n"/>
      <c r="C90" s="48" t="n"/>
      <c r="D90" s="50" t="inlineStr">
        <is>
          <t>COMPROBANTES MN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D92" s="24" t="inlineStr">
        <is>
          <t>112972597</t>
        </is>
      </c>
      <c r="E92" s="14" t="n">
        <v>112977829</v>
      </c>
      <c r="F92" s="23" t="n"/>
      <c r="G92" s="9" t="n"/>
      <c r="I92" s="10" t="n"/>
      <c r="J92" s="5" t="n"/>
    </row>
    <row r="93" ht="15.75" customHeight="1">
      <c r="A93" s="49" t="inlineStr">
        <is>
          <t>RECORTE SAP</t>
        </is>
      </c>
      <c r="B93" s="47" t="n"/>
      <c r="C93" s="48" t="n"/>
      <c r="D93" s="50" t="inlineStr">
        <is>
          <t>COMPROBANTES ME</t>
        </is>
      </c>
      <c r="E93" s="48" t="n"/>
      <c r="F93" s="23" t="n"/>
      <c r="G93" s="9" t="n"/>
      <c r="I93" s="10" t="n"/>
      <c r="J93" s="5" t="n"/>
    </row>
    <row r="94" ht="15.75" customHeight="1">
      <c r="A94" s="13" t="inlineStr">
        <is>
          <t>CIERRE DE CAJA</t>
        </is>
      </c>
      <c r="B94" s="13" t="inlineStr">
        <is>
          <t>FECHA</t>
        </is>
      </c>
      <c r="C94" s="13" t="inlineStr">
        <is>
          <t>IMPORTE</t>
        </is>
      </c>
      <c r="D94" s="13" t="inlineStr">
        <is>
          <t>DOC CAJA-BANCO</t>
        </is>
      </c>
      <c r="E94" s="13" t="inlineStr">
        <is>
          <t>COMPENSACION</t>
        </is>
      </c>
      <c r="F94" s="23" t="n"/>
      <c r="G94" s="9" t="n"/>
      <c r="I94" s="10" t="n"/>
      <c r="J94" s="5" t="n"/>
    </row>
    <row r="95" ht="15.75" customHeight="1">
      <c r="A95" s="18" t="n"/>
      <c r="B95" s="6" t="n"/>
      <c r="C95" s="5" t="n"/>
      <c r="D95" s="24" t="n"/>
      <c r="E95" s="23" t="n"/>
      <c r="F95" s="23" t="n"/>
      <c r="G95" s="9" t="n"/>
      <c r="I95" s="10" t="n"/>
      <c r="J95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22/03/2023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5" t="inlineStr">
        <is>
          <t>Cierre Caja</t>
        </is>
      </c>
      <c r="B99" s="45" t="inlineStr">
        <is>
          <t>Fecha</t>
        </is>
      </c>
      <c r="C99" s="45" t="inlineStr">
        <is>
          <t>Cajero</t>
        </is>
      </c>
      <c r="D99" s="45" t="inlineStr">
        <is>
          <t>Nro Voucher</t>
        </is>
      </c>
      <c r="E99" s="45" t="inlineStr">
        <is>
          <t>Nro Cuenta</t>
        </is>
      </c>
      <c r="F99" s="45" t="inlineStr">
        <is>
          <t>Tipo Ingreso</t>
        </is>
      </c>
      <c r="G99" s="47" t="n"/>
      <c r="H99" s="48" t="n"/>
      <c r="I99" s="45" t="inlineStr">
        <is>
          <t>TIPO DE INGRESO</t>
        </is>
      </c>
      <c r="J99" s="45" t="inlineStr">
        <is>
          <t>Cobrador</t>
        </is>
      </c>
    </row>
    <row r="100">
      <c r="A100" s="46" t="n"/>
      <c r="B100" s="46" t="n"/>
      <c r="C100" s="46" t="n"/>
      <c r="D100" s="46" t="n"/>
      <c r="E100" s="46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6" t="n"/>
      <c r="J100" s="46" t="n"/>
    </row>
    <row r="101">
      <c r="A101" s="5" t="inlineStr">
        <is>
          <t>CCAJ-SC65/65/23</t>
        </is>
      </c>
      <c r="B101" s="6" t="n">
        <v>45007.79964673611</v>
      </c>
      <c r="C101" s="5" t="inlineStr">
        <is>
          <t>5019 JOAQUIN CAMPERO SALAZAR</t>
        </is>
      </c>
      <c r="D101" s="7" t="n"/>
      <c r="E101" s="8" t="n"/>
      <c r="F101" s="9" t="n">
        <v>580.87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CCAJ-SC65/65/23</t>
        </is>
      </c>
      <c r="B102" s="6" t="n">
        <v>45007.79964673611</v>
      </c>
      <c r="C102" s="5" t="inlineStr">
        <is>
          <t>5019 JOAQUIN CAMPERO SALAZAR</t>
        </is>
      </c>
      <c r="D102" s="7" t="n"/>
      <c r="E102" s="8" t="n"/>
      <c r="H102" s="9" t="n">
        <v>778.74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 ht="15.75" customHeight="1">
      <c r="A103" s="18" t="inlineStr">
        <is>
          <t>SAP</t>
        </is>
      </c>
      <c r="B103" s="6" t="n"/>
      <c r="C103" s="5" t="n"/>
      <c r="D103" s="7" t="n"/>
      <c r="E103" s="8" t="n"/>
      <c r="F103" s="23" t="n"/>
      <c r="G103" s="9" t="n"/>
      <c r="I103" s="10" t="n"/>
      <c r="J103" s="5" t="n"/>
    </row>
    <row r="104" ht="15.75" customHeight="1">
      <c r="A104" s="49" t="inlineStr">
        <is>
          <t>RECORTE SAP</t>
        </is>
      </c>
      <c r="B104" s="47" t="n"/>
      <c r="C104" s="48" t="n"/>
      <c r="D104" s="50" t="inlineStr">
        <is>
          <t>COMPROBANTES MN</t>
        </is>
      </c>
      <c r="E104" s="48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D106" s="24" t="inlineStr">
        <is>
          <t>112984535</t>
        </is>
      </c>
      <c r="E106" s="23" t="n"/>
      <c r="F106" s="23" t="n"/>
      <c r="G106" s="9" t="n"/>
      <c r="I106" s="10" t="n"/>
      <c r="J106" s="5" t="n"/>
    </row>
    <row r="107" ht="15.75" customHeight="1">
      <c r="A107" s="49" t="inlineStr">
        <is>
          <t>RECORTE SAP</t>
        </is>
      </c>
      <c r="B107" s="47" t="n"/>
      <c r="C107" s="48" t="n"/>
      <c r="D107" s="50" t="inlineStr">
        <is>
          <t>COMPROBANTES ME</t>
        </is>
      </c>
      <c r="E107" s="48" t="n"/>
      <c r="F107" s="23" t="n"/>
      <c r="G107" s="9" t="n"/>
      <c r="I107" s="10" t="n"/>
      <c r="J107" s="5" t="n"/>
    </row>
    <row r="108" ht="15.75" customHeight="1">
      <c r="A108" s="13" t="inlineStr">
        <is>
          <t>CIERRE DE CAJA</t>
        </is>
      </c>
      <c r="B108" s="13" t="inlineStr">
        <is>
          <t>FECHA</t>
        </is>
      </c>
      <c r="C108" s="13" t="inlineStr">
        <is>
          <t>IMPORTE</t>
        </is>
      </c>
      <c r="D108" s="13" t="inlineStr">
        <is>
          <t>DOC CAJA-BANCO</t>
        </is>
      </c>
      <c r="E108" s="13" t="inlineStr">
        <is>
          <t>COMPENSACION</t>
        </is>
      </c>
      <c r="F108" s="23" t="n"/>
      <c r="G108" s="9" t="n"/>
      <c r="I108" s="10" t="n"/>
      <c r="J108" s="5" t="n"/>
    </row>
    <row r="109" ht="15.75" customHeight="1">
      <c r="A109" s="18" t="n"/>
      <c r="B109" s="6" t="n"/>
      <c r="C109" s="5" t="n"/>
      <c r="D109" s="24" t="n"/>
      <c r="E109" s="23" t="n"/>
      <c r="F109" s="23" t="n"/>
      <c r="G109" s="9" t="n"/>
      <c r="I109" s="10" t="n"/>
      <c r="J109" s="5" t="n"/>
    </row>
    <row r="110"/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23/03/2023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45" t="inlineStr">
        <is>
          <t>Cierre Caja</t>
        </is>
      </c>
      <c r="B113" s="45" t="inlineStr">
        <is>
          <t>Fecha</t>
        </is>
      </c>
      <c r="C113" s="45" t="inlineStr">
        <is>
          <t>Cajero</t>
        </is>
      </c>
      <c r="D113" s="45" t="inlineStr">
        <is>
          <t>Nro Voucher</t>
        </is>
      </c>
      <c r="E113" s="45" t="inlineStr">
        <is>
          <t>Nro Cuenta</t>
        </is>
      </c>
      <c r="F113" s="45" t="inlineStr">
        <is>
          <t>Tipo Ingreso</t>
        </is>
      </c>
      <c r="G113" s="47" t="n"/>
      <c r="H113" s="48" t="n"/>
      <c r="I113" s="45" t="inlineStr">
        <is>
          <t>TIPO DE INGRESO</t>
        </is>
      </c>
      <c r="J113" s="45" t="inlineStr">
        <is>
          <t>Cobrador</t>
        </is>
      </c>
    </row>
    <row r="114">
      <c r="A114" s="46" t="n"/>
      <c r="B114" s="46" t="n"/>
      <c r="C114" s="46" t="n"/>
      <c r="D114" s="46" t="n"/>
      <c r="E114" s="46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46" t="n"/>
      <c r="J114" s="46" t="n"/>
    </row>
    <row r="115">
      <c r="A115" s="5" t="inlineStr">
        <is>
          <t>CCAJ-SC65/66/23</t>
        </is>
      </c>
      <c r="B115" s="6" t="n">
        <v>45008.79701856482</v>
      </c>
      <c r="C115" s="5" t="inlineStr">
        <is>
          <t>5019 JOAQUIN CAMPERO SALAZAR</t>
        </is>
      </c>
      <c r="D115" s="7" t="n"/>
      <c r="E115" s="8" t="n"/>
      <c r="F115" s="9" t="n">
        <v>1031.62</v>
      </c>
      <c r="I115" s="10" t="inlineStr">
        <is>
          <t>EFECTIVO</t>
        </is>
      </c>
      <c r="J115" s="5" t="inlineStr">
        <is>
          <t>5019 JOAQUIN CAMPERO SALAZAR</t>
        </is>
      </c>
    </row>
    <row r="116">
      <c r="A116" s="5" t="inlineStr">
        <is>
          <t>CCAJ-SC65/66/23</t>
        </is>
      </c>
      <c r="B116" s="6" t="n">
        <v>45008.79701856482</v>
      </c>
      <c r="C116" s="5" t="inlineStr">
        <is>
          <t>5019 JOAQUIN CAMPERO SALAZAR</t>
        </is>
      </c>
      <c r="D116" s="7" t="n"/>
      <c r="E116" s="8" t="n"/>
      <c r="H116" s="9" t="n">
        <v>12</v>
      </c>
      <c r="I116" s="5" t="inlineStr">
        <is>
          <t>TARJETA DE DÉBITO/CRÉDITO</t>
        </is>
      </c>
      <c r="J116" s="5" t="inlineStr">
        <is>
          <t>5019 JOAQUIN CAMPERO SALAZAR</t>
        </is>
      </c>
    </row>
    <row r="117" ht="15.75" customHeight="1">
      <c r="A117" s="18" t="inlineStr">
        <is>
          <t>SAP</t>
        </is>
      </c>
      <c r="B117" s="6" t="n"/>
      <c r="C117" s="5" t="n"/>
      <c r="D117" s="7" t="n"/>
      <c r="E117" s="8" t="n"/>
      <c r="F117" s="23" t="n"/>
      <c r="G117" s="9" t="n"/>
      <c r="I117" s="10" t="n"/>
      <c r="J117" s="5" t="n"/>
    </row>
    <row r="118" ht="15.75" customHeight="1">
      <c r="A118" s="49" t="inlineStr">
        <is>
          <t>RECORTE SAP</t>
        </is>
      </c>
      <c r="B118" s="47" t="n"/>
      <c r="C118" s="48" t="n"/>
      <c r="D118" s="50" t="inlineStr">
        <is>
          <t>COMPROBANTES MN</t>
        </is>
      </c>
      <c r="E118" s="48" t="n"/>
      <c r="F118" s="23" t="n"/>
      <c r="G118" s="9" t="n"/>
      <c r="I118" s="10" t="n"/>
      <c r="J118" s="5" t="n"/>
    </row>
    <row r="119" ht="15.75" customHeight="1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23" t="n"/>
      <c r="G119" s="9" t="n"/>
      <c r="I119" s="10" t="n"/>
      <c r="J119" s="5" t="n"/>
    </row>
    <row r="120" ht="15.75" customHeight="1">
      <c r="D120" s="24" t="n"/>
      <c r="E120" s="23" t="n"/>
      <c r="F120" s="23" t="n"/>
      <c r="G120" s="9" t="n"/>
      <c r="I120" s="10" t="n"/>
      <c r="J120" s="5" t="n"/>
    </row>
    <row r="121" ht="15.75" customHeight="1">
      <c r="A121" s="49" t="inlineStr">
        <is>
          <t>RECORTE SAP</t>
        </is>
      </c>
      <c r="B121" s="47" t="n"/>
      <c r="C121" s="48" t="n"/>
      <c r="D121" s="50" t="inlineStr">
        <is>
          <t>COMPROBANTES ME</t>
        </is>
      </c>
      <c r="E121" s="48" t="n"/>
      <c r="F121" s="23" t="n"/>
      <c r="G121" s="9" t="n"/>
      <c r="I121" s="10" t="n"/>
      <c r="J121" s="5" t="n"/>
    </row>
    <row r="122" ht="15.75" customHeight="1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23" t="n"/>
      <c r="G122" s="9" t="n"/>
      <c r="I122" s="10" t="n"/>
      <c r="J122" s="5" t="n"/>
    </row>
    <row r="123" ht="15.75" customHeight="1">
      <c r="A123" s="18" t="n"/>
      <c r="B123" s="6" t="n"/>
      <c r="C123" s="5" t="n"/>
      <c r="D123" s="24" t="n"/>
      <c r="E123" s="23" t="n"/>
      <c r="F123" s="23" t="n"/>
      <c r="G123" s="9" t="n"/>
      <c r="I123" s="10" t="n"/>
      <c r="J123" s="5" t="n"/>
    </row>
  </sheetData>
  <mergeCells count="108">
    <mergeCell ref="I99:I100"/>
    <mergeCell ref="J99:J100"/>
    <mergeCell ref="A104:C104"/>
    <mergeCell ref="D104:E104"/>
    <mergeCell ref="A107:C107"/>
    <mergeCell ref="D107:E107"/>
    <mergeCell ref="A99:A100"/>
    <mergeCell ref="B99:B100"/>
    <mergeCell ref="C99:C100"/>
    <mergeCell ref="D99:D100"/>
    <mergeCell ref="E99:E100"/>
    <mergeCell ref="F99:H99"/>
    <mergeCell ref="I85:I86"/>
    <mergeCell ref="J85:J86"/>
    <mergeCell ref="A90:C90"/>
    <mergeCell ref="D90:E90"/>
    <mergeCell ref="A93:C93"/>
    <mergeCell ref="D93:E93"/>
    <mergeCell ref="A85:A86"/>
    <mergeCell ref="B85:B86"/>
    <mergeCell ref="C85:C86"/>
    <mergeCell ref="D85:D86"/>
    <mergeCell ref="E85:E86"/>
    <mergeCell ref="F85:H85"/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A24:C24"/>
    <mergeCell ref="D24:E24"/>
    <mergeCell ref="A35:C35"/>
    <mergeCell ref="D35:E35"/>
    <mergeCell ref="I17:I18"/>
    <mergeCell ref="A8:C8"/>
    <mergeCell ref="D8:E8"/>
    <mergeCell ref="A11:C11"/>
    <mergeCell ref="D11:E11"/>
    <mergeCell ref="A21:C21"/>
    <mergeCell ref="D21:E2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  <mergeCell ref="I113:I114"/>
    <mergeCell ref="J113:J114"/>
    <mergeCell ref="A118:C118"/>
    <mergeCell ref="D118:E118"/>
    <mergeCell ref="A121:C121"/>
    <mergeCell ref="D121:E121"/>
    <mergeCell ref="A113:A114"/>
    <mergeCell ref="B113:B114"/>
    <mergeCell ref="C113:C114"/>
    <mergeCell ref="D113:D114"/>
    <mergeCell ref="E113:E114"/>
    <mergeCell ref="F113:H113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9"/>
  <sheetViews>
    <sheetView topLeftCell="A100" workbookViewId="0">
      <selection activeCell="C118" sqref="C11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5" t="inlineStr">
        <is>
          <t>Cierre Caja</t>
        </is>
      </c>
      <c r="B3" s="45" t="inlineStr">
        <is>
          <t>Fecha</t>
        </is>
      </c>
      <c r="C3" s="45" t="inlineStr">
        <is>
          <t>Cajero</t>
        </is>
      </c>
      <c r="D3" s="45" t="inlineStr">
        <is>
          <t>Nro Voucher</t>
        </is>
      </c>
      <c r="E3" s="45" t="inlineStr">
        <is>
          <t>Nro Cuenta</t>
        </is>
      </c>
      <c r="F3" s="45" t="inlineStr">
        <is>
          <t>Tipo Ingreso</t>
        </is>
      </c>
      <c r="G3" s="47" t="n"/>
      <c r="H3" s="48" t="n"/>
      <c r="I3" s="45" t="inlineStr">
        <is>
          <t>TIPO DE INGRESO</t>
        </is>
      </c>
      <c r="J3" s="45" t="inlineStr">
        <is>
          <t>Cobrador</t>
        </is>
      </c>
    </row>
    <row r="4">
      <c r="A4" s="46" t="n"/>
      <c r="B4" s="46" t="n"/>
      <c r="C4" s="46" t="n"/>
      <c r="D4" s="46" t="n"/>
      <c r="E4" s="46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6" t="n"/>
      <c r="J4" s="46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9" t="inlineStr">
        <is>
          <t>RECORTE SAP</t>
        </is>
      </c>
      <c r="B7" s="47" t="n"/>
      <c r="C7" s="48" t="n"/>
      <c r="D7" s="50" t="inlineStr">
        <is>
          <t>COMPROBANTES MN</t>
        </is>
      </c>
      <c r="E7" s="48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49" t="inlineStr">
        <is>
          <t>RECORTE SAP</t>
        </is>
      </c>
      <c r="B10" s="47" t="n"/>
      <c r="C10" s="48" t="n"/>
      <c r="D10" s="50" t="inlineStr">
        <is>
          <t>COMPROBANTES ME</t>
        </is>
      </c>
      <c r="E10" s="48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5" t="inlineStr">
        <is>
          <t>Cierre Caja</t>
        </is>
      </c>
      <c r="B16" s="45" t="inlineStr">
        <is>
          <t>Fecha</t>
        </is>
      </c>
      <c r="C16" s="45" t="inlineStr">
        <is>
          <t>Cajero</t>
        </is>
      </c>
      <c r="D16" s="45" t="inlineStr">
        <is>
          <t>Nro Voucher</t>
        </is>
      </c>
      <c r="E16" s="45" t="inlineStr">
        <is>
          <t>Nro Cuenta</t>
        </is>
      </c>
      <c r="F16" s="45" t="inlineStr">
        <is>
          <t>Tipo Ingreso</t>
        </is>
      </c>
      <c r="G16" s="47" t="n"/>
      <c r="H16" s="48" t="n"/>
      <c r="I16" s="45" t="inlineStr">
        <is>
          <t>TIPO DE INGRESO</t>
        </is>
      </c>
      <c r="J16" s="45" t="inlineStr">
        <is>
          <t>Cobrador</t>
        </is>
      </c>
    </row>
    <row r="17">
      <c r="A17" s="46" t="n"/>
      <c r="B17" s="46" t="n"/>
      <c r="C17" s="46" t="n"/>
      <c r="D17" s="46" t="n"/>
      <c r="E17" s="46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6" t="n"/>
      <c r="J17" s="46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49" t="inlineStr">
        <is>
          <t>RECORTE SAP</t>
        </is>
      </c>
      <c r="B21" s="47" t="n"/>
      <c r="C21" s="48" t="n"/>
      <c r="D21" s="50" t="inlineStr">
        <is>
          <t>COMPROBANTES MN</t>
        </is>
      </c>
      <c r="E21" s="48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49" t="inlineStr">
        <is>
          <t>RECORTE SAP</t>
        </is>
      </c>
      <c r="B24" s="47" t="n"/>
      <c r="C24" s="48" t="n"/>
      <c r="D24" s="50" t="inlineStr">
        <is>
          <t>COMPROBANTES ME</t>
        </is>
      </c>
      <c r="E24" s="48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5" t="inlineStr">
        <is>
          <t>Cierre Caja</t>
        </is>
      </c>
      <c r="B30" s="45" t="inlineStr">
        <is>
          <t>Fecha</t>
        </is>
      </c>
      <c r="C30" s="45" t="inlineStr">
        <is>
          <t>Cajero</t>
        </is>
      </c>
      <c r="D30" s="45" t="inlineStr">
        <is>
          <t>Nro Voucher</t>
        </is>
      </c>
      <c r="E30" s="45" t="inlineStr">
        <is>
          <t>Nro Cuenta</t>
        </is>
      </c>
      <c r="F30" s="45" t="inlineStr">
        <is>
          <t>Tipo Ingreso</t>
        </is>
      </c>
      <c r="G30" s="47" t="n"/>
      <c r="H30" s="48" t="n"/>
      <c r="I30" s="45" t="inlineStr">
        <is>
          <t>TIPO DE INGRESO</t>
        </is>
      </c>
      <c r="J30" s="45" t="inlineStr">
        <is>
          <t>Cobrador</t>
        </is>
      </c>
    </row>
    <row r="31">
      <c r="A31" s="46" t="n"/>
      <c r="B31" s="46" t="n"/>
      <c r="C31" s="46" t="n"/>
      <c r="D31" s="46" t="n"/>
      <c r="E31" s="46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6" t="n"/>
      <c r="J31" s="46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9" t="inlineStr">
        <is>
          <t>RECORTE SAP</t>
        </is>
      </c>
      <c r="B34" s="47" t="n"/>
      <c r="C34" s="48" t="n"/>
      <c r="D34" s="50" t="inlineStr">
        <is>
          <t>COMPROBANTES MN</t>
        </is>
      </c>
      <c r="E34" s="48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49" t="inlineStr">
        <is>
          <t>RECORTE SAP</t>
        </is>
      </c>
      <c r="B37" s="47" t="n"/>
      <c r="C37" s="48" t="n"/>
      <c r="D37" s="50" t="inlineStr">
        <is>
          <t>COMPROBANTES ME</t>
        </is>
      </c>
      <c r="E37" s="48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5" t="inlineStr">
        <is>
          <t>Cierre Caja</t>
        </is>
      </c>
      <c r="B43" s="45" t="inlineStr">
        <is>
          <t>Fecha</t>
        </is>
      </c>
      <c r="C43" s="45" t="inlineStr">
        <is>
          <t>Cajero</t>
        </is>
      </c>
      <c r="D43" s="45" t="inlineStr">
        <is>
          <t>Nro Voucher</t>
        </is>
      </c>
      <c r="E43" s="45" t="inlineStr">
        <is>
          <t>Nro Cuenta</t>
        </is>
      </c>
      <c r="F43" s="45" t="inlineStr">
        <is>
          <t>Tipo Ingreso</t>
        </is>
      </c>
      <c r="G43" s="47" t="n"/>
      <c r="H43" s="48" t="n"/>
      <c r="I43" s="45" t="inlineStr">
        <is>
          <t>TIPO DE INGRESO</t>
        </is>
      </c>
      <c r="J43" s="45" t="inlineStr">
        <is>
          <t>Cobrador</t>
        </is>
      </c>
    </row>
    <row r="44">
      <c r="A44" s="46" t="n"/>
      <c r="B44" s="46" t="n"/>
      <c r="C44" s="46" t="n"/>
      <c r="D44" s="46" t="n"/>
      <c r="E44" s="46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6" t="n"/>
      <c r="J44" s="46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9" t="inlineStr">
        <is>
          <t>RECORTE SAP</t>
        </is>
      </c>
      <c r="B47" s="47" t="n"/>
      <c r="C47" s="48" t="n"/>
      <c r="D47" s="50" t="inlineStr">
        <is>
          <t>COMPROBANTES MN</t>
        </is>
      </c>
      <c r="E47" s="48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49" t="inlineStr">
        <is>
          <t>RECORTE SAP</t>
        </is>
      </c>
      <c r="B50" s="47" t="n"/>
      <c r="C50" s="48" t="n"/>
      <c r="D50" s="50" t="inlineStr">
        <is>
          <t>COMPROBANTES ME</t>
        </is>
      </c>
      <c r="E50" s="48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5" t="inlineStr">
        <is>
          <t>Cierre Caja</t>
        </is>
      </c>
      <c r="B56" s="45" t="inlineStr">
        <is>
          <t>Fecha</t>
        </is>
      </c>
      <c r="C56" s="45" t="inlineStr">
        <is>
          <t>Cajero</t>
        </is>
      </c>
      <c r="D56" s="45" t="inlineStr">
        <is>
          <t>Nro Voucher</t>
        </is>
      </c>
      <c r="E56" s="45" t="inlineStr">
        <is>
          <t>Nro Cuenta</t>
        </is>
      </c>
      <c r="F56" s="45" t="inlineStr">
        <is>
          <t>Tipo Ingreso</t>
        </is>
      </c>
      <c r="G56" s="47" t="n"/>
      <c r="H56" s="48" t="n"/>
      <c r="I56" s="45" t="inlineStr">
        <is>
          <t>TIPO DE INGRESO</t>
        </is>
      </c>
      <c r="J56" s="45" t="inlineStr">
        <is>
          <t>Cobrador</t>
        </is>
      </c>
    </row>
    <row r="57">
      <c r="A57" s="46" t="n"/>
      <c r="B57" s="46" t="n"/>
      <c r="C57" s="46" t="n"/>
      <c r="D57" s="46" t="n"/>
      <c r="E57" s="46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6" t="n"/>
      <c r="J57" s="46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9" t="inlineStr">
        <is>
          <t>RECORTE SAP</t>
        </is>
      </c>
      <c r="B60" s="47" t="n"/>
      <c r="C60" s="48" t="n"/>
      <c r="D60" s="50" t="inlineStr">
        <is>
          <t>COMPROBANTES MN</t>
        </is>
      </c>
      <c r="E60" s="48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14" t="n">
        <v>112963755</v>
      </c>
      <c r="F62" s="23" t="n"/>
      <c r="G62" s="9" t="n"/>
      <c r="I62" s="10" t="n"/>
      <c r="J62" s="8" t="n"/>
    </row>
    <row r="63" ht="15.75" customHeight="1">
      <c r="A63" s="49" t="inlineStr">
        <is>
          <t>RECORTE SAP</t>
        </is>
      </c>
      <c r="B63" s="47" t="n"/>
      <c r="C63" s="48" t="n"/>
      <c r="D63" s="50" t="inlineStr">
        <is>
          <t>COMPROBANTES ME</t>
        </is>
      </c>
      <c r="E63" s="48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5" t="inlineStr">
        <is>
          <t>Cierre Caja</t>
        </is>
      </c>
      <c r="B69" s="45" t="inlineStr">
        <is>
          <t>Fecha</t>
        </is>
      </c>
      <c r="C69" s="45" t="inlineStr">
        <is>
          <t>Cajero</t>
        </is>
      </c>
      <c r="D69" s="45" t="inlineStr">
        <is>
          <t>Nro Voucher</t>
        </is>
      </c>
      <c r="E69" s="45" t="inlineStr">
        <is>
          <t>Nro Cuenta</t>
        </is>
      </c>
      <c r="F69" s="45" t="inlineStr">
        <is>
          <t>Tipo Ingreso</t>
        </is>
      </c>
      <c r="G69" s="47" t="n"/>
      <c r="H69" s="48" t="n"/>
      <c r="I69" s="45" t="inlineStr">
        <is>
          <t>TIPO DE INGRESO</t>
        </is>
      </c>
      <c r="J69" s="45" t="inlineStr">
        <is>
          <t>Cobrador</t>
        </is>
      </c>
    </row>
    <row r="70">
      <c r="A70" s="46" t="n"/>
      <c r="B70" s="46" t="n"/>
      <c r="C70" s="46" t="n"/>
      <c r="D70" s="46" t="n"/>
      <c r="E70" s="46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6" t="n"/>
      <c r="J70" s="46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9" t="inlineStr">
        <is>
          <t>RECORTE SAP</t>
        </is>
      </c>
      <c r="B74" s="47" t="n"/>
      <c r="C74" s="48" t="n"/>
      <c r="D74" s="50" t="inlineStr">
        <is>
          <t>COMPROBANTES MN</t>
        </is>
      </c>
      <c r="E74" s="48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112970368</t>
        </is>
      </c>
      <c r="E76" s="14" t="n">
        <v>112970494</v>
      </c>
      <c r="F76" s="23" t="n"/>
      <c r="G76" s="9" t="n"/>
      <c r="I76" s="10" t="n"/>
      <c r="J76" s="5" t="n"/>
    </row>
    <row r="77" ht="15.75" customHeight="1">
      <c r="A77" s="49" t="inlineStr">
        <is>
          <t>RECORTE SAP</t>
        </is>
      </c>
      <c r="B77" s="47" t="n"/>
      <c r="C77" s="48" t="n"/>
      <c r="D77" s="50" t="inlineStr">
        <is>
          <t>COMPROBANTES ME</t>
        </is>
      </c>
      <c r="E77" s="48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5" t="inlineStr">
        <is>
          <t>Cierre Caja</t>
        </is>
      </c>
      <c r="B83" s="45" t="inlineStr">
        <is>
          <t>Fecha</t>
        </is>
      </c>
      <c r="C83" s="45" t="inlineStr">
        <is>
          <t>Cajero</t>
        </is>
      </c>
      <c r="D83" s="45" t="inlineStr">
        <is>
          <t>Nro Voucher</t>
        </is>
      </c>
      <c r="E83" s="45" t="inlineStr">
        <is>
          <t>Nro Cuenta</t>
        </is>
      </c>
      <c r="F83" s="45" t="inlineStr">
        <is>
          <t>Tipo Ingreso</t>
        </is>
      </c>
      <c r="G83" s="47" t="n"/>
      <c r="H83" s="48" t="n"/>
      <c r="I83" s="45" t="inlineStr">
        <is>
          <t>TIPO DE INGRESO</t>
        </is>
      </c>
      <c r="J83" s="45" t="inlineStr">
        <is>
          <t>Cobrador</t>
        </is>
      </c>
    </row>
    <row r="84">
      <c r="A84" s="46" t="n"/>
      <c r="B84" s="46" t="n"/>
      <c r="C84" s="46" t="n"/>
      <c r="D84" s="46" t="n"/>
      <c r="E84" s="46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6" t="n"/>
      <c r="J84" s="46" t="n"/>
    </row>
    <row r="85">
      <c r="A85" s="5" t="inlineStr">
        <is>
          <t>CCAJ-SC57/64/23</t>
        </is>
      </c>
      <c r="B85" s="6" t="n">
        <v>45006.79278960648</v>
      </c>
      <c r="C85" s="5" t="inlineStr">
        <is>
          <t>3844 OSCAR ANDRES LEON ZAPATA</t>
        </is>
      </c>
      <c r="D85" s="7" t="n"/>
      <c r="E85" s="8" t="n"/>
      <c r="F85" s="9" t="n">
        <v>608.61</v>
      </c>
      <c r="I85" s="10" t="inlineStr">
        <is>
          <t>EFECTIVO</t>
        </is>
      </c>
      <c r="J85" s="5" t="inlineStr">
        <is>
          <t>3844 OSCAR ANDRES LEON ZAPATA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9" t="inlineStr">
        <is>
          <t>RECORTE SAP</t>
        </is>
      </c>
      <c r="B87" s="47" t="n"/>
      <c r="C87" s="48" t="n"/>
      <c r="D87" s="50" t="inlineStr">
        <is>
          <t>COMPROBANTES MN</t>
        </is>
      </c>
      <c r="E87" s="48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112972676</t>
        </is>
      </c>
      <c r="E89" s="14" t="n">
        <v>112977834</v>
      </c>
      <c r="F89" s="23" t="n"/>
      <c r="G89" s="9" t="n"/>
      <c r="I89" s="10" t="n"/>
      <c r="J89" s="5" t="n"/>
    </row>
    <row r="90" ht="15.75" customHeight="1">
      <c r="A90" s="49" t="inlineStr">
        <is>
          <t>RECORTE SAP</t>
        </is>
      </c>
      <c r="B90" s="47" t="n"/>
      <c r="C90" s="48" t="n"/>
      <c r="D90" s="50" t="inlineStr">
        <is>
          <t>COMPROBANTES ME</t>
        </is>
      </c>
      <c r="E90" s="48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5" t="inlineStr">
        <is>
          <t>Cierre Caja</t>
        </is>
      </c>
      <c r="B96" s="45" t="inlineStr">
        <is>
          <t>Fecha</t>
        </is>
      </c>
      <c r="C96" s="45" t="inlineStr">
        <is>
          <t>Cajero</t>
        </is>
      </c>
      <c r="D96" s="45" t="inlineStr">
        <is>
          <t>Nro Voucher</t>
        </is>
      </c>
      <c r="E96" s="45" t="inlineStr">
        <is>
          <t>Nro Cuenta</t>
        </is>
      </c>
      <c r="F96" s="45" t="inlineStr">
        <is>
          <t>Tipo Ingreso</t>
        </is>
      </c>
      <c r="G96" s="47" t="n"/>
      <c r="H96" s="48" t="n"/>
      <c r="I96" s="45" t="inlineStr">
        <is>
          <t>TIPO DE INGRESO</t>
        </is>
      </c>
      <c r="J96" s="45" t="inlineStr">
        <is>
          <t>Cobrador</t>
        </is>
      </c>
    </row>
    <row r="97">
      <c r="A97" s="46" t="n"/>
      <c r="B97" s="46" t="n"/>
      <c r="C97" s="46" t="n"/>
      <c r="D97" s="46" t="n"/>
      <c r="E97" s="46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6" t="n"/>
      <c r="J97" s="46" t="n"/>
    </row>
    <row r="98">
      <c r="A98" s="5" t="inlineStr">
        <is>
          <t>CCAJ-SC57/65/23</t>
        </is>
      </c>
      <c r="B98" s="6" t="n">
        <v>45007.79248741898</v>
      </c>
      <c r="C98" s="5" t="inlineStr">
        <is>
          <t>3844 OSCAR ANDRES LEON ZAPATA</t>
        </is>
      </c>
      <c r="D98" s="7" t="n"/>
      <c r="E98" s="8" t="n"/>
      <c r="F98" s="9" t="n">
        <v>365.25</v>
      </c>
      <c r="I98" s="10" t="inlineStr">
        <is>
          <t>EFECTIVO</t>
        </is>
      </c>
      <c r="J98" s="5" t="inlineStr">
        <is>
          <t>3844 OSCAR ANDRES LEON ZAPATA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49" t="inlineStr">
        <is>
          <t>RECORTE SAP</t>
        </is>
      </c>
      <c r="B100" s="47" t="n"/>
      <c r="C100" s="48" t="n"/>
      <c r="D100" s="50" t="inlineStr">
        <is>
          <t>COMPROBANTES MN</t>
        </is>
      </c>
      <c r="E100" s="48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112984536</t>
        </is>
      </c>
      <c r="E102" s="23" t="n"/>
      <c r="F102" s="23" t="n"/>
      <c r="G102" s="9" t="n"/>
      <c r="I102" s="10" t="n"/>
      <c r="J102" s="5" t="n"/>
    </row>
    <row r="103" ht="15.75" customHeight="1">
      <c r="A103" s="49" t="inlineStr">
        <is>
          <t>RECORTE SAP</t>
        </is>
      </c>
      <c r="B103" s="47" t="n"/>
      <c r="C103" s="48" t="n"/>
      <c r="D103" s="50" t="inlineStr">
        <is>
          <t>COMPROBANTES ME</t>
        </is>
      </c>
      <c r="E103" s="48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6"/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5" t="inlineStr">
        <is>
          <t>Cierre Caja</t>
        </is>
      </c>
      <c r="B109" s="45" t="inlineStr">
        <is>
          <t>Fecha</t>
        </is>
      </c>
      <c r="C109" s="45" t="inlineStr">
        <is>
          <t>Cajero</t>
        </is>
      </c>
      <c r="D109" s="45" t="inlineStr">
        <is>
          <t>Nro Voucher</t>
        </is>
      </c>
      <c r="E109" s="45" t="inlineStr">
        <is>
          <t>Nro Cuenta</t>
        </is>
      </c>
      <c r="F109" s="45" t="inlineStr">
        <is>
          <t>Tipo Ingreso</t>
        </is>
      </c>
      <c r="G109" s="47" t="n"/>
      <c r="H109" s="48" t="n"/>
      <c r="I109" s="45" t="inlineStr">
        <is>
          <t>TIPO DE INGRESO</t>
        </is>
      </c>
      <c r="J109" s="45" t="inlineStr">
        <is>
          <t>Cobrador</t>
        </is>
      </c>
    </row>
    <row r="110">
      <c r="A110" s="46" t="n"/>
      <c r="B110" s="46" t="n"/>
      <c r="C110" s="46" t="n"/>
      <c r="D110" s="46" t="n"/>
      <c r="E110" s="46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6" t="n"/>
      <c r="J110" s="46" t="n"/>
    </row>
    <row r="111">
      <c r="A111" s="5" t="inlineStr">
        <is>
          <t>CCAJ-SC57/66/23</t>
        </is>
      </c>
      <c r="B111" s="6" t="n">
        <v>45008.79275819445</v>
      </c>
      <c r="C111" s="5" t="inlineStr">
        <is>
          <t>3844 OSCAR ANDRES LEON ZAPATA</t>
        </is>
      </c>
      <c r="D111" s="7" t="n"/>
      <c r="E111" s="8" t="n"/>
      <c r="F111" s="9" t="n">
        <v>363.2</v>
      </c>
      <c r="I111" s="10" t="inlineStr">
        <is>
          <t>EFECTIVO</t>
        </is>
      </c>
      <c r="J111" s="5" t="inlineStr">
        <is>
          <t>3844 OSCAR ANDRES LEON ZAPATA</t>
        </is>
      </c>
    </row>
    <row r="112">
      <c r="A112" s="5" t="inlineStr">
        <is>
          <t>CCAJ-SC57/66/23</t>
        </is>
      </c>
      <c r="B112" s="6" t="n">
        <v>45008.79275819445</v>
      </c>
      <c r="C112" s="5" t="inlineStr">
        <is>
          <t>3844 OSCAR ANDRES LEON ZAPATA</t>
        </is>
      </c>
      <c r="D112" s="7" t="n"/>
      <c r="E112" s="8" t="n"/>
      <c r="H112" s="9" t="n">
        <v>460.98</v>
      </c>
      <c r="I112" s="10" t="inlineStr">
        <is>
          <t>CÓDIGO QR</t>
        </is>
      </c>
      <c r="J112" s="5" t="inlineStr">
        <is>
          <t>3844 OSCAR ANDRES LEON ZAPATA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49" t="inlineStr">
        <is>
          <t>RECORTE SAP</t>
        </is>
      </c>
      <c r="B114" s="47" t="n"/>
      <c r="C114" s="48" t="n"/>
      <c r="D114" s="50" t="inlineStr">
        <is>
          <t>COMPROBANTES MN</t>
        </is>
      </c>
      <c r="E114" s="48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n"/>
      <c r="E116" s="23" t="n"/>
      <c r="F116" s="23" t="n"/>
      <c r="G116" s="9" t="n"/>
      <c r="I116" s="10" t="n"/>
      <c r="J116" s="5" t="n"/>
    </row>
    <row r="117" ht="15.75" customHeight="1">
      <c r="A117" s="49" t="inlineStr">
        <is>
          <t>RECORTE SAP</t>
        </is>
      </c>
      <c r="B117" s="47" t="n"/>
      <c r="C117" s="48" t="n"/>
      <c r="D117" s="50" t="inlineStr">
        <is>
          <t>COMPROBANTES ME</t>
        </is>
      </c>
      <c r="E117" s="48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</sheetData>
  <mergeCells count="108">
    <mergeCell ref="A100:C100"/>
    <mergeCell ref="D100:E100"/>
    <mergeCell ref="A103:C103"/>
    <mergeCell ref="D103:E103"/>
    <mergeCell ref="I96:I97"/>
    <mergeCell ref="J96:J97"/>
    <mergeCell ref="A96:A97"/>
    <mergeCell ref="B96:B97"/>
    <mergeCell ref="C96:C97"/>
    <mergeCell ref="D96:D97"/>
    <mergeCell ref="E96:E97"/>
    <mergeCell ref="F96:H96"/>
    <mergeCell ref="A87:C87"/>
    <mergeCell ref="D87:E87"/>
    <mergeCell ref="A90:C90"/>
    <mergeCell ref="D90:E90"/>
    <mergeCell ref="I83:I84"/>
    <mergeCell ref="J83:J84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I69:I70"/>
    <mergeCell ref="J69:J70"/>
    <mergeCell ref="A69:A70"/>
    <mergeCell ref="B69:B70"/>
    <mergeCell ref="C69:C70"/>
    <mergeCell ref="D69:D70"/>
    <mergeCell ref="E69:E70"/>
    <mergeCell ref="F69:H69"/>
    <mergeCell ref="D34:E34"/>
    <mergeCell ref="A7:C7"/>
    <mergeCell ref="D7:E7"/>
    <mergeCell ref="A10:C10"/>
    <mergeCell ref="D10:E10"/>
    <mergeCell ref="A21:C21"/>
    <mergeCell ref="D21:E21"/>
    <mergeCell ref="I30:I31"/>
    <mergeCell ref="J30:J31"/>
    <mergeCell ref="A30:A31"/>
    <mergeCell ref="B30:B31"/>
    <mergeCell ref="C30:C31"/>
    <mergeCell ref="D30:D31"/>
    <mergeCell ref="E30:E31"/>
    <mergeCell ref="F30:H30"/>
    <mergeCell ref="D56:D57"/>
    <mergeCell ref="E56:E57"/>
    <mergeCell ref="F56:H56"/>
    <mergeCell ref="I3:I4"/>
    <mergeCell ref="J3:J4"/>
    <mergeCell ref="A3:A4"/>
    <mergeCell ref="B3:B4"/>
    <mergeCell ref="C3:C4"/>
    <mergeCell ref="D3:D4"/>
    <mergeCell ref="E3:E4"/>
    <mergeCell ref="F3:H3"/>
    <mergeCell ref="I16:I17"/>
    <mergeCell ref="J16:J17"/>
    <mergeCell ref="A16:A17"/>
    <mergeCell ref="B16:B17"/>
    <mergeCell ref="C16:C17"/>
    <mergeCell ref="D16:D17"/>
    <mergeCell ref="E16:E17"/>
    <mergeCell ref="F16:H16"/>
    <mergeCell ref="A24:C24"/>
    <mergeCell ref="D24:E24"/>
    <mergeCell ref="A37:C37"/>
    <mergeCell ref="D37:E37"/>
    <mergeCell ref="A34:C34"/>
    <mergeCell ref="A117:C117"/>
    <mergeCell ref="D117:E117"/>
    <mergeCell ref="I109:I110"/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J109:J110"/>
    <mergeCell ref="A109:A110"/>
    <mergeCell ref="B109:B110"/>
    <mergeCell ref="C109:C110"/>
    <mergeCell ref="D109:D110"/>
    <mergeCell ref="E109:E110"/>
    <mergeCell ref="F109:H109"/>
    <mergeCell ref="A114:C114"/>
    <mergeCell ref="D114:E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2023-03-24T13:08:15Z</dcterms:modified>
  <cp:lastModifiedBy>Carmiña Segales</cp:lastModifiedBy>
</cp:coreProperties>
</file>