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ristiangarcia/Dropbox/PERS/"/>
    </mc:Choice>
  </mc:AlternateContent>
  <xr:revisionPtr revIDLastSave="0" documentId="13_ncr:1_{B3DBF6C0-9ECA-BF4B-8D16-7314C5480649}" xr6:coauthVersionLast="47" xr6:coauthVersionMax="47" xr10:uidLastSave="{00000000-0000-0000-0000-000000000000}"/>
  <bookViews>
    <workbookView xWindow="0" yWindow="500" windowWidth="28800" windowHeight="16560" tabRatio="876" xr2:uid="{00000000-000D-0000-FFFF-FFFF00000000}"/>
  </bookViews>
  <sheets>
    <sheet name="MARCO" sheetId="4" r:id="rId1"/>
    <sheet name="PROY_POB_DANE" sheetId="3" r:id="rId2"/>
    <sheet name="CNPV_2018_DANE_CAUCA" sheetId="1" r:id="rId3"/>
    <sheet name="ÍNDICE RURALIDAD" sheetId="5" r:id="rId4"/>
    <sheet name="info piec cobertura" sheetId="6" r:id="rId5"/>
    <sheet name="SUBREGIONES" sheetId="2" r:id="rId6"/>
  </sheets>
  <definedNames>
    <definedName name="_xlnm._FilterDatabase" localSheetId="3" hidden="1">'ÍNDICE RURALIDAD'!$A$1:$E$1123</definedName>
    <definedName name="_xlnm._FilterDatabase" localSheetId="4" hidden="1">'info piec cobertura'!$A$2:$P$1124</definedName>
    <definedName name="_xlnm._FilterDatabase" localSheetId="0" hidden="1">MARCO!$B$5:$AC$46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9" i="4" l="1"/>
  <c r="AE48" i="4"/>
  <c r="AF6" i="4" l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5" i="4"/>
  <c r="AC6" i="4"/>
  <c r="AC7" i="4"/>
  <c r="AC8" i="4"/>
  <c r="AC9" i="4"/>
  <c r="AC10" i="4"/>
  <c r="AC11" i="4"/>
  <c r="AD11" i="4" s="1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D27" i="4" s="1"/>
  <c r="AC28" i="4"/>
  <c r="AC29" i="4"/>
  <c r="AC30" i="4"/>
  <c r="AC31" i="4"/>
  <c r="AC32" i="4"/>
  <c r="AC33" i="4"/>
  <c r="AD33" i="4" s="1"/>
  <c r="AC34" i="4"/>
  <c r="AC35" i="4"/>
  <c r="AD35" i="4" s="1"/>
  <c r="AC36" i="4"/>
  <c r="AD36" i="4" s="1"/>
  <c r="AC37" i="4"/>
  <c r="AC38" i="4"/>
  <c r="AC39" i="4"/>
  <c r="AC40" i="4"/>
  <c r="AC41" i="4"/>
  <c r="AD41" i="4" s="1"/>
  <c r="AC42" i="4"/>
  <c r="AC43" i="4"/>
  <c r="AD43" i="4" s="1"/>
  <c r="AC44" i="4"/>
  <c r="AC45" i="4"/>
  <c r="AD45" i="4" s="1"/>
  <c r="AC46" i="4"/>
  <c r="AB43" i="4"/>
  <c r="AB44" i="4"/>
  <c r="AB45" i="4"/>
  <c r="AB46" i="4"/>
  <c r="AB6" i="4"/>
  <c r="AB7" i="4"/>
  <c r="AB8" i="4"/>
  <c r="AB9" i="4"/>
  <c r="AB10" i="4"/>
  <c r="AB11" i="4"/>
  <c r="AB12" i="4"/>
  <c r="AD12" i="4" s="1"/>
  <c r="AB13" i="4"/>
  <c r="AB14" i="4"/>
  <c r="AB15" i="4"/>
  <c r="AB16" i="4"/>
  <c r="AB17" i="4"/>
  <c r="AB18" i="4"/>
  <c r="AB19" i="4"/>
  <c r="AB20" i="4"/>
  <c r="AD20" i="4" s="1"/>
  <c r="AB21" i="4"/>
  <c r="AB22" i="4"/>
  <c r="AB23" i="4"/>
  <c r="AB24" i="4"/>
  <c r="AB25" i="4"/>
  <c r="AB26" i="4"/>
  <c r="AB27" i="4"/>
  <c r="AB28" i="4"/>
  <c r="AD28" i="4" s="1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5" i="4"/>
  <c r="AD39" i="4"/>
  <c r="AD32" i="4"/>
  <c r="AD6" i="4"/>
  <c r="AD15" i="4"/>
  <c r="AD16" i="4"/>
  <c r="AD7" i="4"/>
  <c r="AD30" i="4"/>
  <c r="AD8" i="4"/>
  <c r="AD44" i="4"/>
  <c r="AD9" i="4"/>
  <c r="AD21" i="4"/>
  <c r="AD23" i="4"/>
  <c r="AD38" i="4"/>
  <c r="AD31" i="4"/>
  <c r="AD25" i="4"/>
  <c r="AC5" i="4"/>
  <c r="W1126" i="6"/>
  <c r="U53" i="4"/>
  <c r="T53" i="4"/>
  <c r="V32" i="4"/>
  <c r="V33" i="4"/>
  <c r="V34" i="4"/>
  <c r="V13" i="4"/>
  <c r="V6" i="4"/>
  <c r="V14" i="4"/>
  <c r="V15" i="4"/>
  <c r="V16" i="4"/>
  <c r="V7" i="4"/>
  <c r="V35" i="4"/>
  <c r="V17" i="4"/>
  <c r="V29" i="4"/>
  <c r="V26" i="4"/>
  <c r="V18" i="4"/>
  <c r="V40" i="4"/>
  <c r="V41" i="4"/>
  <c r="V30" i="4"/>
  <c r="V36" i="4"/>
  <c r="V19" i="4"/>
  <c r="V8" i="4"/>
  <c r="V20" i="4"/>
  <c r="V27" i="4"/>
  <c r="V37" i="4"/>
  <c r="V44" i="4"/>
  <c r="V9" i="4"/>
  <c r="V21" i="4"/>
  <c r="V10" i="4"/>
  <c r="V42" i="4"/>
  <c r="V45" i="4"/>
  <c r="V22" i="4"/>
  <c r="V46" i="4"/>
  <c r="V11" i="4"/>
  <c r="V43" i="4"/>
  <c r="V23" i="4"/>
  <c r="V38" i="4"/>
  <c r="V12" i="4"/>
  <c r="V31" i="4"/>
  <c r="V24" i="4"/>
  <c r="V28" i="4"/>
  <c r="V25" i="4"/>
  <c r="Q8" i="4"/>
  <c r="N32" i="4"/>
  <c r="Q32" i="4" s="1"/>
  <c r="X32" i="4" s="1"/>
  <c r="N33" i="4"/>
  <c r="Q33" i="4" s="1"/>
  <c r="S33" i="4" s="1"/>
  <c r="N34" i="4"/>
  <c r="Q34" i="4" s="1"/>
  <c r="N13" i="4"/>
  <c r="Q13" i="4" s="1"/>
  <c r="X13" i="4" s="1"/>
  <c r="N6" i="4"/>
  <c r="Q6" i="4" s="1"/>
  <c r="N14" i="4"/>
  <c r="Q14" i="4" s="1"/>
  <c r="S14" i="4" s="1"/>
  <c r="N15" i="4"/>
  <c r="Q15" i="4" s="1"/>
  <c r="N16" i="4"/>
  <c r="Q16" i="4" s="1"/>
  <c r="X16" i="4" s="1"/>
  <c r="N7" i="4"/>
  <c r="Q7" i="4" s="1"/>
  <c r="X7" i="4" s="1"/>
  <c r="N35" i="4"/>
  <c r="Q35" i="4" s="1"/>
  <c r="S35" i="4" s="1"/>
  <c r="N17" i="4"/>
  <c r="Q17" i="4" s="1"/>
  <c r="N29" i="4"/>
  <c r="Q29" i="4" s="1"/>
  <c r="X29" i="4" s="1"/>
  <c r="N26" i="4"/>
  <c r="Q26" i="4" s="1"/>
  <c r="N18" i="4"/>
  <c r="Q18" i="4" s="1"/>
  <c r="X18" i="4" s="1"/>
  <c r="N40" i="4"/>
  <c r="Q40" i="4" s="1"/>
  <c r="N41" i="4"/>
  <c r="Q41" i="4" s="1"/>
  <c r="N30" i="4"/>
  <c r="Q30" i="4" s="1"/>
  <c r="X30" i="4" s="1"/>
  <c r="N36" i="4"/>
  <c r="Q36" i="4" s="1"/>
  <c r="S36" i="4" s="1"/>
  <c r="N19" i="4"/>
  <c r="Q19" i="4" s="1"/>
  <c r="X19" i="4" s="1"/>
  <c r="N8" i="4"/>
  <c r="N20" i="4"/>
  <c r="Q20" i="4" s="1"/>
  <c r="N27" i="4"/>
  <c r="Q27" i="4" s="1"/>
  <c r="S27" i="4" s="1"/>
  <c r="N37" i="4"/>
  <c r="Q37" i="4" s="1"/>
  <c r="X37" i="4" s="1"/>
  <c r="N44" i="4"/>
  <c r="Q44" i="4" s="1"/>
  <c r="X44" i="4" s="1"/>
  <c r="N9" i="4"/>
  <c r="Q9" i="4" s="1"/>
  <c r="N21" i="4"/>
  <c r="Q21" i="4" s="1"/>
  <c r="S21" i="4" s="1"/>
  <c r="N10" i="4"/>
  <c r="Q10" i="4" s="1"/>
  <c r="N42" i="4"/>
  <c r="Q42" i="4" s="1"/>
  <c r="X42" i="4" s="1"/>
  <c r="N45" i="4"/>
  <c r="Q45" i="4" s="1"/>
  <c r="N22" i="4"/>
  <c r="Q22" i="4" s="1"/>
  <c r="S22" i="4" s="1"/>
  <c r="N46" i="4"/>
  <c r="Q46" i="4" s="1"/>
  <c r="X46" i="4" s="1"/>
  <c r="N11" i="4"/>
  <c r="Q11" i="4" s="1"/>
  <c r="N43" i="4"/>
  <c r="Q43" i="4" s="1"/>
  <c r="X43" i="4" s="1"/>
  <c r="N23" i="4"/>
  <c r="Q23" i="4" s="1"/>
  <c r="N38" i="4"/>
  <c r="Q38" i="4" s="1"/>
  <c r="N12" i="4"/>
  <c r="Q12" i="4" s="1"/>
  <c r="N31" i="4"/>
  <c r="Q31" i="4" s="1"/>
  <c r="X31" i="4" s="1"/>
  <c r="N24" i="4"/>
  <c r="Q24" i="4" s="1"/>
  <c r="X24" i="4" s="1"/>
  <c r="N28" i="4"/>
  <c r="Q28" i="4" s="1"/>
  <c r="N25" i="4"/>
  <c r="Q25" i="4" s="1"/>
  <c r="M32" i="4"/>
  <c r="P32" i="4" s="1"/>
  <c r="W32" i="4" s="1"/>
  <c r="M33" i="4"/>
  <c r="P33" i="4" s="1"/>
  <c r="W33" i="4" s="1"/>
  <c r="M34" i="4"/>
  <c r="P34" i="4" s="1"/>
  <c r="M13" i="4"/>
  <c r="P13" i="4" s="1"/>
  <c r="M6" i="4"/>
  <c r="P6" i="4" s="1"/>
  <c r="M14" i="4"/>
  <c r="P14" i="4" s="1"/>
  <c r="M15" i="4"/>
  <c r="P15" i="4" s="1"/>
  <c r="M16" i="4"/>
  <c r="P16" i="4" s="1"/>
  <c r="M7" i="4"/>
  <c r="P7" i="4" s="1"/>
  <c r="W7" i="4" s="1"/>
  <c r="M35" i="4"/>
  <c r="P35" i="4" s="1"/>
  <c r="W35" i="4" s="1"/>
  <c r="M17" i="4"/>
  <c r="P17" i="4" s="1"/>
  <c r="M29" i="4"/>
  <c r="P29" i="4" s="1"/>
  <c r="M26" i="4"/>
  <c r="P26" i="4" s="1"/>
  <c r="W26" i="4" s="1"/>
  <c r="M18" i="4"/>
  <c r="P18" i="4" s="1"/>
  <c r="M40" i="4"/>
  <c r="P40" i="4" s="1"/>
  <c r="M41" i="4"/>
  <c r="P41" i="4" s="1"/>
  <c r="M30" i="4"/>
  <c r="P30" i="4" s="1"/>
  <c r="W30" i="4" s="1"/>
  <c r="M36" i="4"/>
  <c r="P36" i="4" s="1"/>
  <c r="W36" i="4" s="1"/>
  <c r="M19" i="4"/>
  <c r="P19" i="4" s="1"/>
  <c r="M8" i="4"/>
  <c r="P8" i="4" s="1"/>
  <c r="M20" i="4"/>
  <c r="P20" i="4" s="1"/>
  <c r="M27" i="4"/>
  <c r="P27" i="4" s="1"/>
  <c r="M37" i="4"/>
  <c r="P37" i="4" s="1"/>
  <c r="M44" i="4"/>
  <c r="P44" i="4" s="1"/>
  <c r="M9" i="4"/>
  <c r="P9" i="4" s="1"/>
  <c r="W9" i="4" s="1"/>
  <c r="M21" i="4"/>
  <c r="P21" i="4" s="1"/>
  <c r="W21" i="4" s="1"/>
  <c r="M10" i="4"/>
  <c r="P10" i="4" s="1"/>
  <c r="M42" i="4"/>
  <c r="P42" i="4" s="1"/>
  <c r="M45" i="4"/>
  <c r="P45" i="4" s="1"/>
  <c r="W45" i="4" s="1"/>
  <c r="M22" i="4"/>
  <c r="P22" i="4" s="1"/>
  <c r="M46" i="4"/>
  <c r="P46" i="4" s="1"/>
  <c r="M11" i="4"/>
  <c r="P11" i="4" s="1"/>
  <c r="M43" i="4"/>
  <c r="P43" i="4" s="1"/>
  <c r="W43" i="4" s="1"/>
  <c r="M23" i="4"/>
  <c r="P23" i="4" s="1"/>
  <c r="W23" i="4" s="1"/>
  <c r="M38" i="4"/>
  <c r="P38" i="4" s="1"/>
  <c r="M12" i="4"/>
  <c r="P12" i="4" s="1"/>
  <c r="M31" i="4"/>
  <c r="P31" i="4" s="1"/>
  <c r="M24" i="4"/>
  <c r="P24" i="4" s="1"/>
  <c r="M28" i="4"/>
  <c r="P28" i="4" s="1"/>
  <c r="M25" i="4"/>
  <c r="P25" i="4" s="1"/>
  <c r="L32" i="4"/>
  <c r="L33" i="4"/>
  <c r="L34" i="4"/>
  <c r="L13" i="4"/>
  <c r="L6" i="4"/>
  <c r="L14" i="4"/>
  <c r="L15" i="4"/>
  <c r="L16" i="4"/>
  <c r="L7" i="4"/>
  <c r="L35" i="4"/>
  <c r="L17" i="4"/>
  <c r="L29" i="4"/>
  <c r="L26" i="4"/>
  <c r="L18" i="4"/>
  <c r="L40" i="4"/>
  <c r="L41" i="4"/>
  <c r="L30" i="4"/>
  <c r="L36" i="4"/>
  <c r="L19" i="4"/>
  <c r="L8" i="4"/>
  <c r="L20" i="4"/>
  <c r="L27" i="4"/>
  <c r="L37" i="4"/>
  <c r="L44" i="4"/>
  <c r="L9" i="4"/>
  <c r="L21" i="4"/>
  <c r="L10" i="4"/>
  <c r="L42" i="4"/>
  <c r="L45" i="4"/>
  <c r="L22" i="4"/>
  <c r="L46" i="4"/>
  <c r="L11" i="4"/>
  <c r="L43" i="4"/>
  <c r="L23" i="4"/>
  <c r="L38" i="4"/>
  <c r="L12" i="4"/>
  <c r="L31" i="4"/>
  <c r="L24" i="4"/>
  <c r="L28" i="4"/>
  <c r="L25" i="4"/>
  <c r="K53" i="4"/>
  <c r="J53" i="4"/>
  <c r="H53" i="4"/>
  <c r="G53" i="4"/>
  <c r="I32" i="4"/>
  <c r="I33" i="4"/>
  <c r="I34" i="4"/>
  <c r="I13" i="4"/>
  <c r="I6" i="4"/>
  <c r="I14" i="4"/>
  <c r="I15" i="4"/>
  <c r="O15" i="4" s="1"/>
  <c r="I16" i="4"/>
  <c r="I7" i="4"/>
  <c r="I35" i="4"/>
  <c r="I17" i="4"/>
  <c r="I29" i="4"/>
  <c r="I26" i="4"/>
  <c r="I18" i="4"/>
  <c r="I40" i="4"/>
  <c r="O40" i="4" s="1"/>
  <c r="I41" i="4"/>
  <c r="I30" i="4"/>
  <c r="I36" i="4"/>
  <c r="I19" i="4"/>
  <c r="I8" i="4"/>
  <c r="I20" i="4"/>
  <c r="I27" i="4"/>
  <c r="I37" i="4"/>
  <c r="O37" i="4" s="1"/>
  <c r="I44" i="4"/>
  <c r="I9" i="4"/>
  <c r="I21" i="4"/>
  <c r="I10" i="4"/>
  <c r="I42" i="4"/>
  <c r="I45" i="4"/>
  <c r="I22" i="4"/>
  <c r="I46" i="4"/>
  <c r="O46" i="4" s="1"/>
  <c r="I11" i="4"/>
  <c r="I43" i="4"/>
  <c r="I23" i="4"/>
  <c r="I38" i="4"/>
  <c r="I12" i="4"/>
  <c r="I31" i="4"/>
  <c r="I24" i="4"/>
  <c r="I28" i="4"/>
  <c r="O28" i="4" s="1"/>
  <c r="I25" i="4"/>
  <c r="E53" i="4"/>
  <c r="D53" i="4"/>
  <c r="F32" i="4"/>
  <c r="F33" i="4"/>
  <c r="F34" i="4"/>
  <c r="F13" i="4"/>
  <c r="F6" i="4"/>
  <c r="F14" i="4"/>
  <c r="F15" i="4"/>
  <c r="F16" i="4"/>
  <c r="F7" i="4"/>
  <c r="F35" i="4"/>
  <c r="F17" i="4"/>
  <c r="F29" i="4"/>
  <c r="F26" i="4"/>
  <c r="F18" i="4"/>
  <c r="F40" i="4"/>
  <c r="F41" i="4"/>
  <c r="F30" i="4"/>
  <c r="F36" i="4"/>
  <c r="F19" i="4"/>
  <c r="F8" i="4"/>
  <c r="F20" i="4"/>
  <c r="F27" i="4"/>
  <c r="F37" i="4"/>
  <c r="F44" i="4"/>
  <c r="F9" i="4"/>
  <c r="F21" i="4"/>
  <c r="F10" i="4"/>
  <c r="F42" i="4"/>
  <c r="F45" i="4"/>
  <c r="F22" i="4"/>
  <c r="F46" i="4"/>
  <c r="F11" i="4"/>
  <c r="F43" i="4"/>
  <c r="F23" i="4"/>
  <c r="F38" i="4"/>
  <c r="F12" i="4"/>
  <c r="F31" i="4"/>
  <c r="F24" i="4"/>
  <c r="F28" i="4"/>
  <c r="F25" i="4"/>
  <c r="V39" i="4"/>
  <c r="N39" i="4"/>
  <c r="Q39" i="4" s="1"/>
  <c r="S39" i="4" s="1"/>
  <c r="M39" i="4"/>
  <c r="P39" i="4" s="1"/>
  <c r="W39" i="4" s="1"/>
  <c r="L39" i="4"/>
  <c r="I39" i="4"/>
  <c r="V5" i="4"/>
  <c r="N5" i="4"/>
  <c r="Q5" i="4" s="1"/>
  <c r="M5" i="4"/>
  <c r="P5" i="4" s="1"/>
  <c r="W5" i="4" s="1"/>
  <c r="L5" i="4"/>
  <c r="I5" i="4"/>
  <c r="AD29" i="4" l="1"/>
  <c r="AD13" i="4"/>
  <c r="AD19" i="4"/>
  <c r="AD42" i="4"/>
  <c r="AD34" i="4"/>
  <c r="AD26" i="4"/>
  <c r="AD18" i="4"/>
  <c r="AD10" i="4"/>
  <c r="AD17" i="4"/>
  <c r="AD40" i="4"/>
  <c r="AD5" i="4"/>
  <c r="AD37" i="4"/>
  <c r="AD24" i="4"/>
  <c r="AD14" i="4"/>
  <c r="AD46" i="4"/>
  <c r="O25" i="4"/>
  <c r="O11" i="4"/>
  <c r="O44" i="4"/>
  <c r="O41" i="4"/>
  <c r="O16" i="4"/>
  <c r="AD22" i="4"/>
  <c r="S23" i="4"/>
  <c r="X23" i="4"/>
  <c r="O23" i="4"/>
  <c r="O21" i="4"/>
  <c r="O36" i="4"/>
  <c r="O35" i="4"/>
  <c r="O33" i="4"/>
  <c r="O24" i="4"/>
  <c r="O22" i="4"/>
  <c r="O27" i="4"/>
  <c r="O18" i="4"/>
  <c r="O14" i="4"/>
  <c r="O43" i="4"/>
  <c r="O9" i="4"/>
  <c r="O30" i="4"/>
  <c r="O7" i="4"/>
  <c r="O32" i="4"/>
  <c r="O12" i="4"/>
  <c r="O42" i="4"/>
  <c r="O8" i="4"/>
  <c r="O29" i="4"/>
  <c r="O13" i="4"/>
  <c r="N53" i="4"/>
  <c r="S37" i="4"/>
  <c r="X25" i="4"/>
  <c r="S25" i="4"/>
  <c r="X36" i="4"/>
  <c r="S19" i="4"/>
  <c r="O31" i="4"/>
  <c r="O45" i="4"/>
  <c r="O20" i="4"/>
  <c r="O26" i="4"/>
  <c r="O6" i="4"/>
  <c r="S13" i="4"/>
  <c r="L53" i="4"/>
  <c r="X33" i="4"/>
  <c r="X39" i="4"/>
  <c r="O38" i="4"/>
  <c r="O10" i="4"/>
  <c r="O19" i="4"/>
  <c r="O17" i="4"/>
  <c r="O34" i="4"/>
  <c r="W22" i="4"/>
  <c r="R22" i="4"/>
  <c r="Y22" i="4" s="1"/>
  <c r="W18" i="4"/>
  <c r="R18" i="4"/>
  <c r="Y18" i="4" s="1"/>
  <c r="W25" i="4"/>
  <c r="R25" i="4"/>
  <c r="Y25" i="4" s="1"/>
  <c r="W12" i="4"/>
  <c r="R12" i="4"/>
  <c r="Y12" i="4" s="1"/>
  <c r="W42" i="4"/>
  <c r="R42" i="4"/>
  <c r="Y42" i="4" s="1"/>
  <c r="W44" i="4"/>
  <c r="R44" i="4"/>
  <c r="W8" i="4"/>
  <c r="R8" i="4"/>
  <c r="Y8" i="4" s="1"/>
  <c r="W41" i="4"/>
  <c r="R41" i="4"/>
  <c r="Y41" i="4" s="1"/>
  <c r="W29" i="4"/>
  <c r="R29" i="4"/>
  <c r="W16" i="4"/>
  <c r="R16" i="4"/>
  <c r="Y16" i="4" s="1"/>
  <c r="W13" i="4"/>
  <c r="R13" i="4"/>
  <c r="Y13" i="4" s="1"/>
  <c r="S5" i="4"/>
  <c r="Q53" i="4"/>
  <c r="X5" i="4"/>
  <c r="W24" i="4"/>
  <c r="R24" i="4"/>
  <c r="Y24" i="4" s="1"/>
  <c r="W27" i="4"/>
  <c r="R27" i="4"/>
  <c r="Y27" i="4" s="1"/>
  <c r="W14" i="4"/>
  <c r="R14" i="4"/>
  <c r="Y14" i="4" s="1"/>
  <c r="W11" i="4"/>
  <c r="R11" i="4"/>
  <c r="Y11" i="4" s="1"/>
  <c r="X9" i="4"/>
  <c r="S9" i="4"/>
  <c r="X20" i="4"/>
  <c r="S20" i="4"/>
  <c r="X6" i="4"/>
  <c r="S6" i="4"/>
  <c r="X22" i="4"/>
  <c r="I53" i="4"/>
  <c r="O53" i="4" s="1"/>
  <c r="W38" i="4"/>
  <c r="R38" i="4"/>
  <c r="Y38" i="4" s="1"/>
  <c r="W10" i="4"/>
  <c r="R10" i="4"/>
  <c r="Y10" i="4" s="1"/>
  <c r="W19" i="4"/>
  <c r="R19" i="4"/>
  <c r="Y19" i="4" s="1"/>
  <c r="W17" i="4"/>
  <c r="R17" i="4"/>
  <c r="Y17" i="4" s="1"/>
  <c r="W34" i="4"/>
  <c r="R34" i="4"/>
  <c r="Y34" i="4" s="1"/>
  <c r="X12" i="4"/>
  <c r="S12" i="4"/>
  <c r="S8" i="4"/>
  <c r="X8" i="4"/>
  <c r="S24" i="4"/>
  <c r="S28" i="4"/>
  <c r="X28" i="4"/>
  <c r="S38" i="4"/>
  <c r="X38" i="4"/>
  <c r="X10" i="4"/>
  <c r="S10" i="4"/>
  <c r="S40" i="4"/>
  <c r="X40" i="4"/>
  <c r="S17" i="4"/>
  <c r="X17" i="4"/>
  <c r="X15" i="4"/>
  <c r="S15" i="4"/>
  <c r="X34" i="4"/>
  <c r="S34" i="4"/>
  <c r="R23" i="4"/>
  <c r="Y23" i="4" s="1"/>
  <c r="R21" i="4"/>
  <c r="Y21" i="4" s="1"/>
  <c r="R36" i="4"/>
  <c r="Y36" i="4" s="1"/>
  <c r="R35" i="4"/>
  <c r="Y35" i="4" s="1"/>
  <c r="R33" i="4"/>
  <c r="Y33" i="4" s="1"/>
  <c r="S43" i="4"/>
  <c r="S18" i="4"/>
  <c r="X27" i="4"/>
  <c r="X14" i="4"/>
  <c r="X45" i="4"/>
  <c r="S45" i="4"/>
  <c r="X26" i="4"/>
  <c r="S26" i="4"/>
  <c r="D60" i="4" s="1"/>
  <c r="W28" i="4"/>
  <c r="R28" i="4"/>
  <c r="Y28" i="4" s="1"/>
  <c r="W46" i="4"/>
  <c r="R46" i="4"/>
  <c r="W37" i="4"/>
  <c r="R37" i="4"/>
  <c r="Y37" i="4" s="1"/>
  <c r="W40" i="4"/>
  <c r="R40" i="4"/>
  <c r="Y40" i="4" s="1"/>
  <c r="W15" i="4"/>
  <c r="R15" i="4"/>
  <c r="Y15" i="4" s="1"/>
  <c r="M53" i="4"/>
  <c r="R31" i="4"/>
  <c r="R43" i="4"/>
  <c r="Y43" i="4" s="1"/>
  <c r="R45" i="4"/>
  <c r="Y45" i="4" s="1"/>
  <c r="R9" i="4"/>
  <c r="Y9" i="4" s="1"/>
  <c r="R20" i="4"/>
  <c r="Y20" i="4" s="1"/>
  <c r="R30" i="4"/>
  <c r="R26" i="4"/>
  <c r="Y26" i="4" s="1"/>
  <c r="R7" i="4"/>
  <c r="R6" i="4"/>
  <c r="Y6" i="4" s="1"/>
  <c r="R32" i="4"/>
  <c r="X11" i="4"/>
  <c r="S11" i="4"/>
  <c r="X41" i="4"/>
  <c r="S41" i="4"/>
  <c r="P53" i="4"/>
  <c r="S42" i="4"/>
  <c r="S16" i="4"/>
  <c r="W31" i="4"/>
  <c r="X21" i="4"/>
  <c r="W20" i="4"/>
  <c r="X35" i="4"/>
  <c r="W6" i="4"/>
  <c r="O39" i="4"/>
  <c r="V53" i="4"/>
  <c r="R5" i="4"/>
  <c r="Y5" i="4" s="1"/>
  <c r="R39" i="4"/>
  <c r="Y39" i="4" s="1"/>
  <c r="O5" i="4"/>
  <c r="W53" i="4" l="1"/>
  <c r="R53" i="4"/>
  <c r="D59" i="4"/>
  <c r="D63" i="4"/>
  <c r="D58" i="4"/>
  <c r="Y31" i="4"/>
  <c r="S31" i="4"/>
  <c r="S46" i="4"/>
  <c r="Y46" i="4"/>
  <c r="Y7" i="4"/>
  <c r="S7" i="4"/>
  <c r="S29" i="4"/>
  <c r="Y29" i="4"/>
  <c r="Y44" i="4"/>
  <c r="S44" i="4"/>
  <c r="D64" i="4" s="1"/>
  <c r="Y32" i="4"/>
  <c r="S32" i="4"/>
  <c r="D62" i="4" s="1"/>
  <c r="S30" i="4"/>
  <c r="Y30" i="4"/>
  <c r="X53" i="4"/>
  <c r="D61" i="4" l="1"/>
  <c r="D65" i="4" s="1"/>
  <c r="S53" i="4"/>
  <c r="Y53" i="4"/>
  <c r="O47" i="1"/>
  <c r="L6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9" i="3"/>
  <c r="K10" i="3"/>
  <c r="M10" i="3" s="1"/>
  <c r="K11" i="3"/>
  <c r="K12" i="3"/>
  <c r="K13" i="3"/>
  <c r="M13" i="3" s="1"/>
  <c r="K14" i="3"/>
  <c r="M14" i="3" s="1"/>
  <c r="K15" i="3"/>
  <c r="K16" i="3"/>
  <c r="K17" i="3"/>
  <c r="M17" i="3" s="1"/>
  <c r="K18" i="3"/>
  <c r="K19" i="3"/>
  <c r="M19" i="3" s="1"/>
  <c r="K20" i="3"/>
  <c r="K21" i="3"/>
  <c r="M21" i="3" s="1"/>
  <c r="K22" i="3"/>
  <c r="K23" i="3"/>
  <c r="K24" i="3"/>
  <c r="K25" i="3"/>
  <c r="M25" i="3" s="1"/>
  <c r="K26" i="3"/>
  <c r="M26" i="3" s="1"/>
  <c r="K27" i="3"/>
  <c r="M27" i="3" s="1"/>
  <c r="K28" i="3"/>
  <c r="K29" i="3"/>
  <c r="M29" i="3" s="1"/>
  <c r="K30" i="3"/>
  <c r="K31" i="3"/>
  <c r="M31" i="3" s="1"/>
  <c r="K32" i="3"/>
  <c r="K33" i="3"/>
  <c r="M33" i="3" s="1"/>
  <c r="K34" i="3"/>
  <c r="K35" i="3"/>
  <c r="K36" i="3"/>
  <c r="K37" i="3"/>
  <c r="K38" i="3"/>
  <c r="K39" i="3"/>
  <c r="K40" i="3"/>
  <c r="K41" i="3"/>
  <c r="K42" i="3"/>
  <c r="K43" i="3"/>
  <c r="M43" i="3" s="1"/>
  <c r="K44" i="3"/>
  <c r="K45" i="3"/>
  <c r="K46" i="3"/>
  <c r="K47" i="3"/>
  <c r="K48" i="3"/>
  <c r="K49" i="3"/>
  <c r="K50" i="3"/>
  <c r="K9" i="3"/>
  <c r="M11" i="3"/>
  <c r="M15" i="3"/>
  <c r="M23" i="3"/>
  <c r="M35" i="3"/>
  <c r="W47" i="1"/>
  <c r="X47" i="1"/>
  <c r="V47" i="1"/>
  <c r="I47" i="1"/>
  <c r="J47" i="1"/>
  <c r="H47" i="1"/>
  <c r="E59" i="4" l="1"/>
  <c r="E63" i="4"/>
  <c r="E62" i="4"/>
  <c r="E64" i="4"/>
  <c r="E61" i="4"/>
  <c r="M39" i="3"/>
  <c r="E65" i="4"/>
  <c r="E60" i="4"/>
  <c r="E58" i="4"/>
  <c r="M16" i="3"/>
  <c r="M32" i="3"/>
  <c r="L52" i="3"/>
  <c r="K52" i="3"/>
  <c r="M48" i="3"/>
  <c r="M44" i="3"/>
  <c r="M40" i="3"/>
  <c r="M36" i="3"/>
  <c r="M28" i="3"/>
  <c r="M24" i="3"/>
  <c r="M20" i="3"/>
  <c r="M12" i="3"/>
  <c r="M47" i="3"/>
  <c r="M50" i="3"/>
  <c r="M46" i="3"/>
  <c r="M42" i="3"/>
  <c r="M38" i="3"/>
  <c r="M34" i="3"/>
  <c r="M30" i="3"/>
  <c r="M22" i="3"/>
  <c r="M18" i="3"/>
  <c r="M49" i="3"/>
  <c r="M45" i="3"/>
  <c r="M41" i="3"/>
  <c r="M37" i="3"/>
  <c r="M9" i="3"/>
  <c r="M52" i="3" l="1"/>
  <c r="F39" i="4"/>
  <c r="F5" i="4"/>
  <c r="F53" i="4" s="1"/>
</calcChain>
</file>

<file path=xl/sharedStrings.xml><?xml version="1.0" encoding="utf-8"?>
<sst xmlns="http://schemas.openxmlformats.org/spreadsheetml/2006/main" count="19638" uniqueCount="2643">
  <si>
    <t>19001</t>
  </si>
  <si>
    <t>Cauca</t>
  </si>
  <si>
    <t>Popayán</t>
  </si>
  <si>
    <t>19022</t>
  </si>
  <si>
    <t>Almaguer</t>
  </si>
  <si>
    <t>19050</t>
  </si>
  <si>
    <t>Argelia</t>
  </si>
  <si>
    <t>19075</t>
  </si>
  <si>
    <t>Balboa</t>
  </si>
  <si>
    <t>19100</t>
  </si>
  <si>
    <t>Bolívar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</si>
  <si>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</si>
  <si>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</si>
  <si>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</si>
  <si>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</si>
  <si>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</si>
  <si>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</si>
  <si>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</si>
  <si>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</si>
  <si>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</si>
  <si>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</si>
  <si>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</si>
  <si>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</si>
  <si>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</si>
  <si>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Florencia</t>
  </si>
  <si>
    <t>19300</t>
  </si>
  <si>
    <t xml:space="preserve">Guachené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</si>
  <si>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</si>
  <si>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</si>
  <si>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</si>
  <si>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</si>
  <si>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</si>
  <si>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</si>
  <si>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</si>
  <si>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</si>
  <si>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</si>
  <si>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</si>
  <si>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</si>
  <si>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</si>
  <si>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</si>
  <si>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</si>
  <si>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</si>
  <si>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</si>
  <si>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</si>
  <si>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Morales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</si>
  <si>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</si>
  <si>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</si>
  <si>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</si>
  <si>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</si>
  <si>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</si>
  <si>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</si>
  <si>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</si>
  <si>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</si>
  <si>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</si>
  <si>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</si>
  <si>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</si>
  <si>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</si>
  <si>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</si>
  <si>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</si>
  <si>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</si>
  <si>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</si>
  <si>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</si>
  <si>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</si>
  <si>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</si>
  <si>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</si>
  <si>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</si>
  <si>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Santa Rosa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</si>
  <si>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</si>
  <si>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</si>
  <si>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</si>
  <si>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</si>
  <si>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</si>
  <si>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</si>
  <si>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</si>
  <si>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</si>
  <si>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</si>
  <si>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</si>
  <si>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</si>
  <si>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</si>
  <si>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</si>
  <si>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</si>
  <si>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</si>
  <si>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</si>
  <si>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</si>
  <si>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</si>
  <si>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Código DIVIPOLA</t>
  </si>
  <si>
    <t>NOMBRE DEPARTAMENTO</t>
  </si>
  <si>
    <t>NOMBRE MUNICIPIO</t>
  </si>
  <si>
    <t xml:space="preserve">Unidades de vivienda con personas ausentes </t>
  </si>
  <si>
    <t xml:space="preserve">Unidades de vivienda de uso temporal </t>
  </si>
  <si>
    <t xml:space="preserve">Unidades de vivienda desocupadas </t>
  </si>
  <si>
    <t xml:space="preserve">Unidades de vivienda con personas presentes </t>
  </si>
  <si>
    <t>Unidades de vivienda</t>
  </si>
  <si>
    <t>Hogares</t>
  </si>
  <si>
    <t>Personas</t>
  </si>
  <si>
    <t>Unidades de Vivienda según Condición de Ocupación</t>
  </si>
  <si>
    <t>VIHOPE</t>
  </si>
  <si>
    <t>TOTAL CNPV 2018</t>
  </si>
  <si>
    <t>Total</t>
  </si>
  <si>
    <t>Total Cabecera Municipal</t>
  </si>
  <si>
    <t>Total Resto Municipal (Centros Poblados y Rural Disperso)</t>
  </si>
  <si>
    <t>Centro</t>
  </si>
  <si>
    <t>Popayan</t>
  </si>
  <si>
    <t>Jámbalo</t>
  </si>
  <si>
    <t>Santander De Quilichao</t>
  </si>
  <si>
    <t>Norte</t>
  </si>
  <si>
    <t>Suarez</t>
  </si>
  <si>
    <t>Villarica</t>
  </si>
  <si>
    <t>Guachené</t>
  </si>
  <si>
    <t>Oriente</t>
  </si>
  <si>
    <t>Inza</t>
  </si>
  <si>
    <t>Páez</t>
  </si>
  <si>
    <t>Occidente</t>
  </si>
  <si>
    <t>López De Micay</t>
  </si>
  <si>
    <t>Sur</t>
  </si>
  <si>
    <t>Macizo</t>
  </si>
  <si>
    <t>Sotará</t>
  </si>
  <si>
    <t>Bota Caucana</t>
  </si>
  <si>
    <t>NRO CORREGIMIENTOS</t>
  </si>
  <si>
    <t>AREA KM2</t>
  </si>
  <si>
    <t>PROYECCIONES DE POBLACIÓN MUNICIPAL POR ÁREA.</t>
  </si>
  <si>
    <t>PROYECCIONES DE POBLACIÓN A NIVEL MUNICIPAL. PERIODO 2018 - 2035.</t>
  </si>
  <si>
    <t>DP</t>
  </si>
  <si>
    <t>DPNOM</t>
  </si>
  <si>
    <t>DPMP</t>
  </si>
  <si>
    <t>MPIO</t>
  </si>
  <si>
    <t>AÑO</t>
  </si>
  <si>
    <t>ÁREA GEOGRÁFICA</t>
  </si>
  <si>
    <t>19</t>
  </si>
  <si>
    <t>Cabecera Municipal</t>
  </si>
  <si>
    <t>Centros Poblados y Rural Disperso</t>
  </si>
  <si>
    <t>López de Micay</t>
  </si>
  <si>
    <t>Piendamó - Tunía</t>
  </si>
  <si>
    <t>Sotará Paispamba</t>
  </si>
  <si>
    <t>Toribío</t>
  </si>
  <si>
    <t>POBLACIÓN</t>
  </si>
  <si>
    <t>Municipio</t>
  </si>
  <si>
    <t>INPUT</t>
  </si>
  <si>
    <t>Odente</t>
  </si>
  <si>
    <t>Bota caucana</t>
  </si>
  <si>
    <t>DEPTO</t>
  </si>
  <si>
    <t>MUNICIPIO</t>
  </si>
  <si>
    <t xml:space="preserve">POBLACIÓN </t>
  </si>
  <si>
    <t>NÚMERO DE VIVIENDAS</t>
  </si>
  <si>
    <t>HABITANTES POR VIVIENDA</t>
  </si>
  <si>
    <t>SUSCRIPTORES ENERGÍA ELÉCTRICA*</t>
  </si>
  <si>
    <t>VIVIENDAS SIN SERVICIO</t>
  </si>
  <si>
    <t>CABECERA</t>
  </si>
  <si>
    <t>RURAL</t>
  </si>
  <si>
    <t>POB TOTAL</t>
  </si>
  <si>
    <t>TOTAL</t>
  </si>
  <si>
    <t>MARCO PERS</t>
  </si>
  <si>
    <r>
      <t xml:space="preserve">2020 </t>
    </r>
    <r>
      <rPr>
        <b/>
        <vertAlign val="superscript"/>
        <sz val="9"/>
        <rFont val="Arial"/>
        <family val="2"/>
      </rPr>
      <t>1</t>
    </r>
  </si>
  <si>
    <r>
      <t>2020</t>
    </r>
    <r>
      <rPr>
        <sz val="9"/>
        <rFont val="Arial"/>
        <family val="2"/>
      </rPr>
      <t xml:space="preserve"> </t>
    </r>
    <r>
      <rPr>
        <b/>
        <vertAlign val="superscript"/>
        <sz val="9"/>
        <rFont val="Arial"/>
        <family val="2"/>
      </rPr>
      <t>1</t>
    </r>
  </si>
  <si>
    <r>
      <t>2018</t>
    </r>
    <r>
      <rPr>
        <sz val="9"/>
        <rFont val="Arial"/>
        <family val="2"/>
      </rPr>
      <t xml:space="preserve"> </t>
    </r>
    <r>
      <rPr>
        <b/>
        <vertAlign val="superscript"/>
        <sz val="9"/>
        <rFont val="Arial"/>
        <family val="2"/>
      </rPr>
      <t>2</t>
    </r>
  </si>
  <si>
    <r>
      <t xml:space="preserve">2020 </t>
    </r>
    <r>
      <rPr>
        <b/>
        <vertAlign val="superscript"/>
        <sz val="9"/>
        <rFont val="Arial"/>
        <family val="2"/>
      </rPr>
      <t>3</t>
    </r>
  </si>
  <si>
    <r>
      <t xml:space="preserve">2020 </t>
    </r>
    <r>
      <rPr>
        <b/>
        <vertAlign val="superscript"/>
        <sz val="9"/>
        <rFont val="Arial"/>
        <family val="2"/>
      </rPr>
      <t>4</t>
    </r>
  </si>
  <si>
    <t>Caquetá</t>
  </si>
  <si>
    <t>Albania</t>
  </si>
  <si>
    <t xml:space="preserve">1 Fuente: Proyeccciones de población y vivienda DANE </t>
  </si>
  <si>
    <t>2 Fuente Censo DANE 2018</t>
  </si>
  <si>
    <t>3 Calculo de viviendas tomando como base proyección de población y nro personas por vivienda del censo 2018</t>
  </si>
  <si>
    <t>Totales</t>
  </si>
  <si>
    <t>codmpio</t>
  </si>
  <si>
    <t>IndiceF</t>
  </si>
  <si>
    <t>IndiceR</t>
  </si>
  <si>
    <t>Medellín</t>
  </si>
  <si>
    <t>Antioquia</t>
  </si>
  <si>
    <t>Abejorral</t>
  </si>
  <si>
    <t>Abriaqui</t>
  </si>
  <si>
    <t>Alejandría</t>
  </si>
  <si>
    <t>Amagá</t>
  </si>
  <si>
    <t>Amalfi</t>
  </si>
  <si>
    <t>Andes</t>
  </si>
  <si>
    <t>Angelópolis</t>
  </si>
  <si>
    <t>Angostura</t>
  </si>
  <si>
    <t>Anori</t>
  </si>
  <si>
    <t>Santafé de Antioquia</t>
  </si>
  <si>
    <t>Anza</t>
  </si>
  <si>
    <t>Apartadó</t>
  </si>
  <si>
    <t>Arboletes</t>
  </si>
  <si>
    <t>Argelia*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</si>
  <si>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</si>
  <si>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</si>
  <si>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</si>
  <si>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</si>
  <si>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</si>
  <si>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</si>
  <si>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</si>
  <si>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</si>
  <si>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Buritica</t>
  </si>
  <si>
    <t>Cáceres</t>
  </si>
  <si>
    <t>Caicedo</t>
  </si>
  <si>
    <t>Caldas</t>
  </si>
  <si>
    <t>Campamento*</t>
  </si>
  <si>
    <t>Cañasgordas</t>
  </si>
  <si>
    <t>Caracolí</t>
  </si>
  <si>
    <t>Caramanta</t>
  </si>
  <si>
    <t>Carepa</t>
  </si>
  <si>
    <t>El Carmen De Viboral</t>
  </si>
  <si>
    <t>Carolina del Principe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</si>
  <si>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</si>
  <si>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</si>
  <si>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</si>
  <si>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</si>
  <si>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</si>
  <si>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</si>
  <si>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</si>
  <si>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</si>
  <si>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</si>
  <si>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Ebejicó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</si>
  <si>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</si>
  <si>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</si>
  <si>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</si>
  <si>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</si>
  <si>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</si>
  <si>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</si>
  <si>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</si>
  <si>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</si>
  <si>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</si>
  <si>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</si>
  <si>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</si>
  <si>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</si>
  <si>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</si>
  <si>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</si>
  <si>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</si>
  <si>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</si>
  <si>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</si>
  <si>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</si>
  <si>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</si>
  <si>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</si>
  <si>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</si>
  <si>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</si>
  <si>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</si>
  <si>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</si>
  <si>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</si>
  <si>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</si>
  <si>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Murindo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</si>
  <si>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</si>
  <si>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</si>
  <si>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</si>
  <si>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</si>
  <si>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</si>
  <si>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</si>
  <si>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</si>
  <si>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</si>
  <si>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Berrio</t>
  </si>
  <si>
    <t>Puerto Nare (La Magdalena)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</si>
  <si>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</si>
  <si>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</si>
  <si>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</si>
  <si>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</si>
  <si>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</si>
  <si>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</si>
  <si>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</si>
  <si>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Cuerquia</t>
  </si>
  <si>
    <t>San Carlos</t>
  </si>
  <si>
    <t>San Francisco</t>
  </si>
  <si>
    <t>San Jerónimo</t>
  </si>
  <si>
    <t>San José de la Montaña</t>
  </si>
  <si>
    <t>San Juan de Uraba</t>
  </si>
  <si>
    <t>San Luis</t>
  </si>
  <si>
    <t>San Pedro de los Milagros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</si>
  <si>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</si>
  <si>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</si>
  <si>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</si>
  <si>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</si>
  <si>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</si>
  <si>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</si>
  <si>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</si>
  <si>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</si>
  <si>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</si>
  <si>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</si>
  <si>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</si>
  <si>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</si>
  <si>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Taraza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</si>
  <si>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</si>
  <si>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</si>
  <si>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</si>
  <si>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</si>
  <si>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</si>
  <si>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</si>
  <si>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</si>
  <si>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</si>
  <si>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</si>
  <si>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</si>
  <si>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 Fuerte</t>
  </si>
  <si>
    <t>Yalí</t>
  </si>
  <si>
    <t>Yarumal</t>
  </si>
  <si>
    <t>Yolombó</t>
  </si>
  <si>
    <t>Yondo</t>
  </si>
  <si>
    <t>Zaragoza</t>
  </si>
  <si>
    <t>Barranquilla</t>
  </si>
  <si>
    <t>Atlantico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</si>
  <si>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</si>
  <si>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</si>
  <si>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</si>
  <si>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</si>
  <si>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</si>
  <si>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</si>
  <si>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</si>
  <si>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</si>
  <si>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</si>
  <si>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Piojo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</si>
  <si>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</si>
  <si>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</si>
  <si>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</si>
  <si>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</si>
  <si>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</si>
  <si>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</si>
  <si>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</si>
  <si>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</si>
  <si>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Suán</t>
  </si>
  <si>
    <t>Tubará</t>
  </si>
  <si>
    <t>Usiacuri</t>
  </si>
  <si>
    <t>Bogotá D.C.</t>
  </si>
  <si>
    <t>Cundinamarca</t>
  </si>
  <si>
    <t>Cartagena</t>
  </si>
  <si>
    <t>Bolivar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</si>
  <si>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</si>
  <si>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</si>
  <si>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</si>
  <si>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</si>
  <si>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</si>
  <si>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</si>
  <si>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</si>
  <si>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</si>
  <si>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</si>
  <si>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</si>
  <si>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</si>
  <si>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Bolivar</t>
  </si>
  <si>
    <t>El Guamo</t>
  </si>
  <si>
    <t>El Peñon</t>
  </si>
  <si>
    <t>Hatillo De Loba</t>
  </si>
  <si>
    <t>Magangué</t>
  </si>
  <si>
    <t>Mahates</t>
  </si>
  <si>
    <t>Margarita</t>
  </si>
  <si>
    <t>María la Baja</t>
  </si>
  <si>
    <t>Montecristo</t>
  </si>
  <si>
    <t>Mompox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</si>
  <si>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</si>
  <si>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</si>
  <si>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</si>
  <si>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</si>
  <si>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</si>
  <si>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</si>
  <si>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</si>
  <si>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</si>
  <si>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</si>
  <si>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</si>
  <si>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</si>
  <si>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</si>
  <si>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</si>
  <si>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 del Norte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</si>
  <si>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</si>
  <si>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</si>
  <si>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</si>
  <si>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</si>
  <si>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</si>
  <si>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</si>
  <si>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</si>
  <si>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</si>
  <si>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</si>
  <si>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</si>
  <si>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Boyaca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</si>
  <si>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</si>
  <si>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</si>
  <si>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</si>
  <si>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</si>
  <si>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</si>
  <si>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</si>
  <si>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</si>
  <si>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</si>
  <si>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</si>
  <si>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</si>
  <si>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</si>
  <si>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</si>
  <si>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</si>
  <si>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</si>
  <si>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</si>
  <si>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</si>
  <si>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</si>
  <si>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</si>
  <si>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</si>
  <si>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</si>
  <si>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</si>
  <si>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</si>
  <si>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</si>
  <si>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Cubara</t>
  </si>
  <si>
    <t>Cucaita</t>
  </si>
  <si>
    <t>Cuitiva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</si>
  <si>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</si>
  <si>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</si>
  <si>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</si>
  <si>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</si>
  <si>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</si>
  <si>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</si>
  <si>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</si>
  <si>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</si>
  <si>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</si>
  <si>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</si>
  <si>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</si>
  <si>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</si>
  <si>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</si>
  <si>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</si>
  <si>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</si>
  <si>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</si>
  <si>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</si>
  <si>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</si>
  <si>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</si>
  <si>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</si>
  <si>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</si>
  <si>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</si>
  <si>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</si>
  <si>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</si>
  <si>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</si>
  <si>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</si>
  <si>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</si>
  <si>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</si>
  <si>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</si>
  <si>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</si>
  <si>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</si>
  <si>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</si>
  <si>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</si>
  <si>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</si>
  <si>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</si>
  <si>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</si>
  <si>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</si>
  <si>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</si>
  <si>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</si>
  <si>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</si>
  <si>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</si>
  <si>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</si>
  <si>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</si>
  <si>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Quipama</t>
  </si>
  <si>
    <t>Ramiriquí</t>
  </si>
  <si>
    <t>Ráquira</t>
  </si>
  <si>
    <t>Rondón</t>
  </si>
  <si>
    <t>Saboya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</si>
  <si>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</si>
  <si>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</si>
  <si>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</si>
  <si>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</si>
  <si>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</si>
  <si>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</si>
  <si>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</si>
  <si>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</si>
  <si>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</si>
  <si>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</si>
  <si>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</si>
  <si>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</si>
  <si>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</si>
  <si>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</si>
  <si>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</si>
  <si>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</si>
  <si>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</si>
  <si>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</si>
  <si>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</si>
  <si>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</si>
  <si>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</si>
  <si>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Sotaquirá</t>
  </si>
  <si>
    <t>Soracá</t>
  </si>
  <si>
    <t>Susacon</t>
  </si>
  <si>
    <t>Sutamarchan</t>
  </si>
  <si>
    <t>Sutatenza</t>
  </si>
  <si>
    <t>Tasco</t>
  </si>
  <si>
    <t>Tenza</t>
  </si>
  <si>
    <t>Tibaná</t>
  </si>
  <si>
    <t>Tibasosa</t>
  </si>
  <si>
    <t>Tinjaca</t>
  </si>
  <si>
    <t>Tipacoque</t>
  </si>
  <si>
    <t>Toca</t>
  </si>
  <si>
    <t>Togüí</t>
  </si>
  <si>
    <t>Tópaga</t>
  </si>
  <si>
    <t>Tota</t>
  </si>
  <si>
    <t>Tunungua</t>
  </si>
  <si>
    <t>Turmequé</t>
  </si>
  <si>
    <t>Tuta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</si>
  <si>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</si>
  <si>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</si>
  <si>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</si>
  <si>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</si>
  <si>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</si>
  <si>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</si>
  <si>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</si>
  <si>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</si>
  <si>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</si>
  <si>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</si>
  <si>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</si>
  <si>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</si>
  <si>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</si>
  <si>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</si>
  <si>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</si>
  <si>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</si>
  <si>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</si>
  <si>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</si>
  <si>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</si>
  <si>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</si>
  <si>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</si>
  <si>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</si>
  <si>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</si>
  <si>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</si>
  <si>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</si>
  <si>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</si>
  <si>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Samana</t>
  </si>
  <si>
    <t>San José</t>
  </si>
  <si>
    <t>Supía</t>
  </si>
  <si>
    <t>Victoria</t>
  </si>
  <si>
    <t>Villamaría</t>
  </si>
  <si>
    <t>Viterbo</t>
  </si>
  <si>
    <t>Caqueta</t>
  </si>
  <si>
    <t>Belen Andaquies</t>
  </si>
  <si>
    <t>Cartagena del Chaira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</si>
  <si>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</si>
  <si>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</si>
  <si>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</si>
  <si>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</si>
  <si>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</si>
  <si>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</si>
  <si>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</si>
  <si>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</si>
  <si>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</si>
  <si>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Solano*</t>
  </si>
  <si>
    <t>Solita</t>
  </si>
  <si>
    <t>Guachene</t>
  </si>
  <si>
    <t>Piamonte*</t>
  </si>
  <si>
    <t>Piendamo</t>
  </si>
  <si>
    <t>Timbio</t>
  </si>
  <si>
    <t>Totoro</t>
  </si>
  <si>
    <t>Valledupar</t>
  </si>
  <si>
    <t>Cesar</t>
  </si>
  <si>
    <t>Aguachica</t>
  </si>
  <si>
    <t>Agustín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</si>
  <si>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</si>
  <si>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</si>
  <si>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</si>
  <si>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</si>
  <si>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</si>
  <si>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</si>
  <si>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</si>
  <si>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</si>
  <si>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</si>
  <si>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González</t>
  </si>
  <si>
    <t>La Gloria</t>
  </si>
  <si>
    <t>La Jagua de Ibirico</t>
  </si>
  <si>
    <t>Manaure Balcon del Cesar</t>
  </si>
  <si>
    <t>Pailitas</t>
  </si>
  <si>
    <t>Pelaya</t>
  </si>
  <si>
    <t>Pueblo Bello</t>
  </si>
  <si>
    <t>Río De Oro</t>
  </si>
  <si>
    <t>Robles - La Paz</t>
  </si>
  <si>
    <t>San Alberto</t>
  </si>
  <si>
    <t>San Diego</t>
  </si>
  <si>
    <t>San Martín</t>
  </si>
  <si>
    <t>Tamalameque</t>
  </si>
  <si>
    <t>Montería</t>
  </si>
  <si>
    <t>Cordoba</t>
  </si>
  <si>
    <t>Ayapel</t>
  </si>
  <si>
    <t>Canalete</t>
  </si>
  <si>
    <t>Cereté</t>
  </si>
  <si>
    <t>Chima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</si>
  <si>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</si>
  <si>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</si>
  <si>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</si>
  <si>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</si>
  <si>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</si>
  <si>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</si>
  <si>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</si>
  <si>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</si>
  <si>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</si>
  <si>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</si>
  <si>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</si>
  <si>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</si>
  <si>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</si>
  <si>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</si>
  <si>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</si>
  <si>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</si>
  <si>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</si>
  <si>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</si>
  <si>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</si>
  <si>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</si>
  <si>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</si>
  <si>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</si>
  <si>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</si>
  <si>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</si>
  <si>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Albán</t>
  </si>
  <si>
    <t>Anapoima</t>
  </si>
  <si>
    <t>Anolaima</t>
  </si>
  <si>
    <t>Arbelaez</t>
  </si>
  <si>
    <t>Beltran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</si>
  <si>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</si>
  <si>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</si>
  <si>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</si>
  <si>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</si>
  <si>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</si>
  <si>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</si>
  <si>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</si>
  <si>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</si>
  <si>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</si>
  <si>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</si>
  <si>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</si>
  <si>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Choachi</t>
  </si>
  <si>
    <t>Chocontá</t>
  </si>
  <si>
    <t>Cogua</t>
  </si>
  <si>
    <t>Cota</t>
  </si>
  <si>
    <t>Cucunubá</t>
  </si>
  <si>
    <t>El Colegio</t>
  </si>
  <si>
    <t>El Peñón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</si>
  <si>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</si>
  <si>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</si>
  <si>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</si>
  <si>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</si>
  <si>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</si>
  <si>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</si>
  <si>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</si>
  <si>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</si>
  <si>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Gachancipa</t>
  </si>
  <si>
    <t>Gachetá</t>
  </si>
  <si>
    <t>Gama</t>
  </si>
  <si>
    <t>Girardot</t>
  </si>
  <si>
    <t>Guachetá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</si>
  <si>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</si>
  <si>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</si>
  <si>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</si>
  <si>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</si>
  <si>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</si>
  <si>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</si>
  <si>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</si>
  <si>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</si>
  <si>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</si>
  <si>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</si>
  <si>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</si>
  <si>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</si>
  <si>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</si>
  <si>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</si>
  <si>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</si>
  <si>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</si>
  <si>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</si>
  <si>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</si>
  <si>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</si>
  <si>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</si>
  <si>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</si>
  <si>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</si>
  <si>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</si>
  <si>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Ospina Pérez 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</si>
  <si>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</si>
  <si>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</si>
  <si>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</si>
  <si>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</si>
  <si>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</si>
  <si>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</si>
  <si>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</si>
  <si>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</si>
  <si>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</si>
  <si>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</si>
  <si>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</si>
  <si>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</si>
  <si>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</si>
  <si>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</si>
  <si>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</si>
  <si>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</si>
  <si>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</si>
  <si>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</si>
  <si>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</si>
  <si>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</si>
  <si>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</si>
  <si>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</si>
  <si>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</si>
  <si>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</si>
  <si>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</si>
  <si>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</si>
  <si>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</si>
  <si>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</si>
  <si>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</si>
  <si>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</si>
  <si>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</si>
  <si>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</si>
  <si>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</si>
  <si>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</si>
  <si>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</si>
  <si>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</si>
  <si>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Topaipí</t>
  </si>
  <si>
    <t>Ubalá</t>
  </si>
  <si>
    <t>Ubaque</t>
  </si>
  <si>
    <t>Ubate</t>
  </si>
  <si>
    <t>Une</t>
  </si>
  <si>
    <t>Utica</t>
  </si>
  <si>
    <t>Vergara</t>
  </si>
  <si>
    <t>Viani</t>
  </si>
  <si>
    <t>Villagomez</t>
  </si>
  <si>
    <t>Villapinzón</t>
  </si>
  <si>
    <t>Villeta</t>
  </si>
  <si>
    <t>Viota</t>
  </si>
  <si>
    <t>Yacopí</t>
  </si>
  <si>
    <t>Zipacón</t>
  </si>
  <si>
    <t>Zipaquirá</t>
  </si>
  <si>
    <t>Quibdo</t>
  </si>
  <si>
    <t>Choco</t>
  </si>
  <si>
    <t>Acandí</t>
  </si>
  <si>
    <t>Alto Baudó</t>
  </si>
  <si>
    <t>Atrato</t>
  </si>
  <si>
    <t>Bagado</t>
  </si>
  <si>
    <t>Bahía Solano</t>
  </si>
  <si>
    <t>Bajo Baudó</t>
  </si>
  <si>
    <t>Bojayá</t>
  </si>
  <si>
    <t>El Cantón Del San Pablo</t>
  </si>
  <si>
    <t>Carmen del Darien</t>
  </si>
  <si>
    <t>Certegui</t>
  </si>
  <si>
    <t>Condoto</t>
  </si>
  <si>
    <t>El Carmen de Atrato</t>
  </si>
  <si>
    <t>El Litoral de San Juan</t>
  </si>
  <si>
    <t>Itsmina</t>
  </si>
  <si>
    <t>Juradó</t>
  </si>
  <si>
    <t>Lloró</t>
  </si>
  <si>
    <t>Medio Atrato*</t>
  </si>
  <si>
    <t>Medio Baudó*</t>
  </si>
  <si>
    <t>Medio San Juan</t>
  </si>
  <si>
    <t>Nóvita</t>
  </si>
  <si>
    <t>Nuquí</t>
  </si>
  <si>
    <t>Río Iró</t>
  </si>
  <si>
    <t>Rio Quito</t>
  </si>
  <si>
    <t>San José del Palmar</t>
  </si>
  <si>
    <t>Sipi</t>
  </si>
  <si>
    <t>Tado</t>
  </si>
  <si>
    <t>Unguía</t>
  </si>
  <si>
    <t>Unión Panamericana</t>
  </si>
  <si>
    <t>Neiva</t>
  </si>
  <si>
    <t>Huila</t>
  </si>
  <si>
    <t>Acevedo</t>
  </si>
  <si>
    <t>Agrado</t>
  </si>
  <si>
    <t>Aipe</t>
  </si>
  <si>
    <t>Algeciras</t>
  </si>
  <si>
    <t>Altamira</t>
  </si>
  <si>
    <t>Baraya*</t>
  </si>
  <si>
    <t>Campoalegre</t>
  </si>
  <si>
    <t>Colombia</t>
  </si>
  <si>
    <t>Elias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</si>
  <si>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</si>
  <si>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</si>
  <si>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</si>
  <si>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</si>
  <si>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</si>
  <si>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</si>
  <si>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</si>
  <si>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</si>
  <si>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</si>
  <si>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</si>
  <si>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</si>
  <si>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</si>
  <si>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</si>
  <si>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</si>
  <si>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</si>
  <si>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</si>
  <si>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</si>
  <si>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</si>
  <si>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</si>
  <si>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</si>
  <si>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</si>
  <si>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</si>
  <si>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</si>
  <si>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</si>
  <si>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</si>
  <si>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La Guajira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</si>
  <si>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</si>
  <si>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</si>
  <si>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</si>
  <si>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</si>
  <si>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</si>
  <si>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</si>
  <si>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</si>
  <si>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</si>
  <si>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</si>
  <si>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</si>
  <si>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</si>
  <si>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</si>
  <si>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</si>
  <si>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Magdalena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</si>
  <si>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</si>
  <si>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</si>
  <si>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</si>
  <si>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</si>
  <si>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</si>
  <si>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</si>
  <si>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</si>
  <si>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</si>
  <si>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</si>
  <si>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</si>
  <si>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</si>
  <si>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</si>
  <si>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</si>
  <si>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</si>
  <si>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</si>
  <si>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</si>
  <si>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</si>
  <si>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</si>
  <si>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</si>
  <si>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</si>
  <si>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</si>
  <si>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</si>
  <si>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</si>
  <si>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</si>
  <si>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</si>
  <si>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</si>
  <si>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</si>
  <si>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</si>
  <si>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Meta</t>
  </si>
  <si>
    <t>Acacias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</si>
  <si>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</si>
  <si>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</si>
  <si>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</si>
  <si>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</si>
  <si>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</si>
  <si>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</si>
  <si>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</si>
  <si>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</si>
  <si>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</si>
  <si>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Mapiripán*</t>
  </si>
  <si>
    <t>Mesetas*</t>
  </si>
  <si>
    <t>La Macarena*</t>
  </si>
  <si>
    <t>La Uribe</t>
  </si>
  <si>
    <t>Lejanías</t>
  </si>
  <si>
    <t>Puerto Concordia*</t>
  </si>
  <si>
    <t>Puerto Gaitán</t>
  </si>
  <si>
    <t>Puerto López</t>
  </si>
  <si>
    <t>Puerto Lleras</t>
  </si>
  <si>
    <t>Puerto Rico*</t>
  </si>
  <si>
    <t>Restrepo</t>
  </si>
  <si>
    <t>San Carlos De Guaroa</t>
  </si>
  <si>
    <t>San Juan De Arama</t>
  </si>
  <si>
    <t>San Juanito</t>
  </si>
  <si>
    <t>Vista Hermosa</t>
  </si>
  <si>
    <t>Pasto</t>
  </si>
  <si>
    <t>Narino</t>
  </si>
  <si>
    <t>Alban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</si>
  <si>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</si>
  <si>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</si>
  <si>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</si>
  <si>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</si>
  <si>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</si>
  <si>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</si>
  <si>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</si>
  <si>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</si>
  <si>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 Carlosama</t>
  </si>
  <si>
    <t>Cumbal</t>
  </si>
  <si>
    <t>Cumbitara*</t>
  </si>
  <si>
    <t>Chachagui</t>
  </si>
  <si>
    <t>El Charco</t>
  </si>
  <si>
    <t>El Peñol</t>
  </si>
  <si>
    <t>El Rosario</t>
  </si>
  <si>
    <t>El Tablón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</si>
  <si>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</si>
  <si>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</si>
  <si>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</si>
  <si>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</si>
  <si>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</si>
  <si>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</si>
  <si>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</si>
  <si>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</si>
  <si>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</si>
  <si>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</si>
  <si>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</si>
  <si>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Leyva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</si>
  <si>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</si>
  <si>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</si>
  <si>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</si>
  <si>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</si>
  <si>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</si>
  <si>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</si>
  <si>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</si>
  <si>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</si>
  <si>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</si>
  <si>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</si>
  <si>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</si>
  <si>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</si>
  <si>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</si>
  <si>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</si>
  <si>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</si>
  <si>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</si>
  <si>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</si>
  <si>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 Bárbara - Iscuande*</t>
  </si>
  <si>
    <t>Santa Cruz</t>
  </si>
  <si>
    <t>Sapuyes</t>
  </si>
  <si>
    <t>Taminango</t>
  </si>
  <si>
    <t>Tangua</t>
  </si>
  <si>
    <t>Tumaco</t>
  </si>
  <si>
    <t>Túquerres</t>
  </si>
  <si>
    <t>Yacuanquer</t>
  </si>
  <si>
    <t>Cúcuta</t>
  </si>
  <si>
    <t>Norte De Santander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</si>
  <si>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</si>
  <si>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</si>
  <si>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</si>
  <si>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</si>
  <si>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</si>
  <si>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</si>
  <si>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</si>
  <si>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</si>
  <si>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</si>
  <si>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</si>
  <si>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</si>
  <si>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</si>
  <si>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</si>
  <si>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</si>
  <si>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</si>
  <si>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Hacari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</si>
  <si>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</si>
  <si>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</si>
  <si>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</si>
  <si>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</si>
  <si>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</si>
  <si>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</si>
  <si>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</si>
  <si>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</si>
  <si>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</si>
  <si>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</si>
  <si>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</si>
  <si>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</si>
  <si>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</si>
  <si>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</si>
  <si>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</si>
  <si>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</si>
  <si>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</si>
  <si>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</si>
  <si>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</si>
  <si>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Villacaro</t>
  </si>
  <si>
    <t>Villa Del Rosario</t>
  </si>
  <si>
    <t>Quindio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</si>
  <si>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</si>
  <si>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</si>
  <si>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</si>
  <si>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</si>
  <si>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</si>
  <si>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</si>
  <si>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</si>
  <si>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</si>
  <si>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</si>
  <si>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</si>
  <si>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</si>
  <si>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</si>
  <si>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</si>
  <si>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</si>
  <si>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</si>
  <si>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</si>
  <si>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</si>
  <si>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</si>
  <si>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</si>
  <si>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</si>
  <si>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</si>
  <si>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</si>
  <si>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</si>
  <si>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Santander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</si>
  <si>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</si>
  <si>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</si>
  <si>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</si>
  <si>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</si>
  <si>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</si>
  <si>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</si>
  <si>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</si>
  <si>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</si>
  <si>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</si>
  <si>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Charalá</t>
  </si>
  <si>
    <t>Charta</t>
  </si>
  <si>
    <t>Chipata</t>
  </si>
  <si>
    <t>Cimitarra</t>
  </si>
  <si>
    <t>Confines</t>
  </si>
  <si>
    <t>Contratación</t>
  </si>
  <si>
    <t>Coromoro</t>
  </si>
  <si>
    <t>Curiti</t>
  </si>
  <si>
    <t>El Carmen de Chucurí</t>
  </si>
  <si>
    <t>El Guacamayo</t>
  </si>
  <si>
    <t>El Playón</t>
  </si>
  <si>
    <t>Encino</t>
  </si>
  <si>
    <t>Enciso</t>
  </si>
  <si>
    <t>Florian</t>
  </si>
  <si>
    <t>Floridablanca</t>
  </si>
  <si>
    <t>Galán</t>
  </si>
  <si>
    <t>Gambita</t>
  </si>
  <si>
    <t>Girón</t>
  </si>
  <si>
    <t>Guaca</t>
  </si>
  <si>
    <t>Guapota</t>
  </si>
  <si>
    <t>Guavatá</t>
  </si>
  <si>
    <t>Güepsa</t>
  </si>
  <si>
    <t>Hato</t>
  </si>
  <si>
    <t>Jesús María</t>
  </si>
  <si>
    <t>Jordán</t>
  </si>
  <si>
    <t>La Belleza</t>
  </si>
  <si>
    <t>Landazuri</t>
  </si>
  <si>
    <t>La Paz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</si>
  <si>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</si>
  <si>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</si>
  <si>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</si>
  <si>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</si>
  <si>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</si>
  <si>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</si>
  <si>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</si>
  <si>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Ocamontes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</si>
  <si>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</si>
  <si>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</si>
  <si>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</si>
  <si>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</si>
  <si>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</si>
  <si>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</si>
  <si>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</si>
  <si>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</si>
  <si>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</si>
  <si>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</si>
  <si>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</si>
  <si>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</si>
  <si>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</si>
  <si>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</si>
  <si>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</si>
  <si>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</si>
  <si>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</si>
  <si>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</si>
  <si>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 Opón</t>
  </si>
  <si>
    <t>Simacota</t>
  </si>
  <si>
    <t>Socorro</t>
  </si>
  <si>
    <t>Suaita</t>
  </si>
  <si>
    <t>Suratá</t>
  </si>
  <si>
    <t>Tona</t>
  </si>
  <si>
    <t>Valle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</si>
  <si>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</si>
  <si>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</si>
  <si>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</si>
  <si>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</si>
  <si>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</si>
  <si>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</si>
  <si>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</si>
  <si>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</si>
  <si>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</si>
  <si>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</si>
  <si>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</si>
  <si>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</si>
  <si>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</si>
  <si>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</si>
  <si>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</si>
  <si>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</si>
  <si>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</si>
  <si>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</si>
  <si>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</si>
  <si>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</si>
  <si>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</si>
  <si>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</si>
  <si>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</si>
  <si>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Sincé</t>
  </si>
  <si>
    <t>Tolú</t>
  </si>
  <si>
    <t>Toluviejo</t>
  </si>
  <si>
    <t>Ibagué</t>
  </si>
  <si>
    <t>Tolima</t>
  </si>
  <si>
    <t>Alpujarra</t>
  </si>
  <si>
    <t>Alvarado</t>
  </si>
  <si>
    <t>Ambalema</t>
  </si>
  <si>
    <t>Anzoategui*</t>
  </si>
  <si>
    <t>Armero-Guayabal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</si>
  <si>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</si>
  <si>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</si>
  <si>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</si>
  <si>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</si>
  <si>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</si>
  <si>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</si>
  <si>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</si>
  <si>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</si>
  <si>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</si>
  <si>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</si>
  <si>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</si>
  <si>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</si>
  <si>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</si>
  <si>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</si>
  <si>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</si>
  <si>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</si>
  <si>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</si>
  <si>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</si>
  <si>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</si>
  <si>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</si>
  <si>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</si>
  <si>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</si>
  <si>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</si>
  <si>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</si>
  <si>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</si>
  <si>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</si>
  <si>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</si>
  <si>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</si>
  <si>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</si>
  <si>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</si>
  <si>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</si>
  <si>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</si>
  <si>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</si>
  <si>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</si>
  <si>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 Luís</t>
  </si>
  <si>
    <t>Santa Isabel</t>
  </si>
  <si>
    <t>Valle de San Juan</t>
  </si>
  <si>
    <t>Venadillo</t>
  </si>
  <si>
    <t>Villahermosa</t>
  </si>
  <si>
    <t>Villarrica</t>
  </si>
  <si>
    <t>Cali</t>
  </si>
  <si>
    <t>Valle Del Cauca</t>
  </si>
  <si>
    <t>Alcalá</t>
  </si>
  <si>
    <t>Andalucía</t>
  </si>
  <si>
    <t>Ansermanuevo</t>
  </si>
  <si>
    <t>Buenaventura</t>
  </si>
  <si>
    <t>Buga</t>
  </si>
  <si>
    <t>Bugalagrande</t>
  </si>
  <si>
    <t>Caicedonia</t>
  </si>
  <si>
    <t>Calima - Darién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</si>
  <si>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</si>
  <si>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</si>
  <si>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</si>
  <si>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</si>
  <si>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</si>
  <si>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</si>
  <si>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</si>
  <si>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</si>
  <si>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Guacarí</t>
  </si>
  <si>
    <t>Jamundi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</si>
  <si>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</si>
  <si>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</si>
  <si>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</si>
  <si>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</si>
  <si>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</si>
  <si>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</si>
  <si>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</si>
  <si>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</si>
  <si>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</si>
  <si>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</si>
  <si>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</si>
  <si>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</si>
  <si>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</si>
  <si>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</si>
  <si>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</si>
  <si>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</si>
  <si>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</si>
  <si>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</si>
  <si>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</si>
  <si>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Fortul*</t>
  </si>
  <si>
    <t>Puerto Rondón</t>
  </si>
  <si>
    <t>Saravena</t>
  </si>
  <si>
    <t>Tame*</t>
  </si>
  <si>
    <t>Yopal</t>
  </si>
  <si>
    <t>Casanare</t>
  </si>
  <si>
    <t>Aguazul</t>
  </si>
  <si>
    <t>Chameza</t>
  </si>
  <si>
    <t>Hato Corozal</t>
  </si>
  <si>
    <t>La Salina</t>
  </si>
  <si>
    <t>Mani</t>
  </si>
  <si>
    <t>Monterrey</t>
  </si>
  <si>
    <t>Nunchía</t>
  </si>
  <si>
    <t>Orocue</t>
  </si>
  <si>
    <t>Paz de Ariporo</t>
  </si>
  <si>
    <t>Pore</t>
  </si>
  <si>
    <t>Recetor</t>
  </si>
  <si>
    <t>Sacama</t>
  </si>
  <si>
    <t>San Luis de Palenque</t>
  </si>
  <si>
    <t>Támara</t>
  </si>
  <si>
    <t>Tauramena</t>
  </si>
  <si>
    <t>Trinidad</t>
  </si>
  <si>
    <t>Mocoa</t>
  </si>
  <si>
    <t>Putumayo</t>
  </si>
  <si>
    <t>Colón</t>
  </si>
  <si>
    <t>Orito</t>
  </si>
  <si>
    <t>Puerto Asís</t>
  </si>
  <si>
    <t>Puerto Caicedo</t>
  </si>
  <si>
    <t>Puerto Guzmán*</t>
  </si>
  <si>
    <t>Puerto Leguízamo</t>
  </si>
  <si>
    <t>Sibundoy</t>
  </si>
  <si>
    <t>Valle del Guamuez</t>
  </si>
  <si>
    <t>Villagarzón</t>
  </si>
  <si>
    <t>Archipielago De San Andres, Providencia Y Santa Catalina</t>
  </si>
  <si>
    <t>Leticia</t>
  </si>
  <si>
    <t>Amazonas</t>
  </si>
  <si>
    <t>El encanto (CD)*</t>
  </si>
  <si>
    <t>La chorrera (CD)</t>
  </si>
  <si>
    <t>La pedrera (CD)</t>
  </si>
  <si>
    <t>La Victora</t>
  </si>
  <si>
    <t>Miriti-Paraná (CD)*</t>
  </si>
  <si>
    <t>Puerto Alegria (CD)*</t>
  </si>
  <si>
    <t>Puerto Arica (CD)</t>
  </si>
  <si>
    <t>Puerto Nariño</t>
  </si>
  <si>
    <t>Puerto Santander (CD)*</t>
  </si>
  <si>
    <t>Tarapacá (CD)</t>
  </si>
  <si>
    <t>Inirida</t>
  </si>
  <si>
    <t>Guainia</t>
  </si>
  <si>
    <t>Barranco Minas (CD)*</t>
  </si>
  <si>
    <t>Maripana</t>
  </si>
  <si>
    <t>San Felipe (CD)*</t>
  </si>
  <si>
    <t>Puerto Colombia (CD)</t>
  </si>
  <si>
    <t>La Guadalupe (CD)*</t>
  </si>
  <si>
    <t>Cacahual (CD)*</t>
  </si>
  <si>
    <t>Pana Pana</t>
  </si>
  <si>
    <t>Morichal</t>
  </si>
  <si>
    <t>San José del Guaviare</t>
  </si>
  <si>
    <t>Guaviare</t>
  </si>
  <si>
    <t>El Retorno*</t>
  </si>
  <si>
    <t>Mitú</t>
  </si>
  <si>
    <t>Vaupes</t>
  </si>
  <si>
    <t>Caruru*</t>
  </si>
  <si>
    <t>Pacoa</t>
  </si>
  <si>
    <t>Taraira</t>
  </si>
  <si>
    <t>Papunaua (CD)*</t>
  </si>
  <si>
    <t>Yavaraté</t>
  </si>
  <si>
    <t>Puerto Carreño</t>
  </si>
  <si>
    <t>Vichada</t>
  </si>
  <si>
    <t>La Primavera*</t>
  </si>
  <si>
    <t>Santa Rosalia</t>
  </si>
  <si>
    <t>Cumaribo</t>
  </si>
  <si>
    <t>Cod-DANE</t>
  </si>
  <si>
    <t>Depto</t>
  </si>
  <si>
    <t>Cod-DANE Municipio</t>
  </si>
  <si>
    <t>Cod-DANE Dto</t>
  </si>
  <si>
    <t>Usuarios cabecera municipal SIN</t>
  </si>
  <si>
    <t>Usuarios resto SIN</t>
  </si>
  <si>
    <t>Usuarios Total SIN</t>
  </si>
  <si>
    <t>Usuario Subnormal SIN</t>
  </si>
  <si>
    <t>Usuario por Subnormalizar SIN</t>
  </si>
  <si>
    <t>Usuarios cabecera municipal ZNI</t>
  </si>
  <si>
    <t>Usuario resto ZNI</t>
  </si>
  <si>
    <t>Usuarios total ZIN</t>
  </si>
  <si>
    <t>Usuarios cabecera municipal Totales</t>
  </si>
  <si>
    <t>Usuarios resto totales</t>
  </si>
  <si>
    <t>TOTAL USUARIOS</t>
  </si>
  <si>
    <t>Viviendas cabecera municipal</t>
  </si>
  <si>
    <t>Viviendas resto</t>
  </si>
  <si>
    <t>TOTAL VIVIENDAS</t>
  </si>
  <si>
    <t>ICEE cabecera municipal</t>
  </si>
  <si>
    <t>ICEE resto</t>
  </si>
  <si>
    <t>ICEE Total</t>
  </si>
  <si>
    <t>VSS cabecera municipal</t>
  </si>
  <si>
    <t>VSS resto</t>
  </si>
  <si>
    <t>VSS total</t>
  </si>
  <si>
    <t>91001</t>
  </si>
  <si>
    <t>91</t>
  </si>
  <si>
    <t>91263</t>
  </si>
  <si>
    <t>CD. El Encanto</t>
  </si>
  <si>
    <t>NA</t>
  </si>
  <si>
    <t>91407</t>
  </si>
  <si>
    <t>CD. La Pedrera</t>
  </si>
  <si>
    <t>91669</t>
  </si>
  <si>
    <t>CD. Puerto Santander</t>
  </si>
  <si>
    <t>91530</t>
  </si>
  <si>
    <t>CD.Puerto Alegría2</t>
  </si>
  <si>
    <t>91798</t>
  </si>
  <si>
    <t>CD. Tarapaca</t>
  </si>
  <si>
    <t>91405</t>
  </si>
  <si>
    <t>CD. La Chorrera</t>
  </si>
  <si>
    <t>91540</t>
  </si>
  <si>
    <t>91460</t>
  </si>
  <si>
    <t>CD. Miriti-Parana</t>
  </si>
  <si>
    <t>91430</t>
  </si>
  <si>
    <t>CD. La Victoria1</t>
  </si>
  <si>
    <t>91536</t>
  </si>
  <si>
    <t>CD. Puerto Arica3</t>
  </si>
  <si>
    <t>05837</t>
  </si>
  <si>
    <t>05</t>
  </si>
  <si>
    <t>05604</t>
  </si>
  <si>
    <t>05895</t>
  </si>
  <si>
    <t>05250</t>
  </si>
  <si>
    <t>05154</t>
  </si>
  <si>
    <t>05120</t>
  </si>
  <si>
    <t>05665</t>
  </si>
  <si>
    <t>San Pedro De Uraba</t>
  </si>
  <si>
    <t>05541</t>
  </si>
  <si>
    <t>05475</t>
  </si>
  <si>
    <t>Murindó</t>
  </si>
  <si>
    <t>05031</t>
  </si>
  <si>
    <t>05790</t>
  </si>
  <si>
    <t>05736</t>
  </si>
  <si>
    <t>05040</t>
  </si>
  <si>
    <t>Anorí</t>
  </si>
  <si>
    <t>05266</t>
  </si>
  <si>
    <t>05893</t>
  </si>
  <si>
    <t>Yondó</t>
  </si>
  <si>
    <t>05361</t>
  </si>
  <si>
    <t>05480</t>
  </si>
  <si>
    <t>05495</t>
  </si>
  <si>
    <t>05002</t>
  </si>
  <si>
    <t>05206</t>
  </si>
  <si>
    <t>05045</t>
  </si>
  <si>
    <t>Apartado</t>
  </si>
  <si>
    <t>05172</t>
  </si>
  <si>
    <t>05234</t>
  </si>
  <si>
    <t>05282</t>
  </si>
  <si>
    <t>05847</t>
  </si>
  <si>
    <t>05854</t>
  </si>
  <si>
    <t>05284</t>
  </si>
  <si>
    <t>05197</t>
  </si>
  <si>
    <t>05490</t>
  </si>
  <si>
    <t>05660</t>
  </si>
  <si>
    <t>05318</t>
  </si>
  <si>
    <t>05147</t>
  </si>
  <si>
    <t>05649</t>
  </si>
  <si>
    <t>05353</t>
  </si>
  <si>
    <t>05652</t>
  </si>
  <si>
    <t>05667</t>
  </si>
  <si>
    <t>05756</t>
  </si>
  <si>
    <t>Sonson</t>
  </si>
  <si>
    <t>05138</t>
  </si>
  <si>
    <t>05055</t>
  </si>
  <si>
    <t>05890</t>
  </si>
  <si>
    <t>05425</t>
  </si>
  <si>
    <t>05659</t>
  </si>
  <si>
    <t>San Juan De Uraba</t>
  </si>
  <si>
    <t>05368</t>
  </si>
  <si>
    <t>05543</t>
  </si>
  <si>
    <t>05440</t>
  </si>
  <si>
    <t>05148</t>
  </si>
  <si>
    <t>Carmen De Viboral</t>
  </si>
  <si>
    <t>05615</t>
  </si>
  <si>
    <t>05209</t>
  </si>
  <si>
    <t>05042</t>
  </si>
  <si>
    <t>05044</t>
  </si>
  <si>
    <t>05674</t>
  </si>
  <si>
    <t>05761</t>
  </si>
  <si>
    <t>05411</t>
  </si>
  <si>
    <t>05093</t>
  </si>
  <si>
    <t>05642</t>
  </si>
  <si>
    <t>05051</t>
  </si>
  <si>
    <t>05034</t>
  </si>
  <si>
    <t>05656</t>
  </si>
  <si>
    <t>05856</t>
  </si>
  <si>
    <t>05313</t>
  </si>
  <si>
    <t>05670</t>
  </si>
  <si>
    <t>05113</t>
  </si>
  <si>
    <t>05004</t>
  </si>
  <si>
    <t>05240</t>
  </si>
  <si>
    <t>Ebejico</t>
  </si>
  <si>
    <t>05134</t>
  </si>
  <si>
    <t>Campamento</t>
  </si>
  <si>
    <t>05842</t>
  </si>
  <si>
    <t>05038</t>
  </si>
  <si>
    <t>05400</t>
  </si>
  <si>
    <t>05690</t>
  </si>
  <si>
    <t>05483</t>
  </si>
  <si>
    <t>05887</t>
  </si>
  <si>
    <t>05607</t>
  </si>
  <si>
    <t>05364</t>
  </si>
  <si>
    <t>05858</t>
  </si>
  <si>
    <t>Vegachi</t>
  </si>
  <si>
    <t>05321</t>
  </si>
  <si>
    <t>Guatapé</t>
  </si>
  <si>
    <t>05628</t>
  </si>
  <si>
    <t>05697</t>
  </si>
  <si>
    <t>05107</t>
  </si>
  <si>
    <t>05686</t>
  </si>
  <si>
    <t>Santa Rosa De Osos</t>
  </si>
  <si>
    <t>05585</t>
  </si>
  <si>
    <t>05125</t>
  </si>
  <si>
    <t>05021</t>
  </si>
  <si>
    <t>05347</t>
  </si>
  <si>
    <t>05315</t>
  </si>
  <si>
    <t>05885</t>
  </si>
  <si>
    <t>Yali</t>
  </si>
  <si>
    <t>05679</t>
  </si>
  <si>
    <t>05030</t>
  </si>
  <si>
    <t>Amaga</t>
  </si>
  <si>
    <t>05306</t>
  </si>
  <si>
    <t>05190</t>
  </si>
  <si>
    <t>05086</t>
  </si>
  <si>
    <t>05789</t>
  </si>
  <si>
    <t>05591</t>
  </si>
  <si>
    <t>05310</t>
  </si>
  <si>
    <t>05501</t>
  </si>
  <si>
    <t>05101</t>
  </si>
  <si>
    <t>05579</t>
  </si>
  <si>
    <t>Puerto Berrío</t>
  </si>
  <si>
    <t>05467</t>
  </si>
  <si>
    <t>05647</t>
  </si>
  <si>
    <t>05376</t>
  </si>
  <si>
    <t>05819</t>
  </si>
  <si>
    <t>05145</t>
  </si>
  <si>
    <t>05792</t>
  </si>
  <si>
    <t>05036</t>
  </si>
  <si>
    <t>Angelopolis</t>
  </si>
  <si>
    <t>05091</t>
  </si>
  <si>
    <t>05142</t>
  </si>
  <si>
    <t>05059</t>
  </si>
  <si>
    <t>05576</t>
  </si>
  <si>
    <t>05237</t>
  </si>
  <si>
    <t>05664</t>
  </si>
  <si>
    <t>05861</t>
  </si>
  <si>
    <t>05809</t>
  </si>
  <si>
    <t>05150</t>
  </si>
  <si>
    <t>Carolina</t>
  </si>
  <si>
    <t>05129</t>
  </si>
  <si>
    <t>05264</t>
  </si>
  <si>
    <t>05658</t>
  </si>
  <si>
    <t>San José De La Montaña</t>
  </si>
  <si>
    <t>05873</t>
  </si>
  <si>
    <t>Vigía Del Fuerte</t>
  </si>
  <si>
    <t>05631</t>
  </si>
  <si>
    <t>05390</t>
  </si>
  <si>
    <t>La Pintada4</t>
  </si>
  <si>
    <t>05380</t>
  </si>
  <si>
    <t>05360</t>
  </si>
  <si>
    <t>05308</t>
  </si>
  <si>
    <t>05212</t>
  </si>
  <si>
    <t>05088</t>
  </si>
  <si>
    <t>05079</t>
  </si>
  <si>
    <t>05001</t>
  </si>
  <si>
    <t>81794</t>
  </si>
  <si>
    <t>81</t>
  </si>
  <si>
    <t>Tame</t>
  </si>
  <si>
    <t>81300</t>
  </si>
  <si>
    <t>Fortul</t>
  </si>
  <si>
    <t>81736</t>
  </si>
  <si>
    <t>81001</t>
  </si>
  <si>
    <t>81065</t>
  </si>
  <si>
    <t>81220</t>
  </si>
  <si>
    <t>81591</t>
  </si>
  <si>
    <t>08606</t>
  </si>
  <si>
    <t>Atlántico</t>
  </si>
  <si>
    <t>08</t>
  </si>
  <si>
    <t>08421</t>
  </si>
  <si>
    <t>08560</t>
  </si>
  <si>
    <t>08832</t>
  </si>
  <si>
    <t>08296</t>
  </si>
  <si>
    <t>08433</t>
  </si>
  <si>
    <t>08685</t>
  </si>
  <si>
    <t>Santo Tomas</t>
  </si>
  <si>
    <t>08638</t>
  </si>
  <si>
    <t>08520</t>
  </si>
  <si>
    <t>Palmar De Varela</t>
  </si>
  <si>
    <t>08634</t>
  </si>
  <si>
    <t>08372</t>
  </si>
  <si>
    <t>08078</t>
  </si>
  <si>
    <t>08770</t>
  </si>
  <si>
    <t>Suan</t>
  </si>
  <si>
    <t>08436</t>
  </si>
  <si>
    <t>08558</t>
  </si>
  <si>
    <t>Polo Nuevo</t>
  </si>
  <si>
    <t>08549</t>
  </si>
  <si>
    <t>Piojó</t>
  </si>
  <si>
    <t>08675</t>
  </si>
  <si>
    <t>Santa Lucia</t>
  </si>
  <si>
    <t>08849</t>
  </si>
  <si>
    <t>Usiacurí</t>
  </si>
  <si>
    <t>08758</t>
  </si>
  <si>
    <t>08573</t>
  </si>
  <si>
    <t>08001</t>
  </si>
  <si>
    <t>08137</t>
  </si>
  <si>
    <t>08141</t>
  </si>
  <si>
    <t>11001</t>
  </si>
  <si>
    <t>BOGOTA D.C.</t>
  </si>
  <si>
    <t>11</t>
  </si>
  <si>
    <t>Bogotá</t>
  </si>
  <si>
    <t>13688</t>
  </si>
  <si>
    <t>13</t>
  </si>
  <si>
    <t>Santa Rosa del Sur</t>
  </si>
  <si>
    <t>13473</t>
  </si>
  <si>
    <t>13042</t>
  </si>
  <si>
    <t>Arenal6</t>
  </si>
  <si>
    <t>13458</t>
  </si>
  <si>
    <t>Montecristo13</t>
  </si>
  <si>
    <t>13006</t>
  </si>
  <si>
    <t>Achí5a</t>
  </si>
  <si>
    <t>13655</t>
  </si>
  <si>
    <t>San Jacinto del Cauca16</t>
  </si>
  <si>
    <t>13670</t>
  </si>
  <si>
    <t>13744</t>
  </si>
  <si>
    <t>13683</t>
  </si>
  <si>
    <t>13074</t>
  </si>
  <si>
    <t>Barranco de Loba</t>
  </si>
  <si>
    <t>13549</t>
  </si>
  <si>
    <t>Pinillos5a</t>
  </si>
  <si>
    <t>13442</t>
  </si>
  <si>
    <t>Maria la Baja</t>
  </si>
  <si>
    <t>13600</t>
  </si>
  <si>
    <t>Río Viejo</t>
  </si>
  <si>
    <t>13160</t>
  </si>
  <si>
    <t>Cantagallo8</t>
  </si>
  <si>
    <t>13650</t>
  </si>
  <si>
    <t>13030</t>
  </si>
  <si>
    <t>Altos del Rosario5</t>
  </si>
  <si>
    <t>13894</t>
  </si>
  <si>
    <t>13433</t>
  </si>
  <si>
    <t>13667</t>
  </si>
  <si>
    <t>San Martín de Loba</t>
  </si>
  <si>
    <t>13244</t>
  </si>
  <si>
    <t>El Carmen de Bolívar</t>
  </si>
  <si>
    <t>13468</t>
  </si>
  <si>
    <t>Mompos</t>
  </si>
  <si>
    <t>13268</t>
  </si>
  <si>
    <t>El Peñon11</t>
  </si>
  <si>
    <t>13838</t>
  </si>
  <si>
    <t>13052</t>
  </si>
  <si>
    <t>13654</t>
  </si>
  <si>
    <t>13440</t>
  </si>
  <si>
    <t>13673</t>
  </si>
  <si>
    <t>13140</t>
  </si>
  <si>
    <t>13062</t>
  </si>
  <si>
    <t>Arroyohondo7</t>
  </si>
  <si>
    <t>13300</t>
  </si>
  <si>
    <t>Hatillo de Loba12</t>
  </si>
  <si>
    <t>13657</t>
  </si>
  <si>
    <t>13188</t>
  </si>
  <si>
    <t>Cicuco9</t>
  </si>
  <si>
    <t>13620</t>
  </si>
  <si>
    <t>San Cristobal15</t>
  </si>
  <si>
    <t>13647</t>
  </si>
  <si>
    <t>13760</t>
  </si>
  <si>
    <t>13580</t>
  </si>
  <si>
    <t>Regidor14</t>
  </si>
  <si>
    <t>13810</t>
  </si>
  <si>
    <t>Tiquisio17</t>
  </si>
  <si>
    <t>13836</t>
  </si>
  <si>
    <t>13490</t>
  </si>
  <si>
    <t>13248</t>
  </si>
  <si>
    <t>13222</t>
  </si>
  <si>
    <t>Clemencia10</t>
  </si>
  <si>
    <t>13001</t>
  </si>
  <si>
    <t>13873</t>
  </si>
  <si>
    <t>13780</t>
  </si>
  <si>
    <t>13430</t>
  </si>
  <si>
    <t>Magangue</t>
  </si>
  <si>
    <t>13212</t>
  </si>
  <si>
    <t>15759</t>
  </si>
  <si>
    <t>15</t>
  </si>
  <si>
    <t>15377</t>
  </si>
  <si>
    <t>15580</t>
  </si>
  <si>
    <t>15047</t>
  </si>
  <si>
    <t>15223</t>
  </si>
  <si>
    <t>15533</t>
  </si>
  <si>
    <t>15600</t>
  </si>
  <si>
    <t>15681</t>
  </si>
  <si>
    <t>San Pablo de Borbur</t>
  </si>
  <si>
    <t>15897</t>
  </si>
  <si>
    <t>15531</t>
  </si>
  <si>
    <t>15798</t>
  </si>
  <si>
    <t>15755</t>
  </si>
  <si>
    <t>15550</t>
  </si>
  <si>
    <t>15183</t>
  </si>
  <si>
    <t>15572</t>
  </si>
  <si>
    <t>15757</t>
  </si>
  <si>
    <t>15542</t>
  </si>
  <si>
    <t>15507</t>
  </si>
  <si>
    <t>15693</t>
  </si>
  <si>
    <t>Santa Rosa de Viterbo</t>
  </si>
  <si>
    <t>15464</t>
  </si>
  <si>
    <t>15325</t>
  </si>
  <si>
    <t>Guayata</t>
  </si>
  <si>
    <t>15367</t>
  </si>
  <si>
    <t>15455</t>
  </si>
  <si>
    <t>15176</t>
  </si>
  <si>
    <t>15776</t>
  </si>
  <si>
    <t>Sutamarchán</t>
  </si>
  <si>
    <t>15667</t>
  </si>
  <si>
    <t>San Luis de Gaceno</t>
  </si>
  <si>
    <t>15808</t>
  </si>
  <si>
    <t>Tinjacá</t>
  </si>
  <si>
    <t>15442</t>
  </si>
  <si>
    <t>15218</t>
  </si>
  <si>
    <t>Covarachia</t>
  </si>
  <si>
    <t>15087</t>
  </si>
  <si>
    <t>15248</t>
  </si>
  <si>
    <t>15180</t>
  </si>
  <si>
    <t>15401</t>
  </si>
  <si>
    <t>15092</t>
  </si>
  <si>
    <t>Beteitiva</t>
  </si>
  <si>
    <t>15185</t>
  </si>
  <si>
    <t>15332</t>
  </si>
  <si>
    <t>15664</t>
  </si>
  <si>
    <t>San José de Pare</t>
  </si>
  <si>
    <t>15632</t>
  </si>
  <si>
    <t>15090</t>
  </si>
  <si>
    <t>15764</t>
  </si>
  <si>
    <t>15673</t>
  </si>
  <si>
    <t>15494</t>
  </si>
  <si>
    <t>15778</t>
  </si>
  <si>
    <t>15720</t>
  </si>
  <si>
    <t>15368</t>
  </si>
  <si>
    <t>15686</t>
  </si>
  <si>
    <t>15380</t>
  </si>
  <si>
    <t>15466</t>
  </si>
  <si>
    <t>15480</t>
  </si>
  <si>
    <t>15690</t>
  </si>
  <si>
    <t>Santa Maria</t>
  </si>
  <si>
    <t>15272</t>
  </si>
  <si>
    <t>15051</t>
  </si>
  <si>
    <t>15814</t>
  </si>
  <si>
    <t>15162</t>
  </si>
  <si>
    <t>15106</t>
  </si>
  <si>
    <t>15804</t>
  </si>
  <si>
    <t>15135</t>
  </si>
  <si>
    <t>15244</t>
  </si>
  <si>
    <t>15403</t>
  </si>
  <si>
    <t>15518</t>
  </si>
  <si>
    <t>15476</t>
  </si>
  <si>
    <t>15514</t>
  </si>
  <si>
    <t>15322</t>
  </si>
  <si>
    <t>15204</t>
  </si>
  <si>
    <t xml:space="preserve">Combita </t>
  </si>
  <si>
    <t>15753</t>
  </si>
  <si>
    <t>15822</t>
  </si>
  <si>
    <t>15236</t>
  </si>
  <si>
    <t>15696</t>
  </si>
  <si>
    <t>15189</t>
  </si>
  <si>
    <t>15676</t>
  </si>
  <si>
    <t>15621</t>
  </si>
  <si>
    <t>15114</t>
  </si>
  <si>
    <t>Busbanza</t>
  </si>
  <si>
    <t>15109</t>
  </si>
  <si>
    <t>15774</t>
  </si>
  <si>
    <t>15660</t>
  </si>
  <si>
    <t>15224</t>
  </si>
  <si>
    <t>15131</t>
  </si>
  <si>
    <t>15646</t>
  </si>
  <si>
    <t>15761</t>
  </si>
  <si>
    <t>15511</t>
  </si>
  <si>
    <t>15425</t>
  </si>
  <si>
    <t>15810</t>
  </si>
  <si>
    <t>15022</t>
  </si>
  <si>
    <t>15837</t>
  </si>
  <si>
    <t>15790</t>
  </si>
  <si>
    <t>15317</t>
  </si>
  <si>
    <t>15500</t>
  </si>
  <si>
    <t>Oicata</t>
  </si>
  <si>
    <t>15296</t>
  </si>
  <si>
    <t>Gameza</t>
  </si>
  <si>
    <t>15097</t>
  </si>
  <si>
    <t>15861</t>
  </si>
  <si>
    <t>15763</t>
  </si>
  <si>
    <t>15226</t>
  </si>
  <si>
    <t>15104</t>
  </si>
  <si>
    <t>15232</t>
  </si>
  <si>
    <t>Chiquiza</t>
  </si>
  <si>
    <t>15215</t>
  </si>
  <si>
    <t>15212</t>
  </si>
  <si>
    <t>15172</t>
  </si>
  <si>
    <t>15299</t>
  </si>
  <si>
    <t>15879</t>
  </si>
  <si>
    <t>Viracacha</t>
  </si>
  <si>
    <t>15842</t>
  </si>
  <si>
    <t>15839</t>
  </si>
  <si>
    <t>Tutasa</t>
  </si>
  <si>
    <t>15835</t>
  </si>
  <si>
    <t>15832</t>
  </si>
  <si>
    <t>15820</t>
  </si>
  <si>
    <t>Topaga</t>
  </si>
  <si>
    <t>15816</t>
  </si>
  <si>
    <t>Toguí</t>
  </si>
  <si>
    <t>15806</t>
  </si>
  <si>
    <t>15762</t>
  </si>
  <si>
    <t>15740</t>
  </si>
  <si>
    <t>15723</t>
  </si>
  <si>
    <t>15638</t>
  </si>
  <si>
    <t>15599</t>
  </si>
  <si>
    <t>15537</t>
  </si>
  <si>
    <t>Paz del Río</t>
  </si>
  <si>
    <t>15522</t>
  </si>
  <si>
    <t>15516</t>
  </si>
  <si>
    <t>15491</t>
  </si>
  <si>
    <t>15469</t>
  </si>
  <si>
    <t>15407</t>
  </si>
  <si>
    <t>Leiva</t>
  </si>
  <si>
    <t>15362</t>
  </si>
  <si>
    <t>15293</t>
  </si>
  <si>
    <t>Gachantiva</t>
  </si>
  <si>
    <t>15276</t>
  </si>
  <si>
    <t>15238</t>
  </si>
  <si>
    <t>15187</t>
  </si>
  <si>
    <t>Chivata</t>
  </si>
  <si>
    <t>15001</t>
  </si>
  <si>
    <t xml:space="preserve">Tunja </t>
  </si>
  <si>
    <t>17662</t>
  </si>
  <si>
    <t>17</t>
  </si>
  <si>
    <t>17013</t>
  </si>
  <si>
    <t>17495</t>
  </si>
  <si>
    <t>Norcasia18</t>
  </si>
  <si>
    <t>17653</t>
  </si>
  <si>
    <t>17380</t>
  </si>
  <si>
    <t>17541</t>
  </si>
  <si>
    <t>17867</t>
  </si>
  <si>
    <t>17873</t>
  </si>
  <si>
    <t>17614</t>
  </si>
  <si>
    <t>17433</t>
  </si>
  <si>
    <t>17001</t>
  </si>
  <si>
    <t>17486</t>
  </si>
  <si>
    <t>17388</t>
  </si>
  <si>
    <t>17042</t>
  </si>
  <si>
    <t>17444</t>
  </si>
  <si>
    <t>17446</t>
  </si>
  <si>
    <t>17050</t>
  </si>
  <si>
    <t>17777</t>
  </si>
  <si>
    <t>17442</t>
  </si>
  <si>
    <t>17272</t>
  </si>
  <si>
    <t>17665</t>
  </si>
  <si>
    <t>San Jose19</t>
  </si>
  <si>
    <t>17616</t>
  </si>
  <si>
    <t>17524</t>
  </si>
  <si>
    <t>17513</t>
  </si>
  <si>
    <t>Pacora</t>
  </si>
  <si>
    <t>17877</t>
  </si>
  <si>
    <t>17174</t>
  </si>
  <si>
    <t>Chinchiná</t>
  </si>
  <si>
    <t>17088</t>
  </si>
  <si>
    <t>18150</t>
  </si>
  <si>
    <t>18</t>
  </si>
  <si>
    <t>18753</t>
  </si>
  <si>
    <t>San  Vicente del Caguan</t>
  </si>
  <si>
    <t>18410</t>
  </si>
  <si>
    <t>18592</t>
  </si>
  <si>
    <t>18756</t>
  </si>
  <si>
    <t>Solano</t>
  </si>
  <si>
    <t>18256</t>
  </si>
  <si>
    <t>18860</t>
  </si>
  <si>
    <t>18205</t>
  </si>
  <si>
    <t>18460</t>
  </si>
  <si>
    <t>18785</t>
  </si>
  <si>
    <t>Solita20</t>
  </si>
  <si>
    <t>18247</t>
  </si>
  <si>
    <t>18001</t>
  </si>
  <si>
    <t>18610</t>
  </si>
  <si>
    <t>San José de Fragua</t>
  </si>
  <si>
    <t>18094</t>
  </si>
  <si>
    <t>Belén Andaquies</t>
  </si>
  <si>
    <t>18029</t>
  </si>
  <si>
    <t>18479</t>
  </si>
  <si>
    <t>85225</t>
  </si>
  <si>
    <t>85</t>
  </si>
  <si>
    <t>Nunchia</t>
  </si>
  <si>
    <t>85400</t>
  </si>
  <si>
    <t>Tamara</t>
  </si>
  <si>
    <t>85125</t>
  </si>
  <si>
    <t>85430</t>
  </si>
  <si>
    <t>85279</t>
  </si>
  <si>
    <t>85230</t>
  </si>
  <si>
    <t>85250</t>
  </si>
  <si>
    <t>85010</t>
  </si>
  <si>
    <t>85139</t>
  </si>
  <si>
    <t>Maní</t>
  </si>
  <si>
    <t>85325</t>
  </si>
  <si>
    <t>85015</t>
  </si>
  <si>
    <t>85410</t>
  </si>
  <si>
    <t>85300</t>
  </si>
  <si>
    <t>85136</t>
  </si>
  <si>
    <t>85263</t>
  </si>
  <si>
    <t>85315</t>
  </si>
  <si>
    <t>85001</t>
  </si>
  <si>
    <t>85440</t>
  </si>
  <si>
    <t>85162</t>
  </si>
  <si>
    <t>Purace</t>
  </si>
  <si>
    <t>Piamonte21</t>
  </si>
  <si>
    <t>Patia (El Bordo)</t>
  </si>
  <si>
    <t>Cajibio</t>
  </si>
  <si>
    <t>Sucre22</t>
  </si>
  <si>
    <t>Villa Rica23</t>
  </si>
  <si>
    <t>20443</t>
  </si>
  <si>
    <t>20</t>
  </si>
  <si>
    <t>Manaure Balcón Del Cesar</t>
  </si>
  <si>
    <t>20570</t>
  </si>
  <si>
    <t>Pueblo Bello25</t>
  </si>
  <si>
    <t>20295</t>
  </si>
  <si>
    <t>20001</t>
  </si>
  <si>
    <t>20787</t>
  </si>
  <si>
    <t>Tamalameque24</t>
  </si>
  <si>
    <t>20383</t>
  </si>
  <si>
    <t>20011</t>
  </si>
  <si>
    <t>20621</t>
  </si>
  <si>
    <t>Robles (La Paz)</t>
  </si>
  <si>
    <t>20175</t>
  </si>
  <si>
    <t>20310</t>
  </si>
  <si>
    <t>20045</t>
  </si>
  <si>
    <t>20517</t>
  </si>
  <si>
    <t>20550</t>
  </si>
  <si>
    <t>Pelaya24</t>
  </si>
  <si>
    <t>20400</t>
  </si>
  <si>
    <t>La Jagua Ibirico</t>
  </si>
  <si>
    <t>20238</t>
  </si>
  <si>
    <t>20770</t>
  </si>
  <si>
    <t>20710</t>
  </si>
  <si>
    <t>20013</t>
  </si>
  <si>
    <t>20614</t>
  </si>
  <si>
    <t>20750</t>
  </si>
  <si>
    <t>20250</t>
  </si>
  <si>
    <t>20228</t>
  </si>
  <si>
    <t>Curumaní</t>
  </si>
  <si>
    <t>20178</t>
  </si>
  <si>
    <t>Chiriguaná</t>
  </si>
  <si>
    <t>20060</t>
  </si>
  <si>
    <t>20032</t>
  </si>
  <si>
    <t>27615</t>
  </si>
  <si>
    <t>Chocó</t>
  </si>
  <si>
    <t>27</t>
  </si>
  <si>
    <t>27425</t>
  </si>
  <si>
    <t>Medio Atrato33</t>
  </si>
  <si>
    <t>27245</t>
  </si>
  <si>
    <t>27025</t>
  </si>
  <si>
    <t>Alto Baudo(Pie De Pato)</t>
  </si>
  <si>
    <t>27800</t>
  </si>
  <si>
    <t>Unguia</t>
  </si>
  <si>
    <t>27413</t>
  </si>
  <si>
    <t>Lloro</t>
  </si>
  <si>
    <t>27580</t>
  </si>
  <si>
    <t>Rio Iro36</t>
  </si>
  <si>
    <t>27073</t>
  </si>
  <si>
    <t>27001</t>
  </si>
  <si>
    <t>Quibdó</t>
  </si>
  <si>
    <t>27050</t>
  </si>
  <si>
    <t>Atrato28</t>
  </si>
  <si>
    <t>27099</t>
  </si>
  <si>
    <t>Bojaya (Bellavista)</t>
  </si>
  <si>
    <t>27491</t>
  </si>
  <si>
    <t>Novita</t>
  </si>
  <si>
    <t>27160</t>
  </si>
  <si>
    <t>Certegui32</t>
  </si>
  <si>
    <t>27660</t>
  </si>
  <si>
    <t>San Jose Del Palmar</t>
  </si>
  <si>
    <t>27450</t>
  </si>
  <si>
    <t>Medio San Juan35</t>
  </si>
  <si>
    <t>27150</t>
  </si>
  <si>
    <t>Carmen Del Darien31</t>
  </si>
  <si>
    <t>27787</t>
  </si>
  <si>
    <t>27135</t>
  </si>
  <si>
    <t>Canton De San Pablo30 + Capurgana</t>
  </si>
  <si>
    <t>27205</t>
  </si>
  <si>
    <t>27810</t>
  </si>
  <si>
    <t>Union Panamericana38</t>
  </si>
  <si>
    <t>27495</t>
  </si>
  <si>
    <t>Nuqui</t>
  </si>
  <si>
    <t>27361</t>
  </si>
  <si>
    <t>Istmina</t>
  </si>
  <si>
    <t>27077</t>
  </si>
  <si>
    <t>Bajo Baudo (Pizarro)</t>
  </si>
  <si>
    <t>27600</t>
  </si>
  <si>
    <t>Rio Quito37</t>
  </si>
  <si>
    <t>27250</t>
  </si>
  <si>
    <t>Litoral Del San Juan</t>
  </si>
  <si>
    <t>27006</t>
  </si>
  <si>
    <t>Acandi</t>
  </si>
  <si>
    <t>27745</t>
  </si>
  <si>
    <t>27430</t>
  </si>
  <si>
    <t>Medio Baudo (Boca De Pepe)34</t>
  </si>
  <si>
    <t>27372</t>
  </si>
  <si>
    <t>Jurado</t>
  </si>
  <si>
    <t>27075</t>
  </si>
  <si>
    <t>Bahia Solano (Mutis)</t>
  </si>
  <si>
    <t>23807</t>
  </si>
  <si>
    <t>23</t>
  </si>
  <si>
    <t>23855</t>
  </si>
  <si>
    <t>23419</t>
  </si>
  <si>
    <t>23068</t>
  </si>
  <si>
    <t>23168</t>
  </si>
  <si>
    <t>23574</t>
  </si>
  <si>
    <t>23570</t>
  </si>
  <si>
    <t>23079</t>
  </si>
  <si>
    <t>23580</t>
  </si>
  <si>
    <t>23500</t>
  </si>
  <si>
    <t>23675</t>
  </si>
  <si>
    <t>San Bernardo Viento</t>
  </si>
  <si>
    <t>23678</t>
  </si>
  <si>
    <t>23815</t>
  </si>
  <si>
    <t>23189</t>
  </si>
  <si>
    <t>Cienaga De Oro</t>
  </si>
  <si>
    <t>23090</t>
  </si>
  <si>
    <t>23686</t>
  </si>
  <si>
    <t>23300</t>
  </si>
  <si>
    <t>Cotorra26</t>
  </si>
  <si>
    <t>23660</t>
  </si>
  <si>
    <t>23672</t>
  </si>
  <si>
    <t>23350</t>
  </si>
  <si>
    <t>La Apartada27</t>
  </si>
  <si>
    <t>23670</t>
  </si>
  <si>
    <t>23682</t>
  </si>
  <si>
    <t>San Jose de URE</t>
  </si>
  <si>
    <t>23586</t>
  </si>
  <si>
    <t>23555</t>
  </si>
  <si>
    <t>23466</t>
  </si>
  <si>
    <t>23464</t>
  </si>
  <si>
    <t>23417</t>
  </si>
  <si>
    <t>23182</t>
  </si>
  <si>
    <t>23162</t>
  </si>
  <si>
    <t>23001</t>
  </si>
  <si>
    <t>25885</t>
  </si>
  <si>
    <t>25</t>
  </si>
  <si>
    <t>25745</t>
  </si>
  <si>
    <t>25769</t>
  </si>
  <si>
    <t>25123</t>
  </si>
  <si>
    <t>25293</t>
  </si>
  <si>
    <t>Gachalá</t>
  </si>
  <si>
    <t>25436</t>
  </si>
  <si>
    <t>25807</t>
  </si>
  <si>
    <t>25518</t>
  </si>
  <si>
    <t>25328</t>
  </si>
  <si>
    <t>25019</t>
  </si>
  <si>
    <t>25653</t>
  </si>
  <si>
    <t>25290</t>
  </si>
  <si>
    <t>Fusagasuga</t>
  </si>
  <si>
    <t>25126</t>
  </si>
  <si>
    <t>25168</t>
  </si>
  <si>
    <t>25269</t>
  </si>
  <si>
    <t>Facatativa</t>
  </si>
  <si>
    <t>25592</t>
  </si>
  <si>
    <t>25307</t>
  </si>
  <si>
    <t>25513</t>
  </si>
  <si>
    <t>25875</t>
  </si>
  <si>
    <t>25035</t>
  </si>
  <si>
    <t>25871</t>
  </si>
  <si>
    <t>25183</t>
  </si>
  <si>
    <t>25599</t>
  </si>
  <si>
    <t>Rafael Reyes (Apulo)</t>
  </si>
  <si>
    <t>25322</t>
  </si>
  <si>
    <t>25040</t>
  </si>
  <si>
    <t>25873</t>
  </si>
  <si>
    <t>25402</t>
  </si>
  <si>
    <t>25743</t>
  </si>
  <si>
    <t>25386</t>
  </si>
  <si>
    <t>25612</t>
  </si>
  <si>
    <t>25843</t>
  </si>
  <si>
    <t>Ubaté</t>
  </si>
  <si>
    <t>25297</t>
  </si>
  <si>
    <t>Gacheta</t>
  </si>
  <si>
    <t>25394</t>
  </si>
  <si>
    <t>25815</t>
  </si>
  <si>
    <t>25320</t>
  </si>
  <si>
    <t>25148</t>
  </si>
  <si>
    <t>25841</t>
  </si>
  <si>
    <t>25181</t>
  </si>
  <si>
    <t>Choachí</t>
  </si>
  <si>
    <t>25772</t>
  </si>
  <si>
    <t>25779</t>
  </si>
  <si>
    <t>25326</t>
  </si>
  <si>
    <t>25372</t>
  </si>
  <si>
    <t>25154</t>
  </si>
  <si>
    <t>Carmen de Carupa</t>
  </si>
  <si>
    <t>25200</t>
  </si>
  <si>
    <t>25736</t>
  </si>
  <si>
    <t>25426</t>
  </si>
  <si>
    <t>Machetá</t>
  </si>
  <si>
    <t>25899</t>
  </si>
  <si>
    <t>25279</t>
  </si>
  <si>
    <t>Fómeque</t>
  </si>
  <si>
    <t>25797</t>
  </si>
  <si>
    <t>25286</t>
  </si>
  <si>
    <t>25658</t>
  </si>
  <si>
    <t>25260</t>
  </si>
  <si>
    <t>El Rosal39</t>
  </si>
  <si>
    <t>25178</t>
  </si>
  <si>
    <t>25718</t>
  </si>
  <si>
    <t>25878</t>
  </si>
  <si>
    <t>25839</t>
  </si>
  <si>
    <t>25407</t>
  </si>
  <si>
    <t>25175</t>
  </si>
  <si>
    <t>Chia</t>
  </si>
  <si>
    <t>25099</t>
  </si>
  <si>
    <t>25645</t>
  </si>
  <si>
    <t>San  Antonio del  Tequendama</t>
  </si>
  <si>
    <t>25317</t>
  </si>
  <si>
    <t>25224</t>
  </si>
  <si>
    <t>25486</t>
  </si>
  <si>
    <t>25491</t>
  </si>
  <si>
    <t>25530</t>
  </si>
  <si>
    <t>25245</t>
  </si>
  <si>
    <t>25785</t>
  </si>
  <si>
    <t>25594</t>
  </si>
  <si>
    <t>25754</t>
  </si>
  <si>
    <t>25535</t>
  </si>
  <si>
    <t>25823</t>
  </si>
  <si>
    <t>25572</t>
  </si>
  <si>
    <t>25781</t>
  </si>
  <si>
    <t>25862</t>
  </si>
  <si>
    <t>25662</t>
  </si>
  <si>
    <t>25295</t>
  </si>
  <si>
    <t>Gachancipá</t>
  </si>
  <si>
    <t>25288</t>
  </si>
  <si>
    <t>25524</t>
  </si>
  <si>
    <t>25845</t>
  </si>
  <si>
    <t>25805</t>
  </si>
  <si>
    <t>25151</t>
  </si>
  <si>
    <t>Caqueza</t>
  </si>
  <si>
    <t>25053</t>
  </si>
  <si>
    <t>25898</t>
  </si>
  <si>
    <t>25001</t>
  </si>
  <si>
    <t>25596</t>
  </si>
  <si>
    <t>25430</t>
  </si>
  <si>
    <t>25438</t>
  </si>
  <si>
    <t>25740</t>
  </si>
  <si>
    <t>25335</t>
  </si>
  <si>
    <t>25793</t>
  </si>
  <si>
    <t>25258</t>
  </si>
  <si>
    <t>25580</t>
  </si>
  <si>
    <t>Pulí</t>
  </si>
  <si>
    <t>25489</t>
  </si>
  <si>
    <t>25777</t>
  </si>
  <si>
    <t>Supatá</t>
  </si>
  <si>
    <t>25312</t>
  </si>
  <si>
    <t>Granada40</t>
  </si>
  <si>
    <t>25299</t>
  </si>
  <si>
    <t>25281</t>
  </si>
  <si>
    <t>25867</t>
  </si>
  <si>
    <t>25214</t>
  </si>
  <si>
    <t>25368</t>
  </si>
  <si>
    <t>Jerusalén</t>
  </si>
  <si>
    <t>25095</t>
  </si>
  <si>
    <t>25758</t>
  </si>
  <si>
    <t>25398</t>
  </si>
  <si>
    <t>25649</t>
  </si>
  <si>
    <t>25086</t>
  </si>
  <si>
    <t>Beltrán</t>
  </si>
  <si>
    <t>25324</t>
  </si>
  <si>
    <t>Guataquí</t>
  </si>
  <si>
    <t>25851</t>
  </si>
  <si>
    <t>25473</t>
  </si>
  <si>
    <t>25377</t>
  </si>
  <si>
    <t>25488</t>
  </si>
  <si>
    <t>25817</t>
  </si>
  <si>
    <t>Tocancipá</t>
  </si>
  <si>
    <t>25506</t>
  </si>
  <si>
    <t>Ospina Pérez (Venecia)</t>
  </si>
  <si>
    <t>25483</t>
  </si>
  <si>
    <t>25120</t>
  </si>
  <si>
    <t>25799</t>
  </si>
  <si>
    <t>25339</t>
  </si>
  <si>
    <t>Gutiérrez</t>
  </si>
  <si>
    <t>94884</t>
  </si>
  <si>
    <t>Guainía</t>
  </si>
  <si>
    <t>94</t>
  </si>
  <si>
    <t>CD. Puerto Colombia</t>
  </si>
  <si>
    <t>94886</t>
  </si>
  <si>
    <t>CD. Cacahual</t>
  </si>
  <si>
    <t>94883</t>
  </si>
  <si>
    <t>CD. San Felipe</t>
  </si>
  <si>
    <t>94663</t>
  </si>
  <si>
    <t>CD. Mapiripana41</t>
  </si>
  <si>
    <t>94887</t>
  </si>
  <si>
    <t>CD. Pana Pana y otros</t>
  </si>
  <si>
    <t>94343</t>
  </si>
  <si>
    <t>CD. Barranco Minas</t>
  </si>
  <si>
    <t>94888</t>
  </si>
  <si>
    <t>CD. Morichal Nuevo</t>
  </si>
  <si>
    <t>94885</t>
  </si>
  <si>
    <t>CD. La Guadalupe</t>
  </si>
  <si>
    <t>94001</t>
  </si>
  <si>
    <t>Puerto Inirida</t>
  </si>
  <si>
    <t>95200</t>
  </si>
  <si>
    <t>95</t>
  </si>
  <si>
    <t>95001</t>
  </si>
  <si>
    <t>95025</t>
  </si>
  <si>
    <t>El Retorno</t>
  </si>
  <si>
    <t>95015</t>
  </si>
  <si>
    <t>41001</t>
  </si>
  <si>
    <t>41</t>
  </si>
  <si>
    <t>41298</t>
  </si>
  <si>
    <t>41396</t>
  </si>
  <si>
    <t>41206</t>
  </si>
  <si>
    <t>41378</t>
  </si>
  <si>
    <t>41551</t>
  </si>
  <si>
    <t>41770</t>
  </si>
  <si>
    <t>41524</t>
  </si>
  <si>
    <t>41668</t>
  </si>
  <si>
    <t>41006</t>
  </si>
  <si>
    <t>41801</t>
  </si>
  <si>
    <t>41319</t>
  </si>
  <si>
    <t>41548</t>
  </si>
  <si>
    <t>41530</t>
  </si>
  <si>
    <t>41306</t>
  </si>
  <si>
    <t>41359</t>
  </si>
  <si>
    <t>41016</t>
  </si>
  <si>
    <t>41357</t>
  </si>
  <si>
    <t>41797</t>
  </si>
  <si>
    <t>41483</t>
  </si>
  <si>
    <t>Nataga</t>
  </si>
  <si>
    <t>41132</t>
  </si>
  <si>
    <t>41026</t>
  </si>
  <si>
    <t>41885</t>
  </si>
  <si>
    <t>Yaguara</t>
  </si>
  <si>
    <t>41676</t>
  </si>
  <si>
    <t>41244</t>
  </si>
  <si>
    <t>41078</t>
  </si>
  <si>
    <t>Baraya</t>
  </si>
  <si>
    <t>41807</t>
  </si>
  <si>
    <t>Timana</t>
  </si>
  <si>
    <t>41020</t>
  </si>
  <si>
    <t>41615</t>
  </si>
  <si>
    <t>41791</t>
  </si>
  <si>
    <t>41503</t>
  </si>
  <si>
    <t>41660</t>
  </si>
  <si>
    <t>41799</t>
  </si>
  <si>
    <t>41872</t>
  </si>
  <si>
    <t>41518</t>
  </si>
  <si>
    <t>41013</t>
  </si>
  <si>
    <t>41349</t>
  </si>
  <si>
    <t>44847</t>
  </si>
  <si>
    <t>44</t>
  </si>
  <si>
    <t>44560</t>
  </si>
  <si>
    <t>44090</t>
  </si>
  <si>
    <t>Dibulla43</t>
  </si>
  <si>
    <t>44001</t>
  </si>
  <si>
    <t>44078</t>
  </si>
  <si>
    <t>44874</t>
  </si>
  <si>
    <t>44855</t>
  </si>
  <si>
    <t>44430</t>
  </si>
  <si>
    <t>44378</t>
  </si>
  <si>
    <t>Hatonuevo45</t>
  </si>
  <si>
    <t>44098</t>
  </si>
  <si>
    <t>Distraccion44</t>
  </si>
  <si>
    <t>44650</t>
  </si>
  <si>
    <t>44035</t>
  </si>
  <si>
    <t>Albania42</t>
  </si>
  <si>
    <t>44279</t>
  </si>
  <si>
    <t>44110</t>
  </si>
  <si>
    <t>44420</t>
  </si>
  <si>
    <t>La Jagua del Pilar46</t>
  </si>
  <si>
    <t>47980</t>
  </si>
  <si>
    <t>47</t>
  </si>
  <si>
    <t>Zona Bananera55</t>
  </si>
  <si>
    <t>47745</t>
  </si>
  <si>
    <t>47245</t>
  </si>
  <si>
    <t>47555</t>
  </si>
  <si>
    <t>47318</t>
  </si>
  <si>
    <t>47288</t>
  </si>
  <si>
    <t>Fundacion</t>
  </si>
  <si>
    <t>47707</t>
  </si>
  <si>
    <t>47660</t>
  </si>
  <si>
    <t>Sabanas De San Angel52</t>
  </si>
  <si>
    <t>47205</t>
  </si>
  <si>
    <t>Concordia48</t>
  </si>
  <si>
    <t>47460</t>
  </si>
  <si>
    <t>Nueva Granada50</t>
  </si>
  <si>
    <t>47960</t>
  </si>
  <si>
    <t>Zapayan54</t>
  </si>
  <si>
    <t>47570</t>
  </si>
  <si>
    <t>47058</t>
  </si>
  <si>
    <t>Ariguani</t>
  </si>
  <si>
    <t>47692</t>
  </si>
  <si>
    <t>San Sebastian De Buenavista</t>
  </si>
  <si>
    <t>47541</t>
  </si>
  <si>
    <t>47053</t>
  </si>
  <si>
    <t>47545</t>
  </si>
  <si>
    <t>Pijiño Del Carmen51</t>
  </si>
  <si>
    <t>47798</t>
  </si>
  <si>
    <t>47170</t>
  </si>
  <si>
    <t>47268</t>
  </si>
  <si>
    <t>El Reten49</t>
  </si>
  <si>
    <t>47605</t>
  </si>
  <si>
    <t>47161</t>
  </si>
  <si>
    <t>47720</t>
  </si>
  <si>
    <t>Santa Barbara De Pinto53</t>
  </si>
  <si>
    <t>47030</t>
  </si>
  <si>
    <t>Algarrobo47</t>
  </si>
  <si>
    <t>47551</t>
  </si>
  <si>
    <t>47001</t>
  </si>
  <si>
    <t>47189</t>
  </si>
  <si>
    <t>Cienaga</t>
  </si>
  <si>
    <t>47675</t>
  </si>
  <si>
    <t>47703</t>
  </si>
  <si>
    <t>San Zenon</t>
  </si>
  <si>
    <t>47258</t>
  </si>
  <si>
    <t>50350</t>
  </si>
  <si>
    <t>50</t>
  </si>
  <si>
    <t>La Macarena</t>
  </si>
  <si>
    <t>50001</t>
  </si>
  <si>
    <t>50590</t>
  </si>
  <si>
    <t>50711</t>
  </si>
  <si>
    <t>50450</t>
  </si>
  <si>
    <t>Puerto Concordia</t>
  </si>
  <si>
    <t>50568</t>
  </si>
  <si>
    <t>50370</t>
  </si>
  <si>
    <t>50325</t>
  </si>
  <si>
    <t>Mapiripán y pto Elvira</t>
  </si>
  <si>
    <t>50577</t>
  </si>
  <si>
    <t>50006</t>
  </si>
  <si>
    <t>50573</t>
  </si>
  <si>
    <t>50689</t>
  </si>
  <si>
    <t>50330</t>
  </si>
  <si>
    <t>Mesetas</t>
  </si>
  <si>
    <t>50313</t>
  </si>
  <si>
    <t>50223</t>
  </si>
  <si>
    <t>50683</t>
  </si>
  <si>
    <t>San  Juan de Arama</t>
  </si>
  <si>
    <t>50318</t>
  </si>
  <si>
    <t>50150</t>
  </si>
  <si>
    <t>50251</t>
  </si>
  <si>
    <t>50400</t>
  </si>
  <si>
    <t>50226</t>
  </si>
  <si>
    <t>50287</t>
  </si>
  <si>
    <t>Fuente de Oro</t>
  </si>
  <si>
    <t>50245</t>
  </si>
  <si>
    <t>50110</t>
  </si>
  <si>
    <t>Barranca de Upia</t>
  </si>
  <si>
    <t>50686</t>
  </si>
  <si>
    <t>50270</t>
  </si>
  <si>
    <t>50680</t>
  </si>
  <si>
    <t>San Carlos Guaroa</t>
  </si>
  <si>
    <t>50124</t>
  </si>
  <si>
    <t>50606</t>
  </si>
  <si>
    <t>52250</t>
  </si>
  <si>
    <t>52</t>
  </si>
  <si>
    <t>52835</t>
  </si>
  <si>
    <t>Tumaco + Chacal</t>
  </si>
  <si>
    <t>52490</t>
  </si>
  <si>
    <t>52079</t>
  </si>
  <si>
    <t xml:space="preserve">Barbacoas </t>
  </si>
  <si>
    <t>52287</t>
  </si>
  <si>
    <t>52612</t>
  </si>
  <si>
    <t>52678</t>
  </si>
  <si>
    <t>52621</t>
  </si>
  <si>
    <t>Roberto Payan + San Juan Costa</t>
  </si>
  <si>
    <t>52240</t>
  </si>
  <si>
    <t>52435</t>
  </si>
  <si>
    <t>52405</t>
  </si>
  <si>
    <t>52699</t>
  </si>
  <si>
    <t>Santacruz</t>
  </si>
  <si>
    <t>52540</t>
  </si>
  <si>
    <t>52110</t>
  </si>
  <si>
    <t>52696</t>
  </si>
  <si>
    <t>Santa Barbara</t>
  </si>
  <si>
    <t>52685</t>
  </si>
  <si>
    <t>52573</t>
  </si>
  <si>
    <t>52233</t>
  </si>
  <si>
    <t>Cumbitara</t>
  </si>
  <si>
    <t>52356</t>
  </si>
  <si>
    <t>52227</t>
  </si>
  <si>
    <t>52210</t>
  </si>
  <si>
    <t>52022</t>
  </si>
  <si>
    <t>52694</t>
  </si>
  <si>
    <t>San Pedro De Cartago</t>
  </si>
  <si>
    <t>52224</t>
  </si>
  <si>
    <t>Cuaspud</t>
  </si>
  <si>
    <t>52788</t>
  </si>
  <si>
    <t>52260</t>
  </si>
  <si>
    <t>52036</t>
  </si>
  <si>
    <t>52323</t>
  </si>
  <si>
    <t>52352</t>
  </si>
  <si>
    <t>52019</t>
  </si>
  <si>
    <t>52473</t>
  </si>
  <si>
    <t>52390</t>
  </si>
  <si>
    <t>52520</t>
  </si>
  <si>
    <t>Pizarro</t>
  </si>
  <si>
    <t>52885</t>
  </si>
  <si>
    <t>52838</t>
  </si>
  <si>
    <t>Tuquerres</t>
  </si>
  <si>
    <t>52786</t>
  </si>
  <si>
    <t>52720</t>
  </si>
  <si>
    <t>52693</t>
  </si>
  <si>
    <t>52687</t>
  </si>
  <si>
    <t>52683</t>
  </si>
  <si>
    <t>Sandona</t>
  </si>
  <si>
    <t>52585</t>
  </si>
  <si>
    <t>52565</t>
  </si>
  <si>
    <t>52560</t>
  </si>
  <si>
    <t>52506</t>
  </si>
  <si>
    <t>52480</t>
  </si>
  <si>
    <t>Nariño57 (ver Pasto)</t>
  </si>
  <si>
    <t>52427</t>
  </si>
  <si>
    <t>Magui</t>
  </si>
  <si>
    <t>52418</t>
  </si>
  <si>
    <t>52411</t>
  </si>
  <si>
    <t>52399</t>
  </si>
  <si>
    <t>La Union</t>
  </si>
  <si>
    <t>52385</t>
  </si>
  <si>
    <t>52381</t>
  </si>
  <si>
    <t>52378</t>
  </si>
  <si>
    <t>52354</t>
  </si>
  <si>
    <t>52320</t>
  </si>
  <si>
    <t>52317</t>
  </si>
  <si>
    <t>52258</t>
  </si>
  <si>
    <t>El Tablon</t>
  </si>
  <si>
    <t>52256</t>
  </si>
  <si>
    <t>52254</t>
  </si>
  <si>
    <t>El Peñol56</t>
  </si>
  <si>
    <t>52215</t>
  </si>
  <si>
    <t>52207</t>
  </si>
  <si>
    <t>52203</t>
  </si>
  <si>
    <t>Colon(Genova)</t>
  </si>
  <si>
    <t>52083</t>
  </si>
  <si>
    <t>Belen</t>
  </si>
  <si>
    <t>52051</t>
  </si>
  <si>
    <t>52001</t>
  </si>
  <si>
    <t>54001</t>
  </si>
  <si>
    <t>Norte de Santander</t>
  </si>
  <si>
    <t>54</t>
  </si>
  <si>
    <t>54720</t>
  </si>
  <si>
    <t>54003</t>
  </si>
  <si>
    <t>54670</t>
  </si>
  <si>
    <t>54245</t>
  </si>
  <si>
    <t>54800</t>
  </si>
  <si>
    <t>54673</t>
  </si>
  <si>
    <t>54660</t>
  </si>
  <si>
    <t>54385</t>
  </si>
  <si>
    <t>La Esperanza58</t>
  </si>
  <si>
    <t>54109</t>
  </si>
  <si>
    <t>54313</t>
  </si>
  <si>
    <t>54051</t>
  </si>
  <si>
    <t>54347</t>
  </si>
  <si>
    <t>54099</t>
  </si>
  <si>
    <t>54128</t>
  </si>
  <si>
    <t>Cáchira</t>
  </si>
  <si>
    <t>54498</t>
  </si>
  <si>
    <t>54174</t>
  </si>
  <si>
    <t>Chitagá</t>
  </si>
  <si>
    <t>54743</t>
  </si>
  <si>
    <t>54820</t>
  </si>
  <si>
    <t>54480</t>
  </si>
  <si>
    <t>54223</t>
  </si>
  <si>
    <t>54680</t>
  </si>
  <si>
    <t>54518</t>
  </si>
  <si>
    <t>54810</t>
  </si>
  <si>
    <t>54405</t>
  </si>
  <si>
    <t>54377</t>
  </si>
  <si>
    <t>54874</t>
  </si>
  <si>
    <t>Villa del Rosario</t>
  </si>
  <si>
    <t>54250</t>
  </si>
  <si>
    <t>54239</t>
  </si>
  <si>
    <t>54418</t>
  </si>
  <si>
    <t>54871</t>
  </si>
  <si>
    <t>54599</t>
  </si>
  <si>
    <t>54553</t>
  </si>
  <si>
    <t>Puerto Santander59</t>
  </si>
  <si>
    <t>54520</t>
  </si>
  <si>
    <t>54398</t>
  </si>
  <si>
    <t>54344</t>
  </si>
  <si>
    <t>54261</t>
  </si>
  <si>
    <t>54206</t>
  </si>
  <si>
    <t>54172</t>
  </si>
  <si>
    <t>Chinácota</t>
  </si>
  <si>
    <t>54125</t>
  </si>
  <si>
    <t>Cácota</t>
  </si>
  <si>
    <t>86320</t>
  </si>
  <si>
    <t>86</t>
  </si>
  <si>
    <t>86865</t>
  </si>
  <si>
    <t>86757</t>
  </si>
  <si>
    <t>San Miguel60</t>
  </si>
  <si>
    <t>86568</t>
  </si>
  <si>
    <t>86569</t>
  </si>
  <si>
    <t>Puerto Caycedo</t>
  </si>
  <si>
    <t>86001</t>
  </si>
  <si>
    <t>86760</t>
  </si>
  <si>
    <t>86885</t>
  </si>
  <si>
    <t>86755</t>
  </si>
  <si>
    <t>86571</t>
  </si>
  <si>
    <t>Puerto Guzmán</t>
  </si>
  <si>
    <t>86219</t>
  </si>
  <si>
    <t>86573</t>
  </si>
  <si>
    <t>86749</t>
  </si>
  <si>
    <t>63401</t>
  </si>
  <si>
    <t>Quindío</t>
  </si>
  <si>
    <t>63</t>
  </si>
  <si>
    <t>63130</t>
  </si>
  <si>
    <t>63470</t>
  </si>
  <si>
    <t>63594</t>
  </si>
  <si>
    <t>63190</t>
  </si>
  <si>
    <t>63690</t>
  </si>
  <si>
    <t>63272</t>
  </si>
  <si>
    <t>63302</t>
  </si>
  <si>
    <t>63548</t>
  </si>
  <si>
    <t>63111</t>
  </si>
  <si>
    <t>63212</t>
  </si>
  <si>
    <t>63001</t>
  </si>
  <si>
    <t>66572</t>
  </si>
  <si>
    <t>66</t>
  </si>
  <si>
    <t>66456</t>
  </si>
  <si>
    <t>66594</t>
  </si>
  <si>
    <t>Quinchía</t>
  </si>
  <si>
    <t>66088</t>
  </si>
  <si>
    <t>Belén de Umbría</t>
  </si>
  <si>
    <t>66383</t>
  </si>
  <si>
    <t>66075</t>
  </si>
  <si>
    <t>66045</t>
  </si>
  <si>
    <t>66440</t>
  </si>
  <si>
    <t>66318</t>
  </si>
  <si>
    <t>66682</t>
  </si>
  <si>
    <t>66170</t>
  </si>
  <si>
    <t>66687</t>
  </si>
  <si>
    <t>66400</t>
  </si>
  <si>
    <t>66001</t>
  </si>
  <si>
    <t>88564</t>
  </si>
  <si>
    <t>San Andres y Providencia</t>
  </si>
  <si>
    <t>88</t>
  </si>
  <si>
    <t>88001</t>
  </si>
  <si>
    <t>68147</t>
  </si>
  <si>
    <t>68</t>
  </si>
  <si>
    <t>68773</t>
  </si>
  <si>
    <t>68190</t>
  </si>
  <si>
    <t>68615</t>
  </si>
  <si>
    <t>68377</t>
  </si>
  <si>
    <t>68684</t>
  </si>
  <si>
    <t>68745</t>
  </si>
  <si>
    <t>68081</t>
  </si>
  <si>
    <t>68207</t>
  </si>
  <si>
    <t>68307</t>
  </si>
  <si>
    <t>68217</t>
  </si>
  <si>
    <t>68001</t>
  </si>
  <si>
    <t>68264</t>
  </si>
  <si>
    <t>68101</t>
  </si>
  <si>
    <t>68020</t>
  </si>
  <si>
    <t>68255</t>
  </si>
  <si>
    <t>68689</t>
  </si>
  <si>
    <t>San Vicente de Chucurí</t>
  </si>
  <si>
    <t>68418</t>
  </si>
  <si>
    <t>68575</t>
  </si>
  <si>
    <t>68271</t>
  </si>
  <si>
    <t>Florián</t>
  </si>
  <si>
    <t>68655</t>
  </si>
  <si>
    <t>Sabana de Torres</t>
  </si>
  <si>
    <t>68572</t>
  </si>
  <si>
    <t>68229</t>
  </si>
  <si>
    <t>Curití</t>
  </si>
  <si>
    <t>68895</t>
  </si>
  <si>
    <t>68872</t>
  </si>
  <si>
    <t>68444</t>
  </si>
  <si>
    <t>68406</t>
  </si>
  <si>
    <t>68770</t>
  </si>
  <si>
    <t>68298</t>
  </si>
  <si>
    <t>68092</t>
  </si>
  <si>
    <t>68320</t>
  </si>
  <si>
    <t>68385</t>
  </si>
  <si>
    <t>68132</t>
  </si>
  <si>
    <t>68169</t>
  </si>
  <si>
    <t>68051</t>
  </si>
  <si>
    <t>68235</t>
  </si>
  <si>
    <t>68780</t>
  </si>
  <si>
    <t>Surata</t>
  </si>
  <si>
    <t>68368</t>
  </si>
  <si>
    <t>Jesús Maria</t>
  </si>
  <si>
    <t>68500</t>
  </si>
  <si>
    <t>68522</t>
  </si>
  <si>
    <t>68425</t>
  </si>
  <si>
    <t>68370</t>
  </si>
  <si>
    <t>68167</t>
  </si>
  <si>
    <t>68705</t>
  </si>
  <si>
    <t>68861</t>
  </si>
  <si>
    <t>68820</t>
  </si>
  <si>
    <t>68160</t>
  </si>
  <si>
    <t>68673</t>
  </si>
  <si>
    <t>68720</t>
  </si>
  <si>
    <t>Santa Helena</t>
  </si>
  <si>
    <t>68464</t>
  </si>
  <si>
    <t>68573</t>
  </si>
  <si>
    <t>68162</t>
  </si>
  <si>
    <t>68755</t>
  </si>
  <si>
    <t>68669</t>
  </si>
  <si>
    <t>68502</t>
  </si>
  <si>
    <t>68276</t>
  </si>
  <si>
    <t>68682</t>
  </si>
  <si>
    <t>68296</t>
  </si>
  <si>
    <t>68468</t>
  </si>
  <si>
    <t>68397</t>
  </si>
  <si>
    <t>68211</t>
  </si>
  <si>
    <t>68121</t>
  </si>
  <si>
    <t>68245</t>
  </si>
  <si>
    <t>68855</t>
  </si>
  <si>
    <t>68547</t>
  </si>
  <si>
    <t>68324</t>
  </si>
  <si>
    <t>68679</t>
  </si>
  <si>
    <t>68013</t>
  </si>
  <si>
    <t>68152</t>
  </si>
  <si>
    <t>68432</t>
  </si>
  <si>
    <t>68686</t>
  </si>
  <si>
    <t>68344</t>
  </si>
  <si>
    <t>68077</t>
  </si>
  <si>
    <t>68250</t>
  </si>
  <si>
    <t>68266</t>
  </si>
  <si>
    <t>68318</t>
  </si>
  <si>
    <t>68498</t>
  </si>
  <si>
    <t>Ocamonte</t>
  </si>
  <si>
    <t>68867</t>
  </si>
  <si>
    <t>68322</t>
  </si>
  <si>
    <t>68327</t>
  </si>
  <si>
    <t>Guepsa</t>
  </si>
  <si>
    <t>68209</t>
  </si>
  <si>
    <t>68179</t>
  </si>
  <si>
    <t>Chipatá</t>
  </si>
  <si>
    <t>68524</t>
  </si>
  <si>
    <t>68176</t>
  </si>
  <si>
    <t>68549</t>
  </si>
  <si>
    <t>68079</t>
  </si>
  <si>
    <t>68533</t>
  </si>
  <si>
    <t>70678</t>
  </si>
  <si>
    <t>70</t>
  </si>
  <si>
    <t>San Benito Abad63</t>
  </si>
  <si>
    <t>70713</t>
  </si>
  <si>
    <t>70708</t>
  </si>
  <si>
    <t>70265</t>
  </si>
  <si>
    <t>70473</t>
  </si>
  <si>
    <t>70523</t>
  </si>
  <si>
    <t>70233</t>
  </si>
  <si>
    <t>El Roble62</t>
  </si>
  <si>
    <t>70429</t>
  </si>
  <si>
    <t>70110</t>
  </si>
  <si>
    <t>70742</t>
  </si>
  <si>
    <t>70235</t>
  </si>
  <si>
    <t>Galeras63</t>
  </si>
  <si>
    <t>70820</t>
  </si>
  <si>
    <t>70702</t>
  </si>
  <si>
    <t>70221</t>
  </si>
  <si>
    <t>Coveñas61</t>
  </si>
  <si>
    <t>70823</t>
  </si>
  <si>
    <t>70771</t>
  </si>
  <si>
    <t>70717</t>
  </si>
  <si>
    <t>70670</t>
  </si>
  <si>
    <t>Sampués</t>
  </si>
  <si>
    <t>70508</t>
  </si>
  <si>
    <t>70418</t>
  </si>
  <si>
    <t>70400</t>
  </si>
  <si>
    <t>70230</t>
  </si>
  <si>
    <t>Chalán</t>
  </si>
  <si>
    <t>70215</t>
  </si>
  <si>
    <t>70204</t>
  </si>
  <si>
    <t>70124</t>
  </si>
  <si>
    <t>70001</t>
  </si>
  <si>
    <t>73067</t>
  </si>
  <si>
    <t>73</t>
  </si>
  <si>
    <t>73168</t>
  </si>
  <si>
    <t>73616</t>
  </si>
  <si>
    <t>73275</t>
  </si>
  <si>
    <t>73449</t>
  </si>
  <si>
    <t>73675</t>
  </si>
  <si>
    <t>73585</t>
  </si>
  <si>
    <t>73055</t>
  </si>
  <si>
    <t>Armero (Guayabal)</t>
  </si>
  <si>
    <t>73319</t>
  </si>
  <si>
    <t>73563</t>
  </si>
  <si>
    <t>73443</t>
  </si>
  <si>
    <t>Mariquita</t>
  </si>
  <si>
    <t>73520</t>
  </si>
  <si>
    <t>Palocabildo64</t>
  </si>
  <si>
    <t>73124</t>
  </si>
  <si>
    <t>73504</t>
  </si>
  <si>
    <t>73461</t>
  </si>
  <si>
    <t>73349</t>
  </si>
  <si>
    <t>73671</t>
  </si>
  <si>
    <t>73001</t>
  </si>
  <si>
    <t>73226</t>
  </si>
  <si>
    <t>73873</t>
  </si>
  <si>
    <t>73624</t>
  </si>
  <si>
    <t>73026</t>
  </si>
  <si>
    <t>73555</t>
  </si>
  <si>
    <t>73283</t>
  </si>
  <si>
    <t>73483</t>
  </si>
  <si>
    <t>73686</t>
  </si>
  <si>
    <t>73043</t>
  </si>
  <si>
    <t>Anzoategui</t>
  </si>
  <si>
    <t>73024</t>
  </si>
  <si>
    <t>73152</t>
  </si>
  <si>
    <t>73347</t>
  </si>
  <si>
    <t>73854</t>
  </si>
  <si>
    <t>73030</t>
  </si>
  <si>
    <t>73547</t>
  </si>
  <si>
    <t>73411</t>
  </si>
  <si>
    <t>73270</t>
  </si>
  <si>
    <t>73217</t>
  </si>
  <si>
    <t>73870</t>
  </si>
  <si>
    <t>73622</t>
  </si>
  <si>
    <t>73770</t>
  </si>
  <si>
    <t>73236</t>
  </si>
  <si>
    <t>73678</t>
  </si>
  <si>
    <t>73352</t>
  </si>
  <si>
    <t>73148</t>
  </si>
  <si>
    <t>Carmen de Apicalá</t>
  </si>
  <si>
    <t>73861</t>
  </si>
  <si>
    <t>73200</t>
  </si>
  <si>
    <t>73408</t>
  </si>
  <si>
    <t>73268</t>
  </si>
  <si>
    <t>76109</t>
  </si>
  <si>
    <t>Valle</t>
  </si>
  <si>
    <t>76</t>
  </si>
  <si>
    <t>76001</t>
  </si>
  <si>
    <t>76892</t>
  </si>
  <si>
    <t>76248</t>
  </si>
  <si>
    <t>76895</t>
  </si>
  <si>
    <t>76020</t>
  </si>
  <si>
    <t>76364</t>
  </si>
  <si>
    <t>Jamundí</t>
  </si>
  <si>
    <t>76122</t>
  </si>
  <si>
    <t>76736</t>
  </si>
  <si>
    <t>76130</t>
  </si>
  <si>
    <t>76400</t>
  </si>
  <si>
    <t>76306</t>
  </si>
  <si>
    <t>76563</t>
  </si>
  <si>
    <t>76233</t>
  </si>
  <si>
    <t>76111</t>
  </si>
  <si>
    <t>76147</t>
  </si>
  <si>
    <t>76823</t>
  </si>
  <si>
    <t>76670</t>
  </si>
  <si>
    <t>76275</t>
  </si>
  <si>
    <t>76497</t>
  </si>
  <si>
    <t>76828</t>
  </si>
  <si>
    <t>76126</t>
  </si>
  <si>
    <t>Calima (Darien)</t>
  </si>
  <si>
    <t>76243</t>
  </si>
  <si>
    <t>76041</t>
  </si>
  <si>
    <t>76606</t>
  </si>
  <si>
    <t>76834</t>
  </si>
  <si>
    <t>Tulúa</t>
  </si>
  <si>
    <t>76318</t>
  </si>
  <si>
    <t>Guacari</t>
  </si>
  <si>
    <t>76845</t>
  </si>
  <si>
    <t>76054</t>
  </si>
  <si>
    <t>76250</t>
  </si>
  <si>
    <t>76890</t>
  </si>
  <si>
    <t>76622</t>
  </si>
  <si>
    <t>76377</t>
  </si>
  <si>
    <t>76403</t>
  </si>
  <si>
    <t>76246</t>
  </si>
  <si>
    <t>76869</t>
  </si>
  <si>
    <t>76863</t>
  </si>
  <si>
    <t>76616</t>
  </si>
  <si>
    <t>76520</t>
  </si>
  <si>
    <t>76113</t>
  </si>
  <si>
    <t>76100</t>
  </si>
  <si>
    <t>76036</t>
  </si>
  <si>
    <t>97001</t>
  </si>
  <si>
    <t>Vaupés</t>
  </si>
  <si>
    <t>97</t>
  </si>
  <si>
    <t>Mitu65</t>
  </si>
  <si>
    <t>97511</t>
  </si>
  <si>
    <t>CD. Pacoa</t>
  </si>
  <si>
    <t>97889</t>
  </si>
  <si>
    <t>CD. Yavarate</t>
  </si>
  <si>
    <t>97666</t>
  </si>
  <si>
    <t>97777</t>
  </si>
  <si>
    <t>CD. Papunaua</t>
  </si>
  <si>
    <t>97161</t>
  </si>
  <si>
    <t>Carurú</t>
  </si>
  <si>
    <t>99773</t>
  </si>
  <si>
    <t>99</t>
  </si>
  <si>
    <t>Cumaribo66</t>
  </si>
  <si>
    <t>99524</t>
  </si>
  <si>
    <t>La Primavera</t>
  </si>
  <si>
    <t>99001</t>
  </si>
  <si>
    <t>99624</t>
  </si>
  <si>
    <t>Santa Rosalía</t>
  </si>
  <si>
    <t>4 Fuente UPME - SIEL -PIEC 2018</t>
  </si>
  <si>
    <r>
      <t xml:space="preserve">2020 </t>
    </r>
    <r>
      <rPr>
        <b/>
        <vertAlign val="superscript"/>
        <sz val="9"/>
        <rFont val="Arial"/>
        <family val="2"/>
      </rPr>
      <t>5</t>
    </r>
  </si>
  <si>
    <t>5 Con base en el PIEC 2018 de UPME</t>
  </si>
  <si>
    <t>REGIÓN</t>
  </si>
  <si>
    <t>1 Centro</t>
  </si>
  <si>
    <t>2 Norte</t>
  </si>
  <si>
    <t>3 Oriente</t>
  </si>
  <si>
    <t>4 Occidente</t>
  </si>
  <si>
    <t>5 Sur</t>
  </si>
  <si>
    <t>6 Macizo</t>
  </si>
  <si>
    <t>7 Bota Caucana</t>
  </si>
  <si>
    <t xml:space="preserve">El marco PERS se construye con el número de viviendas rurales de cada municipio mas las viviendas urbanas de aquellos municpios con índice de ruralidad mayor al 40%. </t>
  </si>
  <si>
    <t>Cobertura Rural Energía Elécrica</t>
  </si>
  <si>
    <t>Distribución del marco por regiones</t>
  </si>
  <si>
    <t>Región</t>
  </si>
  <si>
    <t>Cod</t>
  </si>
  <si>
    <t>Viviendas</t>
  </si>
  <si>
    <t>%</t>
  </si>
  <si>
    <t>CAEE</t>
  </si>
  <si>
    <t>SAEE</t>
  </si>
  <si>
    <t>Fuente</t>
  </si>
  <si>
    <t>Num_Vi_SAEE_adj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</si>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</sst>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  <charset val="204"/>
    </font>
    <font>
      <sz val="9"/>
      <name val="Segoe UI"/>
      <family val="2"/>
    </font>
    <font>
      <b/>
      <sz val="9"/>
      <name val="Segoe UI"/>
      <family val="2"/>
    </font>
    <font>
      <b/>
      <sz val="9"/>
      <name val="Segoe UI"/>
      <family val="2"/>
      <charset val="204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name val="Segoe UI"/>
      <family val="2"/>
    </font>
    <font>
      <sz val="10"/>
      <name val="Arial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sz val="11"/>
      <name val="Segoe UI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CCCCCC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/>
      <bottom/>
      <diagonal/>
    </border>
    <border>
      <left style="medium">
        <color rgb="FFCCCCCC"/>
      </left>
      <right style="medium">
        <color rgb="FFFFFFFF"/>
      </right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5" fillId="0" borderId="0"/>
    <xf numFmtId="0" fontId="15" fillId="0" borderId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164" fontId="2" fillId="0" borderId="1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3" fontId="2" fillId="0" borderId="2" xfId="1" applyNumberFormat="1" applyFont="1" applyFill="1" applyBorder="1" applyAlignment="1"/>
    <xf numFmtId="3" fontId="2" fillId="0" borderId="0" xfId="1" applyNumberFormat="1" applyFont="1" applyFill="1" applyBorder="1" applyAlignment="1"/>
    <xf numFmtId="3" fontId="2" fillId="0" borderId="1" xfId="1" applyNumberFormat="1" applyFont="1" applyFill="1" applyBorder="1" applyAlignment="1"/>
    <xf numFmtId="0" fontId="2" fillId="0" borderId="0" xfId="0" applyFont="1" applyFill="1" applyBorder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/>
    <xf numFmtId="0" fontId="7" fillId="3" borderId="11" xfId="0" applyFont="1" applyFill="1" applyBorder="1" applyAlignment="1">
      <alignment horizontal="left" vertical="center" indent="1"/>
    </xf>
    <xf numFmtId="0" fontId="7" fillId="4" borderId="11" xfId="0" applyFont="1" applyFill="1" applyBorder="1" applyAlignment="1">
      <alignment horizontal="left" vertical="center" indent="1"/>
    </xf>
    <xf numFmtId="0" fontId="7" fillId="3" borderId="15" xfId="0" applyFont="1" applyFill="1" applyBorder="1" applyAlignment="1">
      <alignment horizontal="left" vertical="center" indent="1"/>
    </xf>
    <xf numFmtId="0" fontId="7" fillId="4" borderId="15" xfId="0" applyFont="1" applyFill="1" applyBorder="1" applyAlignment="1">
      <alignment horizontal="left" vertical="center" indent="1"/>
    </xf>
    <xf numFmtId="0" fontId="7" fillId="3" borderId="18" xfId="0" applyFont="1" applyFill="1" applyBorder="1" applyAlignment="1">
      <alignment horizontal="left" vertical="center" indent="1"/>
    </xf>
    <xf numFmtId="0" fontId="7" fillId="3" borderId="19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3" fontId="0" fillId="0" borderId="0" xfId="0" applyNumberFormat="1"/>
    <xf numFmtId="3" fontId="4" fillId="0" borderId="0" xfId="1" applyNumberFormat="1" applyFont="1" applyFill="1" applyBorder="1" applyAlignment="1"/>
    <xf numFmtId="0" fontId="0" fillId="0" borderId="0" xfId="0" applyAlignment="1">
      <alignment horizontal="center"/>
    </xf>
    <xf numFmtId="0" fontId="9" fillId="6" borderId="7" xfId="0" applyFont="1" applyFill="1" applyBorder="1" applyAlignment="1">
      <alignment horizontal="left" vertical="center"/>
    </xf>
    <xf numFmtId="164" fontId="2" fillId="0" borderId="7" xfId="0" applyNumberFormat="1" applyFont="1" applyFill="1" applyBorder="1" applyAlignment="1" applyProtection="1">
      <alignment horizontal="left"/>
    </xf>
    <xf numFmtId="0" fontId="0" fillId="7" borderId="7" xfId="0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3" fontId="9" fillId="6" borderId="7" xfId="0" applyNumberFormat="1" applyFont="1" applyFill="1" applyBorder="1" applyAlignment="1">
      <alignment horizontal="right" vertical="center"/>
    </xf>
    <xf numFmtId="0" fontId="13" fillId="6" borderId="7" xfId="0" applyFont="1" applyFill="1" applyBorder="1" applyAlignment="1">
      <alignment horizontal="center" vertical="center"/>
    </xf>
    <xf numFmtId="3" fontId="2" fillId="7" borderId="0" xfId="1" applyNumberFormat="1" applyFont="1" applyFill="1" applyBorder="1" applyAlignment="1"/>
    <xf numFmtId="3" fontId="4" fillId="7" borderId="0" xfId="1" applyNumberFormat="1" applyFont="1" applyFill="1" applyBorder="1" applyAlignment="1"/>
    <xf numFmtId="3" fontId="3" fillId="7" borderId="2" xfId="1" applyNumberFormat="1" applyFont="1" applyFill="1" applyBorder="1" applyAlignment="1"/>
    <xf numFmtId="3" fontId="2" fillId="7" borderId="2" xfId="1" applyNumberFormat="1" applyFont="1" applyFill="1" applyBorder="1" applyAlignment="1"/>
    <xf numFmtId="3" fontId="8" fillId="7" borderId="0" xfId="0" applyNumberFormat="1" applyFont="1" applyFill="1"/>
    <xf numFmtId="0" fontId="8" fillId="8" borderId="7" xfId="0" applyFont="1" applyFill="1" applyBorder="1" applyAlignment="1">
      <alignment horizontal="center"/>
    </xf>
    <xf numFmtId="0" fontId="14" fillId="0" borderId="0" xfId="0" applyFont="1"/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4" xfId="0" applyFont="1" applyBorder="1" applyAlignment="1">
      <alignment horizontal="right"/>
    </xf>
    <xf numFmtId="0" fontId="17" fillId="0" borderId="22" xfId="0" applyFont="1" applyBorder="1" applyAlignment="1">
      <alignment horizontal="right"/>
    </xf>
    <xf numFmtId="0" fontId="17" fillId="0" borderId="34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36" xfId="0" applyFont="1" applyBorder="1" applyAlignment="1">
      <alignment horizontal="center"/>
    </xf>
    <xf numFmtId="1" fontId="17" fillId="8" borderId="39" xfId="4" quotePrefix="1" applyNumberFormat="1" applyFont="1" applyFill="1" applyBorder="1" applyAlignment="1">
      <alignment horizontal="center" vertical="center" wrapText="1"/>
    </xf>
    <xf numFmtId="1" fontId="17" fillId="8" borderId="6" xfId="4" quotePrefix="1" applyNumberFormat="1" applyFont="1" applyFill="1" applyBorder="1" applyAlignment="1">
      <alignment horizontal="center" vertical="center" wrapText="1"/>
    </xf>
    <xf numFmtId="1" fontId="17" fillId="8" borderId="40" xfId="4" quotePrefix="1" applyNumberFormat="1" applyFont="1" applyFill="1" applyBorder="1" applyAlignment="1">
      <alignment horizontal="center" vertical="center" wrapText="1"/>
    </xf>
    <xf numFmtId="1" fontId="17" fillId="8" borderId="3" xfId="4" quotePrefix="1" applyNumberFormat="1" applyFont="1" applyFill="1" applyBorder="1" applyAlignment="1">
      <alignment horizontal="center" vertical="center" wrapText="1"/>
    </xf>
    <xf numFmtId="1" fontId="17" fillId="8" borderId="41" xfId="4" quotePrefix="1" applyNumberFormat="1" applyFont="1" applyFill="1" applyBorder="1" applyAlignment="1">
      <alignment horizontal="center" vertical="center" wrapText="1"/>
    </xf>
    <xf numFmtId="1" fontId="17" fillId="10" borderId="42" xfId="4" quotePrefix="1" applyNumberFormat="1" applyFont="1" applyFill="1" applyBorder="1" applyAlignment="1">
      <alignment horizontal="center" vertical="center" wrapText="1"/>
    </xf>
    <xf numFmtId="1" fontId="17" fillId="10" borderId="43" xfId="4" quotePrefix="1" applyNumberFormat="1" applyFont="1" applyFill="1" applyBorder="1" applyAlignment="1">
      <alignment horizontal="center" vertical="center" wrapText="1"/>
    </xf>
    <xf numFmtId="1" fontId="17" fillId="10" borderId="24" xfId="4" applyNumberFormat="1" applyFont="1" applyFill="1" applyBorder="1" applyAlignment="1">
      <alignment horizontal="center" vertical="center" wrapText="1"/>
    </xf>
    <xf numFmtId="1" fontId="17" fillId="10" borderId="35" xfId="4" applyNumberFormat="1" applyFont="1" applyFill="1" applyBorder="1" applyAlignment="1">
      <alignment horizontal="center" vertical="center" wrapText="1"/>
    </xf>
    <xf numFmtId="1" fontId="17" fillId="10" borderId="34" xfId="4" applyNumberFormat="1" applyFont="1" applyFill="1" applyBorder="1" applyAlignment="1">
      <alignment horizontal="center" vertical="center" wrapText="1"/>
    </xf>
    <xf numFmtId="1" fontId="17" fillId="10" borderId="0" xfId="4" applyNumberFormat="1" applyFont="1" applyFill="1" applyBorder="1" applyAlignment="1">
      <alignment horizontal="center" vertical="center" wrapText="1"/>
    </xf>
    <xf numFmtId="1" fontId="17" fillId="10" borderId="36" xfId="4" applyNumberFormat="1" applyFont="1" applyFill="1" applyBorder="1" applyAlignment="1">
      <alignment horizontal="center" vertical="center" wrapText="1"/>
    </xf>
    <xf numFmtId="1" fontId="17" fillId="10" borderId="37" xfId="4" applyNumberFormat="1" applyFont="1" applyFill="1" applyBorder="1" applyAlignment="1">
      <alignment horizontal="center" vertical="center" wrapText="1"/>
    </xf>
    <xf numFmtId="0" fontId="15" fillId="0" borderId="0" xfId="5" applyFont="1"/>
    <xf numFmtId="3" fontId="2" fillId="11" borderId="0" xfId="1" applyNumberFormat="1" applyFont="1" applyFill="1" applyBorder="1" applyAlignment="1">
      <alignment horizontal="center" vertical="center"/>
    </xf>
    <xf numFmtId="3" fontId="2" fillId="11" borderId="36" xfId="1" applyNumberFormat="1" applyFont="1" applyFill="1" applyBorder="1" applyAlignment="1">
      <alignment horizontal="center" vertical="center"/>
    </xf>
    <xf numFmtId="3" fontId="2" fillId="11" borderId="34" xfId="1" applyNumberFormat="1" applyFont="1" applyFill="1" applyBorder="1" applyAlignment="1">
      <alignment horizontal="center" vertical="center"/>
    </xf>
    <xf numFmtId="165" fontId="2" fillId="11" borderId="34" xfId="1" applyNumberFormat="1" applyFont="1" applyFill="1" applyBorder="1" applyAlignment="1">
      <alignment horizontal="center" vertical="center"/>
    </xf>
    <xf numFmtId="165" fontId="2" fillId="11" borderId="0" xfId="1" applyNumberFormat="1" applyFont="1" applyFill="1" applyBorder="1" applyAlignment="1">
      <alignment horizontal="center" vertical="center"/>
    </xf>
    <xf numFmtId="165" fontId="2" fillId="11" borderId="36" xfId="1" applyNumberFormat="1" applyFont="1" applyFill="1" applyBorder="1" applyAlignment="1">
      <alignment horizontal="center" vertical="center"/>
    </xf>
    <xf numFmtId="166" fontId="2" fillId="11" borderId="36" xfId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3" fontId="2" fillId="0" borderId="36" xfId="1" applyNumberFormat="1" applyFont="1" applyFill="1" applyBorder="1" applyAlignment="1">
      <alignment horizontal="center" vertical="center"/>
    </xf>
    <xf numFmtId="3" fontId="2" fillId="0" borderId="34" xfId="1" applyNumberFormat="1" applyFont="1" applyFill="1" applyBorder="1" applyAlignment="1">
      <alignment horizontal="center" vertical="center"/>
    </xf>
    <xf numFmtId="165" fontId="2" fillId="0" borderId="34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2" fillId="0" borderId="36" xfId="1" applyNumberFormat="1" applyFont="1" applyFill="1" applyBorder="1" applyAlignment="1">
      <alignment horizontal="center" vertical="center"/>
    </xf>
    <xf numFmtId="166" fontId="2" fillId="0" borderId="36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3" fontId="2" fillId="11" borderId="24" xfId="1" applyNumberFormat="1" applyFont="1" applyFill="1" applyBorder="1" applyAlignment="1">
      <alignment horizontal="center" vertical="center"/>
    </xf>
    <xf numFmtId="3" fontId="2" fillId="11" borderId="35" xfId="1" applyNumberFormat="1" applyFont="1" applyFill="1" applyBorder="1" applyAlignment="1">
      <alignment horizontal="center" vertical="center"/>
    </xf>
    <xf numFmtId="3" fontId="2" fillId="11" borderId="22" xfId="1" applyNumberFormat="1" applyFont="1" applyFill="1" applyBorder="1" applyAlignment="1">
      <alignment horizontal="center" vertical="center"/>
    </xf>
    <xf numFmtId="1" fontId="17" fillId="8" borderId="45" xfId="4" quotePrefix="1" applyNumberFormat="1" applyFont="1" applyFill="1" applyBorder="1" applyAlignment="1">
      <alignment horizontal="center" vertical="center" wrapText="1"/>
    </xf>
    <xf numFmtId="1" fontId="17" fillId="8" borderId="42" xfId="4" quotePrefix="1" applyNumberFormat="1" applyFont="1" applyFill="1" applyBorder="1" applyAlignment="1">
      <alignment horizontal="center" vertical="center" wrapText="1"/>
    </xf>
    <xf numFmtId="3" fontId="2" fillId="11" borderId="33" xfId="1" applyNumberFormat="1" applyFont="1" applyFill="1" applyBorder="1" applyAlignment="1">
      <alignment horizontal="center" vertical="center"/>
    </xf>
    <xf numFmtId="3" fontId="2" fillId="0" borderId="37" xfId="1" applyNumberFormat="1" applyFont="1" applyFill="1" applyBorder="1" applyAlignment="1">
      <alignment horizontal="center" vertical="center"/>
    </xf>
    <xf numFmtId="3" fontId="2" fillId="11" borderId="37" xfId="1" applyNumberFormat="1" applyFont="1" applyFill="1" applyBorder="1" applyAlignment="1">
      <alignment horizontal="center" vertical="center"/>
    </xf>
    <xf numFmtId="0" fontId="0" fillId="9" borderId="0" xfId="0" applyFill="1"/>
    <xf numFmtId="0" fontId="0" fillId="13" borderId="0" xfId="0" quotePrefix="1" applyFill="1"/>
    <xf numFmtId="0" fontId="0" fillId="13" borderId="0" xfId="0" applyFill="1"/>
    <xf numFmtId="0" fontId="0" fillId="14" borderId="0" xfId="0" quotePrefix="1" applyFill="1"/>
    <xf numFmtId="3" fontId="2" fillId="12" borderId="37" xfId="1" applyNumberFormat="1" applyFont="1" applyFill="1" applyBorder="1" applyAlignment="1">
      <alignment horizontal="center" vertical="center"/>
    </xf>
    <xf numFmtId="0" fontId="1" fillId="0" borderId="0" xfId="7"/>
    <xf numFmtId="0" fontId="20" fillId="15" borderId="25" xfId="7" applyFont="1" applyFill="1" applyBorder="1" applyAlignment="1">
      <alignment horizontal="center" vertical="center" wrapText="1"/>
    </xf>
    <xf numFmtId="0" fontId="20" fillId="15" borderId="26" xfId="7" applyFont="1" applyFill="1" applyBorder="1" applyAlignment="1">
      <alignment horizontal="center" vertical="center" wrapText="1"/>
    </xf>
    <xf numFmtId="49" fontId="20" fillId="15" borderId="26" xfId="7" applyNumberFormat="1" applyFont="1" applyFill="1" applyBorder="1" applyAlignment="1">
      <alignment horizontal="center" vertical="center" wrapText="1"/>
    </xf>
    <xf numFmtId="0" fontId="20" fillId="15" borderId="47" xfId="7" applyFont="1" applyFill="1" applyBorder="1" applyAlignment="1">
      <alignment horizontal="center" vertical="center" wrapText="1"/>
    </xf>
    <xf numFmtId="0" fontId="20" fillId="15" borderId="23" xfId="7" applyFont="1" applyFill="1" applyBorder="1" applyAlignment="1">
      <alignment horizontal="center" vertical="center" wrapText="1"/>
    </xf>
    <xf numFmtId="0" fontId="20" fillId="0" borderId="1" xfId="7" applyFont="1" applyBorder="1" applyAlignment="1">
      <alignment horizontal="center" vertical="center" wrapText="1"/>
    </xf>
    <xf numFmtId="3" fontId="20" fillId="15" borderId="30" xfId="7" applyNumberFormat="1" applyFont="1" applyFill="1" applyBorder="1" applyAlignment="1">
      <alignment horizontal="center" vertical="center" wrapText="1"/>
    </xf>
    <xf numFmtId="3" fontId="20" fillId="15" borderId="31" xfId="7" applyNumberFormat="1" applyFont="1" applyFill="1" applyBorder="1" applyAlignment="1">
      <alignment horizontal="center" vertical="center" wrapText="1"/>
    </xf>
    <xf numFmtId="3" fontId="20" fillId="15" borderId="32" xfId="7" applyNumberFormat="1" applyFont="1" applyFill="1" applyBorder="1" applyAlignment="1">
      <alignment horizontal="center" vertical="center" wrapText="1"/>
    </xf>
    <xf numFmtId="0" fontId="20" fillId="0" borderId="0" xfId="7" applyFont="1" applyAlignment="1">
      <alignment horizontal="center" vertical="center"/>
    </xf>
    <xf numFmtId="0" fontId="21" fillId="0" borderId="0" xfId="7" applyFont="1"/>
    <xf numFmtId="0" fontId="1" fillId="0" borderId="7" xfId="7" applyBorder="1"/>
    <xf numFmtId="3" fontId="1" fillId="0" borderId="7" xfId="7" applyNumberFormat="1" applyBorder="1"/>
    <xf numFmtId="10" fontId="0" fillId="0" borderId="7" xfId="8" applyNumberFormat="1" applyFont="1" applyBorder="1"/>
    <xf numFmtId="10" fontId="0" fillId="0" borderId="7" xfId="8" applyNumberFormat="1" applyFont="1" applyBorder="1" applyAlignment="1">
      <alignment horizontal="center"/>
    </xf>
    <xf numFmtId="3" fontId="8" fillId="0" borderId="0" xfId="7" applyNumberFormat="1" applyFont="1"/>
    <xf numFmtId="0" fontId="8" fillId="0" borderId="0" xfId="7" applyFont="1"/>
    <xf numFmtId="10" fontId="8" fillId="0" borderId="0" xfId="8" applyNumberFormat="1" applyFont="1"/>
    <xf numFmtId="3" fontId="1" fillId="0" borderId="0" xfId="7" applyNumberFormat="1"/>
    <xf numFmtId="3" fontId="1" fillId="7" borderId="7" xfId="7" applyNumberFormat="1" applyFill="1" applyBorder="1"/>
    <xf numFmtId="10" fontId="0" fillId="7" borderId="7" xfId="8" applyNumberFormat="1" applyFont="1" applyFill="1" applyBorder="1"/>
    <xf numFmtId="10" fontId="1" fillId="0" borderId="0" xfId="7" applyNumberFormat="1"/>
    <xf numFmtId="0" fontId="14" fillId="0" borderId="0" xfId="0" applyFont="1" applyAlignment="1">
      <alignment horizontal="center"/>
    </xf>
    <xf numFmtId="3" fontId="22" fillId="11" borderId="34" xfId="1" applyNumberFormat="1" applyFont="1" applyFill="1" applyBorder="1" applyAlignment="1">
      <alignment horizontal="left" vertical="center"/>
    </xf>
    <xf numFmtId="3" fontId="22" fillId="0" borderId="34" xfId="1" applyNumberFormat="1" applyFont="1" applyFill="1" applyBorder="1" applyAlignment="1">
      <alignment horizontal="left" vertical="center"/>
    </xf>
    <xf numFmtId="3" fontId="23" fillId="11" borderId="34" xfId="1" applyNumberFormat="1" applyFont="1" applyFill="1" applyBorder="1" applyAlignment="1">
      <alignment horizontal="center" vertical="center"/>
    </xf>
    <xf numFmtId="3" fontId="23" fillId="0" borderId="34" xfId="1" applyNumberFormat="1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wrapText="1"/>
    </xf>
    <xf numFmtId="3" fontId="18" fillId="0" borderId="7" xfId="1" applyNumberFormat="1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166" fontId="24" fillId="16" borderId="7" xfId="1" applyNumberFormat="1" applyFont="1" applyFill="1" applyBorder="1" applyAlignment="1">
      <alignment horizontal="center" vertical="center"/>
    </xf>
    <xf numFmtId="166" fontId="24" fillId="0" borderId="7" xfId="1" applyNumberFormat="1" applyFont="1" applyBorder="1" applyAlignment="1">
      <alignment horizontal="center" vertical="center"/>
    </xf>
    <xf numFmtId="166" fontId="24" fillId="7" borderId="7" xfId="1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166" fontId="25" fillId="0" borderId="7" xfId="1" applyNumberFormat="1" applyFont="1" applyBorder="1" applyAlignment="1">
      <alignment horizontal="center" vertical="center"/>
    </xf>
    <xf numFmtId="3" fontId="17" fillId="10" borderId="7" xfId="1" applyNumberFormat="1" applyFont="1" applyFill="1" applyBorder="1" applyAlignment="1">
      <alignment horizontal="center" vertical="center"/>
    </xf>
    <xf numFmtId="1" fontId="14" fillId="0" borderId="0" xfId="0" applyNumberFormat="1" applyFont="1"/>
    <xf numFmtId="0" fontId="0" fillId="0" borderId="7" xfId="0" applyBorder="1"/>
    <xf numFmtId="9" fontId="0" fillId="0" borderId="7" xfId="1" applyFont="1" applyBorder="1"/>
    <xf numFmtId="9" fontId="14" fillId="0" borderId="0" xfId="0" applyNumberFormat="1" applyFont="1"/>
    <xf numFmtId="0" fontId="18" fillId="0" borderId="44" xfId="0" applyFont="1" applyBorder="1" applyAlignment="1">
      <alignment vertical="center"/>
    </xf>
    <xf numFmtId="0" fontId="0" fillId="0" borderId="45" xfId="0" applyBorder="1"/>
    <xf numFmtId="3" fontId="10" fillId="11" borderId="0" xfId="1" applyNumberFormat="1" applyFont="1" applyFill="1" applyBorder="1" applyAlignment="1">
      <alignment horizontal="left" vertical="center"/>
    </xf>
    <xf numFmtId="3" fontId="4" fillId="11" borderId="0" xfId="1" applyNumberFormat="1" applyFont="1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165" fontId="4" fillId="11" borderId="0" xfId="1" applyNumberFormat="1" applyFont="1" applyFill="1" applyBorder="1" applyAlignment="1">
      <alignment horizontal="center" vertical="center"/>
    </xf>
    <xf numFmtId="0" fontId="0" fillId="0" borderId="44" xfId="0" applyBorder="1"/>
    <xf numFmtId="3" fontId="4" fillId="10" borderId="0" xfId="1" applyNumberFormat="1" applyFont="1" applyFill="1" applyBorder="1" applyAlignment="1">
      <alignment horizontal="center" vertical="center"/>
    </xf>
    <xf numFmtId="166" fontId="4" fillId="11" borderId="0" xfId="1" applyNumberFormat="1" applyFont="1" applyFill="1" applyBorder="1" applyAlignment="1">
      <alignment horizontal="center" vertical="center"/>
    </xf>
    <xf numFmtId="9" fontId="14" fillId="18" borderId="0" xfId="0" applyNumberFormat="1" applyFont="1" applyFill="1"/>
    <xf numFmtId="9" fontId="0" fillId="0" borderId="48" xfId="1" applyFont="1" applyBorder="1"/>
    <xf numFmtId="0" fontId="16" fillId="15" borderId="7" xfId="0" applyFont="1" applyFill="1" applyBorder="1" applyAlignment="1">
      <alignment horizontal="center"/>
    </xf>
    <xf numFmtId="0" fontId="16" fillId="15" borderId="7" xfId="0" applyFont="1" applyFill="1" applyBorder="1"/>
    <xf numFmtId="0" fontId="16" fillId="0" borderId="0" xfId="0" applyFont="1"/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wrapText="1"/>
    </xf>
    <xf numFmtId="0" fontId="17" fillId="0" borderId="37" xfId="0" applyFont="1" applyBorder="1" applyAlignment="1">
      <alignment horizontal="center" wrapText="1"/>
    </xf>
    <xf numFmtId="0" fontId="16" fillId="9" borderId="22" xfId="3" applyFont="1" applyFill="1" applyBorder="1" applyAlignment="1">
      <alignment horizontal="center" vertical="center"/>
    </xf>
    <xf numFmtId="0" fontId="16" fillId="9" borderId="34" xfId="3" applyFont="1" applyFill="1" applyBorder="1" applyAlignment="1">
      <alignment horizontal="center" vertical="center"/>
    </xf>
    <xf numFmtId="0" fontId="16" fillId="9" borderId="38" xfId="3" applyFont="1" applyFill="1" applyBorder="1" applyAlignment="1">
      <alignment horizontal="center" vertical="center"/>
    </xf>
    <xf numFmtId="0" fontId="16" fillId="9" borderId="33" xfId="3" applyFont="1" applyFill="1" applyBorder="1" applyAlignment="1">
      <alignment horizontal="center" vertical="center"/>
    </xf>
    <xf numFmtId="0" fontId="16" fillId="9" borderId="37" xfId="3" applyFont="1" applyFill="1" applyBorder="1" applyAlignment="1">
      <alignment horizontal="center" vertical="center"/>
    </xf>
    <xf numFmtId="0" fontId="16" fillId="9" borderId="46" xfId="3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 wrapText="1"/>
    </xf>
    <xf numFmtId="0" fontId="12" fillId="5" borderId="0" xfId="2" applyFont="1" applyFill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9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>
      <alignment horizontal="left" vertical="center" indent="1"/>
    </xf>
    <xf numFmtId="0" fontId="6" fillId="3" borderId="16" xfId="0" applyFont="1" applyFill="1" applyBorder="1" applyAlignment="1">
      <alignment horizontal="left" vertical="center" indent="1"/>
    </xf>
    <xf numFmtId="0" fontId="6" fillId="3" borderId="21" xfId="0" applyFont="1" applyFill="1" applyBorder="1" applyAlignment="1">
      <alignment horizontal="left" vertical="center" indent="1"/>
    </xf>
    <xf numFmtId="0" fontId="6" fillId="3" borderId="17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9" fontId="0" fillId="0" borderId="0" xfId="0" applyNumberFormat="1"/>
  </cellXfs>
  <cellStyles count="9">
    <cellStyle name="Normal" xfId="0" builtinId="0"/>
    <cellStyle name="Normal 2 2" xfId="2" xr:uid="{313A28CD-DBBD-4A04-BBA8-16AB56BD363E}"/>
    <cellStyle name="Normal 4" xfId="7" xr:uid="{431EFB80-4107-418A-8E67-CD7FE2731A9B}"/>
    <cellStyle name="Normal_Censos 1951-1993" xfId="4" xr:uid="{79C5B3EC-9C4D-4D61-833D-2891E5F06226}"/>
    <cellStyle name="Normal_Modelos Fórmula Rafael Aj2a" xfId="3" xr:uid="{88D895CC-7060-4303-B828-13C758308849}"/>
    <cellStyle name="Normal_Totales censales 071006" xfId="5" xr:uid="{C5A04842-0130-41FC-BB60-0697FCF8C220}"/>
    <cellStyle name="Porcentaje" xfId="1" builtinId="5"/>
    <cellStyle name="Porcentaje 2" xfId="6" xr:uid="{D43E4F90-4932-47CF-8997-F8391DC27E5F}"/>
    <cellStyle name="Porcentaje 5" xfId="8" xr:uid="{D9219CB3-B6C0-4AED-B73D-B04E4A18F89E}"/>
  </cellStyles>
  <dxfs count="73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</xdr:row>
      <xdr:rowOff>123825</xdr:rowOff>
    </xdr:from>
    <xdr:to>
      <xdr:col>17</xdr:col>
      <xdr:colOff>114902</xdr:colOff>
      <xdr:row>37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728999-6E61-42D9-A7C3-963C8D228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085850"/>
          <a:ext cx="8449277" cy="6315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A767-4E91-4BCD-B8F4-7979608B72CB}">
  <dimension ref="A1:AF67"/>
  <sheetViews>
    <sheetView tabSelected="1" topLeftCell="C1" workbookViewId="0">
      <selection activeCell="S5" sqref="S5"/>
    </sheetView>
  </sheetViews>
  <sheetFormatPr baseColWidth="10" defaultRowHeight="15" x14ac:dyDescent="0.2"/>
  <cols>
    <col min="1" max="1" width="7" customWidth="1"/>
    <col min="2" max="2" width="8" style="27" customWidth="1"/>
    <col min="3" max="3" width="16.6640625" customWidth="1"/>
    <col min="4" max="15" width="10.83203125" customWidth="1"/>
    <col min="23" max="25" width="11.5" hidden="1" customWidth="1"/>
    <col min="32" max="32" width="17.1640625" bestFit="1" customWidth="1"/>
  </cols>
  <sheetData>
    <row r="1" spans="1:32" s="41" customFormat="1" ht="20" customHeight="1" thickBot="1" x14ac:dyDescent="0.25">
      <c r="B1" s="120"/>
      <c r="AA1" s="138"/>
    </row>
    <row r="2" spans="1:32" s="41" customFormat="1" ht="20" customHeight="1" thickBot="1" x14ac:dyDescent="0.25">
      <c r="B2" s="164" t="s">
        <v>2623</v>
      </c>
      <c r="C2" s="167" t="s">
        <v>141</v>
      </c>
      <c r="D2" s="170" t="s">
        <v>142</v>
      </c>
      <c r="E2" s="170"/>
      <c r="F2" s="170"/>
      <c r="G2" s="170"/>
      <c r="H2" s="170"/>
      <c r="I2" s="170"/>
      <c r="J2" s="171" t="s">
        <v>143</v>
      </c>
      <c r="K2" s="172"/>
      <c r="L2" s="173"/>
      <c r="M2" s="170" t="s">
        <v>144</v>
      </c>
      <c r="N2" s="170"/>
      <c r="O2" s="170"/>
      <c r="P2" s="171" t="s">
        <v>143</v>
      </c>
      <c r="Q2" s="172"/>
      <c r="R2" s="173"/>
      <c r="S2" s="42"/>
      <c r="T2" s="156" t="s">
        <v>145</v>
      </c>
      <c r="U2" s="157"/>
      <c r="V2" s="158"/>
      <c r="W2" s="159" t="s">
        <v>146</v>
      </c>
      <c r="X2" s="160"/>
      <c r="Y2" s="161"/>
      <c r="Z2" s="162" t="s">
        <v>2632</v>
      </c>
      <c r="AA2" s="138"/>
    </row>
    <row r="3" spans="1:32" s="41" customFormat="1" ht="32" customHeight="1" thickBot="1" x14ac:dyDescent="0.25">
      <c r="B3" s="165"/>
      <c r="C3" s="168"/>
      <c r="D3" s="43" t="s">
        <v>147</v>
      </c>
      <c r="E3" s="44" t="s">
        <v>148</v>
      </c>
      <c r="F3" s="45" t="s">
        <v>149</v>
      </c>
      <c r="G3" s="43" t="s">
        <v>147</v>
      </c>
      <c r="H3" s="44" t="s">
        <v>148</v>
      </c>
      <c r="I3" s="46" t="s">
        <v>150</v>
      </c>
      <c r="J3" s="47" t="s">
        <v>147</v>
      </c>
      <c r="K3" s="48" t="s">
        <v>148</v>
      </c>
      <c r="L3" s="49" t="s">
        <v>150</v>
      </c>
      <c r="M3" s="48" t="s">
        <v>147</v>
      </c>
      <c r="N3" s="48" t="s">
        <v>148</v>
      </c>
      <c r="O3" s="49" t="s">
        <v>150</v>
      </c>
      <c r="P3" s="50" t="s">
        <v>147</v>
      </c>
      <c r="Q3" s="48" t="s">
        <v>148</v>
      </c>
      <c r="R3" s="49" t="s">
        <v>150</v>
      </c>
      <c r="S3" s="125" t="s">
        <v>151</v>
      </c>
      <c r="T3" s="51" t="s">
        <v>147</v>
      </c>
      <c r="U3" s="42" t="s">
        <v>148</v>
      </c>
      <c r="V3" s="46" t="s">
        <v>150</v>
      </c>
      <c r="W3" s="52" t="s">
        <v>147</v>
      </c>
      <c r="X3" s="53" t="s">
        <v>148</v>
      </c>
      <c r="Y3" s="54" t="s">
        <v>150</v>
      </c>
      <c r="Z3" s="163"/>
      <c r="AA3" s="138"/>
    </row>
    <row r="4" spans="1:32" s="41" customFormat="1" ht="20" customHeight="1" thickBot="1" x14ac:dyDescent="0.25">
      <c r="B4" s="166"/>
      <c r="C4" s="169"/>
      <c r="D4" s="55" t="s">
        <v>152</v>
      </c>
      <c r="E4" s="56" t="s">
        <v>153</v>
      </c>
      <c r="F4" s="57" t="s">
        <v>152</v>
      </c>
      <c r="G4" s="55" t="s">
        <v>154</v>
      </c>
      <c r="H4" s="58" t="s">
        <v>154</v>
      </c>
      <c r="I4" s="59" t="s">
        <v>154</v>
      </c>
      <c r="J4" s="55" t="s">
        <v>154</v>
      </c>
      <c r="K4" s="58" t="s">
        <v>154</v>
      </c>
      <c r="L4" s="59" t="s">
        <v>154</v>
      </c>
      <c r="M4" s="87" t="s">
        <v>154</v>
      </c>
      <c r="N4" s="88" t="s">
        <v>154</v>
      </c>
      <c r="O4" s="88" t="s">
        <v>154</v>
      </c>
      <c r="P4" s="60" t="s">
        <v>155</v>
      </c>
      <c r="Q4" s="60" t="s">
        <v>155</v>
      </c>
      <c r="R4" s="61" t="s">
        <v>155</v>
      </c>
      <c r="S4" s="61">
        <v>2020</v>
      </c>
      <c r="T4" s="62" t="s">
        <v>156</v>
      </c>
      <c r="U4" s="62" t="s">
        <v>156</v>
      </c>
      <c r="V4" s="63" t="s">
        <v>156</v>
      </c>
      <c r="W4" s="64">
        <v>2020</v>
      </c>
      <c r="X4" s="65">
        <v>2020</v>
      </c>
      <c r="Y4" s="66">
        <v>2020</v>
      </c>
      <c r="Z4" s="67" t="s">
        <v>2621</v>
      </c>
      <c r="AA4" s="138"/>
      <c r="AB4" s="153" t="s">
        <v>2639</v>
      </c>
      <c r="AC4" s="153" t="s">
        <v>2638</v>
      </c>
      <c r="AD4" s="154" t="s">
        <v>2640</v>
      </c>
      <c r="AE4" s="154" t="s">
        <v>2642</v>
      </c>
      <c r="AF4" s="155" t="s">
        <v>2641</v>
      </c>
    </row>
    <row r="5" spans="1:32" s="41" customFormat="1" ht="20" customHeight="1" x14ac:dyDescent="0.2">
      <c r="A5" s="68"/>
      <c r="B5" s="123">
        <v>1</v>
      </c>
      <c r="C5" s="121" t="s">
        <v>2</v>
      </c>
      <c r="D5" s="86">
        <v>267389</v>
      </c>
      <c r="E5" s="84">
        <v>58088</v>
      </c>
      <c r="F5" s="85">
        <f t="shared" ref="F5" si="0">D5+E5</f>
        <v>325477</v>
      </c>
      <c r="G5" s="84">
        <v>266561</v>
      </c>
      <c r="H5" s="84">
        <v>51498</v>
      </c>
      <c r="I5" s="85">
        <f t="shared" ref="I5:I46" si="1">G5+H5</f>
        <v>318059</v>
      </c>
      <c r="J5" s="86">
        <v>91832</v>
      </c>
      <c r="K5" s="84">
        <v>17570</v>
      </c>
      <c r="L5" s="85">
        <f t="shared" ref="L5:L46" si="2">J5+K5</f>
        <v>109402</v>
      </c>
      <c r="M5" s="72">
        <f t="shared" ref="M5:O5" si="3">G5/J5</f>
        <v>2.9027027615645964</v>
      </c>
      <c r="N5" s="73">
        <f t="shared" si="3"/>
        <v>2.9310187820147982</v>
      </c>
      <c r="O5" s="74">
        <f t="shared" si="3"/>
        <v>2.9072503244913257</v>
      </c>
      <c r="P5" s="71">
        <f t="shared" ref="P5:P46" si="4">D5/M5</f>
        <v>92117.251390863617</v>
      </c>
      <c r="Q5" s="69">
        <f t="shared" ref="Q5:Q46" si="5">E5/N5</f>
        <v>19818.364985047963</v>
      </c>
      <c r="R5" s="70">
        <f t="shared" ref="R5" si="6">P5+Q5</f>
        <v>111935.61637591157</v>
      </c>
      <c r="S5" s="89">
        <f>Q5</f>
        <v>19818.364985047963</v>
      </c>
      <c r="T5" s="69">
        <v>70690</v>
      </c>
      <c r="U5" s="69">
        <v>17115</v>
      </c>
      <c r="V5" s="70">
        <f t="shared" ref="V5" si="7">T5+U5</f>
        <v>87805</v>
      </c>
      <c r="W5" s="71">
        <f t="shared" ref="W5:Y5" si="8">P5-T5</f>
        <v>21427.251390863617</v>
      </c>
      <c r="X5" s="69">
        <f t="shared" si="8"/>
        <v>2703.3649850479633</v>
      </c>
      <c r="Y5" s="70">
        <f t="shared" si="8"/>
        <v>24130.616375911573</v>
      </c>
      <c r="Z5" s="75">
        <v>0.99165652702937601</v>
      </c>
      <c r="AA5" s="138">
        <v>5.81</v>
      </c>
      <c r="AB5" s="152">
        <f>+AA5/100</f>
        <v>5.8099999999999999E-2</v>
      </c>
      <c r="AC5" s="140">
        <f>1-AB5</f>
        <v>0.94189999999999996</v>
      </c>
      <c r="AD5" s="41" t="str">
        <f t="shared" ref="AD5:AD46" si="9">+IF(Z5&gt;=AC5,"UPME","CENSO")</f>
        <v>UPME</v>
      </c>
      <c r="AE5" s="140">
        <f>+MEDIAN(AC5,Z5)</f>
        <v>0.96677826351468799</v>
      </c>
      <c r="AF5" s="137">
        <f>+S5*(1-AE5)</f>
        <v>658.40049910299797</v>
      </c>
    </row>
    <row r="6" spans="1:32" s="41" customFormat="1" ht="20" customHeight="1" x14ac:dyDescent="0.2">
      <c r="A6" s="68"/>
      <c r="B6" s="123">
        <v>1</v>
      </c>
      <c r="C6" s="121" t="s">
        <v>14</v>
      </c>
      <c r="D6" s="71">
        <v>2209</v>
      </c>
      <c r="E6" s="69">
        <v>40624</v>
      </c>
      <c r="F6" s="70">
        <f t="shared" ref="F6:F46" si="10">D6+E6</f>
        <v>42833</v>
      </c>
      <c r="G6" s="69">
        <v>2202</v>
      </c>
      <c r="H6" s="69">
        <v>39812</v>
      </c>
      <c r="I6" s="70">
        <f t="shared" si="1"/>
        <v>42014</v>
      </c>
      <c r="J6" s="71">
        <v>806</v>
      </c>
      <c r="K6" s="69">
        <v>11410</v>
      </c>
      <c r="L6" s="70">
        <f t="shared" si="2"/>
        <v>12216</v>
      </c>
      <c r="M6" s="72">
        <f t="shared" ref="M6:M46" si="11">G6/J6</f>
        <v>2.7320099255583128</v>
      </c>
      <c r="N6" s="73">
        <f t="shared" ref="N6:N46" si="12">H6/K6</f>
        <v>3.4892199824715164</v>
      </c>
      <c r="O6" s="74">
        <f t="shared" ref="O6:O46" si="13">I6/L6</f>
        <v>3.4392599869024232</v>
      </c>
      <c r="P6" s="71">
        <f t="shared" si="4"/>
        <v>808.56221616712071</v>
      </c>
      <c r="Q6" s="69">
        <f t="shared" si="5"/>
        <v>11642.716768813423</v>
      </c>
      <c r="R6" s="70">
        <f t="shared" ref="R6:R46" si="14">P6+Q6</f>
        <v>12451.278984980543</v>
      </c>
      <c r="S6" s="91">
        <f>Q6</f>
        <v>11642.716768813423</v>
      </c>
      <c r="T6" s="69">
        <v>730</v>
      </c>
      <c r="U6" s="69">
        <v>8845</v>
      </c>
      <c r="V6" s="70">
        <f t="shared" ref="V6:V46" si="15">T6+U6</f>
        <v>9575</v>
      </c>
      <c r="W6" s="71">
        <f t="shared" ref="W6:W46" si="16">P6-T6</f>
        <v>78.56221616712071</v>
      </c>
      <c r="X6" s="69">
        <f t="shared" ref="X6:X46" si="17">Q6-U6</f>
        <v>2797.7167688134232</v>
      </c>
      <c r="Y6" s="70">
        <f t="shared" ref="Y6:Y46" si="18">R6-V6</f>
        <v>2876.2789849805431</v>
      </c>
      <c r="Z6" s="75">
        <v>0.89226268536265496</v>
      </c>
      <c r="AA6" s="138">
        <v>11.82</v>
      </c>
      <c r="AB6" s="139">
        <f t="shared" ref="AB6:AB46" si="19">+AA6/100</f>
        <v>0.1182</v>
      </c>
      <c r="AC6" s="140">
        <f t="shared" ref="AC6:AC46" si="20">1-AB6</f>
        <v>0.88180000000000003</v>
      </c>
      <c r="AD6" s="41" t="str">
        <f t="shared" si="9"/>
        <v>UPME</v>
      </c>
      <c r="AE6" s="140">
        <f t="shared" ref="AE6:AE46" si="21">+MEDIAN(AC6,Z6)</f>
        <v>0.88703134268132744</v>
      </c>
      <c r="AF6" s="137">
        <f t="shared" ref="AF6:AF46" si="22">+S6*(1-AE6)</f>
        <v>1315.2620809144462</v>
      </c>
    </row>
    <row r="7" spans="1:32" ht="20" customHeight="1" x14ac:dyDescent="0.2">
      <c r="B7" s="123">
        <v>1</v>
      </c>
      <c r="C7" s="121" t="s">
        <v>22</v>
      </c>
      <c r="D7" s="71">
        <v>3012</v>
      </c>
      <c r="E7" s="69">
        <v>50757</v>
      </c>
      <c r="F7" s="70">
        <f t="shared" si="10"/>
        <v>53769</v>
      </c>
      <c r="G7" s="69">
        <v>3003</v>
      </c>
      <c r="H7" s="69">
        <v>50888</v>
      </c>
      <c r="I7" s="70">
        <f t="shared" si="1"/>
        <v>53891</v>
      </c>
      <c r="J7" s="71">
        <v>1045</v>
      </c>
      <c r="K7" s="69">
        <v>15802</v>
      </c>
      <c r="L7" s="70">
        <f t="shared" si="2"/>
        <v>16847</v>
      </c>
      <c r="M7" s="72">
        <f t="shared" si="11"/>
        <v>2.8736842105263158</v>
      </c>
      <c r="N7" s="73">
        <f t="shared" si="12"/>
        <v>3.2203518541956715</v>
      </c>
      <c r="O7" s="74">
        <f t="shared" si="13"/>
        <v>3.1988484596664093</v>
      </c>
      <c r="P7" s="71">
        <f t="shared" si="4"/>
        <v>1048.131868131868</v>
      </c>
      <c r="Q7" s="69">
        <f t="shared" si="5"/>
        <v>15761.321215217733</v>
      </c>
      <c r="R7" s="70">
        <f t="shared" si="14"/>
        <v>16809.453083349603</v>
      </c>
      <c r="S7" s="96">
        <f>R7</f>
        <v>16809.453083349603</v>
      </c>
      <c r="T7" s="69">
        <v>1026</v>
      </c>
      <c r="U7" s="69">
        <v>12108</v>
      </c>
      <c r="V7" s="70">
        <f t="shared" si="15"/>
        <v>13134</v>
      </c>
      <c r="W7" s="71">
        <f t="shared" si="16"/>
        <v>22.131868131868032</v>
      </c>
      <c r="X7" s="69">
        <f t="shared" si="17"/>
        <v>3653.321215217733</v>
      </c>
      <c r="Y7" s="70">
        <f t="shared" si="18"/>
        <v>3675.4530833496028</v>
      </c>
      <c r="Z7" s="75">
        <v>0.82378554905429302</v>
      </c>
      <c r="AA7" s="138">
        <v>15.19</v>
      </c>
      <c r="AB7" s="139">
        <f t="shared" si="19"/>
        <v>0.15190000000000001</v>
      </c>
      <c r="AC7" s="140">
        <f t="shared" si="20"/>
        <v>0.84809999999999997</v>
      </c>
      <c r="AD7" s="41" t="str">
        <f t="shared" si="9"/>
        <v>CENSO</v>
      </c>
      <c r="AE7" s="151">
        <f t="shared" si="21"/>
        <v>0.83594277452714649</v>
      </c>
      <c r="AF7" s="137">
        <f t="shared" si="22"/>
        <v>2757.7122345704383</v>
      </c>
    </row>
    <row r="8" spans="1:32" ht="20" customHeight="1" x14ac:dyDescent="0.2">
      <c r="B8" s="124">
        <v>1</v>
      </c>
      <c r="C8" s="122" t="s">
        <v>44</v>
      </c>
      <c r="D8" s="78">
        <v>2471</v>
      </c>
      <c r="E8" s="76">
        <v>37613</v>
      </c>
      <c r="F8" s="77">
        <f t="shared" si="10"/>
        <v>40084</v>
      </c>
      <c r="G8" s="76">
        <v>2472</v>
      </c>
      <c r="H8" s="76">
        <v>36366</v>
      </c>
      <c r="I8" s="77">
        <f t="shared" si="1"/>
        <v>38838</v>
      </c>
      <c r="J8" s="78">
        <v>1192</v>
      </c>
      <c r="K8" s="76">
        <v>10046</v>
      </c>
      <c r="L8" s="77">
        <f t="shared" si="2"/>
        <v>11238</v>
      </c>
      <c r="M8" s="79">
        <f t="shared" si="11"/>
        <v>2.0738255033557045</v>
      </c>
      <c r="N8" s="80">
        <f t="shared" si="12"/>
        <v>3.6199482381047181</v>
      </c>
      <c r="O8" s="81">
        <f t="shared" si="13"/>
        <v>3.4559530165509877</v>
      </c>
      <c r="P8" s="78">
        <f t="shared" si="4"/>
        <v>1191.5177993527509</v>
      </c>
      <c r="Q8" s="76">
        <f t="shared" si="5"/>
        <v>10390.480063795854</v>
      </c>
      <c r="R8" s="77">
        <f t="shared" si="14"/>
        <v>11581.997863148605</v>
      </c>
      <c r="S8" s="90">
        <f t="shared" ref="S8:S28" si="23">Q8</f>
        <v>10390.480063795854</v>
      </c>
      <c r="T8" s="76">
        <v>726</v>
      </c>
      <c r="U8" s="76">
        <v>6198</v>
      </c>
      <c r="V8" s="77">
        <f t="shared" si="15"/>
        <v>6924</v>
      </c>
      <c r="W8" s="78">
        <f t="shared" si="16"/>
        <v>465.5177993527509</v>
      </c>
      <c r="X8" s="76">
        <f t="shared" si="17"/>
        <v>4192.4800637958542</v>
      </c>
      <c r="Y8" s="77">
        <f t="shared" si="18"/>
        <v>4657.9978631486047</v>
      </c>
      <c r="Z8" s="82">
        <v>0.86143154968728297</v>
      </c>
      <c r="AA8" s="138">
        <v>22.85</v>
      </c>
      <c r="AB8" s="139">
        <f t="shared" si="19"/>
        <v>0.22850000000000001</v>
      </c>
      <c r="AC8" s="140">
        <f t="shared" si="20"/>
        <v>0.77149999999999996</v>
      </c>
      <c r="AD8" s="41" t="str">
        <f t="shared" si="9"/>
        <v>UPME</v>
      </c>
      <c r="AE8" s="140">
        <f t="shared" si="21"/>
        <v>0.81646577484364147</v>
      </c>
      <c r="AF8" s="137">
        <f t="shared" si="22"/>
        <v>1907.0087075113629</v>
      </c>
    </row>
    <row r="9" spans="1:32" ht="20" customHeight="1" x14ac:dyDescent="0.2">
      <c r="B9" s="123">
        <v>1</v>
      </c>
      <c r="C9" s="121" t="s">
        <v>132</v>
      </c>
      <c r="D9" s="71">
        <v>14332</v>
      </c>
      <c r="E9" s="69">
        <v>27505</v>
      </c>
      <c r="F9" s="70">
        <f t="shared" si="10"/>
        <v>41837</v>
      </c>
      <c r="G9" s="69">
        <v>14271</v>
      </c>
      <c r="H9" s="69">
        <v>26547</v>
      </c>
      <c r="I9" s="70">
        <f t="shared" si="1"/>
        <v>40818</v>
      </c>
      <c r="J9" s="71">
        <v>4261</v>
      </c>
      <c r="K9" s="69">
        <v>7737</v>
      </c>
      <c r="L9" s="70">
        <f t="shared" si="2"/>
        <v>11998</v>
      </c>
      <c r="M9" s="72">
        <f t="shared" si="11"/>
        <v>3.3492137995775639</v>
      </c>
      <c r="N9" s="73">
        <f t="shared" si="12"/>
        <v>3.4311748739821635</v>
      </c>
      <c r="O9" s="74">
        <f t="shared" si="13"/>
        <v>3.4020670111685281</v>
      </c>
      <c r="P9" s="71">
        <f t="shared" si="4"/>
        <v>4279.2132296265154</v>
      </c>
      <c r="Q9" s="69">
        <f t="shared" si="5"/>
        <v>8016.2046558933216</v>
      </c>
      <c r="R9" s="70">
        <f t="shared" si="14"/>
        <v>12295.417885519837</v>
      </c>
      <c r="S9" s="91">
        <f t="shared" si="23"/>
        <v>8016.2046558933216</v>
      </c>
      <c r="T9" s="69">
        <v>4577</v>
      </c>
      <c r="U9" s="69">
        <v>6402</v>
      </c>
      <c r="V9" s="70">
        <f t="shared" si="15"/>
        <v>10979</v>
      </c>
      <c r="W9" s="71">
        <f t="shared" si="16"/>
        <v>-297.78677037348461</v>
      </c>
      <c r="X9" s="69">
        <f t="shared" si="17"/>
        <v>1614.2046558933216</v>
      </c>
      <c r="Y9" s="70">
        <f t="shared" si="18"/>
        <v>1316.417885519837</v>
      </c>
      <c r="Z9" s="75">
        <v>0.90821393105405002</v>
      </c>
      <c r="AA9" s="138">
        <v>6.93</v>
      </c>
      <c r="AB9" s="139">
        <f t="shared" si="19"/>
        <v>6.93E-2</v>
      </c>
      <c r="AC9" s="140">
        <f t="shared" si="20"/>
        <v>0.93069999999999997</v>
      </c>
      <c r="AD9" s="41" t="str">
        <f t="shared" si="9"/>
        <v>CENSO</v>
      </c>
      <c r="AE9" s="140">
        <f t="shared" si="21"/>
        <v>0.91945696552702505</v>
      </c>
      <c r="AF9" s="137">
        <f t="shared" si="22"/>
        <v>645.64944794203814</v>
      </c>
    </row>
    <row r="10" spans="1:32" ht="20" customHeight="1" x14ac:dyDescent="0.2">
      <c r="B10" s="123">
        <v>1</v>
      </c>
      <c r="C10" s="121" t="s">
        <v>58</v>
      </c>
      <c r="D10" s="71">
        <v>1702</v>
      </c>
      <c r="E10" s="69">
        <v>15867</v>
      </c>
      <c r="F10" s="70">
        <f t="shared" si="10"/>
        <v>17569</v>
      </c>
      <c r="G10" s="69">
        <v>1697</v>
      </c>
      <c r="H10" s="69">
        <v>15575</v>
      </c>
      <c r="I10" s="70">
        <f t="shared" si="1"/>
        <v>17272</v>
      </c>
      <c r="J10" s="71">
        <v>602</v>
      </c>
      <c r="K10" s="69">
        <v>3609</v>
      </c>
      <c r="L10" s="70">
        <f t="shared" si="2"/>
        <v>4211</v>
      </c>
      <c r="M10" s="72">
        <f t="shared" si="11"/>
        <v>2.8189368770764118</v>
      </c>
      <c r="N10" s="73">
        <f t="shared" si="12"/>
        <v>4.3155998891659744</v>
      </c>
      <c r="O10" s="74">
        <f t="shared" si="13"/>
        <v>4.1016385656613634</v>
      </c>
      <c r="P10" s="71">
        <f t="shared" si="4"/>
        <v>603.77371832645849</v>
      </c>
      <c r="Q10" s="69">
        <f t="shared" si="5"/>
        <v>3676.6615088282501</v>
      </c>
      <c r="R10" s="70">
        <f t="shared" si="14"/>
        <v>4280.4352271547086</v>
      </c>
      <c r="S10" s="91">
        <f t="shared" si="23"/>
        <v>3676.6615088282501</v>
      </c>
      <c r="T10" s="69">
        <v>1211</v>
      </c>
      <c r="U10" s="69">
        <v>2726</v>
      </c>
      <c r="V10" s="70">
        <f t="shared" si="15"/>
        <v>3937</v>
      </c>
      <c r="W10" s="71">
        <f t="shared" si="16"/>
        <v>-607.22628167354151</v>
      </c>
      <c r="X10" s="69">
        <f t="shared" si="17"/>
        <v>950.66150882825013</v>
      </c>
      <c r="Y10" s="70">
        <f t="shared" si="18"/>
        <v>343.43522715470863</v>
      </c>
      <c r="Z10" s="75">
        <v>0.76039051603905194</v>
      </c>
      <c r="AA10" s="138">
        <v>7.4</v>
      </c>
      <c r="AB10" s="139">
        <f t="shared" si="19"/>
        <v>7.400000000000001E-2</v>
      </c>
      <c r="AC10" s="140">
        <f t="shared" si="20"/>
        <v>0.92599999999999993</v>
      </c>
      <c r="AD10" s="41" t="str">
        <f t="shared" si="9"/>
        <v>CENSO</v>
      </c>
      <c r="AE10" s="140">
        <f t="shared" si="21"/>
        <v>0.84319525801952588</v>
      </c>
      <c r="AF10" s="137">
        <f t="shared" si="22"/>
        <v>576.51795924135445</v>
      </c>
    </row>
    <row r="11" spans="1:32" ht="20" customHeight="1" x14ac:dyDescent="0.2">
      <c r="B11" s="124">
        <v>1</v>
      </c>
      <c r="C11" s="122" t="s">
        <v>68</v>
      </c>
      <c r="D11" s="78">
        <v>4377</v>
      </c>
      <c r="E11" s="76">
        <v>33686</v>
      </c>
      <c r="F11" s="77">
        <f t="shared" si="10"/>
        <v>38063</v>
      </c>
      <c r="G11" s="76">
        <v>4492</v>
      </c>
      <c r="H11" s="76">
        <v>32845</v>
      </c>
      <c r="I11" s="77">
        <f t="shared" si="1"/>
        <v>37337</v>
      </c>
      <c r="J11" s="78">
        <v>2109</v>
      </c>
      <c r="K11" s="76">
        <v>7761</v>
      </c>
      <c r="L11" s="77">
        <f t="shared" si="2"/>
        <v>9870</v>
      </c>
      <c r="M11" s="79">
        <f t="shared" si="11"/>
        <v>2.1299193930772877</v>
      </c>
      <c r="N11" s="80">
        <f t="shared" si="12"/>
        <v>4.2320577245200361</v>
      </c>
      <c r="O11" s="81">
        <f t="shared" si="13"/>
        <v>3.7828774062816617</v>
      </c>
      <c r="P11" s="78">
        <f t="shared" si="4"/>
        <v>2055.0073463935887</v>
      </c>
      <c r="Q11" s="76">
        <f t="shared" si="5"/>
        <v>7959.7212970010651</v>
      </c>
      <c r="R11" s="77">
        <f t="shared" si="14"/>
        <v>10014.728643394654</v>
      </c>
      <c r="S11" s="90">
        <f t="shared" si="23"/>
        <v>7959.7212970010651</v>
      </c>
      <c r="T11" s="76">
        <v>1939</v>
      </c>
      <c r="U11" s="76">
        <v>6097</v>
      </c>
      <c r="V11" s="77">
        <f t="shared" si="15"/>
        <v>8036</v>
      </c>
      <c r="W11" s="78">
        <f t="shared" si="16"/>
        <v>116.0073463935887</v>
      </c>
      <c r="X11" s="76">
        <f t="shared" si="17"/>
        <v>1862.7212970010651</v>
      </c>
      <c r="Y11" s="77">
        <f t="shared" si="18"/>
        <v>1978.7286433946538</v>
      </c>
      <c r="Z11" s="82">
        <v>0.72531525101118199</v>
      </c>
      <c r="AA11" s="138">
        <v>11.36</v>
      </c>
      <c r="AB11" s="139">
        <f t="shared" si="19"/>
        <v>0.11359999999999999</v>
      </c>
      <c r="AC11" s="140">
        <f t="shared" si="20"/>
        <v>0.88639999999999997</v>
      </c>
      <c r="AD11" s="41" t="str">
        <f t="shared" si="9"/>
        <v>CENSO</v>
      </c>
      <c r="AE11" s="140">
        <f t="shared" si="21"/>
        <v>0.80585762550559092</v>
      </c>
      <c r="AF11" s="137">
        <f t="shared" si="22"/>
        <v>1545.3191929135044</v>
      </c>
    </row>
    <row r="12" spans="1:32" ht="20" customHeight="1" x14ac:dyDescent="0.2">
      <c r="B12" s="124">
        <v>1</v>
      </c>
      <c r="C12" s="122" t="s">
        <v>76</v>
      </c>
      <c r="D12" s="78">
        <v>14607</v>
      </c>
      <c r="E12" s="76">
        <v>21680</v>
      </c>
      <c r="F12" s="77">
        <f t="shared" si="10"/>
        <v>36287</v>
      </c>
      <c r="G12" s="76">
        <v>14562</v>
      </c>
      <c r="H12" s="76">
        <v>20917</v>
      </c>
      <c r="I12" s="77">
        <f t="shared" si="1"/>
        <v>35479</v>
      </c>
      <c r="J12" s="78">
        <v>4537</v>
      </c>
      <c r="K12" s="76">
        <v>7070</v>
      </c>
      <c r="L12" s="77">
        <f t="shared" si="2"/>
        <v>11607</v>
      </c>
      <c r="M12" s="79">
        <f t="shared" si="11"/>
        <v>3.2096098743663215</v>
      </c>
      <c r="N12" s="80">
        <f t="shared" si="12"/>
        <v>2.9585572842998586</v>
      </c>
      <c r="O12" s="81">
        <f t="shared" si="13"/>
        <v>3.0566899284914277</v>
      </c>
      <c r="P12" s="78">
        <f t="shared" si="4"/>
        <v>4551.0203955500619</v>
      </c>
      <c r="Q12" s="76">
        <f t="shared" si="5"/>
        <v>7327.8959697853415</v>
      </c>
      <c r="R12" s="77">
        <f t="shared" si="14"/>
        <v>11878.916365335404</v>
      </c>
      <c r="S12" s="90">
        <f t="shared" si="23"/>
        <v>7327.8959697853415</v>
      </c>
      <c r="T12" s="76">
        <v>4217</v>
      </c>
      <c r="U12" s="76">
        <v>5267</v>
      </c>
      <c r="V12" s="77">
        <f t="shared" si="15"/>
        <v>9484</v>
      </c>
      <c r="W12" s="78">
        <f t="shared" si="16"/>
        <v>334.02039555006195</v>
      </c>
      <c r="X12" s="76">
        <f t="shared" si="17"/>
        <v>2060.8959697853415</v>
      </c>
      <c r="Y12" s="77">
        <f t="shared" si="18"/>
        <v>2394.9163653354044</v>
      </c>
      <c r="Z12" s="82">
        <v>0.96095602992154705</v>
      </c>
      <c r="AA12" s="138">
        <v>5.27</v>
      </c>
      <c r="AB12" s="139">
        <f t="shared" si="19"/>
        <v>5.2699999999999997E-2</v>
      </c>
      <c r="AC12" s="140">
        <f t="shared" si="20"/>
        <v>0.94730000000000003</v>
      </c>
      <c r="AD12" s="41" t="str">
        <f t="shared" si="9"/>
        <v>UPME</v>
      </c>
      <c r="AE12" s="140">
        <f t="shared" si="21"/>
        <v>0.9541280149607736</v>
      </c>
      <c r="AF12" s="137">
        <f t="shared" si="22"/>
        <v>336.14513429500067</v>
      </c>
    </row>
    <row r="13" spans="1:32" ht="20" customHeight="1" x14ac:dyDescent="0.2">
      <c r="B13" s="124">
        <v>2</v>
      </c>
      <c r="C13" s="122" t="s">
        <v>12</v>
      </c>
      <c r="D13" s="78">
        <v>1222</v>
      </c>
      <c r="E13" s="76">
        <v>30827</v>
      </c>
      <c r="F13" s="77">
        <f t="shared" si="10"/>
        <v>32049</v>
      </c>
      <c r="G13" s="76">
        <v>1218</v>
      </c>
      <c r="H13" s="76">
        <v>30218</v>
      </c>
      <c r="I13" s="77">
        <f t="shared" si="1"/>
        <v>31436</v>
      </c>
      <c r="J13" s="78">
        <v>434</v>
      </c>
      <c r="K13" s="76">
        <v>9027</v>
      </c>
      <c r="L13" s="77">
        <f t="shared" si="2"/>
        <v>9461</v>
      </c>
      <c r="M13" s="79">
        <f t="shared" si="11"/>
        <v>2.806451612903226</v>
      </c>
      <c r="N13" s="80">
        <f t="shared" si="12"/>
        <v>3.3475130165060376</v>
      </c>
      <c r="O13" s="81">
        <f t="shared" si="13"/>
        <v>3.3226931613994291</v>
      </c>
      <c r="P13" s="78">
        <f t="shared" si="4"/>
        <v>435.4252873563218</v>
      </c>
      <c r="Q13" s="76">
        <f t="shared" si="5"/>
        <v>9208.9261036468324</v>
      </c>
      <c r="R13" s="77">
        <f t="shared" si="14"/>
        <v>9644.3513910031543</v>
      </c>
      <c r="S13" s="90">
        <f t="shared" si="23"/>
        <v>9208.9261036468324</v>
      </c>
      <c r="T13" s="76">
        <v>1511</v>
      </c>
      <c r="U13" s="76">
        <v>5123</v>
      </c>
      <c r="V13" s="77">
        <f t="shared" si="15"/>
        <v>6634</v>
      </c>
      <c r="W13" s="78">
        <f t="shared" si="16"/>
        <v>-1075.5747126436781</v>
      </c>
      <c r="X13" s="76">
        <f t="shared" si="17"/>
        <v>4085.9261036468324</v>
      </c>
      <c r="Y13" s="77">
        <f t="shared" si="18"/>
        <v>3010.3513910031543</v>
      </c>
      <c r="Z13" s="82">
        <v>0.83260198277263098</v>
      </c>
      <c r="AA13" s="138">
        <v>14.56</v>
      </c>
      <c r="AB13" s="139">
        <f t="shared" si="19"/>
        <v>0.14560000000000001</v>
      </c>
      <c r="AC13" s="140">
        <f t="shared" si="20"/>
        <v>0.85440000000000005</v>
      </c>
      <c r="AD13" s="41" t="str">
        <f t="shared" si="9"/>
        <v>CENSO</v>
      </c>
      <c r="AE13" s="140">
        <f t="shared" si="21"/>
        <v>0.84350099138631551</v>
      </c>
      <c r="AF13" s="137">
        <f t="shared" si="22"/>
        <v>1441.1878056174096</v>
      </c>
    </row>
    <row r="14" spans="1:32" ht="20" customHeight="1" x14ac:dyDescent="0.2">
      <c r="B14" s="124">
        <v>2</v>
      </c>
      <c r="C14" s="122" t="s">
        <v>16</v>
      </c>
      <c r="D14" s="78">
        <v>2181</v>
      </c>
      <c r="E14" s="76">
        <v>39589</v>
      </c>
      <c r="F14" s="77">
        <f t="shared" si="10"/>
        <v>41770</v>
      </c>
      <c r="G14" s="76">
        <v>2174</v>
      </c>
      <c r="H14" s="76">
        <v>37772</v>
      </c>
      <c r="I14" s="77">
        <f t="shared" si="1"/>
        <v>39946</v>
      </c>
      <c r="J14" s="78">
        <v>645</v>
      </c>
      <c r="K14" s="76">
        <v>9737</v>
      </c>
      <c r="L14" s="77">
        <f t="shared" si="2"/>
        <v>10382</v>
      </c>
      <c r="M14" s="79">
        <f t="shared" si="11"/>
        <v>3.3705426356589148</v>
      </c>
      <c r="N14" s="80">
        <f t="shared" si="12"/>
        <v>3.8792235801581594</v>
      </c>
      <c r="O14" s="81">
        <f t="shared" si="13"/>
        <v>3.8476208822962819</v>
      </c>
      <c r="P14" s="78">
        <f t="shared" si="4"/>
        <v>647.07681692732285</v>
      </c>
      <c r="Q14" s="76">
        <f t="shared" si="5"/>
        <v>10205.392698295034</v>
      </c>
      <c r="R14" s="77">
        <f t="shared" si="14"/>
        <v>10852.469515222358</v>
      </c>
      <c r="S14" s="90">
        <f t="shared" si="23"/>
        <v>10205.392698295034</v>
      </c>
      <c r="T14" s="76">
        <v>1192</v>
      </c>
      <c r="U14" s="76">
        <v>6953</v>
      </c>
      <c r="V14" s="77">
        <f t="shared" si="15"/>
        <v>8145</v>
      </c>
      <c r="W14" s="78">
        <f t="shared" si="16"/>
        <v>-544.92318307267715</v>
      </c>
      <c r="X14" s="76">
        <f t="shared" si="17"/>
        <v>3252.3926982950343</v>
      </c>
      <c r="Y14" s="77">
        <f t="shared" si="18"/>
        <v>2707.4695152223576</v>
      </c>
      <c r="Z14" s="82">
        <v>0.737015051939792</v>
      </c>
      <c r="AA14" s="138">
        <v>9.0500000000000007</v>
      </c>
      <c r="AB14" s="139">
        <f t="shared" si="19"/>
        <v>9.0500000000000011E-2</v>
      </c>
      <c r="AC14" s="140">
        <f t="shared" si="20"/>
        <v>0.90949999999999998</v>
      </c>
      <c r="AD14" s="41" t="str">
        <f t="shared" si="9"/>
        <v>CENSO</v>
      </c>
      <c r="AE14" s="140">
        <f t="shared" si="21"/>
        <v>0.82325752596989599</v>
      </c>
      <c r="AF14" s="137">
        <f t="shared" si="22"/>
        <v>1803.7263539454232</v>
      </c>
    </row>
    <row r="15" spans="1:32" ht="20" customHeight="1" x14ac:dyDescent="0.2">
      <c r="B15" s="123">
        <v>2</v>
      </c>
      <c r="C15" s="121" t="s">
        <v>18</v>
      </c>
      <c r="D15" s="71">
        <v>5315</v>
      </c>
      <c r="E15" s="69">
        <v>24901</v>
      </c>
      <c r="F15" s="70">
        <f t="shared" si="10"/>
        <v>30216</v>
      </c>
      <c r="G15" s="69">
        <v>5297</v>
      </c>
      <c r="H15" s="69">
        <v>24884</v>
      </c>
      <c r="I15" s="70">
        <f t="shared" si="1"/>
        <v>30181</v>
      </c>
      <c r="J15" s="71">
        <v>2104</v>
      </c>
      <c r="K15" s="69">
        <v>6455</v>
      </c>
      <c r="L15" s="70">
        <f t="shared" si="2"/>
        <v>8559</v>
      </c>
      <c r="M15" s="72">
        <f t="shared" si="11"/>
        <v>2.5175855513307983</v>
      </c>
      <c r="N15" s="73">
        <f t="shared" si="12"/>
        <v>3.8549961270333073</v>
      </c>
      <c r="O15" s="74">
        <f t="shared" si="13"/>
        <v>3.5262296997312772</v>
      </c>
      <c r="P15" s="71">
        <f t="shared" si="4"/>
        <v>2111.1497073815367</v>
      </c>
      <c r="Q15" s="69">
        <f t="shared" si="5"/>
        <v>6459.4098617585605</v>
      </c>
      <c r="R15" s="70">
        <f t="shared" si="14"/>
        <v>8570.5595691400977</v>
      </c>
      <c r="S15" s="91">
        <f t="shared" si="23"/>
        <v>6459.4098617585605</v>
      </c>
      <c r="T15" s="69">
        <v>1684</v>
      </c>
      <c r="U15" s="69">
        <v>4884</v>
      </c>
      <c r="V15" s="70">
        <f t="shared" si="15"/>
        <v>6568</v>
      </c>
      <c r="W15" s="71">
        <f t="shared" si="16"/>
        <v>427.1497073815367</v>
      </c>
      <c r="X15" s="69">
        <f t="shared" si="17"/>
        <v>1575.4098617585605</v>
      </c>
      <c r="Y15" s="70">
        <f t="shared" si="18"/>
        <v>2002.5595691400977</v>
      </c>
      <c r="Z15" s="75">
        <v>0.869039145907473</v>
      </c>
      <c r="AA15" s="138">
        <v>9.48</v>
      </c>
      <c r="AB15" s="139">
        <f t="shared" si="19"/>
        <v>9.4800000000000009E-2</v>
      </c>
      <c r="AC15" s="140">
        <f t="shared" si="20"/>
        <v>0.9052</v>
      </c>
      <c r="AD15" s="41" t="str">
        <f t="shared" si="9"/>
        <v>CENSO</v>
      </c>
      <c r="AE15" s="140">
        <f t="shared" si="21"/>
        <v>0.88711957295373645</v>
      </c>
      <c r="AF15" s="137">
        <f t="shared" si="22"/>
        <v>729.14094366215249</v>
      </c>
    </row>
    <row r="16" spans="1:32" ht="20" customHeight="1" x14ac:dyDescent="0.2">
      <c r="B16" s="124">
        <v>2</v>
      </c>
      <c r="C16" s="122" t="s">
        <v>20</v>
      </c>
      <c r="D16" s="78">
        <v>12530</v>
      </c>
      <c r="E16" s="76">
        <v>12910</v>
      </c>
      <c r="F16" s="77">
        <f t="shared" si="10"/>
        <v>25440</v>
      </c>
      <c r="G16" s="76">
        <v>12880</v>
      </c>
      <c r="H16" s="76">
        <v>12406</v>
      </c>
      <c r="I16" s="77">
        <f t="shared" si="1"/>
        <v>25286</v>
      </c>
      <c r="J16" s="78">
        <v>4900</v>
      </c>
      <c r="K16" s="76">
        <v>4198</v>
      </c>
      <c r="L16" s="77">
        <f t="shared" si="2"/>
        <v>9098</v>
      </c>
      <c r="M16" s="79">
        <f t="shared" si="11"/>
        <v>2.6285714285714286</v>
      </c>
      <c r="N16" s="80">
        <f t="shared" si="12"/>
        <v>2.9552167698904239</v>
      </c>
      <c r="O16" s="81">
        <f t="shared" si="13"/>
        <v>2.7792921521213452</v>
      </c>
      <c r="P16" s="78">
        <f t="shared" si="4"/>
        <v>4766.847826086957</v>
      </c>
      <c r="Q16" s="76">
        <f t="shared" si="5"/>
        <v>4368.5458649040784</v>
      </c>
      <c r="R16" s="77">
        <f t="shared" si="14"/>
        <v>9135.3936909910353</v>
      </c>
      <c r="S16" s="90">
        <f t="shared" si="23"/>
        <v>4368.5458649040784</v>
      </c>
      <c r="T16" s="76">
        <v>4149</v>
      </c>
      <c r="U16" s="76">
        <v>3959</v>
      </c>
      <c r="V16" s="77">
        <f t="shared" si="15"/>
        <v>8108</v>
      </c>
      <c r="W16" s="78">
        <f t="shared" si="16"/>
        <v>617.84782608695696</v>
      </c>
      <c r="X16" s="76">
        <f t="shared" si="17"/>
        <v>409.54586490407837</v>
      </c>
      <c r="Y16" s="77">
        <f t="shared" si="18"/>
        <v>1027.3936909910353</v>
      </c>
      <c r="Z16" s="82">
        <v>0.83576103018788295</v>
      </c>
      <c r="AA16" s="138">
        <v>5.7</v>
      </c>
      <c r="AB16" s="139">
        <f t="shared" si="19"/>
        <v>5.7000000000000002E-2</v>
      </c>
      <c r="AC16" s="140">
        <f t="shared" si="20"/>
        <v>0.94299999999999995</v>
      </c>
      <c r="AD16" s="41" t="str">
        <f t="shared" si="9"/>
        <v>CENSO</v>
      </c>
      <c r="AE16" s="140">
        <f t="shared" si="21"/>
        <v>0.88938051509394145</v>
      </c>
      <c r="AF16" s="137">
        <f t="shared" si="22"/>
        <v>483.24629336418121</v>
      </c>
    </row>
    <row r="17" spans="2:32" ht="20" customHeight="1" x14ac:dyDescent="0.2">
      <c r="B17" s="123">
        <v>2</v>
      </c>
      <c r="C17" s="121" t="s">
        <v>108</v>
      </c>
      <c r="D17" s="71">
        <v>6587</v>
      </c>
      <c r="E17" s="69">
        <v>13433</v>
      </c>
      <c r="F17" s="70">
        <f t="shared" si="10"/>
        <v>20020</v>
      </c>
      <c r="G17" s="69">
        <v>6480</v>
      </c>
      <c r="H17" s="69">
        <v>13191</v>
      </c>
      <c r="I17" s="70">
        <f t="shared" si="1"/>
        <v>19671</v>
      </c>
      <c r="J17" s="71">
        <v>1945</v>
      </c>
      <c r="K17" s="69">
        <v>4190</v>
      </c>
      <c r="L17" s="70">
        <f t="shared" si="2"/>
        <v>6135</v>
      </c>
      <c r="M17" s="72">
        <f t="shared" si="11"/>
        <v>3.3316195372750643</v>
      </c>
      <c r="N17" s="73">
        <f t="shared" si="12"/>
        <v>3.1482100238663486</v>
      </c>
      <c r="O17" s="74">
        <f t="shared" si="13"/>
        <v>3.2063569682151591</v>
      </c>
      <c r="P17" s="71">
        <f t="shared" si="4"/>
        <v>1977.116512345679</v>
      </c>
      <c r="Q17" s="69">
        <f t="shared" si="5"/>
        <v>4266.8690774012584</v>
      </c>
      <c r="R17" s="70">
        <f t="shared" si="14"/>
        <v>6243.985589746937</v>
      </c>
      <c r="S17" s="91">
        <f t="shared" si="23"/>
        <v>4266.8690774012584</v>
      </c>
      <c r="T17" s="69">
        <v>1642</v>
      </c>
      <c r="U17" s="69">
        <v>3210</v>
      </c>
      <c r="V17" s="70">
        <f t="shared" si="15"/>
        <v>4852</v>
      </c>
      <c r="W17" s="71">
        <f t="shared" si="16"/>
        <v>335.11651234567898</v>
      </c>
      <c r="X17" s="69">
        <f t="shared" si="17"/>
        <v>1056.8690774012584</v>
      </c>
      <c r="Y17" s="70">
        <f t="shared" si="18"/>
        <v>1391.985589746937</v>
      </c>
      <c r="Z17" s="75">
        <v>0.96454326923076905</v>
      </c>
      <c r="AA17" s="138">
        <v>0.74</v>
      </c>
      <c r="AB17" s="139">
        <f t="shared" si="19"/>
        <v>7.4000000000000003E-3</v>
      </c>
      <c r="AC17" s="140">
        <f t="shared" si="20"/>
        <v>0.99260000000000004</v>
      </c>
      <c r="AD17" s="41" t="str">
        <f t="shared" si="9"/>
        <v>CENSO</v>
      </c>
      <c r="AE17" s="140">
        <f t="shared" si="21"/>
        <v>0.97857163461538454</v>
      </c>
      <c r="AF17" s="137">
        <f t="shared" si="22"/>
        <v>91.432029638871214</v>
      </c>
    </row>
    <row r="18" spans="2:32" ht="20" customHeight="1" x14ac:dyDescent="0.2">
      <c r="B18" s="124">
        <v>2</v>
      </c>
      <c r="C18" s="122" t="s">
        <v>32</v>
      </c>
      <c r="D18" s="78">
        <v>1932</v>
      </c>
      <c r="E18" s="76">
        <v>16636</v>
      </c>
      <c r="F18" s="77">
        <f t="shared" si="10"/>
        <v>18568</v>
      </c>
      <c r="G18" s="76">
        <v>1895</v>
      </c>
      <c r="H18" s="76">
        <v>15946</v>
      </c>
      <c r="I18" s="77">
        <f t="shared" si="1"/>
        <v>17841</v>
      </c>
      <c r="J18" s="78">
        <v>475</v>
      </c>
      <c r="K18" s="76">
        <v>3518</v>
      </c>
      <c r="L18" s="77">
        <f t="shared" si="2"/>
        <v>3993</v>
      </c>
      <c r="M18" s="79">
        <f t="shared" si="11"/>
        <v>3.9894736842105263</v>
      </c>
      <c r="N18" s="80">
        <f t="shared" si="12"/>
        <v>4.5326890278567369</v>
      </c>
      <c r="O18" s="81">
        <f t="shared" si="13"/>
        <v>4.4680691209616832</v>
      </c>
      <c r="P18" s="78">
        <f t="shared" si="4"/>
        <v>484.27440633245385</v>
      </c>
      <c r="Q18" s="76">
        <f t="shared" si="5"/>
        <v>3670.2275178728205</v>
      </c>
      <c r="R18" s="77">
        <f t="shared" si="14"/>
        <v>4154.501924205274</v>
      </c>
      <c r="S18" s="90">
        <f t="shared" si="23"/>
        <v>3670.2275178728205</v>
      </c>
      <c r="T18" s="76">
        <v>331</v>
      </c>
      <c r="U18" s="76">
        <v>2260</v>
      </c>
      <c r="V18" s="77">
        <f t="shared" si="15"/>
        <v>2591</v>
      </c>
      <c r="W18" s="78">
        <f t="shared" si="16"/>
        <v>153.27440633245385</v>
      </c>
      <c r="X18" s="76">
        <f t="shared" si="17"/>
        <v>1410.2275178728205</v>
      </c>
      <c r="Y18" s="77">
        <f t="shared" si="18"/>
        <v>1563.501924205274</v>
      </c>
      <c r="Z18" s="82">
        <v>0.64682312535775599</v>
      </c>
      <c r="AA18" s="138">
        <v>14.6</v>
      </c>
      <c r="AB18" s="139">
        <f t="shared" si="19"/>
        <v>0.14599999999999999</v>
      </c>
      <c r="AC18" s="140">
        <f t="shared" si="20"/>
        <v>0.85399999999999998</v>
      </c>
      <c r="AD18" s="41" t="str">
        <f t="shared" si="9"/>
        <v>CENSO</v>
      </c>
      <c r="AE18" s="140">
        <f t="shared" si="21"/>
        <v>0.75041156267887799</v>
      </c>
      <c r="AF18" s="137">
        <f t="shared" si="22"/>
        <v>916.0463507988577</v>
      </c>
    </row>
    <row r="19" spans="2:32" ht="20" customHeight="1" x14ac:dyDescent="0.2">
      <c r="B19" s="123">
        <v>2</v>
      </c>
      <c r="C19" s="121" t="s">
        <v>42</v>
      </c>
      <c r="D19" s="71">
        <v>18264</v>
      </c>
      <c r="E19" s="69">
        <v>13818</v>
      </c>
      <c r="F19" s="70">
        <f t="shared" si="10"/>
        <v>32082</v>
      </c>
      <c r="G19" s="69">
        <v>17930</v>
      </c>
      <c r="H19" s="69">
        <v>13430</v>
      </c>
      <c r="I19" s="70">
        <f t="shared" si="1"/>
        <v>31360</v>
      </c>
      <c r="J19" s="71">
        <v>6225</v>
      </c>
      <c r="K19" s="69">
        <v>4135</v>
      </c>
      <c r="L19" s="70">
        <f t="shared" si="2"/>
        <v>10360</v>
      </c>
      <c r="M19" s="72">
        <f t="shared" si="11"/>
        <v>2.8803212851405622</v>
      </c>
      <c r="N19" s="73">
        <f t="shared" si="12"/>
        <v>3.2478839177750909</v>
      </c>
      <c r="O19" s="74">
        <f t="shared" si="13"/>
        <v>3.0270270270270272</v>
      </c>
      <c r="P19" s="71">
        <f t="shared" si="4"/>
        <v>6340.9592861126603</v>
      </c>
      <c r="Q19" s="69">
        <f t="shared" si="5"/>
        <v>4254.4623976172743</v>
      </c>
      <c r="R19" s="70">
        <f t="shared" si="14"/>
        <v>10595.421683729935</v>
      </c>
      <c r="S19" s="91">
        <f t="shared" si="23"/>
        <v>4254.4623976172743</v>
      </c>
      <c r="T19" s="69">
        <v>5517</v>
      </c>
      <c r="U19" s="69">
        <v>2739</v>
      </c>
      <c r="V19" s="70">
        <f t="shared" si="15"/>
        <v>8256</v>
      </c>
      <c r="W19" s="71">
        <f t="shared" si="16"/>
        <v>823.95928611266027</v>
      </c>
      <c r="X19" s="69">
        <f t="shared" si="17"/>
        <v>1515.4623976172743</v>
      </c>
      <c r="Y19" s="70">
        <f t="shared" si="18"/>
        <v>2339.4216837299355</v>
      </c>
      <c r="Z19" s="75">
        <v>0.89334637964774999</v>
      </c>
      <c r="AA19" s="138">
        <v>4.8600000000000003</v>
      </c>
      <c r="AB19" s="139">
        <f t="shared" si="19"/>
        <v>4.8600000000000004E-2</v>
      </c>
      <c r="AC19" s="140">
        <f t="shared" si="20"/>
        <v>0.95140000000000002</v>
      </c>
      <c r="AD19" s="41" t="str">
        <f t="shared" si="9"/>
        <v>CENSO</v>
      </c>
      <c r="AE19" s="140">
        <f t="shared" si="21"/>
        <v>0.92237318982387495</v>
      </c>
      <c r="AF19" s="137">
        <f t="shared" si="22"/>
        <v>330.260344941298</v>
      </c>
    </row>
    <row r="20" spans="2:32" ht="20" customHeight="1" x14ac:dyDescent="0.2">
      <c r="B20" s="123">
        <v>2</v>
      </c>
      <c r="C20" s="121" t="s">
        <v>46</v>
      </c>
      <c r="D20" s="71">
        <v>4467</v>
      </c>
      <c r="E20" s="69">
        <v>5525</v>
      </c>
      <c r="F20" s="70">
        <f t="shared" si="10"/>
        <v>9992</v>
      </c>
      <c r="G20" s="69">
        <v>4478</v>
      </c>
      <c r="H20" s="69">
        <v>5459</v>
      </c>
      <c r="I20" s="70">
        <f t="shared" si="1"/>
        <v>9937</v>
      </c>
      <c r="J20" s="71">
        <v>1636</v>
      </c>
      <c r="K20" s="69">
        <v>1700</v>
      </c>
      <c r="L20" s="70">
        <f t="shared" si="2"/>
        <v>3336</v>
      </c>
      <c r="M20" s="72">
        <f t="shared" si="11"/>
        <v>2.7371638141809291</v>
      </c>
      <c r="N20" s="73">
        <f t="shared" si="12"/>
        <v>3.2111764705882351</v>
      </c>
      <c r="O20" s="74">
        <f t="shared" si="13"/>
        <v>2.9787170263788969</v>
      </c>
      <c r="P20" s="71">
        <f t="shared" si="4"/>
        <v>1631.9812416257257</v>
      </c>
      <c r="Q20" s="69">
        <f t="shared" si="5"/>
        <v>1720.5532148745192</v>
      </c>
      <c r="R20" s="70">
        <f t="shared" si="14"/>
        <v>3352.5344565002451</v>
      </c>
      <c r="S20" s="91">
        <f t="shared" si="23"/>
        <v>1720.5532148745192</v>
      </c>
      <c r="T20" s="69">
        <v>1253</v>
      </c>
      <c r="U20" s="69">
        <v>1208</v>
      </c>
      <c r="V20" s="70">
        <f t="shared" si="15"/>
        <v>2461</v>
      </c>
      <c r="W20" s="71">
        <f t="shared" si="16"/>
        <v>378.98124162572572</v>
      </c>
      <c r="X20" s="69">
        <f t="shared" si="17"/>
        <v>512.5532148745192</v>
      </c>
      <c r="Y20" s="70">
        <f t="shared" si="18"/>
        <v>891.53445650024514</v>
      </c>
      <c r="Z20" s="75">
        <v>0.83888888888888902</v>
      </c>
      <c r="AA20" s="138">
        <v>1.97</v>
      </c>
      <c r="AB20" s="139">
        <f t="shared" si="19"/>
        <v>1.9699999999999999E-2</v>
      </c>
      <c r="AC20" s="140">
        <f t="shared" si="20"/>
        <v>0.98029999999999995</v>
      </c>
      <c r="AD20" s="41" t="str">
        <f t="shared" si="9"/>
        <v>CENSO</v>
      </c>
      <c r="AE20" s="140">
        <f t="shared" si="21"/>
        <v>0.90959444444444448</v>
      </c>
      <c r="AF20" s="137">
        <f t="shared" si="22"/>
        <v>155.54756925362798</v>
      </c>
    </row>
    <row r="21" spans="2:32" ht="20" customHeight="1" x14ac:dyDescent="0.2">
      <c r="B21" s="124">
        <v>2</v>
      </c>
      <c r="C21" s="122" t="s">
        <v>56</v>
      </c>
      <c r="D21" s="78">
        <v>35821</v>
      </c>
      <c r="E21" s="76">
        <v>5972</v>
      </c>
      <c r="F21" s="77">
        <f t="shared" si="10"/>
        <v>41793</v>
      </c>
      <c r="G21" s="76">
        <v>36266</v>
      </c>
      <c r="H21" s="76">
        <v>5349</v>
      </c>
      <c r="I21" s="77">
        <f t="shared" si="1"/>
        <v>41615</v>
      </c>
      <c r="J21" s="78">
        <v>11987</v>
      </c>
      <c r="K21" s="76">
        <v>1920</v>
      </c>
      <c r="L21" s="77">
        <f t="shared" si="2"/>
        <v>13907</v>
      </c>
      <c r="M21" s="79">
        <f t="shared" si="11"/>
        <v>3.0254442312505212</v>
      </c>
      <c r="N21" s="80">
        <f t="shared" si="12"/>
        <v>2.7859375000000002</v>
      </c>
      <c r="O21" s="81">
        <f t="shared" si="13"/>
        <v>2.992377939167326</v>
      </c>
      <c r="P21" s="78">
        <f t="shared" si="4"/>
        <v>11839.914162025038</v>
      </c>
      <c r="Q21" s="76">
        <f t="shared" si="5"/>
        <v>2143.6231071228267</v>
      </c>
      <c r="R21" s="77">
        <f t="shared" si="14"/>
        <v>13983.537269147864</v>
      </c>
      <c r="S21" s="90">
        <f t="shared" si="23"/>
        <v>2143.6231071228267</v>
      </c>
      <c r="T21" s="76">
        <v>8958</v>
      </c>
      <c r="U21" s="76">
        <v>1147</v>
      </c>
      <c r="V21" s="77">
        <f t="shared" si="15"/>
        <v>10105</v>
      </c>
      <c r="W21" s="78">
        <f t="shared" si="16"/>
        <v>2881.9141620250375</v>
      </c>
      <c r="X21" s="76">
        <f t="shared" si="17"/>
        <v>996.6231071228267</v>
      </c>
      <c r="Y21" s="77">
        <f t="shared" si="18"/>
        <v>3878.5372691478642</v>
      </c>
      <c r="Z21" s="82">
        <v>1</v>
      </c>
      <c r="AA21" s="138">
        <v>0.59</v>
      </c>
      <c r="AB21" s="139">
        <f t="shared" si="19"/>
        <v>5.8999999999999999E-3</v>
      </c>
      <c r="AC21" s="140">
        <f t="shared" si="20"/>
        <v>0.99409999999999998</v>
      </c>
      <c r="AD21" s="41" t="str">
        <f t="shared" si="9"/>
        <v>UPME</v>
      </c>
      <c r="AE21" s="140">
        <f t="shared" si="21"/>
        <v>0.99704999999999999</v>
      </c>
      <c r="AF21" s="137">
        <f t="shared" si="22"/>
        <v>6.3236881660123565</v>
      </c>
    </row>
    <row r="22" spans="2:32" ht="20" customHeight="1" x14ac:dyDescent="0.2">
      <c r="B22" s="124">
        <v>2</v>
      </c>
      <c r="C22" s="122" t="s">
        <v>64</v>
      </c>
      <c r="D22" s="78">
        <v>52684</v>
      </c>
      <c r="E22" s="76">
        <v>60317</v>
      </c>
      <c r="F22" s="77">
        <f t="shared" si="10"/>
        <v>113001</v>
      </c>
      <c r="G22" s="76">
        <v>52246</v>
      </c>
      <c r="H22" s="76">
        <v>58199</v>
      </c>
      <c r="I22" s="77">
        <f t="shared" si="1"/>
        <v>110445</v>
      </c>
      <c r="J22" s="78">
        <v>19551</v>
      </c>
      <c r="K22" s="76">
        <v>16200</v>
      </c>
      <c r="L22" s="77">
        <f t="shared" si="2"/>
        <v>35751</v>
      </c>
      <c r="M22" s="79">
        <f t="shared" si="11"/>
        <v>2.6722929773413124</v>
      </c>
      <c r="N22" s="80">
        <f t="shared" si="12"/>
        <v>3.5925308641975309</v>
      </c>
      <c r="O22" s="81">
        <f t="shared" si="13"/>
        <v>3.0892842158261309</v>
      </c>
      <c r="P22" s="78">
        <f t="shared" si="4"/>
        <v>19714.904184052368</v>
      </c>
      <c r="Q22" s="76">
        <f t="shared" si="5"/>
        <v>16789.556521589719</v>
      </c>
      <c r="R22" s="77">
        <f t="shared" si="14"/>
        <v>36504.460705642086</v>
      </c>
      <c r="S22" s="90">
        <f t="shared" si="23"/>
        <v>16789.556521589719</v>
      </c>
      <c r="T22" s="76">
        <v>18477</v>
      </c>
      <c r="U22" s="76">
        <v>11324</v>
      </c>
      <c r="V22" s="77">
        <f t="shared" si="15"/>
        <v>29801</v>
      </c>
      <c r="W22" s="78">
        <f t="shared" si="16"/>
        <v>1237.9041840523678</v>
      </c>
      <c r="X22" s="76">
        <f t="shared" si="17"/>
        <v>5465.5565215897186</v>
      </c>
      <c r="Y22" s="77">
        <f t="shared" si="18"/>
        <v>6703.4607056420864</v>
      </c>
      <c r="Z22" s="82">
        <v>0.90396743035044302</v>
      </c>
      <c r="AA22" s="138">
        <v>5.27</v>
      </c>
      <c r="AB22" s="139">
        <f t="shared" si="19"/>
        <v>5.2699999999999997E-2</v>
      </c>
      <c r="AC22" s="140">
        <f t="shared" si="20"/>
        <v>0.94730000000000003</v>
      </c>
      <c r="AD22" s="41" t="str">
        <f t="shared" si="9"/>
        <v>CENSO</v>
      </c>
      <c r="AE22" s="140">
        <f t="shared" si="21"/>
        <v>0.92563371517522153</v>
      </c>
      <c r="AF22" s="137">
        <f t="shared" si="22"/>
        <v>1248.576942366258</v>
      </c>
    </row>
    <row r="23" spans="2:32" ht="20" customHeight="1" x14ac:dyDescent="0.2">
      <c r="B23" s="124">
        <v>2</v>
      </c>
      <c r="C23" s="122" t="s">
        <v>72</v>
      </c>
      <c r="D23" s="78">
        <v>6247</v>
      </c>
      <c r="E23" s="76">
        <v>26279</v>
      </c>
      <c r="F23" s="77">
        <f t="shared" si="10"/>
        <v>32526</v>
      </c>
      <c r="G23" s="76">
        <v>6380</v>
      </c>
      <c r="H23" s="76">
        <v>25524</v>
      </c>
      <c r="I23" s="77">
        <f t="shared" si="1"/>
        <v>31904</v>
      </c>
      <c r="J23" s="78">
        <v>2162</v>
      </c>
      <c r="K23" s="76">
        <v>7414</v>
      </c>
      <c r="L23" s="77">
        <f t="shared" si="2"/>
        <v>9576</v>
      </c>
      <c r="M23" s="79">
        <f t="shared" si="11"/>
        <v>2.9509713228492136</v>
      </c>
      <c r="N23" s="80">
        <f t="shared" si="12"/>
        <v>3.4426760183436742</v>
      </c>
      <c r="O23" s="81">
        <f t="shared" si="13"/>
        <v>3.3316624895572264</v>
      </c>
      <c r="P23" s="78">
        <f t="shared" si="4"/>
        <v>2116.930094043887</v>
      </c>
      <c r="Q23" s="76">
        <f t="shared" si="5"/>
        <v>7633.3061432377372</v>
      </c>
      <c r="R23" s="77">
        <f t="shared" si="14"/>
        <v>9750.2362372816242</v>
      </c>
      <c r="S23" s="90">
        <f t="shared" si="23"/>
        <v>7633.3061432377372</v>
      </c>
      <c r="T23" s="76">
        <v>1652</v>
      </c>
      <c r="U23" s="76">
        <v>3737</v>
      </c>
      <c r="V23" s="77">
        <f t="shared" si="15"/>
        <v>5389</v>
      </c>
      <c r="W23" s="78">
        <f t="shared" si="16"/>
        <v>464.93009404388704</v>
      </c>
      <c r="X23" s="76">
        <f t="shared" si="17"/>
        <v>3896.3061432377372</v>
      </c>
      <c r="Y23" s="77">
        <f t="shared" si="18"/>
        <v>4361.2362372816242</v>
      </c>
      <c r="Z23" s="82">
        <v>0.86927192370318696</v>
      </c>
      <c r="AA23" s="138">
        <v>9.89</v>
      </c>
      <c r="AB23" s="139">
        <f t="shared" si="19"/>
        <v>9.8900000000000002E-2</v>
      </c>
      <c r="AC23" s="140">
        <f t="shared" si="20"/>
        <v>0.90110000000000001</v>
      </c>
      <c r="AD23" s="41" t="str">
        <f t="shared" si="9"/>
        <v>CENSO</v>
      </c>
      <c r="AE23" s="140">
        <f t="shared" si="21"/>
        <v>0.88518596185159348</v>
      </c>
      <c r="AF23" s="137">
        <f t="shared" si="22"/>
        <v>876.41070272816341</v>
      </c>
    </row>
    <row r="24" spans="2:32" ht="20" customHeight="1" x14ac:dyDescent="0.2">
      <c r="B24" s="124">
        <v>2</v>
      </c>
      <c r="C24" s="122" t="s">
        <v>134</v>
      </c>
      <c r="D24" s="78">
        <v>2449</v>
      </c>
      <c r="E24" s="76">
        <v>34245</v>
      </c>
      <c r="F24" s="77">
        <f t="shared" si="10"/>
        <v>36694</v>
      </c>
      <c r="G24" s="76">
        <v>2441</v>
      </c>
      <c r="H24" s="76">
        <v>32777</v>
      </c>
      <c r="I24" s="77">
        <f t="shared" si="1"/>
        <v>35218</v>
      </c>
      <c r="J24" s="78">
        <v>767</v>
      </c>
      <c r="K24" s="76">
        <v>8099</v>
      </c>
      <c r="L24" s="77">
        <f t="shared" si="2"/>
        <v>8866</v>
      </c>
      <c r="M24" s="79">
        <f t="shared" si="11"/>
        <v>3.1825293350717079</v>
      </c>
      <c r="N24" s="80">
        <f t="shared" si="12"/>
        <v>4.0470428447956541</v>
      </c>
      <c r="O24" s="81">
        <f t="shared" si="13"/>
        <v>3.9722535528987142</v>
      </c>
      <c r="P24" s="78">
        <f t="shared" si="4"/>
        <v>769.51372388365428</v>
      </c>
      <c r="Q24" s="76">
        <f t="shared" si="5"/>
        <v>8461.7339902980748</v>
      </c>
      <c r="R24" s="77">
        <f t="shared" si="14"/>
        <v>9231.247714181729</v>
      </c>
      <c r="S24" s="90">
        <f t="shared" si="23"/>
        <v>8461.7339902980748</v>
      </c>
      <c r="T24" s="76">
        <v>1100</v>
      </c>
      <c r="U24" s="76">
        <v>5848</v>
      </c>
      <c r="V24" s="77">
        <f t="shared" si="15"/>
        <v>6948</v>
      </c>
      <c r="W24" s="78">
        <f t="shared" si="16"/>
        <v>-330.48627611634572</v>
      </c>
      <c r="X24" s="76">
        <f t="shared" si="17"/>
        <v>2613.7339902980748</v>
      </c>
      <c r="Y24" s="77">
        <f t="shared" si="18"/>
        <v>2283.247714181729</v>
      </c>
      <c r="Z24" s="82">
        <v>0.87440191387559796</v>
      </c>
      <c r="AA24" s="138">
        <v>4.5199999999999996</v>
      </c>
      <c r="AB24" s="139">
        <f t="shared" si="19"/>
        <v>4.5199999999999997E-2</v>
      </c>
      <c r="AC24" s="140">
        <f t="shared" si="20"/>
        <v>0.95479999999999998</v>
      </c>
      <c r="AD24" s="41" t="str">
        <f t="shared" si="9"/>
        <v>CENSO</v>
      </c>
      <c r="AE24" s="140">
        <f t="shared" si="21"/>
        <v>0.91460095693779897</v>
      </c>
      <c r="AF24" s="137">
        <f t="shared" si="22"/>
        <v>722.62398541835546</v>
      </c>
    </row>
    <row r="25" spans="2:32" ht="20" customHeight="1" x14ac:dyDescent="0.2">
      <c r="B25" s="124">
        <v>2</v>
      </c>
      <c r="C25" s="122" t="s">
        <v>84</v>
      </c>
      <c r="D25" s="78">
        <v>14488</v>
      </c>
      <c r="E25" s="76">
        <v>6840</v>
      </c>
      <c r="F25" s="77">
        <f t="shared" si="10"/>
        <v>21328</v>
      </c>
      <c r="G25" s="76">
        <v>14267</v>
      </c>
      <c r="H25" s="76">
        <v>6426</v>
      </c>
      <c r="I25" s="77">
        <f t="shared" si="1"/>
        <v>20693</v>
      </c>
      <c r="J25" s="78">
        <v>5363</v>
      </c>
      <c r="K25" s="76">
        <v>1838</v>
      </c>
      <c r="L25" s="77">
        <f t="shared" si="2"/>
        <v>7201</v>
      </c>
      <c r="M25" s="79">
        <f t="shared" si="11"/>
        <v>2.6602647771769532</v>
      </c>
      <c r="N25" s="80">
        <f t="shared" si="12"/>
        <v>3.4961915125136018</v>
      </c>
      <c r="O25" s="81">
        <f t="shared" si="13"/>
        <v>2.8736286626857379</v>
      </c>
      <c r="P25" s="78">
        <f t="shared" si="4"/>
        <v>5446.0744375131426</v>
      </c>
      <c r="Q25" s="76">
        <f t="shared" si="5"/>
        <v>1956.4145658263305</v>
      </c>
      <c r="R25" s="77">
        <f t="shared" si="14"/>
        <v>7402.4890033394731</v>
      </c>
      <c r="S25" s="90">
        <f t="shared" si="23"/>
        <v>1956.4145658263305</v>
      </c>
      <c r="T25" s="76">
        <v>3960</v>
      </c>
      <c r="U25" s="76">
        <v>1302</v>
      </c>
      <c r="V25" s="77">
        <f t="shared" si="15"/>
        <v>5262</v>
      </c>
      <c r="W25" s="78">
        <f t="shared" si="16"/>
        <v>1486.0744375131426</v>
      </c>
      <c r="X25" s="76">
        <f t="shared" si="17"/>
        <v>654.41456582633054</v>
      </c>
      <c r="Y25" s="77">
        <f t="shared" si="18"/>
        <v>2140.4890033394731</v>
      </c>
      <c r="Z25" s="82">
        <v>1</v>
      </c>
      <c r="AA25" s="138">
        <v>2.7</v>
      </c>
      <c r="AB25" s="139">
        <f t="shared" si="19"/>
        <v>2.7000000000000003E-2</v>
      </c>
      <c r="AC25" s="140">
        <f t="shared" si="20"/>
        <v>0.97299999999999998</v>
      </c>
      <c r="AD25" s="41" t="str">
        <f t="shared" si="9"/>
        <v>UPME</v>
      </c>
      <c r="AE25" s="140">
        <f t="shared" si="21"/>
        <v>0.98649999999999993</v>
      </c>
      <c r="AF25" s="137">
        <f t="shared" si="22"/>
        <v>26.411596638655595</v>
      </c>
    </row>
    <row r="26" spans="2:32" ht="20" customHeight="1" x14ac:dyDescent="0.2">
      <c r="B26" s="123">
        <v>3</v>
      </c>
      <c r="C26" s="121" t="s">
        <v>30</v>
      </c>
      <c r="D26" s="71">
        <v>1306</v>
      </c>
      <c r="E26" s="69">
        <v>28135</v>
      </c>
      <c r="F26" s="70">
        <f t="shared" si="10"/>
        <v>29441</v>
      </c>
      <c r="G26" s="69">
        <v>1308</v>
      </c>
      <c r="H26" s="69">
        <v>27571</v>
      </c>
      <c r="I26" s="70">
        <f t="shared" si="1"/>
        <v>28879</v>
      </c>
      <c r="J26" s="71">
        <v>482</v>
      </c>
      <c r="K26" s="69">
        <v>7408</v>
      </c>
      <c r="L26" s="70">
        <f t="shared" si="2"/>
        <v>7890</v>
      </c>
      <c r="M26" s="72">
        <f t="shared" si="11"/>
        <v>2.7136929460580914</v>
      </c>
      <c r="N26" s="73">
        <f t="shared" si="12"/>
        <v>3.7217872570194386</v>
      </c>
      <c r="O26" s="74">
        <f t="shared" si="13"/>
        <v>3.6602027883396704</v>
      </c>
      <c r="P26" s="71">
        <f t="shared" si="4"/>
        <v>481.26299694189601</v>
      </c>
      <c r="Q26" s="69">
        <f t="shared" si="5"/>
        <v>7559.5400964781829</v>
      </c>
      <c r="R26" s="70">
        <f t="shared" si="14"/>
        <v>8040.8030934200788</v>
      </c>
      <c r="S26" s="91">
        <f t="shared" si="23"/>
        <v>7559.5400964781829</v>
      </c>
      <c r="T26" s="69">
        <v>459</v>
      </c>
      <c r="U26" s="69">
        <v>6241</v>
      </c>
      <c r="V26" s="70">
        <f t="shared" si="15"/>
        <v>6700</v>
      </c>
      <c r="W26" s="71">
        <f t="shared" si="16"/>
        <v>22.262996941896006</v>
      </c>
      <c r="X26" s="69">
        <f t="shared" si="17"/>
        <v>1318.5400964781829</v>
      </c>
      <c r="Y26" s="70">
        <f t="shared" si="18"/>
        <v>1340.8030934200788</v>
      </c>
      <c r="Z26" s="75">
        <v>0.73251173708920203</v>
      </c>
      <c r="AA26" s="138">
        <v>10</v>
      </c>
      <c r="AB26" s="139">
        <f t="shared" si="19"/>
        <v>0.1</v>
      </c>
      <c r="AC26" s="140">
        <f t="shared" si="20"/>
        <v>0.9</v>
      </c>
      <c r="AD26" s="41" t="str">
        <f t="shared" si="9"/>
        <v>CENSO</v>
      </c>
      <c r="AE26" s="140">
        <f t="shared" si="21"/>
        <v>0.81625586854460108</v>
      </c>
      <c r="AF26" s="137">
        <f t="shared" si="22"/>
        <v>1389.0211292296462</v>
      </c>
    </row>
    <row r="27" spans="2:32" ht="20" customHeight="1" x14ac:dyDescent="0.2">
      <c r="B27" s="124">
        <v>3</v>
      </c>
      <c r="C27" s="122" t="s">
        <v>111</v>
      </c>
      <c r="D27" s="78">
        <v>2801</v>
      </c>
      <c r="E27" s="76">
        <v>43941</v>
      </c>
      <c r="F27" s="77">
        <f t="shared" si="10"/>
        <v>46742</v>
      </c>
      <c r="G27" s="76">
        <v>2971</v>
      </c>
      <c r="H27" s="76">
        <v>42805</v>
      </c>
      <c r="I27" s="77">
        <f t="shared" si="1"/>
        <v>45776</v>
      </c>
      <c r="J27" s="78">
        <v>1177</v>
      </c>
      <c r="K27" s="76">
        <v>8334</v>
      </c>
      <c r="L27" s="77">
        <f t="shared" si="2"/>
        <v>9511</v>
      </c>
      <c r="M27" s="79">
        <f t="shared" si="11"/>
        <v>2.5242141036533559</v>
      </c>
      <c r="N27" s="80">
        <f t="shared" si="12"/>
        <v>5.13618910487161</v>
      </c>
      <c r="O27" s="81">
        <f t="shared" si="13"/>
        <v>4.8129534223530648</v>
      </c>
      <c r="P27" s="78">
        <f t="shared" si="4"/>
        <v>1109.6523056210031</v>
      </c>
      <c r="Q27" s="76">
        <f t="shared" si="5"/>
        <v>8555.1756570494108</v>
      </c>
      <c r="R27" s="77">
        <f t="shared" si="14"/>
        <v>9664.8279626704134</v>
      </c>
      <c r="S27" s="90">
        <f t="shared" si="23"/>
        <v>8555.1756570494108</v>
      </c>
      <c r="T27" s="76">
        <v>1382</v>
      </c>
      <c r="U27" s="76">
        <v>6033</v>
      </c>
      <c r="V27" s="77">
        <f t="shared" si="15"/>
        <v>7415</v>
      </c>
      <c r="W27" s="78">
        <f t="shared" si="16"/>
        <v>-272.34769437899695</v>
      </c>
      <c r="X27" s="76">
        <f t="shared" si="17"/>
        <v>2522.1756570494108</v>
      </c>
      <c r="Y27" s="77">
        <f t="shared" si="18"/>
        <v>2249.8279626704134</v>
      </c>
      <c r="Z27" s="82">
        <v>0.62942097026604105</v>
      </c>
      <c r="AA27" s="138">
        <v>22.43</v>
      </c>
      <c r="AB27" s="139">
        <f t="shared" si="19"/>
        <v>0.2243</v>
      </c>
      <c r="AC27" s="140">
        <f t="shared" si="20"/>
        <v>0.77570000000000006</v>
      </c>
      <c r="AD27" s="41" t="str">
        <f t="shared" si="9"/>
        <v>CENSO</v>
      </c>
      <c r="AE27" s="140">
        <f t="shared" si="21"/>
        <v>0.7025604851330205</v>
      </c>
      <c r="AF27" s="137">
        <f t="shared" si="22"/>
        <v>2544.6472970345694</v>
      </c>
    </row>
    <row r="28" spans="2:32" ht="20" customHeight="1" x14ac:dyDescent="0.2">
      <c r="B28" s="123">
        <v>3</v>
      </c>
      <c r="C28" s="121" t="s">
        <v>82</v>
      </c>
      <c r="D28" s="71">
        <v>1344</v>
      </c>
      <c r="E28" s="69">
        <v>24268</v>
      </c>
      <c r="F28" s="70">
        <f t="shared" si="10"/>
        <v>25612</v>
      </c>
      <c r="G28" s="69">
        <v>1319</v>
      </c>
      <c r="H28" s="69">
        <v>23239</v>
      </c>
      <c r="I28" s="70">
        <f t="shared" si="1"/>
        <v>24558</v>
      </c>
      <c r="J28" s="71">
        <v>370</v>
      </c>
      <c r="K28" s="69">
        <v>5216</v>
      </c>
      <c r="L28" s="70">
        <f t="shared" si="2"/>
        <v>5586</v>
      </c>
      <c r="M28" s="72">
        <f t="shared" si="11"/>
        <v>3.5648648648648646</v>
      </c>
      <c r="N28" s="73">
        <f t="shared" si="12"/>
        <v>4.4553297546012267</v>
      </c>
      <c r="O28" s="74">
        <f t="shared" si="13"/>
        <v>4.3963480128893666</v>
      </c>
      <c r="P28" s="71">
        <f t="shared" si="4"/>
        <v>377.01288855193332</v>
      </c>
      <c r="Q28" s="69">
        <f t="shared" si="5"/>
        <v>5446.9593355996385</v>
      </c>
      <c r="R28" s="70">
        <f t="shared" si="14"/>
        <v>5823.9722241515719</v>
      </c>
      <c r="S28" s="91">
        <f t="shared" si="23"/>
        <v>5446.9593355996385</v>
      </c>
      <c r="T28" s="69">
        <v>475</v>
      </c>
      <c r="U28" s="69">
        <v>4018</v>
      </c>
      <c r="V28" s="70">
        <f t="shared" si="15"/>
        <v>4493</v>
      </c>
      <c r="W28" s="71">
        <f t="shared" si="16"/>
        <v>-97.987111448066685</v>
      </c>
      <c r="X28" s="69">
        <f t="shared" si="17"/>
        <v>1428.9593355996385</v>
      </c>
      <c r="Y28" s="70">
        <f t="shared" si="18"/>
        <v>1330.9722241515719</v>
      </c>
      <c r="Z28" s="75">
        <v>0.78262563303467103</v>
      </c>
      <c r="AA28" s="138">
        <v>11.36</v>
      </c>
      <c r="AB28" s="139">
        <f t="shared" si="19"/>
        <v>0.11359999999999999</v>
      </c>
      <c r="AC28" s="140">
        <f t="shared" si="20"/>
        <v>0.88639999999999997</v>
      </c>
      <c r="AD28" s="41" t="str">
        <f t="shared" si="9"/>
        <v>CENSO</v>
      </c>
      <c r="AE28" s="140">
        <f t="shared" si="21"/>
        <v>0.83451281651733544</v>
      </c>
      <c r="AF28" s="137">
        <f t="shared" si="22"/>
        <v>901.40195899298999</v>
      </c>
    </row>
    <row r="29" spans="2:32" ht="20" customHeight="1" x14ac:dyDescent="0.2">
      <c r="B29" s="124">
        <v>4</v>
      </c>
      <c r="C29" s="122" t="s">
        <v>28</v>
      </c>
      <c r="D29" s="78">
        <v>13975</v>
      </c>
      <c r="E29" s="76">
        <v>13721</v>
      </c>
      <c r="F29" s="77">
        <f t="shared" si="10"/>
        <v>27696</v>
      </c>
      <c r="G29" s="76">
        <v>13932</v>
      </c>
      <c r="H29" s="76">
        <v>13684</v>
      </c>
      <c r="I29" s="77">
        <f t="shared" si="1"/>
        <v>27616</v>
      </c>
      <c r="J29" s="78">
        <v>4143</v>
      </c>
      <c r="K29" s="76">
        <v>2903</v>
      </c>
      <c r="L29" s="77">
        <f t="shared" si="2"/>
        <v>7046</v>
      </c>
      <c r="M29" s="79">
        <f t="shared" si="11"/>
        <v>3.3627805937726287</v>
      </c>
      <c r="N29" s="80">
        <f t="shared" si="12"/>
        <v>4.713744402342404</v>
      </c>
      <c r="O29" s="81">
        <f t="shared" si="13"/>
        <v>3.9193868861765542</v>
      </c>
      <c r="P29" s="78">
        <f t="shared" si="4"/>
        <v>4155.7870370370365</v>
      </c>
      <c r="Q29" s="76">
        <f t="shared" si="5"/>
        <v>2910.8493861444026</v>
      </c>
      <c r="R29" s="77">
        <f t="shared" si="14"/>
        <v>7066.6364231814387</v>
      </c>
      <c r="S29" s="96">
        <f>R29</f>
        <v>7066.6364231814387</v>
      </c>
      <c r="T29" s="76">
        <v>3129</v>
      </c>
      <c r="U29" s="76">
        <v>3678</v>
      </c>
      <c r="V29" s="77">
        <f t="shared" si="15"/>
        <v>6807</v>
      </c>
      <c r="W29" s="78">
        <f t="shared" si="16"/>
        <v>1026.7870370370365</v>
      </c>
      <c r="X29" s="76">
        <f t="shared" si="17"/>
        <v>-767.15061385559738</v>
      </c>
      <c r="Y29" s="77">
        <f t="shared" si="18"/>
        <v>259.63642318143866</v>
      </c>
      <c r="Z29" s="82">
        <v>1</v>
      </c>
      <c r="AA29" s="138">
        <v>97.34</v>
      </c>
      <c r="AB29" s="139">
        <f t="shared" si="19"/>
        <v>0.97340000000000004</v>
      </c>
      <c r="AC29" s="140">
        <f t="shared" si="20"/>
        <v>2.6599999999999957E-2</v>
      </c>
      <c r="AD29" s="41" t="str">
        <f t="shared" si="9"/>
        <v>UPME</v>
      </c>
      <c r="AE29" s="151">
        <f t="shared" si="21"/>
        <v>0.51329999999999998</v>
      </c>
      <c r="AF29" s="137">
        <f t="shared" si="22"/>
        <v>3439.3319471624063</v>
      </c>
    </row>
    <row r="30" spans="2:32" ht="20" customHeight="1" x14ac:dyDescent="0.2">
      <c r="B30" s="123">
        <v>4</v>
      </c>
      <c r="C30" s="121" t="s">
        <v>131</v>
      </c>
      <c r="D30" s="71">
        <v>1881</v>
      </c>
      <c r="E30" s="69">
        <v>17051</v>
      </c>
      <c r="F30" s="70">
        <f t="shared" si="10"/>
        <v>18932</v>
      </c>
      <c r="G30" s="69">
        <v>1875</v>
      </c>
      <c r="H30" s="69">
        <v>16705</v>
      </c>
      <c r="I30" s="70">
        <f t="shared" si="1"/>
        <v>18580</v>
      </c>
      <c r="J30" s="71">
        <v>592</v>
      </c>
      <c r="K30" s="69">
        <v>4370</v>
      </c>
      <c r="L30" s="70">
        <f t="shared" si="2"/>
        <v>4962</v>
      </c>
      <c r="M30" s="72">
        <f t="shared" si="11"/>
        <v>3.1672297297297298</v>
      </c>
      <c r="N30" s="73">
        <f t="shared" si="12"/>
        <v>3.8226544622425629</v>
      </c>
      <c r="O30" s="74">
        <f t="shared" si="13"/>
        <v>3.7444578798871424</v>
      </c>
      <c r="P30" s="71">
        <f t="shared" si="4"/>
        <v>593.89440000000002</v>
      </c>
      <c r="Q30" s="69">
        <f t="shared" si="5"/>
        <v>4460.5130200538761</v>
      </c>
      <c r="R30" s="70">
        <f t="shared" si="14"/>
        <v>5054.4074200538762</v>
      </c>
      <c r="S30" s="96">
        <f>R30</f>
        <v>5054.4074200538762</v>
      </c>
      <c r="T30" s="69">
        <v>1020</v>
      </c>
      <c r="U30" s="69">
        <v>4517</v>
      </c>
      <c r="V30" s="70">
        <f t="shared" si="15"/>
        <v>5537</v>
      </c>
      <c r="W30" s="71">
        <f t="shared" si="16"/>
        <v>-426.10559999999998</v>
      </c>
      <c r="X30" s="69">
        <f t="shared" si="17"/>
        <v>-56.486979946123938</v>
      </c>
      <c r="Y30" s="70">
        <f t="shared" si="18"/>
        <v>-482.59257994612381</v>
      </c>
      <c r="Z30" s="75">
        <v>1</v>
      </c>
      <c r="AA30" s="138">
        <v>72.12</v>
      </c>
      <c r="AB30" s="139">
        <f t="shared" si="19"/>
        <v>0.72120000000000006</v>
      </c>
      <c r="AC30" s="140">
        <f t="shared" si="20"/>
        <v>0.27879999999999994</v>
      </c>
      <c r="AD30" s="41" t="str">
        <f t="shared" si="9"/>
        <v>UPME</v>
      </c>
      <c r="AE30" s="151">
        <f t="shared" si="21"/>
        <v>0.63939999999999997</v>
      </c>
      <c r="AF30" s="137">
        <f t="shared" si="22"/>
        <v>1822.619315671428</v>
      </c>
    </row>
    <row r="31" spans="2:32" ht="20" customHeight="1" x14ac:dyDescent="0.2">
      <c r="B31" s="123">
        <v>4</v>
      </c>
      <c r="C31" s="121" t="s">
        <v>78</v>
      </c>
      <c r="D31" s="71">
        <v>6287</v>
      </c>
      <c r="E31" s="69">
        <v>20320</v>
      </c>
      <c r="F31" s="70">
        <f t="shared" si="10"/>
        <v>26607</v>
      </c>
      <c r="G31" s="69">
        <v>6266</v>
      </c>
      <c r="H31" s="69">
        <v>19834</v>
      </c>
      <c r="I31" s="70">
        <f t="shared" si="1"/>
        <v>26100</v>
      </c>
      <c r="J31" s="71">
        <v>1835</v>
      </c>
      <c r="K31" s="69">
        <v>5139</v>
      </c>
      <c r="L31" s="70">
        <f t="shared" si="2"/>
        <v>6974</v>
      </c>
      <c r="M31" s="72">
        <f t="shared" si="11"/>
        <v>3.4147138964577657</v>
      </c>
      <c r="N31" s="73">
        <f t="shared" si="12"/>
        <v>3.8595057404164232</v>
      </c>
      <c r="O31" s="74">
        <f t="shared" si="13"/>
        <v>3.7424720390020076</v>
      </c>
      <c r="P31" s="71">
        <f t="shared" si="4"/>
        <v>1841.1498563676987</v>
      </c>
      <c r="Q31" s="69">
        <f t="shared" si="5"/>
        <v>5264.9228597358078</v>
      </c>
      <c r="R31" s="70">
        <f t="shared" si="14"/>
        <v>7106.0727161035065</v>
      </c>
      <c r="S31" s="96">
        <f>R31</f>
        <v>7106.0727161035065</v>
      </c>
      <c r="T31" s="69">
        <v>784</v>
      </c>
      <c r="U31" s="69">
        <v>7325</v>
      </c>
      <c r="V31" s="70">
        <f t="shared" si="15"/>
        <v>8109</v>
      </c>
      <c r="W31" s="71">
        <f t="shared" si="16"/>
        <v>1057.1498563676987</v>
      </c>
      <c r="X31" s="69">
        <f t="shared" si="17"/>
        <v>-2060.0771402641922</v>
      </c>
      <c r="Y31" s="70">
        <f t="shared" si="18"/>
        <v>-1002.9272838964935</v>
      </c>
      <c r="Z31" s="75">
        <v>1</v>
      </c>
      <c r="AA31" s="138">
        <v>71.69</v>
      </c>
      <c r="AB31" s="139">
        <f t="shared" si="19"/>
        <v>0.71689999999999998</v>
      </c>
      <c r="AC31" s="140">
        <f t="shared" si="20"/>
        <v>0.28310000000000002</v>
      </c>
      <c r="AD31" s="41" t="str">
        <f t="shared" si="9"/>
        <v>UPME</v>
      </c>
      <c r="AE31" s="151">
        <f t="shared" si="21"/>
        <v>0.64155000000000006</v>
      </c>
      <c r="AF31" s="137">
        <f t="shared" si="22"/>
        <v>2547.1717650873015</v>
      </c>
    </row>
    <row r="32" spans="2:32" ht="20" customHeight="1" x14ac:dyDescent="0.2">
      <c r="B32" s="123">
        <v>5</v>
      </c>
      <c r="C32" s="121" t="s">
        <v>6</v>
      </c>
      <c r="D32" s="71">
        <v>2707</v>
      </c>
      <c r="E32" s="69">
        <v>23881</v>
      </c>
      <c r="F32" s="70">
        <f t="shared" si="10"/>
        <v>26588</v>
      </c>
      <c r="G32" s="69">
        <v>2700</v>
      </c>
      <c r="H32" s="69">
        <v>23444</v>
      </c>
      <c r="I32" s="70">
        <f t="shared" si="1"/>
        <v>26144</v>
      </c>
      <c r="J32" s="71">
        <v>949</v>
      </c>
      <c r="K32" s="69">
        <v>7768</v>
      </c>
      <c r="L32" s="70">
        <f t="shared" si="2"/>
        <v>8717</v>
      </c>
      <c r="M32" s="72">
        <f t="shared" si="11"/>
        <v>2.8451001053740779</v>
      </c>
      <c r="N32" s="73">
        <f t="shared" si="12"/>
        <v>3.0180226570545829</v>
      </c>
      <c r="O32" s="74">
        <f t="shared" si="13"/>
        <v>2.999196971435127</v>
      </c>
      <c r="P32" s="71">
        <f t="shared" si="4"/>
        <v>951.46037037037036</v>
      </c>
      <c r="Q32" s="69">
        <f t="shared" si="5"/>
        <v>7912.7967923562528</v>
      </c>
      <c r="R32" s="70">
        <f t="shared" si="14"/>
        <v>8864.2571627266225</v>
      </c>
      <c r="S32" s="96">
        <f>R32</f>
        <v>8864.2571627266225</v>
      </c>
      <c r="T32" s="69">
        <v>1797</v>
      </c>
      <c r="U32" s="69">
        <v>4424</v>
      </c>
      <c r="V32" s="70">
        <f t="shared" si="15"/>
        <v>6221</v>
      </c>
      <c r="W32" s="71">
        <f t="shared" si="16"/>
        <v>-845.53962962962964</v>
      </c>
      <c r="X32" s="69">
        <f t="shared" si="17"/>
        <v>3488.7967923562528</v>
      </c>
      <c r="Y32" s="70">
        <f t="shared" si="18"/>
        <v>2643.2571627266225</v>
      </c>
      <c r="Z32" s="75">
        <v>0.69845279444269004</v>
      </c>
      <c r="AA32" s="138">
        <v>11.17</v>
      </c>
      <c r="AB32" s="139">
        <f t="shared" si="19"/>
        <v>0.11169999999999999</v>
      </c>
      <c r="AC32" s="140">
        <f t="shared" si="20"/>
        <v>0.88829999999999998</v>
      </c>
      <c r="AD32" s="41" t="str">
        <f t="shared" si="9"/>
        <v>CENSO</v>
      </c>
      <c r="AE32" s="151">
        <f t="shared" si="21"/>
        <v>0.79337639722134501</v>
      </c>
      <c r="AF32" s="137">
        <f t="shared" si="22"/>
        <v>1831.564750919073</v>
      </c>
    </row>
    <row r="33" spans="2:32" ht="20" customHeight="1" x14ac:dyDescent="0.2">
      <c r="B33" s="124">
        <v>5</v>
      </c>
      <c r="C33" s="122" t="s">
        <v>8</v>
      </c>
      <c r="D33" s="78">
        <v>5420</v>
      </c>
      <c r="E33" s="76">
        <v>16017</v>
      </c>
      <c r="F33" s="77">
        <f t="shared" si="10"/>
        <v>21437</v>
      </c>
      <c r="G33" s="76">
        <v>5393</v>
      </c>
      <c r="H33" s="76">
        <v>15715</v>
      </c>
      <c r="I33" s="77">
        <f t="shared" si="1"/>
        <v>21108</v>
      </c>
      <c r="J33" s="78">
        <v>2028</v>
      </c>
      <c r="K33" s="76">
        <v>6165</v>
      </c>
      <c r="L33" s="77">
        <f t="shared" si="2"/>
        <v>8193</v>
      </c>
      <c r="M33" s="79">
        <f t="shared" si="11"/>
        <v>2.6592702169625246</v>
      </c>
      <c r="N33" s="80">
        <f t="shared" si="12"/>
        <v>2.5490673154906731</v>
      </c>
      <c r="O33" s="81">
        <f t="shared" si="13"/>
        <v>2.5763456609300621</v>
      </c>
      <c r="P33" s="78">
        <f t="shared" si="4"/>
        <v>2038.1531615056556</v>
      </c>
      <c r="Q33" s="76">
        <f t="shared" si="5"/>
        <v>6283.4747056951956</v>
      </c>
      <c r="R33" s="77">
        <f t="shared" si="14"/>
        <v>8321.6278672008521</v>
      </c>
      <c r="S33" s="90">
        <f t="shared" ref="S33:S43" si="24">Q33</f>
        <v>6283.4747056951956</v>
      </c>
      <c r="T33" s="76">
        <v>1559</v>
      </c>
      <c r="U33" s="76">
        <v>4091</v>
      </c>
      <c r="V33" s="77">
        <f t="shared" si="15"/>
        <v>5650</v>
      </c>
      <c r="W33" s="78">
        <f t="shared" si="16"/>
        <v>479.15316150565559</v>
      </c>
      <c r="X33" s="76">
        <f t="shared" si="17"/>
        <v>2192.4747056951956</v>
      </c>
      <c r="Y33" s="77">
        <f t="shared" si="18"/>
        <v>2671.6278672008521</v>
      </c>
      <c r="Z33" s="82">
        <v>0.90169715671148298</v>
      </c>
      <c r="AA33" s="138">
        <v>5.79</v>
      </c>
      <c r="AB33" s="139">
        <f t="shared" si="19"/>
        <v>5.79E-2</v>
      </c>
      <c r="AC33" s="140">
        <f t="shared" si="20"/>
        <v>0.94210000000000005</v>
      </c>
      <c r="AD33" s="41" t="str">
        <f t="shared" si="9"/>
        <v>CENSO</v>
      </c>
      <c r="AE33" s="140">
        <f t="shared" si="21"/>
        <v>0.92189857835574152</v>
      </c>
      <c r="AF33" s="137">
        <f t="shared" si="22"/>
        <v>490.74830738053345</v>
      </c>
    </row>
    <row r="34" spans="2:32" ht="20" customHeight="1" x14ac:dyDescent="0.2">
      <c r="B34" s="123">
        <v>5</v>
      </c>
      <c r="C34" s="121" t="s">
        <v>10</v>
      </c>
      <c r="D34" s="71">
        <v>4876</v>
      </c>
      <c r="E34" s="69">
        <v>32118</v>
      </c>
      <c r="F34" s="70">
        <f t="shared" si="10"/>
        <v>36994</v>
      </c>
      <c r="G34" s="69">
        <v>5020</v>
      </c>
      <c r="H34" s="69">
        <v>33028</v>
      </c>
      <c r="I34" s="70">
        <f t="shared" si="1"/>
        <v>38048</v>
      </c>
      <c r="J34" s="71">
        <v>1849</v>
      </c>
      <c r="K34" s="69">
        <v>13607</v>
      </c>
      <c r="L34" s="70">
        <f t="shared" si="2"/>
        <v>15456</v>
      </c>
      <c r="M34" s="72">
        <f t="shared" si="11"/>
        <v>2.7149810708491078</v>
      </c>
      <c r="N34" s="73">
        <f t="shared" si="12"/>
        <v>2.4272800764312485</v>
      </c>
      <c r="O34" s="74">
        <f t="shared" si="13"/>
        <v>2.4616977225672878</v>
      </c>
      <c r="P34" s="71">
        <f t="shared" si="4"/>
        <v>1795.9609561752986</v>
      </c>
      <c r="Q34" s="69">
        <f t="shared" si="5"/>
        <v>13232.094768075573</v>
      </c>
      <c r="R34" s="70">
        <f t="shared" si="14"/>
        <v>15028.055724250871</v>
      </c>
      <c r="S34" s="91">
        <f t="shared" si="24"/>
        <v>13232.094768075573</v>
      </c>
      <c r="T34" s="69">
        <v>1597</v>
      </c>
      <c r="U34" s="69">
        <v>9172</v>
      </c>
      <c r="V34" s="70">
        <f t="shared" si="15"/>
        <v>10769</v>
      </c>
      <c r="W34" s="71">
        <f t="shared" si="16"/>
        <v>198.96095617529863</v>
      </c>
      <c r="X34" s="69">
        <f t="shared" si="17"/>
        <v>4060.0947680755726</v>
      </c>
      <c r="Y34" s="70">
        <f t="shared" si="18"/>
        <v>4259.0557242508712</v>
      </c>
      <c r="Z34" s="75">
        <v>0.86560966402415995</v>
      </c>
      <c r="AA34" s="138">
        <v>9.3800000000000008</v>
      </c>
      <c r="AB34" s="139">
        <f t="shared" si="19"/>
        <v>9.3800000000000008E-2</v>
      </c>
      <c r="AC34" s="140">
        <f t="shared" si="20"/>
        <v>0.90620000000000001</v>
      </c>
      <c r="AD34" s="41" t="str">
        <f t="shared" si="9"/>
        <v>CENSO</v>
      </c>
      <c r="AE34" s="140">
        <f t="shared" si="21"/>
        <v>0.88590483201207992</v>
      </c>
      <c r="AF34" s="137">
        <f t="shared" si="22"/>
        <v>1509.7180753956609</v>
      </c>
    </row>
    <row r="35" spans="2:32" ht="20" customHeight="1" x14ac:dyDescent="0.2">
      <c r="B35" s="124">
        <v>5</v>
      </c>
      <c r="C35" s="122" t="s">
        <v>24</v>
      </c>
      <c r="D35" s="78">
        <v>1228</v>
      </c>
      <c r="E35" s="76">
        <v>4075</v>
      </c>
      <c r="F35" s="77">
        <f t="shared" si="10"/>
        <v>5303</v>
      </c>
      <c r="G35" s="76">
        <v>1224</v>
      </c>
      <c r="H35" s="76">
        <v>3978</v>
      </c>
      <c r="I35" s="77">
        <f t="shared" si="1"/>
        <v>5202</v>
      </c>
      <c r="J35" s="78">
        <v>407</v>
      </c>
      <c r="K35" s="76">
        <v>1521</v>
      </c>
      <c r="L35" s="77">
        <f t="shared" si="2"/>
        <v>1928</v>
      </c>
      <c r="M35" s="79">
        <f t="shared" si="11"/>
        <v>3.0073710073710074</v>
      </c>
      <c r="N35" s="80">
        <f t="shared" si="12"/>
        <v>2.6153846153846154</v>
      </c>
      <c r="O35" s="81">
        <f t="shared" si="13"/>
        <v>2.6981327800829877</v>
      </c>
      <c r="P35" s="78">
        <f t="shared" si="4"/>
        <v>408.33006535947715</v>
      </c>
      <c r="Q35" s="76">
        <f t="shared" si="5"/>
        <v>1558.0882352941176</v>
      </c>
      <c r="R35" s="77">
        <f t="shared" si="14"/>
        <v>1966.4183006535948</v>
      </c>
      <c r="S35" s="90">
        <f t="shared" si="24"/>
        <v>1558.0882352941176</v>
      </c>
      <c r="T35" s="76">
        <v>361</v>
      </c>
      <c r="U35" s="76">
        <v>979</v>
      </c>
      <c r="V35" s="77">
        <f t="shared" si="15"/>
        <v>1340</v>
      </c>
      <c r="W35" s="78">
        <f t="shared" si="16"/>
        <v>47.330065359477146</v>
      </c>
      <c r="X35" s="76">
        <f t="shared" si="17"/>
        <v>579.08823529411757</v>
      </c>
      <c r="Y35" s="77">
        <f t="shared" si="18"/>
        <v>626.41830065359477</v>
      </c>
      <c r="Z35" s="82">
        <v>0.91324626865671599</v>
      </c>
      <c r="AA35" s="138">
        <v>2.09</v>
      </c>
      <c r="AB35" s="139">
        <f t="shared" si="19"/>
        <v>2.0899999999999998E-2</v>
      </c>
      <c r="AC35" s="140">
        <f t="shared" si="20"/>
        <v>0.97909999999999997</v>
      </c>
      <c r="AD35" s="41" t="str">
        <f t="shared" si="9"/>
        <v>CENSO</v>
      </c>
      <c r="AE35" s="140">
        <f t="shared" si="21"/>
        <v>0.94617313432835792</v>
      </c>
      <c r="AF35" s="137">
        <f t="shared" si="22"/>
        <v>83.867006145742323</v>
      </c>
    </row>
    <row r="36" spans="2:32" ht="20" customHeight="1" x14ac:dyDescent="0.2">
      <c r="B36" s="124">
        <v>5</v>
      </c>
      <c r="C36" s="122" t="s">
        <v>40</v>
      </c>
      <c r="D36" s="78">
        <v>5972</v>
      </c>
      <c r="E36" s="76">
        <v>17125</v>
      </c>
      <c r="F36" s="77">
        <f t="shared" si="10"/>
        <v>23097</v>
      </c>
      <c r="G36" s="76">
        <v>5953</v>
      </c>
      <c r="H36" s="76">
        <v>16735</v>
      </c>
      <c r="I36" s="77">
        <f t="shared" si="1"/>
        <v>22688</v>
      </c>
      <c r="J36" s="78">
        <v>2043</v>
      </c>
      <c r="K36" s="76">
        <v>5073</v>
      </c>
      <c r="L36" s="77">
        <f t="shared" si="2"/>
        <v>7116</v>
      </c>
      <c r="M36" s="79">
        <f t="shared" si="11"/>
        <v>2.9138521781693587</v>
      </c>
      <c r="N36" s="80">
        <f t="shared" si="12"/>
        <v>3.2988369800906763</v>
      </c>
      <c r="O36" s="81">
        <f t="shared" si="13"/>
        <v>3.1883080382237212</v>
      </c>
      <c r="P36" s="78">
        <f t="shared" si="4"/>
        <v>2049.5205778599025</v>
      </c>
      <c r="Q36" s="76">
        <f t="shared" si="5"/>
        <v>5191.2234837167607</v>
      </c>
      <c r="R36" s="77">
        <f t="shared" si="14"/>
        <v>7240.7440615766627</v>
      </c>
      <c r="S36" s="90">
        <f t="shared" si="24"/>
        <v>5191.2234837167607</v>
      </c>
      <c r="T36" s="76">
        <v>1757</v>
      </c>
      <c r="U36" s="76">
        <v>2701</v>
      </c>
      <c r="V36" s="77">
        <f t="shared" si="15"/>
        <v>4458</v>
      </c>
      <c r="W36" s="78">
        <f t="shared" si="16"/>
        <v>292.52057785990246</v>
      </c>
      <c r="X36" s="76">
        <f t="shared" si="17"/>
        <v>2490.2234837167607</v>
      </c>
      <c r="Y36" s="77">
        <f t="shared" si="18"/>
        <v>2782.7440615766627</v>
      </c>
      <c r="Z36" s="82">
        <v>0.76320994631251804</v>
      </c>
      <c r="AA36" s="138">
        <v>7.2</v>
      </c>
      <c r="AB36" s="139">
        <f t="shared" si="19"/>
        <v>7.2000000000000008E-2</v>
      </c>
      <c r="AC36" s="140">
        <f t="shared" si="20"/>
        <v>0.92799999999999994</v>
      </c>
      <c r="AD36" s="41" t="str">
        <f t="shared" si="9"/>
        <v>CENSO</v>
      </c>
      <c r="AE36" s="140">
        <f t="shared" si="21"/>
        <v>0.84560497315625893</v>
      </c>
      <c r="AF36" s="137">
        <f t="shared" si="22"/>
        <v>801.49908912030833</v>
      </c>
    </row>
    <row r="37" spans="2:32" ht="20" customHeight="1" x14ac:dyDescent="0.2">
      <c r="B37" s="123">
        <v>5</v>
      </c>
      <c r="C37" s="121" t="s">
        <v>50</v>
      </c>
      <c r="D37" s="71">
        <v>13619</v>
      </c>
      <c r="E37" s="69">
        <v>23875</v>
      </c>
      <c r="F37" s="70">
        <f t="shared" si="10"/>
        <v>37494</v>
      </c>
      <c r="G37" s="69">
        <v>13781</v>
      </c>
      <c r="H37" s="69">
        <v>23067</v>
      </c>
      <c r="I37" s="70">
        <f t="shared" si="1"/>
        <v>36848</v>
      </c>
      <c r="J37" s="71">
        <v>4440</v>
      </c>
      <c r="K37" s="69">
        <v>7196</v>
      </c>
      <c r="L37" s="70">
        <f t="shared" si="2"/>
        <v>11636</v>
      </c>
      <c r="M37" s="72">
        <f t="shared" si="11"/>
        <v>3.1038288288288287</v>
      </c>
      <c r="N37" s="73">
        <f t="shared" si="12"/>
        <v>3.2055308504724849</v>
      </c>
      <c r="O37" s="74">
        <f t="shared" si="13"/>
        <v>3.166723960123754</v>
      </c>
      <c r="P37" s="71">
        <f t="shared" si="4"/>
        <v>4387.8064001161019</v>
      </c>
      <c r="Q37" s="69">
        <f t="shared" si="5"/>
        <v>7448.0643343304282</v>
      </c>
      <c r="R37" s="70">
        <f t="shared" si="14"/>
        <v>11835.870734446529</v>
      </c>
      <c r="S37" s="91">
        <f t="shared" si="24"/>
        <v>7448.0643343304282</v>
      </c>
      <c r="T37" s="69">
        <v>3753</v>
      </c>
      <c r="U37" s="69">
        <v>4472</v>
      </c>
      <c r="V37" s="70">
        <f t="shared" si="15"/>
        <v>8225</v>
      </c>
      <c r="W37" s="71">
        <f t="shared" si="16"/>
        <v>634.80640011610194</v>
      </c>
      <c r="X37" s="69">
        <f t="shared" si="17"/>
        <v>2976.0643343304282</v>
      </c>
      <c r="Y37" s="70">
        <f t="shared" si="18"/>
        <v>3610.8707344465292</v>
      </c>
      <c r="Z37" s="75">
        <v>0.79857142857142904</v>
      </c>
      <c r="AA37" s="138">
        <v>14.52</v>
      </c>
      <c r="AB37" s="139">
        <f t="shared" si="19"/>
        <v>0.1452</v>
      </c>
      <c r="AC37" s="140">
        <f t="shared" si="20"/>
        <v>0.8548</v>
      </c>
      <c r="AD37" s="41" t="str">
        <f t="shared" si="9"/>
        <v>CENSO</v>
      </c>
      <c r="AE37" s="140">
        <f t="shared" si="21"/>
        <v>0.82668571428571447</v>
      </c>
      <c r="AF37" s="137">
        <f t="shared" si="22"/>
        <v>1290.8559500585236</v>
      </c>
    </row>
    <row r="38" spans="2:32" ht="20" customHeight="1" x14ac:dyDescent="0.2">
      <c r="B38" s="123">
        <v>5</v>
      </c>
      <c r="C38" s="121" t="s">
        <v>74</v>
      </c>
      <c r="D38" s="71">
        <v>1644</v>
      </c>
      <c r="E38" s="69">
        <v>8025</v>
      </c>
      <c r="F38" s="70">
        <f t="shared" si="10"/>
        <v>9669</v>
      </c>
      <c r="G38" s="69">
        <v>1633</v>
      </c>
      <c r="H38" s="69">
        <v>7856</v>
      </c>
      <c r="I38" s="70">
        <f t="shared" si="1"/>
        <v>9489</v>
      </c>
      <c r="J38" s="71">
        <v>597</v>
      </c>
      <c r="K38" s="69">
        <v>2125</v>
      </c>
      <c r="L38" s="70">
        <f t="shared" si="2"/>
        <v>2722</v>
      </c>
      <c r="M38" s="72">
        <f t="shared" si="11"/>
        <v>2.7353433835845897</v>
      </c>
      <c r="N38" s="73">
        <f t="shared" si="12"/>
        <v>3.6969411764705882</v>
      </c>
      <c r="O38" s="74">
        <f t="shared" si="13"/>
        <v>3.4860396767083026</v>
      </c>
      <c r="P38" s="71">
        <f t="shared" si="4"/>
        <v>601.0214329454991</v>
      </c>
      <c r="Q38" s="69">
        <f t="shared" si="5"/>
        <v>2170.7134674134418</v>
      </c>
      <c r="R38" s="70">
        <f t="shared" si="14"/>
        <v>2771.7349003589406</v>
      </c>
      <c r="S38" s="91">
        <f t="shared" si="24"/>
        <v>2170.7134674134418</v>
      </c>
      <c r="T38" s="69">
        <v>451</v>
      </c>
      <c r="U38" s="69">
        <v>1357</v>
      </c>
      <c r="V38" s="70">
        <f t="shared" si="15"/>
        <v>1808</v>
      </c>
      <c r="W38" s="71">
        <f t="shared" si="16"/>
        <v>150.0214329454991</v>
      </c>
      <c r="X38" s="69">
        <f t="shared" si="17"/>
        <v>813.71346741344178</v>
      </c>
      <c r="Y38" s="70">
        <f t="shared" si="18"/>
        <v>963.73490035894065</v>
      </c>
      <c r="Z38" s="75">
        <v>0.72878625134264197</v>
      </c>
      <c r="AA38" s="138">
        <v>11.85</v>
      </c>
      <c r="AB38" s="139">
        <f t="shared" si="19"/>
        <v>0.11849999999999999</v>
      </c>
      <c r="AC38" s="140">
        <f t="shared" si="20"/>
        <v>0.88149999999999995</v>
      </c>
      <c r="AD38" s="41" t="str">
        <f t="shared" si="9"/>
        <v>CENSO</v>
      </c>
      <c r="AE38" s="140">
        <f t="shared" si="21"/>
        <v>0.80514312567132096</v>
      </c>
      <c r="AF38" s="137">
        <f t="shared" si="22"/>
        <v>422.97844132335217</v>
      </c>
    </row>
    <row r="39" spans="2:32" ht="20" customHeight="1" x14ac:dyDescent="0.2">
      <c r="B39" s="124">
        <v>6</v>
      </c>
      <c r="C39" s="122" t="s">
        <v>4</v>
      </c>
      <c r="D39" s="78">
        <v>1283</v>
      </c>
      <c r="E39" s="76">
        <v>16894</v>
      </c>
      <c r="F39" s="77">
        <f t="shared" si="10"/>
        <v>18177</v>
      </c>
      <c r="G39" s="76">
        <v>1346</v>
      </c>
      <c r="H39" s="76">
        <v>17103</v>
      </c>
      <c r="I39" s="77">
        <f t="shared" si="1"/>
        <v>18449</v>
      </c>
      <c r="J39" s="78">
        <v>660</v>
      </c>
      <c r="K39" s="76">
        <v>6408</v>
      </c>
      <c r="L39" s="77">
        <f t="shared" si="2"/>
        <v>7068</v>
      </c>
      <c r="M39" s="79">
        <f t="shared" si="11"/>
        <v>2.0393939393939395</v>
      </c>
      <c r="N39" s="80">
        <f t="shared" si="12"/>
        <v>2.6690074906367043</v>
      </c>
      <c r="O39" s="81">
        <f t="shared" si="13"/>
        <v>2.610215053763441</v>
      </c>
      <c r="P39" s="78">
        <f t="shared" si="4"/>
        <v>629.10846953937585</v>
      </c>
      <c r="Q39" s="76">
        <f t="shared" si="5"/>
        <v>6329.6937379407118</v>
      </c>
      <c r="R39" s="77">
        <f t="shared" si="14"/>
        <v>6958.8022074800874</v>
      </c>
      <c r="S39" s="90">
        <f t="shared" si="24"/>
        <v>6329.6937379407118</v>
      </c>
      <c r="T39" s="76">
        <v>573</v>
      </c>
      <c r="U39" s="76">
        <v>3930</v>
      </c>
      <c r="V39" s="77">
        <f t="shared" si="15"/>
        <v>4503</v>
      </c>
      <c r="W39" s="78">
        <f t="shared" si="16"/>
        <v>56.108469539375847</v>
      </c>
      <c r="X39" s="76">
        <f t="shared" si="17"/>
        <v>2399.6937379407118</v>
      </c>
      <c r="Y39" s="77">
        <f t="shared" si="18"/>
        <v>2455.8022074800874</v>
      </c>
      <c r="Z39" s="82">
        <v>0.79764562614166801</v>
      </c>
      <c r="AA39" s="138">
        <v>18.8</v>
      </c>
      <c r="AB39" s="139">
        <f t="shared" si="19"/>
        <v>0.188</v>
      </c>
      <c r="AC39" s="140">
        <f t="shared" si="20"/>
        <v>0.81200000000000006</v>
      </c>
      <c r="AD39" s="41" t="str">
        <f t="shared" si="9"/>
        <v>CENSO</v>
      </c>
      <c r="AE39" s="140">
        <f t="shared" si="21"/>
        <v>0.80482281307083403</v>
      </c>
      <c r="AF39" s="137">
        <f t="shared" si="22"/>
        <v>1235.4118178944257</v>
      </c>
    </row>
    <row r="40" spans="2:32" ht="20" customHeight="1" x14ac:dyDescent="0.2">
      <c r="B40" s="123">
        <v>6</v>
      </c>
      <c r="C40" s="121" t="s">
        <v>34</v>
      </c>
      <c r="D40" s="71">
        <v>1777</v>
      </c>
      <c r="E40" s="69">
        <v>8878</v>
      </c>
      <c r="F40" s="70">
        <f t="shared" si="10"/>
        <v>10655</v>
      </c>
      <c r="G40" s="69">
        <v>1822</v>
      </c>
      <c r="H40" s="69">
        <v>8927</v>
      </c>
      <c r="I40" s="70">
        <f t="shared" si="1"/>
        <v>10749</v>
      </c>
      <c r="J40" s="71">
        <v>766</v>
      </c>
      <c r="K40" s="69">
        <v>2837</v>
      </c>
      <c r="L40" s="70">
        <f t="shared" si="2"/>
        <v>3603</v>
      </c>
      <c r="M40" s="72">
        <f t="shared" si="11"/>
        <v>2.3785900783289815</v>
      </c>
      <c r="N40" s="73">
        <f t="shared" si="12"/>
        <v>3.1466337680648571</v>
      </c>
      <c r="O40" s="74">
        <f t="shared" si="13"/>
        <v>2.9833472106577852</v>
      </c>
      <c r="P40" s="71">
        <f t="shared" si="4"/>
        <v>747.08122941822182</v>
      </c>
      <c r="Q40" s="69">
        <f t="shared" si="5"/>
        <v>2821.4278032933798</v>
      </c>
      <c r="R40" s="70">
        <f t="shared" si="14"/>
        <v>3568.5090327116018</v>
      </c>
      <c r="S40" s="91">
        <f t="shared" si="24"/>
        <v>2821.4278032933798</v>
      </c>
      <c r="T40" s="69">
        <v>602</v>
      </c>
      <c r="U40" s="69">
        <v>2711</v>
      </c>
      <c r="V40" s="70">
        <f t="shared" si="15"/>
        <v>3313</v>
      </c>
      <c r="W40" s="71">
        <f t="shared" si="16"/>
        <v>145.08122941822182</v>
      </c>
      <c r="X40" s="69">
        <f t="shared" si="17"/>
        <v>110.42780329337984</v>
      </c>
      <c r="Y40" s="70">
        <f t="shared" si="18"/>
        <v>255.50903271160178</v>
      </c>
      <c r="Z40" s="75">
        <v>0.85251572327044001</v>
      </c>
      <c r="AA40" s="138">
        <v>8.91</v>
      </c>
      <c r="AB40" s="139">
        <f t="shared" si="19"/>
        <v>8.9099999999999999E-2</v>
      </c>
      <c r="AC40" s="140">
        <f t="shared" si="20"/>
        <v>0.91090000000000004</v>
      </c>
      <c r="AD40" s="41" t="str">
        <f t="shared" si="9"/>
        <v>CENSO</v>
      </c>
      <c r="AE40" s="140">
        <f t="shared" si="21"/>
        <v>0.88170786163522008</v>
      </c>
      <c r="AF40" s="137">
        <f t="shared" si="22"/>
        <v>333.75272809341755</v>
      </c>
    </row>
    <row r="41" spans="2:32" ht="20" customHeight="1" x14ac:dyDescent="0.2">
      <c r="B41" s="124">
        <v>6</v>
      </c>
      <c r="C41" s="122" t="s">
        <v>36</v>
      </c>
      <c r="D41" s="78">
        <v>1041</v>
      </c>
      <c r="E41" s="76">
        <v>23601</v>
      </c>
      <c r="F41" s="77">
        <f t="shared" si="10"/>
        <v>24642</v>
      </c>
      <c r="G41" s="76">
        <v>1040</v>
      </c>
      <c r="H41" s="76">
        <v>23461</v>
      </c>
      <c r="I41" s="77">
        <f t="shared" si="1"/>
        <v>24501</v>
      </c>
      <c r="J41" s="78">
        <v>525</v>
      </c>
      <c r="K41" s="76">
        <v>7255</v>
      </c>
      <c r="L41" s="77">
        <f t="shared" si="2"/>
        <v>7780</v>
      </c>
      <c r="M41" s="79">
        <f t="shared" si="11"/>
        <v>1.980952380952381</v>
      </c>
      <c r="N41" s="80">
        <f t="shared" si="12"/>
        <v>3.2337698139214335</v>
      </c>
      <c r="O41" s="81">
        <f t="shared" si="13"/>
        <v>3.1492287917737789</v>
      </c>
      <c r="P41" s="78">
        <f t="shared" si="4"/>
        <v>525.50480769230762</v>
      </c>
      <c r="Q41" s="76">
        <f t="shared" si="5"/>
        <v>7298.2931247602401</v>
      </c>
      <c r="R41" s="77">
        <f t="shared" si="14"/>
        <v>7823.7979324525477</v>
      </c>
      <c r="S41" s="90">
        <f t="shared" si="24"/>
        <v>7298.2931247602401</v>
      </c>
      <c r="T41" s="76">
        <v>422</v>
      </c>
      <c r="U41" s="76">
        <v>5966</v>
      </c>
      <c r="V41" s="77">
        <f t="shared" si="15"/>
        <v>6388</v>
      </c>
      <c r="W41" s="78">
        <f t="shared" si="16"/>
        <v>103.50480769230762</v>
      </c>
      <c r="X41" s="76">
        <f t="shared" si="17"/>
        <v>1332.2931247602401</v>
      </c>
      <c r="Y41" s="77">
        <f t="shared" si="18"/>
        <v>1435.7979324525477</v>
      </c>
      <c r="Z41" s="82">
        <v>0.899984914768442</v>
      </c>
      <c r="AA41" s="138">
        <v>4.76</v>
      </c>
      <c r="AB41" s="139">
        <f t="shared" si="19"/>
        <v>4.7599999999999996E-2</v>
      </c>
      <c r="AC41" s="140">
        <f t="shared" si="20"/>
        <v>0.95240000000000002</v>
      </c>
      <c r="AD41" s="41" t="str">
        <f t="shared" si="9"/>
        <v>CENSO</v>
      </c>
      <c r="AE41" s="140">
        <f t="shared" si="21"/>
        <v>0.92619245738422107</v>
      </c>
      <c r="AF41" s="137">
        <f t="shared" si="22"/>
        <v>538.66908082818782</v>
      </c>
    </row>
    <row r="42" spans="2:32" ht="20" customHeight="1" x14ac:dyDescent="0.2">
      <c r="B42" s="124">
        <v>6</v>
      </c>
      <c r="C42" s="122" t="s">
        <v>60</v>
      </c>
      <c r="D42" s="78">
        <v>1089</v>
      </c>
      <c r="E42" s="76">
        <v>10450</v>
      </c>
      <c r="F42" s="77">
        <f t="shared" si="10"/>
        <v>11539</v>
      </c>
      <c r="G42" s="76">
        <v>1087</v>
      </c>
      <c r="H42" s="76">
        <v>10388</v>
      </c>
      <c r="I42" s="77">
        <f t="shared" si="1"/>
        <v>11475</v>
      </c>
      <c r="J42" s="78">
        <v>385</v>
      </c>
      <c r="K42" s="76">
        <v>3470</v>
      </c>
      <c r="L42" s="77">
        <f t="shared" si="2"/>
        <v>3855</v>
      </c>
      <c r="M42" s="79">
        <f t="shared" si="11"/>
        <v>2.8233766233766233</v>
      </c>
      <c r="N42" s="80">
        <f t="shared" si="12"/>
        <v>2.9936599423631125</v>
      </c>
      <c r="O42" s="81">
        <f t="shared" si="13"/>
        <v>2.9766536964980546</v>
      </c>
      <c r="P42" s="78">
        <f t="shared" si="4"/>
        <v>385.70837166513343</v>
      </c>
      <c r="Q42" s="76">
        <f t="shared" si="5"/>
        <v>3490.710435117443</v>
      </c>
      <c r="R42" s="77">
        <f t="shared" si="14"/>
        <v>3876.4188067825762</v>
      </c>
      <c r="S42" s="90">
        <f t="shared" si="24"/>
        <v>3490.710435117443</v>
      </c>
      <c r="T42" s="76">
        <v>406</v>
      </c>
      <c r="U42" s="76">
        <v>2618</v>
      </c>
      <c r="V42" s="77">
        <f t="shared" si="15"/>
        <v>3024</v>
      </c>
      <c r="W42" s="78">
        <f t="shared" si="16"/>
        <v>-20.291628334866573</v>
      </c>
      <c r="X42" s="76">
        <f t="shared" si="17"/>
        <v>872.71043511744301</v>
      </c>
      <c r="Y42" s="77">
        <f t="shared" si="18"/>
        <v>852.41880678257621</v>
      </c>
      <c r="Z42" s="82">
        <v>0.89047619047618998</v>
      </c>
      <c r="AA42" s="138">
        <v>3.75</v>
      </c>
      <c r="AB42" s="139">
        <f t="shared" si="19"/>
        <v>3.7499999999999999E-2</v>
      </c>
      <c r="AC42" s="140">
        <f t="shared" si="20"/>
        <v>0.96250000000000002</v>
      </c>
      <c r="AD42" s="41" t="str">
        <f t="shared" si="9"/>
        <v>CENSO</v>
      </c>
      <c r="AE42" s="140">
        <f t="shared" si="21"/>
        <v>0.92648809523809494</v>
      </c>
      <c r="AF42" s="137">
        <f t="shared" si="22"/>
        <v>256.60877305774164</v>
      </c>
    </row>
    <row r="43" spans="2:32" ht="20" customHeight="1" x14ac:dyDescent="0.2">
      <c r="B43" s="123">
        <v>6</v>
      </c>
      <c r="C43" s="121" t="s">
        <v>133</v>
      </c>
      <c r="D43" s="71">
        <v>566</v>
      </c>
      <c r="E43" s="69">
        <v>13644</v>
      </c>
      <c r="F43" s="70">
        <f t="shared" si="10"/>
        <v>14210</v>
      </c>
      <c r="G43" s="69">
        <v>571</v>
      </c>
      <c r="H43" s="69">
        <v>13368</v>
      </c>
      <c r="I43" s="70">
        <f t="shared" si="1"/>
        <v>13939</v>
      </c>
      <c r="J43" s="71">
        <v>201</v>
      </c>
      <c r="K43" s="69">
        <v>4373</v>
      </c>
      <c r="L43" s="70">
        <f t="shared" si="2"/>
        <v>4574</v>
      </c>
      <c r="M43" s="72">
        <f t="shared" si="11"/>
        <v>2.8407960199004973</v>
      </c>
      <c r="N43" s="73">
        <f t="shared" si="12"/>
        <v>3.0569403155728332</v>
      </c>
      <c r="O43" s="74">
        <f t="shared" si="13"/>
        <v>3.0474420638390907</v>
      </c>
      <c r="P43" s="71">
        <f t="shared" si="4"/>
        <v>199.23992994746061</v>
      </c>
      <c r="Q43" s="69">
        <f t="shared" si="5"/>
        <v>4463.2863554757632</v>
      </c>
      <c r="R43" s="70">
        <f t="shared" si="14"/>
        <v>4662.5262854232242</v>
      </c>
      <c r="S43" s="91">
        <f t="shared" si="24"/>
        <v>4463.2863554757632</v>
      </c>
      <c r="T43" s="69">
        <v>444</v>
      </c>
      <c r="U43" s="69">
        <v>3019</v>
      </c>
      <c r="V43" s="70">
        <f t="shared" si="15"/>
        <v>3463</v>
      </c>
      <c r="W43" s="71">
        <f t="shared" si="16"/>
        <v>-244.76007005253939</v>
      </c>
      <c r="X43" s="69">
        <f t="shared" si="17"/>
        <v>1444.2863554757632</v>
      </c>
      <c r="Y43" s="70">
        <f t="shared" si="18"/>
        <v>1199.5262854232242</v>
      </c>
      <c r="Z43" s="75">
        <v>0.86802760207015495</v>
      </c>
      <c r="AA43" s="138">
        <v>9.25</v>
      </c>
      <c r="AB43" s="139">
        <f>+AA43/100</f>
        <v>9.2499999999999999E-2</v>
      </c>
      <c r="AC43" s="140">
        <f t="shared" si="20"/>
        <v>0.90749999999999997</v>
      </c>
      <c r="AD43" s="41" t="str">
        <f t="shared" si="9"/>
        <v>CENSO</v>
      </c>
      <c r="AE43" s="140">
        <f t="shared" si="21"/>
        <v>0.88776380103507746</v>
      </c>
      <c r="AF43" s="137">
        <f t="shared" si="22"/>
        <v>500.94229543060175</v>
      </c>
    </row>
    <row r="44" spans="2:32" ht="20" customHeight="1" x14ac:dyDescent="0.2">
      <c r="B44" s="124">
        <v>7</v>
      </c>
      <c r="C44" s="122" t="s">
        <v>52</v>
      </c>
      <c r="D44" s="78">
        <v>2183</v>
      </c>
      <c r="E44" s="76">
        <v>7076</v>
      </c>
      <c r="F44" s="77">
        <f t="shared" si="10"/>
        <v>9259</v>
      </c>
      <c r="G44" s="76">
        <v>2109</v>
      </c>
      <c r="H44" s="76">
        <v>6702</v>
      </c>
      <c r="I44" s="77">
        <f t="shared" si="1"/>
        <v>8811</v>
      </c>
      <c r="J44" s="78">
        <v>709</v>
      </c>
      <c r="K44" s="76">
        <v>2106</v>
      </c>
      <c r="L44" s="77">
        <f t="shared" si="2"/>
        <v>2815</v>
      </c>
      <c r="M44" s="79">
        <f t="shared" si="11"/>
        <v>2.9746121297602257</v>
      </c>
      <c r="N44" s="80">
        <f t="shared" si="12"/>
        <v>3.1823361823361824</v>
      </c>
      <c r="O44" s="81">
        <f t="shared" si="13"/>
        <v>3.1300177619893428</v>
      </c>
      <c r="P44" s="78">
        <f t="shared" si="4"/>
        <v>733.87719298245611</v>
      </c>
      <c r="Q44" s="76">
        <f t="shared" si="5"/>
        <v>2223.5237242614144</v>
      </c>
      <c r="R44" s="77">
        <f t="shared" si="14"/>
        <v>2957.4009172438705</v>
      </c>
      <c r="S44" s="96">
        <f>R44</f>
        <v>2957.4009172438705</v>
      </c>
      <c r="T44" s="76">
        <v>857</v>
      </c>
      <c r="U44" s="76">
        <v>288</v>
      </c>
      <c r="V44" s="77">
        <f t="shared" si="15"/>
        <v>1145</v>
      </c>
      <c r="W44" s="78">
        <f t="shared" si="16"/>
        <v>-123.12280701754389</v>
      </c>
      <c r="X44" s="76">
        <f t="shared" si="17"/>
        <v>1935.5237242614144</v>
      </c>
      <c r="Y44" s="77">
        <f t="shared" si="18"/>
        <v>1812.4009172438705</v>
      </c>
      <c r="Z44" s="82">
        <v>0.18848167539267</v>
      </c>
      <c r="AA44" s="138">
        <v>57.03</v>
      </c>
      <c r="AB44" s="139">
        <f t="shared" si="19"/>
        <v>0.57030000000000003</v>
      </c>
      <c r="AC44" s="140">
        <f t="shared" si="20"/>
        <v>0.42969999999999997</v>
      </c>
      <c r="AD44" s="41" t="str">
        <f t="shared" si="9"/>
        <v>CENSO</v>
      </c>
      <c r="AE44" s="151">
        <f t="shared" si="21"/>
        <v>0.309090837696335</v>
      </c>
      <c r="AF44" s="137">
        <f t="shared" si="22"/>
        <v>2043.2953903290529</v>
      </c>
    </row>
    <row r="45" spans="2:32" ht="20" customHeight="1" x14ac:dyDescent="0.2">
      <c r="B45" s="123">
        <v>7</v>
      </c>
      <c r="C45" s="121" t="s">
        <v>62</v>
      </c>
      <c r="D45" s="71">
        <v>668</v>
      </c>
      <c r="E45" s="69">
        <v>10394</v>
      </c>
      <c r="F45" s="70">
        <f t="shared" si="10"/>
        <v>11062</v>
      </c>
      <c r="G45" s="69">
        <v>668</v>
      </c>
      <c r="H45" s="69">
        <v>10280</v>
      </c>
      <c r="I45" s="70">
        <f t="shared" si="1"/>
        <v>10948</v>
      </c>
      <c r="J45" s="71">
        <v>291</v>
      </c>
      <c r="K45" s="69">
        <v>3913</v>
      </c>
      <c r="L45" s="70">
        <f t="shared" si="2"/>
        <v>4204</v>
      </c>
      <c r="M45" s="72">
        <f t="shared" si="11"/>
        <v>2.2955326460481098</v>
      </c>
      <c r="N45" s="73">
        <f t="shared" si="12"/>
        <v>2.6271403015589061</v>
      </c>
      <c r="O45" s="74">
        <f t="shared" si="13"/>
        <v>2.6041864890580402</v>
      </c>
      <c r="P45" s="71">
        <f t="shared" si="4"/>
        <v>291</v>
      </c>
      <c r="Q45" s="69">
        <f t="shared" si="5"/>
        <v>3956.3931906614789</v>
      </c>
      <c r="R45" s="70">
        <f t="shared" si="14"/>
        <v>4247.3931906614789</v>
      </c>
      <c r="S45" s="91">
        <f>Q45</f>
        <v>3956.3931906614789</v>
      </c>
      <c r="T45" s="69">
        <v>410</v>
      </c>
      <c r="U45" s="69">
        <v>2771</v>
      </c>
      <c r="V45" s="70">
        <f t="shared" si="15"/>
        <v>3181</v>
      </c>
      <c r="W45" s="71">
        <f t="shared" si="16"/>
        <v>-119</v>
      </c>
      <c r="X45" s="69">
        <f t="shared" si="17"/>
        <v>1185.3931906614789</v>
      </c>
      <c r="Y45" s="70">
        <f t="shared" si="18"/>
        <v>1066.3931906614789</v>
      </c>
      <c r="Z45" s="75">
        <v>0.82568533969010705</v>
      </c>
      <c r="AA45" s="138">
        <v>7.72</v>
      </c>
      <c r="AB45" s="139">
        <f t="shared" si="19"/>
        <v>7.7199999999999991E-2</v>
      </c>
      <c r="AC45" s="140">
        <f t="shared" si="20"/>
        <v>0.92280000000000006</v>
      </c>
      <c r="AD45" s="41" t="str">
        <f t="shared" si="9"/>
        <v>CENSO</v>
      </c>
      <c r="AE45" s="140">
        <f t="shared" si="21"/>
        <v>0.87424266984505361</v>
      </c>
      <c r="AF45" s="137">
        <f t="shared" si="22"/>
        <v>497.54544470079736</v>
      </c>
    </row>
    <row r="46" spans="2:32" ht="20" customHeight="1" thickBot="1" x14ac:dyDescent="0.25">
      <c r="B46" s="123">
        <v>7</v>
      </c>
      <c r="C46" s="121" t="s">
        <v>66</v>
      </c>
      <c r="D46" s="71">
        <v>674</v>
      </c>
      <c r="E46" s="69">
        <v>4709</v>
      </c>
      <c r="F46" s="70">
        <f t="shared" si="10"/>
        <v>5383</v>
      </c>
      <c r="G46" s="69">
        <v>672</v>
      </c>
      <c r="H46" s="69">
        <v>4667</v>
      </c>
      <c r="I46" s="70">
        <f t="shared" si="1"/>
        <v>5339</v>
      </c>
      <c r="J46" s="71">
        <v>333</v>
      </c>
      <c r="K46" s="69">
        <v>1660</v>
      </c>
      <c r="L46" s="70">
        <f t="shared" si="2"/>
        <v>1993</v>
      </c>
      <c r="M46" s="72">
        <f t="shared" si="11"/>
        <v>2.0180180180180178</v>
      </c>
      <c r="N46" s="73">
        <f t="shared" si="12"/>
        <v>2.8114457831325299</v>
      </c>
      <c r="O46" s="74">
        <f t="shared" si="13"/>
        <v>2.6788760662318114</v>
      </c>
      <c r="P46" s="71">
        <f t="shared" si="4"/>
        <v>333.99107142857144</v>
      </c>
      <c r="Q46" s="69">
        <f t="shared" si="5"/>
        <v>1674.9389329333621</v>
      </c>
      <c r="R46" s="70">
        <f t="shared" si="14"/>
        <v>2008.9300043619337</v>
      </c>
      <c r="S46" s="96">
        <f>R46</f>
        <v>2008.9300043619337</v>
      </c>
      <c r="T46" s="69">
        <v>355</v>
      </c>
      <c r="U46" s="69">
        <v>1435</v>
      </c>
      <c r="V46" s="70">
        <f t="shared" si="15"/>
        <v>1790</v>
      </c>
      <c r="W46" s="71">
        <f t="shared" si="16"/>
        <v>-21.008928571428555</v>
      </c>
      <c r="X46" s="69">
        <f t="shared" si="17"/>
        <v>239.93893293336214</v>
      </c>
      <c r="Y46" s="70">
        <f t="shared" si="18"/>
        <v>218.9300043619337</v>
      </c>
      <c r="Z46" s="75">
        <v>0.79855314412910405</v>
      </c>
      <c r="AA46" s="138">
        <v>20.69</v>
      </c>
      <c r="AB46" s="139">
        <f t="shared" si="19"/>
        <v>0.2069</v>
      </c>
      <c r="AC46" s="140">
        <f t="shared" si="20"/>
        <v>0.79310000000000003</v>
      </c>
      <c r="AD46" s="41" t="str">
        <f t="shared" si="9"/>
        <v>UPME</v>
      </c>
      <c r="AE46" s="151">
        <f t="shared" si="21"/>
        <v>0.7958265720645521</v>
      </c>
      <c r="AF46" s="137">
        <f t="shared" si="22"/>
        <v>410.1701254729503</v>
      </c>
    </row>
    <row r="47" spans="2:32" ht="21.75" customHeight="1" thickBot="1" x14ac:dyDescent="0.25">
      <c r="B47" s="141" t="s">
        <v>159</v>
      </c>
      <c r="C47" s="142"/>
      <c r="D47" s="142"/>
      <c r="E47" s="145"/>
      <c r="F47" s="146"/>
      <c r="G47" s="145"/>
      <c r="H47" s="145"/>
      <c r="I47" s="146"/>
      <c r="J47" s="142"/>
      <c r="K47" s="145"/>
      <c r="L47" s="146"/>
      <c r="M47" s="142"/>
      <c r="N47" s="145"/>
      <c r="O47" s="146"/>
      <c r="P47" s="142"/>
      <c r="Q47" s="145"/>
      <c r="R47" s="146"/>
      <c r="S47" s="148"/>
      <c r="T47" s="142"/>
      <c r="U47" s="145"/>
      <c r="V47" s="146"/>
      <c r="W47" s="142"/>
      <c r="X47" s="145"/>
      <c r="Y47" s="146"/>
      <c r="Z47" s="146"/>
      <c r="AA47" s="41"/>
      <c r="AB47" s="140"/>
      <c r="AC47" s="41"/>
      <c r="AD47" s="140"/>
      <c r="AF47" s="137"/>
    </row>
    <row r="48" spans="2:32" x14ac:dyDescent="0.2">
      <c r="B48" s="83" t="s">
        <v>160</v>
      </c>
      <c r="AA48" s="41"/>
      <c r="AB48" s="140"/>
      <c r="AC48" s="41"/>
      <c r="AD48" s="140"/>
      <c r="AE48" s="187">
        <f>+AVERAGE(AE5:AE46)</f>
        <v>0.84096516961204704</v>
      </c>
      <c r="AF48" s="137"/>
    </row>
    <row r="49" spans="2:32" x14ac:dyDescent="0.2">
      <c r="B49" s="83" t="s">
        <v>161</v>
      </c>
      <c r="AA49" s="41"/>
      <c r="AB49" s="140"/>
      <c r="AC49" s="41"/>
      <c r="AD49" s="140"/>
      <c r="AE49">
        <f>+VAR(AE5:AE46)</f>
        <v>1.6558189948612658E-2</v>
      </c>
      <c r="AF49" s="137"/>
    </row>
    <row r="50" spans="2:32" x14ac:dyDescent="0.2">
      <c r="B50" s="83" t="s">
        <v>2620</v>
      </c>
      <c r="AA50" s="41"/>
      <c r="AB50" s="140"/>
      <c r="AC50" s="41"/>
      <c r="AD50" s="140"/>
      <c r="AF50" s="137"/>
    </row>
    <row r="51" spans="2:32" x14ac:dyDescent="0.2">
      <c r="B51" s="83" t="s">
        <v>2622</v>
      </c>
      <c r="AA51" s="41"/>
      <c r="AB51" s="140"/>
      <c r="AC51" s="41"/>
      <c r="AD51" s="140"/>
      <c r="AF51" s="137"/>
    </row>
    <row r="52" spans="2:32" x14ac:dyDescent="0.2">
      <c r="B52" s="83" t="s">
        <v>2631</v>
      </c>
      <c r="AA52" s="41"/>
      <c r="AB52" s="140"/>
      <c r="AC52" s="41"/>
      <c r="AD52" s="140"/>
      <c r="AF52" s="137"/>
    </row>
    <row r="53" spans="2:32" x14ac:dyDescent="0.2">
      <c r="B53" s="69"/>
      <c r="C53" s="143" t="s">
        <v>162</v>
      </c>
      <c r="D53" s="144">
        <f t="shared" ref="D53:L53" si="25">SUM(D11:D52)</f>
        <v>255512</v>
      </c>
      <c r="E53" s="144">
        <f t="shared" si="25"/>
        <v>714856</v>
      </c>
      <c r="F53" s="144">
        <f t="shared" si="25"/>
        <v>970368</v>
      </c>
      <c r="G53" s="144">
        <f t="shared" si="25"/>
        <v>255696</v>
      </c>
      <c r="H53" s="144">
        <f t="shared" si="25"/>
        <v>697900</v>
      </c>
      <c r="I53" s="144">
        <f t="shared" si="25"/>
        <v>953596</v>
      </c>
      <c r="J53" s="144">
        <f t="shared" si="25"/>
        <v>89622</v>
      </c>
      <c r="K53" s="144">
        <f t="shared" si="25"/>
        <v>202109</v>
      </c>
      <c r="L53" s="144">
        <f t="shared" si="25"/>
        <v>291731</v>
      </c>
      <c r="M53" s="147">
        <f>G53/J53</f>
        <v>2.8530494744593962</v>
      </c>
      <c r="N53" s="147">
        <f>H53/K53</f>
        <v>3.4530871955232079</v>
      </c>
      <c r="O53" s="147">
        <f>I53/L53</f>
        <v>3.268751006920759</v>
      </c>
      <c r="P53" s="144">
        <f>SUM(P11:P52)</f>
        <v>89524.718949155838</v>
      </c>
      <c r="Q53" s="144">
        <f>SUM(Q11:Q52)</f>
        <v>206679.32177761832</v>
      </c>
      <c r="R53" s="144">
        <f>P53+Q53</f>
        <v>296204.04072677414</v>
      </c>
      <c r="S53" s="149">
        <f>SUM(S11:S52)</f>
        <v>215289.48170580453</v>
      </c>
      <c r="T53" s="144">
        <f>SUM(T11:T52)</f>
        <v>80175</v>
      </c>
      <c r="U53" s="144">
        <f>SUM(U11:U52)</f>
        <v>146804</v>
      </c>
      <c r="V53" s="144">
        <f>T53+U53</f>
        <v>226979</v>
      </c>
      <c r="W53" s="144">
        <f>SUM(W10:W52)</f>
        <v>8742.4926674822545</v>
      </c>
      <c r="X53" s="144">
        <f>SUM(X10:X52)</f>
        <v>60825.983286446608</v>
      </c>
      <c r="Y53" s="144">
        <f>SUM(Y10:Y52)</f>
        <v>69568.47595392885</v>
      </c>
      <c r="Z53" s="150">
        <v>0.83631367255742695</v>
      </c>
      <c r="AA53" s="41"/>
      <c r="AB53" s="140"/>
      <c r="AC53" s="41"/>
    </row>
    <row r="55" spans="2:32" x14ac:dyDescent="0.2">
      <c r="B55" s="83" t="s">
        <v>2633</v>
      </c>
    </row>
    <row r="57" spans="2:32" ht="18" customHeight="1" x14ac:dyDescent="0.2">
      <c r="B57" s="127" t="s">
        <v>2635</v>
      </c>
      <c r="C57" s="128" t="s">
        <v>2634</v>
      </c>
      <c r="D57" s="127" t="s">
        <v>2636</v>
      </c>
      <c r="E57" s="127" t="s">
        <v>2637</v>
      </c>
    </row>
    <row r="58" spans="2:32" ht="18" customHeight="1" x14ac:dyDescent="0.2">
      <c r="B58" s="129">
        <v>1</v>
      </c>
      <c r="C58" s="130" t="s">
        <v>101</v>
      </c>
      <c r="D58" s="126">
        <f>SUMIF($B$5:$B$46,B58,$S$5:$S$46)</f>
        <v>85641.498332514821</v>
      </c>
      <c r="E58" s="131">
        <f>D58/$D$65</f>
        <v>0.29981966848994757</v>
      </c>
    </row>
    <row r="59" spans="2:32" ht="18" customHeight="1" x14ac:dyDescent="0.2">
      <c r="B59" s="129">
        <v>2</v>
      </c>
      <c r="C59" s="130" t="s">
        <v>105</v>
      </c>
      <c r="D59" s="126">
        <f t="shared" ref="D59:D64" si="26">SUMIF($B$5:$B$46,B59,$S$5:$S$46)</f>
        <v>81139.021064445071</v>
      </c>
      <c r="E59" s="132">
        <f t="shared" ref="E59:E65" si="27">D59/$D$65</f>
        <v>0.28405708530095541</v>
      </c>
    </row>
    <row r="60" spans="2:32" ht="18" customHeight="1" x14ac:dyDescent="0.2">
      <c r="B60" s="129">
        <v>3</v>
      </c>
      <c r="C60" s="130" t="s">
        <v>109</v>
      </c>
      <c r="D60" s="126">
        <f t="shared" si="26"/>
        <v>21561.675089127231</v>
      </c>
      <c r="E60" s="131">
        <f t="shared" si="27"/>
        <v>7.5484600376914693E-2</v>
      </c>
    </row>
    <row r="61" spans="2:32" ht="18" customHeight="1" x14ac:dyDescent="0.2">
      <c r="B61" s="129">
        <v>4</v>
      </c>
      <c r="C61" s="130" t="s">
        <v>112</v>
      </c>
      <c r="D61" s="126">
        <f t="shared" si="26"/>
        <v>19227.116559338821</v>
      </c>
      <c r="E61" s="132">
        <f t="shared" si="27"/>
        <v>6.7311616740478267E-2</v>
      </c>
    </row>
    <row r="62" spans="2:32" ht="18" customHeight="1" x14ac:dyDescent="0.2">
      <c r="B62" s="129">
        <v>5</v>
      </c>
      <c r="C62" s="130" t="s">
        <v>114</v>
      </c>
      <c r="D62" s="126">
        <f t="shared" si="26"/>
        <v>44747.916157252141</v>
      </c>
      <c r="E62" s="132">
        <f t="shared" si="27"/>
        <v>0.15665659346351771</v>
      </c>
    </row>
    <row r="63" spans="2:32" ht="18" customHeight="1" x14ac:dyDescent="0.2">
      <c r="B63" s="129">
        <v>6</v>
      </c>
      <c r="C63" s="130" t="s">
        <v>115</v>
      </c>
      <c r="D63" s="126">
        <f t="shared" si="26"/>
        <v>24403.411456587539</v>
      </c>
      <c r="E63" s="133">
        <f t="shared" si="27"/>
        <v>8.5433147193783046E-2</v>
      </c>
    </row>
    <row r="64" spans="2:32" ht="18" customHeight="1" x14ac:dyDescent="0.2">
      <c r="B64" s="129">
        <v>7</v>
      </c>
      <c r="C64" s="130" t="s">
        <v>117</v>
      </c>
      <c r="D64" s="126">
        <f t="shared" si="26"/>
        <v>8922.7241122672822</v>
      </c>
      <c r="E64" s="133">
        <f t="shared" si="27"/>
        <v>3.1237288434403338E-2</v>
      </c>
    </row>
    <row r="65" spans="2:5" ht="18" customHeight="1" x14ac:dyDescent="0.2">
      <c r="B65" s="129"/>
      <c r="C65" s="134" t="s">
        <v>98</v>
      </c>
      <c r="D65" s="136">
        <f>SUM(D58:D64)</f>
        <v>285643.36277153291</v>
      </c>
      <c r="E65" s="135">
        <f t="shared" si="27"/>
        <v>1</v>
      </c>
    </row>
    <row r="67" spans="2:5" x14ac:dyDescent="0.2">
      <c r="D67" s="25"/>
    </row>
  </sheetData>
  <mergeCells count="9">
    <mergeCell ref="T2:V2"/>
    <mergeCell ref="W2:Y2"/>
    <mergeCell ref="Z2:Z3"/>
    <mergeCell ref="B2:B4"/>
    <mergeCell ref="C2:C4"/>
    <mergeCell ref="D2:I2"/>
    <mergeCell ref="J2:L2"/>
    <mergeCell ref="M2:O2"/>
    <mergeCell ref="P2:R2"/>
  </mergeCells>
  <conditionalFormatting sqref="Z44 Z46 Z8 Z10 Z12 Z14 Z16 Z18 Z20 Z22 Z24 Z26 Z28 Z30 Z32 Z34 Z36 Z38 Z40 Z42">
    <cfRule type="expression" dxfId="72" priority="6" stopIfTrue="1">
      <formula>$A7&lt;&gt;$A8</formula>
    </cfRule>
  </conditionalFormatting>
  <conditionalFormatting sqref="F47">
    <cfRule type="expression" dxfId="71" priority="45" stopIfTrue="1">
      <formula>#REF!&lt;&gt;$A47</formula>
    </cfRule>
  </conditionalFormatting>
  <conditionalFormatting sqref="C6 C8 C10 C12 C14 C16 C18 C20 C22 C24 C26 C28 C30 C32 C34 C36 C38 C40 C42 C44 C46">
    <cfRule type="expression" dxfId="70" priority="2" stopIfTrue="1">
      <formula>$A5&lt;&gt;$A6</formula>
    </cfRule>
  </conditionalFormatting>
  <conditionalFormatting sqref="D6:E6 G6:H6">
    <cfRule type="expression" dxfId="69" priority="81" stopIfTrue="1">
      <formula>$A5&lt;&gt;$A6</formula>
    </cfRule>
  </conditionalFormatting>
  <conditionalFormatting sqref="D5:E5 G5:H5">
    <cfRule type="expression" dxfId="68" priority="82" stopIfTrue="1">
      <formula>#REF!&lt;&gt;$A5</formula>
    </cfRule>
  </conditionalFormatting>
  <conditionalFormatting sqref="F6">
    <cfRule type="expression" dxfId="67" priority="77" stopIfTrue="1">
      <formula>$A5&lt;&gt;$A6</formula>
    </cfRule>
  </conditionalFormatting>
  <conditionalFormatting sqref="F5">
    <cfRule type="expression" dxfId="66" priority="78" stopIfTrue="1">
      <formula>#REF!&lt;&gt;$A5</formula>
    </cfRule>
  </conditionalFormatting>
  <conditionalFormatting sqref="I6">
    <cfRule type="expression" dxfId="65" priority="75" stopIfTrue="1">
      <formula>$A5&lt;&gt;$A6</formula>
    </cfRule>
  </conditionalFormatting>
  <conditionalFormatting sqref="I5">
    <cfRule type="expression" dxfId="64" priority="76" stopIfTrue="1">
      <formula>#REF!&lt;&gt;$A5</formula>
    </cfRule>
  </conditionalFormatting>
  <conditionalFormatting sqref="J6">
    <cfRule type="expression" dxfId="63" priority="73" stopIfTrue="1">
      <formula>$A5&lt;&gt;$A6</formula>
    </cfRule>
  </conditionalFormatting>
  <conditionalFormatting sqref="J5">
    <cfRule type="expression" dxfId="62" priority="74" stopIfTrue="1">
      <formula>#REF!&lt;&gt;$A5</formula>
    </cfRule>
  </conditionalFormatting>
  <conditionalFormatting sqref="K6">
    <cfRule type="expression" dxfId="61" priority="71" stopIfTrue="1">
      <formula>$A5&lt;&gt;$A6</formula>
    </cfRule>
  </conditionalFormatting>
  <conditionalFormatting sqref="K5">
    <cfRule type="expression" dxfId="60" priority="72" stopIfTrue="1">
      <formula>#REF!&lt;&gt;$A5</formula>
    </cfRule>
  </conditionalFormatting>
  <conditionalFormatting sqref="L6">
    <cfRule type="expression" dxfId="59" priority="69" stopIfTrue="1">
      <formula>$A5&lt;&gt;$A6</formula>
    </cfRule>
  </conditionalFormatting>
  <conditionalFormatting sqref="L5">
    <cfRule type="expression" dxfId="58" priority="70" stopIfTrue="1">
      <formula>#REF!&lt;&gt;$A5</formula>
    </cfRule>
  </conditionalFormatting>
  <conditionalFormatting sqref="M6:O6">
    <cfRule type="expression" dxfId="57" priority="67" stopIfTrue="1">
      <formula>$A5&lt;&gt;$A6</formula>
    </cfRule>
  </conditionalFormatting>
  <conditionalFormatting sqref="M5:O5">
    <cfRule type="expression" dxfId="56" priority="68" stopIfTrue="1">
      <formula>#REF!&lt;&gt;$A5</formula>
    </cfRule>
  </conditionalFormatting>
  <conditionalFormatting sqref="Q6:R6">
    <cfRule type="expression" dxfId="55" priority="65" stopIfTrue="1">
      <formula>$A5&lt;&gt;$A6</formula>
    </cfRule>
  </conditionalFormatting>
  <conditionalFormatting sqref="Q5:R5">
    <cfRule type="expression" dxfId="54" priority="66" stopIfTrue="1">
      <formula>#REF!&lt;&gt;$A5</formula>
    </cfRule>
  </conditionalFormatting>
  <conditionalFormatting sqref="W6:Y6">
    <cfRule type="expression" dxfId="53" priority="61" stopIfTrue="1">
      <formula>$A5&lt;&gt;$A6</formula>
    </cfRule>
  </conditionalFormatting>
  <conditionalFormatting sqref="W5:Y5">
    <cfRule type="expression" dxfId="52" priority="62" stopIfTrue="1">
      <formula>#REF!&lt;&gt;$A5</formula>
    </cfRule>
  </conditionalFormatting>
  <conditionalFormatting sqref="T6:V6">
    <cfRule type="expression" dxfId="51" priority="59" stopIfTrue="1">
      <formula>$A5&lt;&gt;$A6</formula>
    </cfRule>
  </conditionalFormatting>
  <conditionalFormatting sqref="T5:V5">
    <cfRule type="expression" dxfId="50" priority="60" stopIfTrue="1">
      <formula>#REF!&lt;&gt;$A5</formula>
    </cfRule>
  </conditionalFormatting>
  <conditionalFormatting sqref="Z6">
    <cfRule type="expression" dxfId="49" priority="57" stopIfTrue="1">
      <formula>$A5&lt;&gt;$A6</formula>
    </cfRule>
  </conditionalFormatting>
  <conditionalFormatting sqref="Z5">
    <cfRule type="expression" dxfId="48" priority="58" stopIfTrue="1">
      <formula>#REF!&lt;&gt;$A5</formula>
    </cfRule>
  </conditionalFormatting>
  <conditionalFormatting sqref="D8 D10 D12 D14 D16 D18 D20 D22 D24 D26 D28 D30 D32 D34 D36 D38 D40 D42 D44 D46">
    <cfRule type="expression" dxfId="47" priority="54" stopIfTrue="1">
      <formula>$A7&lt;&gt;$A8</formula>
    </cfRule>
  </conditionalFormatting>
  <conditionalFormatting sqref="D7 D9 D11 D13 D15 D17 D19 D21 D23 D25 D27 D29 D31 D33 D35 D37 D39 D41 D43 D45">
    <cfRule type="expression" dxfId="46" priority="55" stopIfTrue="1">
      <formula>#REF!&lt;&gt;$A7</formula>
    </cfRule>
  </conditionalFormatting>
  <conditionalFormatting sqref="E8 E10 E12 E14 E16 E18 E20 E22 E24 E26 E28 E30 E32 E34 E36 E38 E40 E42 E44 E46">
    <cfRule type="expression" dxfId="45" priority="52" stopIfTrue="1">
      <formula>$A7&lt;&gt;$A8</formula>
    </cfRule>
  </conditionalFormatting>
  <conditionalFormatting sqref="E7 E9 E11 E13 E15 E17 E19 E21 E23 E25 E27 E29 E31 E33 E35 E37 E39 E41 E43 E45">
    <cfRule type="expression" dxfId="44" priority="53" stopIfTrue="1">
      <formula>#REF!&lt;&gt;$A7</formula>
    </cfRule>
  </conditionalFormatting>
  <conditionalFormatting sqref="E47">
    <cfRule type="expression" dxfId="43" priority="46" stopIfTrue="1">
      <formula>#REF!&lt;&gt;$A47</formula>
    </cfRule>
  </conditionalFormatting>
  <conditionalFormatting sqref="F8 F10 F12 F14 F16 F18 F20 F22 F24 F26 F28 F30 F32 F34 F36 F38 F40 F42 F44 F46">
    <cfRule type="expression" dxfId="42" priority="48" stopIfTrue="1">
      <formula>$A7&lt;&gt;$A8</formula>
    </cfRule>
  </conditionalFormatting>
  <conditionalFormatting sqref="F7 F9 F11 F13 F15 F17 F19 F21 F23 F25 F27 F29 F31 F33 F35 F37 F39 F41 F43 F45">
    <cfRule type="expression" dxfId="41" priority="49" stopIfTrue="1">
      <formula>#REF!&lt;&gt;$A7</formula>
    </cfRule>
  </conditionalFormatting>
  <conditionalFormatting sqref="D47">
    <cfRule type="expression" dxfId="40" priority="47" stopIfTrue="1">
      <formula>#REF!&lt;&gt;$A47</formula>
    </cfRule>
  </conditionalFormatting>
  <conditionalFormatting sqref="Z43 Z45 Z47 Z7 Z9 Z11 Z13 Z15 Z17 Z19 Z21 Z23 Z25 Z27 Z29 Z31 Z33 Z35 Z37 Z39 Z41">
    <cfRule type="expression" dxfId="39" priority="7" stopIfTrue="1">
      <formula>#REF!&lt;&gt;$A7</formula>
    </cfRule>
  </conditionalFormatting>
  <conditionalFormatting sqref="G8 G10 G12 G14 G16 G18 G20 G22 G24 G26 G28 G30 G32 G34 G36 G38 G40 G42 G44 G46">
    <cfRule type="expression" dxfId="38" priority="43" stopIfTrue="1">
      <formula>$A7&lt;&gt;$A8</formula>
    </cfRule>
  </conditionalFormatting>
  <conditionalFormatting sqref="G7 G9 G11 G13 G15 G17 G19 G21 G23 G25 G27 G29 G31 G33 G35 G37 G39 G41 G43 G45 G47">
    <cfRule type="expression" dxfId="37" priority="44" stopIfTrue="1">
      <formula>#REF!&lt;&gt;$A7</formula>
    </cfRule>
  </conditionalFormatting>
  <conditionalFormatting sqref="H8 H10 H12 H14 H16 H18 H20 H22 H24 H26 H28 H30 H32 H34 H36 H38 H40 H42 H44 H46">
    <cfRule type="expression" dxfId="36" priority="41" stopIfTrue="1">
      <formula>$A7&lt;&gt;$A8</formula>
    </cfRule>
  </conditionalFormatting>
  <conditionalFormatting sqref="H7 H9 H11 H13 H15 H17 H19 H21 H23 H25 H27 H29 H31 H33 H35 H37 H39 H41 H43 H45">
    <cfRule type="expression" dxfId="35" priority="42" stopIfTrue="1">
      <formula>#REF!&lt;&gt;$A7</formula>
    </cfRule>
  </conditionalFormatting>
  <conditionalFormatting sqref="I8 I10 I12 I14 I16 I18 I20 I22 I24 I26 I28 I30 I32 I34 I36 I38 I40 I42 I44 I46">
    <cfRule type="expression" dxfId="34" priority="39" stopIfTrue="1">
      <formula>$A7&lt;&gt;$A8</formula>
    </cfRule>
  </conditionalFormatting>
  <conditionalFormatting sqref="I7 I9 I11 I13 I15 I17 I19 I21 I23 I25 I27 I29 I31 I33 I35 I37 I39 I41 I43 I45 I47">
    <cfRule type="expression" dxfId="33" priority="40" stopIfTrue="1">
      <formula>#REF!&lt;&gt;$A7</formula>
    </cfRule>
  </conditionalFormatting>
  <conditionalFormatting sqref="H47">
    <cfRule type="expression" dxfId="32" priority="38" stopIfTrue="1">
      <formula>#REF!&lt;&gt;$A47</formula>
    </cfRule>
  </conditionalFormatting>
  <conditionalFormatting sqref="J8 J10 J12 J14 J16 J18 J20 J22 J24 J26 J28 J30 J32 J34 J36 J38 J40 J42 J44 J46">
    <cfRule type="expression" dxfId="31" priority="36" stopIfTrue="1">
      <formula>$A7&lt;&gt;$A8</formula>
    </cfRule>
  </conditionalFormatting>
  <conditionalFormatting sqref="J7 J9 J11 J13 J15 J17 J19 J21 J23 J25 J27 J29 J31 J33 J35 J37 J39 J41 J43 J45 J47">
    <cfRule type="expression" dxfId="30" priority="37" stopIfTrue="1">
      <formula>#REF!&lt;&gt;$A7</formula>
    </cfRule>
  </conditionalFormatting>
  <conditionalFormatting sqref="K8 K10 K12 K14 K16 K18 K20 K22 K24 K26 K28 K30 K32 K34 K36 K38 K40 K42 K44 K46">
    <cfRule type="expression" dxfId="29" priority="34" stopIfTrue="1">
      <formula>$A7&lt;&gt;$A8</formula>
    </cfRule>
  </conditionalFormatting>
  <conditionalFormatting sqref="K7 K9 K11 K13 K15 K17 K19 K21 K23 K25 K27 K29 K31 K33 K35 K37 K39 K41 K43 K45 K47">
    <cfRule type="expression" dxfId="28" priority="35" stopIfTrue="1">
      <formula>#REF!&lt;&gt;$A7</formula>
    </cfRule>
  </conditionalFormatting>
  <conditionalFormatting sqref="L8 L10 L12 L14 L16 L18 L20 L22 L24 L26 L28 L30 L32 L34 L36 L38 L40 L42 L44 L46">
    <cfRule type="expression" dxfId="27" priority="32" stopIfTrue="1">
      <formula>$A7&lt;&gt;$A8</formula>
    </cfRule>
  </conditionalFormatting>
  <conditionalFormatting sqref="L7 L9 L11 L13 L15 L17 L19 L21 L23 L25 L27 L29 L31 L33 L35 L37 L39 L41 L43 L45 L47">
    <cfRule type="expression" dxfId="26" priority="33" stopIfTrue="1">
      <formula>#REF!&lt;&gt;$A7</formula>
    </cfRule>
  </conditionalFormatting>
  <conditionalFormatting sqref="M8 M10 M12 M14 M16 M18 M20 M22 M24 M26 M28 M30 M32 M34 M36 M38 M40 M42 M44 M46">
    <cfRule type="expression" dxfId="25" priority="30" stopIfTrue="1">
      <formula>$A7&lt;&gt;$A8</formula>
    </cfRule>
  </conditionalFormatting>
  <conditionalFormatting sqref="M7 M9 M11 M13 M15 M17 M19 M21 M23 M25 M27 M29 M31 M33 M35 M37 M39 M41 M43 M45 M47">
    <cfRule type="expression" dxfId="24" priority="31" stopIfTrue="1">
      <formula>#REF!&lt;&gt;$A7</formula>
    </cfRule>
  </conditionalFormatting>
  <conditionalFormatting sqref="N8 N10 N12 N14 N16 N18 N20 N22 N24 N26 N28 N30 N32 N34 N36 N38 N40 N42 N44 N46">
    <cfRule type="expression" dxfId="23" priority="28" stopIfTrue="1">
      <formula>$A7&lt;&gt;$A8</formula>
    </cfRule>
  </conditionalFormatting>
  <conditionalFormatting sqref="N7 N9 N11 N13 N15 N17 N19 N21 N23 N25 N27 N29 N31 N33 N35 N37 N39 N41 N43 N45 N47">
    <cfRule type="expression" dxfId="22" priority="29" stopIfTrue="1">
      <formula>#REF!&lt;&gt;$A7</formula>
    </cfRule>
  </conditionalFormatting>
  <conditionalFormatting sqref="O8 O10 O12 O14 O16 O18 O20 O22 O24 O26 O28 O30 O32 O34 O36 O38 O40 O42 O44 O46">
    <cfRule type="expression" dxfId="21" priority="26" stopIfTrue="1">
      <formula>$A7&lt;&gt;$A8</formula>
    </cfRule>
  </conditionalFormatting>
  <conditionalFormatting sqref="O7 O9 O11 O13 O15 O17 O19 O21 O23 O25 O27 O29 O31 O33 O35 O37 O39 O41 O43 O45 O47">
    <cfRule type="expression" dxfId="20" priority="27" stopIfTrue="1">
      <formula>#REF!&lt;&gt;$A7</formula>
    </cfRule>
  </conditionalFormatting>
  <conditionalFormatting sqref="P6">
    <cfRule type="expression" dxfId="19" priority="24" stopIfTrue="1">
      <formula>$A5&lt;&gt;$A6</formula>
    </cfRule>
  </conditionalFormatting>
  <conditionalFormatting sqref="P5">
    <cfRule type="expression" dxfId="18" priority="25" stopIfTrue="1">
      <formula>#REF!&lt;&gt;$A5</formula>
    </cfRule>
  </conditionalFormatting>
  <conditionalFormatting sqref="P8 P10 P12 P14 P16 P18 P20 P22 P24 P26 P28 P30 P32 P34 P36 P38 P40 P42 P44 P46">
    <cfRule type="expression" dxfId="17" priority="22" stopIfTrue="1">
      <formula>$A7&lt;&gt;$A8</formula>
    </cfRule>
  </conditionalFormatting>
  <conditionalFormatting sqref="P7 P9 P11 P13 P15 P17 P19 P21 P23 P25 P27 P29 P31 P33 P35 P37 P39 P41 P43 P45 P47">
    <cfRule type="expression" dxfId="16" priority="23" stopIfTrue="1">
      <formula>#REF!&lt;&gt;$A7</formula>
    </cfRule>
  </conditionalFormatting>
  <conditionalFormatting sqref="C5 C7 C9 C11 C13 C15 C17 C19 C21 C23 C25 C27 C29 C31 C33 C35 C37 C39 C41 C43 C45 C47">
    <cfRule type="expression" dxfId="15" priority="3" stopIfTrue="1">
      <formula>#REF!&lt;&gt;$A5</formula>
    </cfRule>
  </conditionalFormatting>
  <conditionalFormatting sqref="Q8 Q10 Q12 Q14 Q16 Q18 Q20 Q22 Q24 Q26 Q28 Q30 Q32 Q34 Q36 Q38 Q40 Q42 Q44 Q46">
    <cfRule type="expression" dxfId="14" priority="18" stopIfTrue="1">
      <formula>$A7&lt;&gt;$A8</formula>
    </cfRule>
  </conditionalFormatting>
  <conditionalFormatting sqref="Q7 Q9 Q11 Q13 Q15 Q17 Q19 Q21 Q23 Q25 Q27 Q29 Q31 Q33 Q35 Q37 Q39 Q41 Q43 Q45 Q47">
    <cfRule type="expression" dxfId="13" priority="19" stopIfTrue="1">
      <formula>#REF!&lt;&gt;$A7</formula>
    </cfRule>
  </conditionalFormatting>
  <conditionalFormatting sqref="R8 R10 R12 R14 R16 R18 R20 R22 R24 R26 R28 R30 R32 R34 R36 R38 R40 R42 R44 R46">
    <cfRule type="expression" dxfId="12" priority="16" stopIfTrue="1">
      <formula>$A7&lt;&gt;$A8</formula>
    </cfRule>
  </conditionalFormatting>
  <conditionalFormatting sqref="R7 R9 R11 R13 R15 R17 R19 R21 R23 R25 R27 R29 R31 R33 R35 R37 R39 R41 R43 R45 R47">
    <cfRule type="expression" dxfId="11" priority="17" stopIfTrue="1">
      <formula>#REF!&lt;&gt;$A7</formula>
    </cfRule>
  </conditionalFormatting>
  <conditionalFormatting sqref="S6 S8 S10 S12 S14 S16 S18 S20 S22 S24 S26 S28 S30 S32 S34 S36 S38 S40 S42 S44 S46">
    <cfRule type="expression" dxfId="10" priority="14" stopIfTrue="1">
      <formula>$A5&lt;&gt;$A6</formula>
    </cfRule>
  </conditionalFormatting>
  <conditionalFormatting sqref="S5 S7 S9 S11 S13 S15 S17 S19 S21 S23 S25 S27 S29 S31 S33 S35 S37 S39 S41 S43 S45 S47">
    <cfRule type="expression" dxfId="9" priority="15" stopIfTrue="1">
      <formula>#REF!&lt;&gt;$A5</formula>
    </cfRule>
  </conditionalFormatting>
  <conditionalFormatting sqref="T8:U8 T10:U10 T12:U12 T14:U14 T16:U16 T18:U18 T20:U20 T22:U22 T24:U24 T26:U26 T28:U28 T30:U30 T32:U32 T34:U34 T36:U36 T38:U38 T40:U40 T42:U42 T44:U44 T46:U46">
    <cfRule type="expression" dxfId="8" priority="12" stopIfTrue="1">
      <formula>$A7&lt;&gt;$A8</formula>
    </cfRule>
  </conditionalFormatting>
  <conditionalFormatting sqref="T7:U7 T9:U9 T11:U11 T13:U13 T15:U15 T17:U17 T19:U19 T21:U21 T23:U23 T25:U25 T27:U27 T29:U29 T31:U31 T33:U33 T35:U35 T37:U37 T39:U39 T41:U41 T43:U43 T45:U45 T47:U47">
    <cfRule type="expression" dxfId="7" priority="13" stopIfTrue="1">
      <formula>#REF!&lt;&gt;$A7</formula>
    </cfRule>
  </conditionalFormatting>
  <conditionalFormatting sqref="V8 V10 V12 V14 V16 V18 V20 V22 V24 V26 V28 V30 V32 V34 V36 V38 V40 V42 V44 V46">
    <cfRule type="expression" dxfId="6" priority="10" stopIfTrue="1">
      <formula>$A7&lt;&gt;$A8</formula>
    </cfRule>
  </conditionalFormatting>
  <conditionalFormatting sqref="V7 V9 V11 V13 V15 V17 V19 V21 V23 V25 V27 V29 V31 V33 V35 V37 V39 V41 V43 V45 V47">
    <cfRule type="expression" dxfId="5" priority="11" stopIfTrue="1">
      <formula>#REF!&lt;&gt;$A7</formula>
    </cfRule>
  </conditionalFormatting>
  <conditionalFormatting sqref="W8:Y8 W10:Y10 W12:Y12 W14:Y14 W16:Y16 W18:Y18 W20:Y20 W22:Y22 W24:Y24 W26:Y26 W28:Y28 W30:Y30 W32:Y32 W34:Y34 W36:Y36 W38:Y38 W40:Y40 W42:Y42 W44:Y44 W46:Y46">
    <cfRule type="expression" dxfId="4" priority="8" stopIfTrue="1">
      <formula>$A7&lt;&gt;$A8</formula>
    </cfRule>
  </conditionalFormatting>
  <conditionalFormatting sqref="W7:Y7 W9:Y9 W11:Y11 W13:Y13 W15:Y15 W17:Y17 W19:Y19 W21:Y21 W23:Y23 W25:Y25 W27:Y27 W29:Y29 W31:Y31 W33:Y33 W35:Y35 W37:Y37 W39:Y39 W41:Y41 W43:Y43 W45:Y45 W47:Y47">
    <cfRule type="expression" dxfId="3" priority="9" stopIfTrue="1">
      <formula>#REF!&lt;&gt;$A7</formula>
    </cfRule>
  </conditionalFormatting>
  <conditionalFormatting sqref="B6 B8 B10 B12 B14 B16 B18 B20 B22 B24 B26 B28 B30 B32 B34 B36 B38 B40 B42 B44 B46">
    <cfRule type="expression" dxfId="2" priority="4" stopIfTrue="1">
      <formula>$A5&lt;&gt;$A6</formula>
    </cfRule>
  </conditionalFormatting>
  <conditionalFormatting sqref="B5 B7 B9 B11 B13 B15 B17 B19 B21 B23 B25 B27 B29 B31 B33 B35 B37 B39 B41 B43 B45 B47">
    <cfRule type="expression" dxfId="1" priority="5" stopIfTrue="1">
      <formula>#REF!&lt;&gt;$A5</formula>
    </cfRule>
  </conditionalFormatting>
  <conditionalFormatting sqref="D58:D65">
    <cfRule type="expression" dxfId="0" priority="1" stopIfTrue="1">
      <formula>$A57&lt;&gt;$A58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0A81-9829-4B48-BFE5-DA85FA5672F6}">
  <dimension ref="B3:M2277"/>
  <sheetViews>
    <sheetView topLeftCell="A31" workbookViewId="0">
      <selection activeCell="I5" sqref="I5"/>
    </sheetView>
  </sheetViews>
  <sheetFormatPr baseColWidth="10" defaultRowHeight="15" x14ac:dyDescent="0.2"/>
  <cols>
    <col min="7" max="7" width="16" customWidth="1"/>
    <col min="10" max="10" width="16" customWidth="1"/>
    <col min="11" max="11" width="14.5" customWidth="1"/>
    <col min="12" max="12" width="14.83203125" customWidth="1"/>
    <col min="13" max="13" width="14.33203125" customWidth="1"/>
  </cols>
  <sheetData>
    <row r="3" spans="2:13" x14ac:dyDescent="0.2">
      <c r="K3" s="27" t="s">
        <v>137</v>
      </c>
    </row>
    <row r="4" spans="2:13" x14ac:dyDescent="0.2">
      <c r="K4" s="40">
        <v>2020</v>
      </c>
    </row>
    <row r="6" spans="2:13" x14ac:dyDescent="0.2">
      <c r="B6" s="174" t="s">
        <v>120</v>
      </c>
      <c r="C6" s="175"/>
      <c r="D6" s="175"/>
      <c r="E6" s="175"/>
      <c r="F6" s="175"/>
      <c r="G6" s="175"/>
      <c r="H6" s="175"/>
      <c r="L6" s="32">
        <f>K4</f>
        <v>2020</v>
      </c>
    </row>
    <row r="7" spans="2:13" x14ac:dyDescent="0.2">
      <c r="B7" s="174"/>
      <c r="C7" s="175"/>
      <c r="D7" s="175"/>
      <c r="E7" s="175"/>
      <c r="F7" s="175"/>
      <c r="G7" s="175"/>
      <c r="H7" s="175"/>
      <c r="K7" s="177" t="s">
        <v>135</v>
      </c>
      <c r="L7" s="177"/>
      <c r="M7" s="177"/>
    </row>
    <row r="8" spans="2:13" ht="42" customHeight="1" x14ac:dyDescent="0.2">
      <c r="B8" s="176" t="s">
        <v>121</v>
      </c>
      <c r="C8" s="176"/>
      <c r="D8" s="176"/>
      <c r="E8" s="176"/>
      <c r="F8" s="176"/>
      <c r="G8" s="176"/>
      <c r="H8" s="176"/>
      <c r="J8" s="30" t="s">
        <v>136</v>
      </c>
      <c r="K8" s="31" t="s">
        <v>129</v>
      </c>
      <c r="L8" s="31" t="s">
        <v>130</v>
      </c>
      <c r="M8" s="31" t="s">
        <v>98</v>
      </c>
    </row>
    <row r="9" spans="2:13" x14ac:dyDescent="0.2">
      <c r="B9" s="34" t="s">
        <v>122</v>
      </c>
      <c r="C9" s="34" t="s">
        <v>123</v>
      </c>
      <c r="D9" s="34" t="s">
        <v>124</v>
      </c>
      <c r="E9" s="34" t="s">
        <v>125</v>
      </c>
      <c r="F9" s="34" t="s">
        <v>126</v>
      </c>
      <c r="G9" s="34" t="s">
        <v>127</v>
      </c>
      <c r="H9" s="34" t="s">
        <v>98</v>
      </c>
      <c r="J9" s="29" t="s">
        <v>2</v>
      </c>
      <c r="K9" s="33">
        <f>SUMIFS($H$10:$H$2277,$F$10:$F$2277,$K$4,$G$10:$G$2277,K$8,$E$10:$E$2277,$J9)</f>
        <v>267389</v>
      </c>
      <c r="L9" s="33">
        <f>SUMIFS($H$10:$H$2277,$F$10:$F$2277,$K$4,$G$10:$G$2277,L$8,$E$10:$E$2277,$J9)</f>
        <v>58088</v>
      </c>
      <c r="M9" s="33">
        <f>K9+L9</f>
        <v>325477</v>
      </c>
    </row>
    <row r="10" spans="2:13" x14ac:dyDescent="0.2">
      <c r="B10" s="28" t="s">
        <v>128</v>
      </c>
      <c r="C10" s="28" t="s">
        <v>1</v>
      </c>
      <c r="D10" s="28" t="s">
        <v>0</v>
      </c>
      <c r="E10" s="28" t="s">
        <v>2</v>
      </c>
      <c r="F10" s="28">
        <v>2018</v>
      </c>
      <c r="G10" s="28" t="s">
        <v>129</v>
      </c>
      <c r="H10" s="33">
        <v>266561</v>
      </c>
      <c r="J10" s="29" t="s">
        <v>4</v>
      </c>
      <c r="K10" s="33">
        <f t="shared" ref="K10:L50" si="0">SUMIFS($H$10:$H$2277,$F$10:$F$2277,$K$4,$G$10:$G$2277,K$8,$E$10:$E$2277,$J10)</f>
        <v>1283</v>
      </c>
      <c r="L10" s="33">
        <f t="shared" si="0"/>
        <v>16894</v>
      </c>
      <c r="M10" s="33">
        <f t="shared" ref="M10:M50" si="1">K10+L10</f>
        <v>18177</v>
      </c>
    </row>
    <row r="11" spans="2:13" x14ac:dyDescent="0.2">
      <c r="B11" s="28" t="s">
        <v>128</v>
      </c>
      <c r="C11" s="28" t="s">
        <v>1</v>
      </c>
      <c r="D11" s="28" t="s">
        <v>0</v>
      </c>
      <c r="E11" s="28" t="s">
        <v>2</v>
      </c>
      <c r="F11" s="28">
        <v>2018</v>
      </c>
      <c r="G11" s="28" t="s">
        <v>130</v>
      </c>
      <c r="H11" s="33">
        <v>51498</v>
      </c>
      <c r="J11" s="29" t="s">
        <v>6</v>
      </c>
      <c r="K11" s="33">
        <f t="shared" si="0"/>
        <v>2707</v>
      </c>
      <c r="L11" s="33">
        <f t="shared" si="0"/>
        <v>23881</v>
      </c>
      <c r="M11" s="33">
        <f t="shared" si="1"/>
        <v>26588</v>
      </c>
    </row>
    <row r="12" spans="2:13" x14ac:dyDescent="0.2">
      <c r="B12" s="28" t="s">
        <v>128</v>
      </c>
      <c r="C12" s="28" t="s">
        <v>1</v>
      </c>
      <c r="D12" s="28" t="s">
        <v>0</v>
      </c>
      <c r="E12" s="28" t="s">
        <v>2</v>
      </c>
      <c r="F12" s="28">
        <v>2018</v>
      </c>
      <c r="G12" s="28" t="s">
        <v>98</v>
      </c>
      <c r="H12" s="33">
        <v>318059</v>
      </c>
      <c r="J12" s="29" t="s">
        <v>8</v>
      </c>
      <c r="K12" s="33">
        <f t="shared" si="0"/>
        <v>5420</v>
      </c>
      <c r="L12" s="33">
        <f t="shared" si="0"/>
        <v>16017</v>
      </c>
      <c r="M12" s="33">
        <f t="shared" si="1"/>
        <v>21437</v>
      </c>
    </row>
    <row r="13" spans="2:13" x14ac:dyDescent="0.2">
      <c r="B13" s="28" t="s">
        <v>128</v>
      </c>
      <c r="C13" s="28" t="s">
        <v>1</v>
      </c>
      <c r="D13" s="28" t="s">
        <v>0</v>
      </c>
      <c r="E13" s="28" t="s">
        <v>2</v>
      </c>
      <c r="F13" s="28">
        <v>2019</v>
      </c>
      <c r="G13" s="28" t="s">
        <v>129</v>
      </c>
      <c r="H13" s="33">
        <v>267100</v>
      </c>
      <c r="J13" s="29" t="s">
        <v>10</v>
      </c>
      <c r="K13" s="33">
        <f t="shared" si="0"/>
        <v>4876</v>
      </c>
      <c r="L13" s="33">
        <f t="shared" si="0"/>
        <v>32118</v>
      </c>
      <c r="M13" s="33">
        <f t="shared" si="1"/>
        <v>36994</v>
      </c>
    </row>
    <row r="14" spans="2:13" x14ac:dyDescent="0.2">
      <c r="B14" s="28" t="s">
        <v>128</v>
      </c>
      <c r="C14" s="28" t="s">
        <v>1</v>
      </c>
      <c r="D14" s="28" t="s">
        <v>0</v>
      </c>
      <c r="E14" s="28" t="s">
        <v>2</v>
      </c>
      <c r="F14" s="28">
        <v>2019</v>
      </c>
      <c r="G14" s="28" t="s">
        <v>130</v>
      </c>
      <c r="H14" s="33">
        <v>54891</v>
      </c>
      <c r="J14" s="29" t="s">
        <v>12</v>
      </c>
      <c r="K14" s="33">
        <f t="shared" si="0"/>
        <v>1222</v>
      </c>
      <c r="L14" s="33">
        <f t="shared" si="0"/>
        <v>30827</v>
      </c>
      <c r="M14" s="33">
        <f t="shared" si="1"/>
        <v>32049</v>
      </c>
    </row>
    <row r="15" spans="2:13" x14ac:dyDescent="0.2">
      <c r="B15" s="28" t="s">
        <v>128</v>
      </c>
      <c r="C15" s="28" t="s">
        <v>1</v>
      </c>
      <c r="D15" s="28" t="s">
        <v>0</v>
      </c>
      <c r="E15" s="28" t="s">
        <v>2</v>
      </c>
      <c r="F15" s="28">
        <v>2019</v>
      </c>
      <c r="G15" s="28" t="s">
        <v>98</v>
      </c>
      <c r="H15" s="33">
        <v>321991</v>
      </c>
      <c r="J15" s="29" t="s">
        <v>14</v>
      </c>
      <c r="K15" s="33">
        <f t="shared" si="0"/>
        <v>2209</v>
      </c>
      <c r="L15" s="33">
        <f t="shared" si="0"/>
        <v>40624</v>
      </c>
      <c r="M15" s="33">
        <f t="shared" si="1"/>
        <v>42833</v>
      </c>
    </row>
    <row r="16" spans="2:13" x14ac:dyDescent="0.2">
      <c r="B16" s="28" t="s">
        <v>128</v>
      </c>
      <c r="C16" s="28" t="s">
        <v>1</v>
      </c>
      <c r="D16" s="28" t="s">
        <v>0</v>
      </c>
      <c r="E16" s="28" t="s">
        <v>2</v>
      </c>
      <c r="F16" s="28">
        <v>2020</v>
      </c>
      <c r="G16" s="28" t="s">
        <v>129</v>
      </c>
      <c r="H16" s="33">
        <v>267389</v>
      </c>
      <c r="J16" s="29" t="s">
        <v>16</v>
      </c>
      <c r="K16" s="33">
        <f t="shared" si="0"/>
        <v>2181</v>
      </c>
      <c r="L16" s="33">
        <f t="shared" si="0"/>
        <v>39589</v>
      </c>
      <c r="M16" s="33">
        <f t="shared" si="1"/>
        <v>41770</v>
      </c>
    </row>
    <row r="17" spans="2:13" x14ac:dyDescent="0.2">
      <c r="B17" s="28" t="s">
        <v>128</v>
      </c>
      <c r="C17" s="28" t="s">
        <v>1</v>
      </c>
      <c r="D17" s="28" t="s">
        <v>0</v>
      </c>
      <c r="E17" s="28" t="s">
        <v>2</v>
      </c>
      <c r="F17" s="28">
        <v>2020</v>
      </c>
      <c r="G17" s="28" t="s">
        <v>130</v>
      </c>
      <c r="H17" s="33">
        <v>58088</v>
      </c>
      <c r="J17" s="29" t="s">
        <v>18</v>
      </c>
      <c r="K17" s="33">
        <f t="shared" si="0"/>
        <v>5315</v>
      </c>
      <c r="L17" s="33">
        <f t="shared" si="0"/>
        <v>24901</v>
      </c>
      <c r="M17" s="33">
        <f t="shared" si="1"/>
        <v>30216</v>
      </c>
    </row>
    <row r="18" spans="2:13" x14ac:dyDescent="0.2">
      <c r="B18" s="28" t="s">
        <v>128</v>
      </c>
      <c r="C18" s="28" t="s">
        <v>1</v>
      </c>
      <c r="D18" s="28" t="s">
        <v>0</v>
      </c>
      <c r="E18" s="28" t="s">
        <v>2</v>
      </c>
      <c r="F18" s="28">
        <v>2020</v>
      </c>
      <c r="G18" s="28" t="s">
        <v>98</v>
      </c>
      <c r="H18" s="33">
        <v>325477</v>
      </c>
      <c r="J18" s="29" t="s">
        <v>20</v>
      </c>
      <c r="K18" s="33">
        <f t="shared" si="0"/>
        <v>12530</v>
      </c>
      <c r="L18" s="33">
        <f t="shared" si="0"/>
        <v>12910</v>
      </c>
      <c r="M18" s="33">
        <f t="shared" si="1"/>
        <v>25440</v>
      </c>
    </row>
    <row r="19" spans="2:13" x14ac:dyDescent="0.2">
      <c r="B19" s="28" t="s">
        <v>128</v>
      </c>
      <c r="C19" s="28" t="s">
        <v>1</v>
      </c>
      <c r="D19" s="28" t="s">
        <v>0</v>
      </c>
      <c r="E19" s="28" t="s">
        <v>2</v>
      </c>
      <c r="F19" s="28">
        <v>2021</v>
      </c>
      <c r="G19" s="28" t="s">
        <v>129</v>
      </c>
      <c r="H19" s="33">
        <v>269271</v>
      </c>
      <c r="J19" s="29" t="s">
        <v>22</v>
      </c>
      <c r="K19" s="33">
        <f t="shared" si="0"/>
        <v>3012</v>
      </c>
      <c r="L19" s="33">
        <f t="shared" si="0"/>
        <v>50757</v>
      </c>
      <c r="M19" s="33">
        <f t="shared" si="1"/>
        <v>53769</v>
      </c>
    </row>
    <row r="20" spans="2:13" x14ac:dyDescent="0.2">
      <c r="B20" s="28" t="s">
        <v>128</v>
      </c>
      <c r="C20" s="28" t="s">
        <v>1</v>
      </c>
      <c r="D20" s="28" t="s">
        <v>0</v>
      </c>
      <c r="E20" s="28" t="s">
        <v>2</v>
      </c>
      <c r="F20" s="28">
        <v>2021</v>
      </c>
      <c r="G20" s="28" t="s">
        <v>130</v>
      </c>
      <c r="H20" s="33">
        <v>58868</v>
      </c>
      <c r="J20" s="29" t="s">
        <v>24</v>
      </c>
      <c r="K20" s="33">
        <f t="shared" si="0"/>
        <v>1228</v>
      </c>
      <c r="L20" s="33">
        <f t="shared" si="0"/>
        <v>4075</v>
      </c>
      <c r="M20" s="33">
        <f t="shared" si="1"/>
        <v>5303</v>
      </c>
    </row>
    <row r="21" spans="2:13" x14ac:dyDescent="0.2">
      <c r="B21" s="28" t="s">
        <v>128</v>
      </c>
      <c r="C21" s="28" t="s">
        <v>1</v>
      </c>
      <c r="D21" s="28" t="s">
        <v>0</v>
      </c>
      <c r="E21" s="28" t="s">
        <v>2</v>
      </c>
      <c r="F21" s="28">
        <v>2021</v>
      </c>
      <c r="G21" s="28" t="s">
        <v>98</v>
      </c>
      <c r="H21" s="33">
        <v>328139</v>
      </c>
      <c r="J21" s="28" t="s">
        <v>108</v>
      </c>
      <c r="K21" s="33">
        <f t="shared" si="0"/>
        <v>6587</v>
      </c>
      <c r="L21" s="33">
        <f t="shared" si="0"/>
        <v>13433</v>
      </c>
      <c r="M21" s="33">
        <f t="shared" si="1"/>
        <v>20020</v>
      </c>
    </row>
    <row r="22" spans="2:13" x14ac:dyDescent="0.2">
      <c r="B22" s="28" t="s">
        <v>128</v>
      </c>
      <c r="C22" s="28" t="s">
        <v>1</v>
      </c>
      <c r="D22" s="28" t="s">
        <v>0</v>
      </c>
      <c r="E22" s="28" t="s">
        <v>2</v>
      </c>
      <c r="F22" s="28">
        <v>2022</v>
      </c>
      <c r="G22" s="28" t="s">
        <v>129</v>
      </c>
      <c r="H22" s="33">
        <v>271119</v>
      </c>
      <c r="J22" s="29" t="s">
        <v>28</v>
      </c>
      <c r="K22" s="33">
        <f t="shared" si="0"/>
        <v>13975</v>
      </c>
      <c r="L22" s="33">
        <f t="shared" si="0"/>
        <v>13721</v>
      </c>
      <c r="M22" s="33">
        <f t="shared" si="1"/>
        <v>27696</v>
      </c>
    </row>
    <row r="23" spans="2:13" x14ac:dyDescent="0.2">
      <c r="B23" s="28" t="s">
        <v>128</v>
      </c>
      <c r="C23" s="28" t="s">
        <v>1</v>
      </c>
      <c r="D23" s="28" t="s">
        <v>0</v>
      </c>
      <c r="E23" s="28" t="s">
        <v>2</v>
      </c>
      <c r="F23" s="28">
        <v>2022</v>
      </c>
      <c r="G23" s="28" t="s">
        <v>130</v>
      </c>
      <c r="H23" s="33">
        <v>59631</v>
      </c>
      <c r="J23" s="29" t="s">
        <v>30</v>
      </c>
      <c r="K23" s="33">
        <f t="shared" si="0"/>
        <v>1306</v>
      </c>
      <c r="L23" s="33">
        <f t="shared" si="0"/>
        <v>28135</v>
      </c>
      <c r="M23" s="33">
        <f t="shared" si="1"/>
        <v>29441</v>
      </c>
    </row>
    <row r="24" spans="2:13" x14ac:dyDescent="0.2">
      <c r="B24" s="28" t="s">
        <v>128</v>
      </c>
      <c r="C24" s="28" t="s">
        <v>1</v>
      </c>
      <c r="D24" s="28" t="s">
        <v>0</v>
      </c>
      <c r="E24" s="28" t="s">
        <v>2</v>
      </c>
      <c r="F24" s="28">
        <v>2022</v>
      </c>
      <c r="G24" s="28" t="s">
        <v>98</v>
      </c>
      <c r="H24" s="33">
        <v>330750</v>
      </c>
      <c r="J24" s="29" t="s">
        <v>32</v>
      </c>
      <c r="K24" s="33">
        <f t="shared" si="0"/>
        <v>1932</v>
      </c>
      <c r="L24" s="33">
        <f t="shared" si="0"/>
        <v>16636</v>
      </c>
      <c r="M24" s="33">
        <f t="shared" si="1"/>
        <v>18568</v>
      </c>
    </row>
    <row r="25" spans="2:13" x14ac:dyDescent="0.2">
      <c r="B25" s="28" t="s">
        <v>128</v>
      </c>
      <c r="C25" s="28" t="s">
        <v>1</v>
      </c>
      <c r="D25" s="28" t="s">
        <v>0</v>
      </c>
      <c r="E25" s="28" t="s">
        <v>2</v>
      </c>
      <c r="F25" s="28">
        <v>2023</v>
      </c>
      <c r="G25" s="28" t="s">
        <v>129</v>
      </c>
      <c r="H25" s="33">
        <v>273004</v>
      </c>
      <c r="J25" s="29" t="s">
        <v>34</v>
      </c>
      <c r="K25" s="33">
        <f t="shared" si="0"/>
        <v>1777</v>
      </c>
      <c r="L25" s="33">
        <f t="shared" si="0"/>
        <v>8878</v>
      </c>
      <c r="M25" s="33">
        <f t="shared" si="1"/>
        <v>10655</v>
      </c>
    </row>
    <row r="26" spans="2:13" x14ac:dyDescent="0.2">
      <c r="B26" s="28" t="s">
        <v>128</v>
      </c>
      <c r="C26" s="28" t="s">
        <v>1</v>
      </c>
      <c r="D26" s="28" t="s">
        <v>0</v>
      </c>
      <c r="E26" s="28" t="s">
        <v>2</v>
      </c>
      <c r="F26" s="28">
        <v>2023</v>
      </c>
      <c r="G26" s="28" t="s">
        <v>130</v>
      </c>
      <c r="H26" s="33">
        <v>60378</v>
      </c>
      <c r="J26" s="29" t="s">
        <v>36</v>
      </c>
      <c r="K26" s="33">
        <f t="shared" si="0"/>
        <v>1041</v>
      </c>
      <c r="L26" s="33">
        <f t="shared" si="0"/>
        <v>23601</v>
      </c>
      <c r="M26" s="33">
        <f t="shared" si="1"/>
        <v>24642</v>
      </c>
    </row>
    <row r="27" spans="2:13" x14ac:dyDescent="0.2">
      <c r="B27" s="28" t="s">
        <v>128</v>
      </c>
      <c r="C27" s="28" t="s">
        <v>1</v>
      </c>
      <c r="D27" s="28" t="s">
        <v>0</v>
      </c>
      <c r="E27" s="28" t="s">
        <v>2</v>
      </c>
      <c r="F27" s="28">
        <v>2023</v>
      </c>
      <c r="G27" s="28" t="s">
        <v>98</v>
      </c>
      <c r="H27" s="33">
        <v>333382</v>
      </c>
      <c r="J27" s="28" t="s">
        <v>131</v>
      </c>
      <c r="K27" s="33">
        <f t="shared" si="0"/>
        <v>1881</v>
      </c>
      <c r="L27" s="33">
        <f t="shared" si="0"/>
        <v>17051</v>
      </c>
      <c r="M27" s="33">
        <f t="shared" si="1"/>
        <v>18932</v>
      </c>
    </row>
    <row r="28" spans="2:13" x14ac:dyDescent="0.2">
      <c r="B28" s="28" t="s">
        <v>128</v>
      </c>
      <c r="C28" s="28" t="s">
        <v>1</v>
      </c>
      <c r="D28" s="28" t="s">
        <v>0</v>
      </c>
      <c r="E28" s="28" t="s">
        <v>2</v>
      </c>
      <c r="F28" s="28">
        <v>2024</v>
      </c>
      <c r="G28" s="28" t="s">
        <v>129</v>
      </c>
      <c r="H28" s="33">
        <v>273861</v>
      </c>
      <c r="J28" s="29" t="s">
        <v>40</v>
      </c>
      <c r="K28" s="33">
        <f t="shared" si="0"/>
        <v>5972</v>
      </c>
      <c r="L28" s="33">
        <f t="shared" si="0"/>
        <v>17125</v>
      </c>
      <c r="M28" s="33">
        <f t="shared" si="1"/>
        <v>23097</v>
      </c>
    </row>
    <row r="29" spans="2:13" x14ac:dyDescent="0.2">
      <c r="B29" s="28" t="s">
        <v>128</v>
      </c>
      <c r="C29" s="28" t="s">
        <v>1</v>
      </c>
      <c r="D29" s="28" t="s">
        <v>0</v>
      </c>
      <c r="E29" s="28" t="s">
        <v>2</v>
      </c>
      <c r="F29" s="28">
        <v>2024</v>
      </c>
      <c r="G29" s="28" t="s">
        <v>130</v>
      </c>
      <c r="H29" s="33">
        <v>61073</v>
      </c>
      <c r="J29" s="29" t="s">
        <v>42</v>
      </c>
      <c r="K29" s="33">
        <f t="shared" si="0"/>
        <v>18264</v>
      </c>
      <c r="L29" s="33">
        <f t="shared" si="0"/>
        <v>13818</v>
      </c>
      <c r="M29" s="33">
        <f t="shared" si="1"/>
        <v>32082</v>
      </c>
    </row>
    <row r="30" spans="2:13" x14ac:dyDescent="0.2">
      <c r="B30" s="28" t="s">
        <v>128</v>
      </c>
      <c r="C30" s="28" t="s">
        <v>1</v>
      </c>
      <c r="D30" s="28" t="s">
        <v>0</v>
      </c>
      <c r="E30" s="28" t="s">
        <v>2</v>
      </c>
      <c r="F30" s="28">
        <v>2024</v>
      </c>
      <c r="G30" s="28" t="s">
        <v>98</v>
      </c>
      <c r="H30" s="33">
        <v>334934</v>
      </c>
      <c r="J30" s="29" t="s">
        <v>44</v>
      </c>
      <c r="K30" s="33">
        <f t="shared" si="0"/>
        <v>2471</v>
      </c>
      <c r="L30" s="33">
        <f t="shared" si="0"/>
        <v>37613</v>
      </c>
      <c r="M30" s="33">
        <f t="shared" si="1"/>
        <v>40084</v>
      </c>
    </row>
    <row r="31" spans="2:13" x14ac:dyDescent="0.2">
      <c r="B31" s="28" t="s">
        <v>128</v>
      </c>
      <c r="C31" s="28" t="s">
        <v>1</v>
      </c>
      <c r="D31" s="28" t="s">
        <v>0</v>
      </c>
      <c r="E31" s="28" t="s">
        <v>2</v>
      </c>
      <c r="F31" s="28">
        <v>2025</v>
      </c>
      <c r="G31" s="28" t="s">
        <v>129</v>
      </c>
      <c r="H31" s="33">
        <v>274312</v>
      </c>
      <c r="J31" s="29" t="s">
        <v>46</v>
      </c>
      <c r="K31" s="33">
        <f t="shared" si="0"/>
        <v>4467</v>
      </c>
      <c r="L31" s="33">
        <f t="shared" si="0"/>
        <v>5525</v>
      </c>
      <c r="M31" s="33">
        <f t="shared" si="1"/>
        <v>9992</v>
      </c>
    </row>
    <row r="32" spans="2:13" x14ac:dyDescent="0.2">
      <c r="B32" s="28" t="s">
        <v>128</v>
      </c>
      <c r="C32" s="28" t="s">
        <v>1</v>
      </c>
      <c r="D32" s="28" t="s">
        <v>0</v>
      </c>
      <c r="E32" s="28" t="s">
        <v>2</v>
      </c>
      <c r="F32" s="28">
        <v>2025</v>
      </c>
      <c r="G32" s="28" t="s">
        <v>130</v>
      </c>
      <c r="H32" s="33">
        <v>61772</v>
      </c>
      <c r="J32" s="28" t="s">
        <v>111</v>
      </c>
      <c r="K32" s="33">
        <f t="shared" si="0"/>
        <v>2801</v>
      </c>
      <c r="L32" s="33">
        <f t="shared" si="0"/>
        <v>43941</v>
      </c>
      <c r="M32" s="33">
        <f t="shared" si="1"/>
        <v>46742</v>
      </c>
    </row>
    <row r="33" spans="2:13" x14ac:dyDescent="0.2">
      <c r="B33" s="28" t="s">
        <v>128</v>
      </c>
      <c r="C33" s="28" t="s">
        <v>1</v>
      </c>
      <c r="D33" s="28" t="s">
        <v>0</v>
      </c>
      <c r="E33" s="28" t="s">
        <v>2</v>
      </c>
      <c r="F33" s="28">
        <v>2025</v>
      </c>
      <c r="G33" s="28" t="s">
        <v>98</v>
      </c>
      <c r="H33" s="33">
        <v>336084</v>
      </c>
      <c r="J33" s="29" t="s">
        <v>50</v>
      </c>
      <c r="K33" s="33">
        <f t="shared" si="0"/>
        <v>13619</v>
      </c>
      <c r="L33" s="33">
        <f t="shared" si="0"/>
        <v>23875</v>
      </c>
      <c r="M33" s="33">
        <f t="shared" si="1"/>
        <v>37494</v>
      </c>
    </row>
    <row r="34" spans="2:13" x14ac:dyDescent="0.2">
      <c r="B34" s="28" t="s">
        <v>128</v>
      </c>
      <c r="C34" s="28" t="s">
        <v>1</v>
      </c>
      <c r="D34" s="28" t="s">
        <v>0</v>
      </c>
      <c r="E34" s="28" t="s">
        <v>2</v>
      </c>
      <c r="F34" s="28">
        <v>2026</v>
      </c>
      <c r="G34" s="28" t="s">
        <v>129</v>
      </c>
      <c r="H34" s="33">
        <v>274732</v>
      </c>
      <c r="J34" s="29" t="s">
        <v>52</v>
      </c>
      <c r="K34" s="33">
        <f t="shared" si="0"/>
        <v>2183</v>
      </c>
      <c r="L34" s="33">
        <f t="shared" si="0"/>
        <v>7076</v>
      </c>
      <c r="M34" s="33">
        <f t="shared" si="1"/>
        <v>9259</v>
      </c>
    </row>
    <row r="35" spans="2:13" x14ac:dyDescent="0.2">
      <c r="B35" s="28" t="s">
        <v>128</v>
      </c>
      <c r="C35" s="28" t="s">
        <v>1</v>
      </c>
      <c r="D35" s="28" t="s">
        <v>0</v>
      </c>
      <c r="E35" s="28" t="s">
        <v>2</v>
      </c>
      <c r="F35" s="28">
        <v>2026</v>
      </c>
      <c r="G35" s="28" t="s">
        <v>130</v>
      </c>
      <c r="H35" s="33">
        <v>62457</v>
      </c>
      <c r="J35" s="28" t="s">
        <v>132</v>
      </c>
      <c r="K35" s="33">
        <f t="shared" si="0"/>
        <v>14332</v>
      </c>
      <c r="L35" s="33">
        <f t="shared" si="0"/>
        <v>27505</v>
      </c>
      <c r="M35" s="33">
        <f t="shared" si="1"/>
        <v>41837</v>
      </c>
    </row>
    <row r="36" spans="2:13" x14ac:dyDescent="0.2">
      <c r="B36" s="28" t="s">
        <v>128</v>
      </c>
      <c r="C36" s="28" t="s">
        <v>1</v>
      </c>
      <c r="D36" s="28" t="s">
        <v>0</v>
      </c>
      <c r="E36" s="28" t="s">
        <v>2</v>
      </c>
      <c r="F36" s="28">
        <v>2026</v>
      </c>
      <c r="G36" s="28" t="s">
        <v>98</v>
      </c>
      <c r="H36" s="33">
        <v>337189</v>
      </c>
      <c r="J36" s="29" t="s">
        <v>56</v>
      </c>
      <c r="K36" s="33">
        <f t="shared" si="0"/>
        <v>35821</v>
      </c>
      <c r="L36" s="33">
        <f t="shared" si="0"/>
        <v>5972</v>
      </c>
      <c r="M36" s="33">
        <f t="shared" si="1"/>
        <v>41793</v>
      </c>
    </row>
    <row r="37" spans="2:13" x14ac:dyDescent="0.2">
      <c r="B37" s="28" t="s">
        <v>128</v>
      </c>
      <c r="C37" s="28" t="s">
        <v>1</v>
      </c>
      <c r="D37" s="28" t="s">
        <v>0</v>
      </c>
      <c r="E37" s="28" t="s">
        <v>2</v>
      </c>
      <c r="F37" s="28">
        <v>2027</v>
      </c>
      <c r="G37" s="28" t="s">
        <v>129</v>
      </c>
      <c r="H37" s="33">
        <v>275270</v>
      </c>
      <c r="J37" s="29" t="s">
        <v>58</v>
      </c>
      <c r="K37" s="33">
        <f t="shared" si="0"/>
        <v>1702</v>
      </c>
      <c r="L37" s="33">
        <f t="shared" si="0"/>
        <v>15867</v>
      </c>
      <c r="M37" s="33">
        <f t="shared" si="1"/>
        <v>17569</v>
      </c>
    </row>
    <row r="38" spans="2:13" x14ac:dyDescent="0.2">
      <c r="B38" s="28" t="s">
        <v>128</v>
      </c>
      <c r="C38" s="28" t="s">
        <v>1</v>
      </c>
      <c r="D38" s="28" t="s">
        <v>0</v>
      </c>
      <c r="E38" s="28" t="s">
        <v>2</v>
      </c>
      <c r="F38" s="28">
        <v>2027</v>
      </c>
      <c r="G38" s="28" t="s">
        <v>130</v>
      </c>
      <c r="H38" s="33">
        <v>63107</v>
      </c>
      <c r="J38" s="29" t="s">
        <v>60</v>
      </c>
      <c r="K38" s="33">
        <f t="shared" si="0"/>
        <v>1089</v>
      </c>
      <c r="L38" s="33">
        <f t="shared" si="0"/>
        <v>10450</v>
      </c>
      <c r="M38" s="33">
        <f t="shared" si="1"/>
        <v>11539</v>
      </c>
    </row>
    <row r="39" spans="2:13" x14ac:dyDescent="0.2">
      <c r="B39" s="28" t="s">
        <v>128</v>
      </c>
      <c r="C39" s="28" t="s">
        <v>1</v>
      </c>
      <c r="D39" s="28" t="s">
        <v>0</v>
      </c>
      <c r="E39" s="28" t="s">
        <v>2</v>
      </c>
      <c r="F39" s="28">
        <v>2027</v>
      </c>
      <c r="G39" s="28" t="s">
        <v>98</v>
      </c>
      <c r="H39" s="33">
        <v>338377</v>
      </c>
      <c r="J39" s="29" t="s">
        <v>62</v>
      </c>
      <c r="K39" s="33">
        <f t="shared" si="0"/>
        <v>668</v>
      </c>
      <c r="L39" s="33">
        <f t="shared" si="0"/>
        <v>10394</v>
      </c>
      <c r="M39" s="33">
        <f t="shared" si="1"/>
        <v>11062</v>
      </c>
    </row>
    <row r="40" spans="2:13" x14ac:dyDescent="0.2">
      <c r="B40" s="28" t="s">
        <v>128</v>
      </c>
      <c r="C40" s="28" t="s">
        <v>1</v>
      </c>
      <c r="D40" s="28" t="s">
        <v>0</v>
      </c>
      <c r="E40" s="28" t="s">
        <v>2</v>
      </c>
      <c r="F40" s="28">
        <v>2028</v>
      </c>
      <c r="G40" s="28" t="s">
        <v>129</v>
      </c>
      <c r="H40" s="33">
        <v>275848</v>
      </c>
      <c r="J40" s="29" t="s">
        <v>64</v>
      </c>
      <c r="K40" s="33">
        <f t="shared" si="0"/>
        <v>52684</v>
      </c>
      <c r="L40" s="33">
        <f t="shared" si="0"/>
        <v>60317</v>
      </c>
      <c r="M40" s="33">
        <f t="shared" si="1"/>
        <v>113001</v>
      </c>
    </row>
    <row r="41" spans="2:13" x14ac:dyDescent="0.2">
      <c r="B41" s="28" t="s">
        <v>128</v>
      </c>
      <c r="C41" s="28" t="s">
        <v>1</v>
      </c>
      <c r="D41" s="28" t="s">
        <v>0</v>
      </c>
      <c r="E41" s="28" t="s">
        <v>2</v>
      </c>
      <c r="F41" s="28">
        <v>2028</v>
      </c>
      <c r="G41" s="28" t="s">
        <v>130</v>
      </c>
      <c r="H41" s="33">
        <v>63739</v>
      </c>
      <c r="J41" s="29" t="s">
        <v>66</v>
      </c>
      <c r="K41" s="33">
        <f t="shared" si="0"/>
        <v>674</v>
      </c>
      <c r="L41" s="33">
        <f t="shared" si="0"/>
        <v>4709</v>
      </c>
      <c r="M41" s="33">
        <f t="shared" si="1"/>
        <v>5383</v>
      </c>
    </row>
    <row r="42" spans="2:13" x14ac:dyDescent="0.2">
      <c r="B42" s="28" t="s">
        <v>128</v>
      </c>
      <c r="C42" s="28" t="s">
        <v>1</v>
      </c>
      <c r="D42" s="28" t="s">
        <v>0</v>
      </c>
      <c r="E42" s="28" t="s">
        <v>2</v>
      </c>
      <c r="F42" s="28">
        <v>2028</v>
      </c>
      <c r="G42" s="28" t="s">
        <v>98</v>
      </c>
      <c r="H42" s="33">
        <v>339587</v>
      </c>
      <c r="J42" s="29" t="s">
        <v>68</v>
      </c>
      <c r="K42" s="33">
        <f t="shared" si="0"/>
        <v>4377</v>
      </c>
      <c r="L42" s="33">
        <f t="shared" si="0"/>
        <v>33686</v>
      </c>
      <c r="M42" s="33">
        <f t="shared" si="1"/>
        <v>38063</v>
      </c>
    </row>
    <row r="43" spans="2:13" x14ac:dyDescent="0.2">
      <c r="B43" s="28" t="s">
        <v>128</v>
      </c>
      <c r="C43" s="28" t="s">
        <v>1</v>
      </c>
      <c r="D43" s="28" t="s">
        <v>0</v>
      </c>
      <c r="E43" s="28" t="s">
        <v>2</v>
      </c>
      <c r="F43" s="28">
        <v>2029</v>
      </c>
      <c r="G43" s="28" t="s">
        <v>129</v>
      </c>
      <c r="H43" s="33">
        <v>276541</v>
      </c>
      <c r="J43" s="29" t="s">
        <v>133</v>
      </c>
      <c r="K43" s="33">
        <f t="shared" si="0"/>
        <v>566</v>
      </c>
      <c r="L43" s="33">
        <f t="shared" si="0"/>
        <v>13644</v>
      </c>
      <c r="M43" s="33">
        <f t="shared" si="1"/>
        <v>14210</v>
      </c>
    </row>
    <row r="44" spans="2:13" x14ac:dyDescent="0.2">
      <c r="B44" s="28" t="s">
        <v>128</v>
      </c>
      <c r="C44" s="28" t="s">
        <v>1</v>
      </c>
      <c r="D44" s="28" t="s">
        <v>0</v>
      </c>
      <c r="E44" s="28" t="s">
        <v>2</v>
      </c>
      <c r="F44" s="28">
        <v>2029</v>
      </c>
      <c r="G44" s="28" t="s">
        <v>130</v>
      </c>
      <c r="H44" s="33">
        <v>64347</v>
      </c>
      <c r="J44" s="29" t="s">
        <v>72</v>
      </c>
      <c r="K44" s="33">
        <f t="shared" si="0"/>
        <v>6247</v>
      </c>
      <c r="L44" s="33">
        <f t="shared" si="0"/>
        <v>26279</v>
      </c>
      <c r="M44" s="33">
        <f t="shared" si="1"/>
        <v>32526</v>
      </c>
    </row>
    <row r="45" spans="2:13" x14ac:dyDescent="0.2">
      <c r="B45" s="28" t="s">
        <v>128</v>
      </c>
      <c r="C45" s="28" t="s">
        <v>1</v>
      </c>
      <c r="D45" s="28" t="s">
        <v>0</v>
      </c>
      <c r="E45" s="28" t="s">
        <v>2</v>
      </c>
      <c r="F45" s="28">
        <v>2029</v>
      </c>
      <c r="G45" s="28" t="s">
        <v>98</v>
      </c>
      <c r="H45" s="33">
        <v>340888</v>
      </c>
      <c r="J45" s="29" t="s">
        <v>74</v>
      </c>
      <c r="K45" s="33">
        <f t="shared" si="0"/>
        <v>1644</v>
      </c>
      <c r="L45" s="33">
        <f t="shared" si="0"/>
        <v>8025</v>
      </c>
      <c r="M45" s="33">
        <f t="shared" si="1"/>
        <v>9669</v>
      </c>
    </row>
    <row r="46" spans="2:13" x14ac:dyDescent="0.2">
      <c r="B46" s="28" t="s">
        <v>128</v>
      </c>
      <c r="C46" s="28" t="s">
        <v>1</v>
      </c>
      <c r="D46" s="28" t="s">
        <v>0</v>
      </c>
      <c r="E46" s="28" t="s">
        <v>2</v>
      </c>
      <c r="F46" s="28">
        <v>2030</v>
      </c>
      <c r="G46" s="28" t="s">
        <v>129</v>
      </c>
      <c r="H46" s="33">
        <v>277304</v>
      </c>
      <c r="J46" s="29" t="s">
        <v>76</v>
      </c>
      <c r="K46" s="33">
        <f t="shared" si="0"/>
        <v>14607</v>
      </c>
      <c r="L46" s="33">
        <f t="shared" si="0"/>
        <v>21680</v>
      </c>
      <c r="M46" s="33">
        <f t="shared" si="1"/>
        <v>36287</v>
      </c>
    </row>
    <row r="47" spans="2:13" x14ac:dyDescent="0.2">
      <c r="B47" s="28" t="s">
        <v>128</v>
      </c>
      <c r="C47" s="28" t="s">
        <v>1</v>
      </c>
      <c r="D47" s="28" t="s">
        <v>0</v>
      </c>
      <c r="E47" s="28" t="s">
        <v>2</v>
      </c>
      <c r="F47" s="28">
        <v>2030</v>
      </c>
      <c r="G47" s="28" t="s">
        <v>130</v>
      </c>
      <c r="H47" s="33">
        <v>64926</v>
      </c>
      <c r="J47" s="29" t="s">
        <v>78</v>
      </c>
      <c r="K47" s="33">
        <f t="shared" si="0"/>
        <v>6287</v>
      </c>
      <c r="L47" s="33">
        <f t="shared" si="0"/>
        <v>20320</v>
      </c>
      <c r="M47" s="33">
        <f t="shared" si="1"/>
        <v>26607</v>
      </c>
    </row>
    <row r="48" spans="2:13" x14ac:dyDescent="0.2">
      <c r="B48" s="28" t="s">
        <v>128</v>
      </c>
      <c r="C48" s="28" t="s">
        <v>1</v>
      </c>
      <c r="D48" s="28" t="s">
        <v>0</v>
      </c>
      <c r="E48" s="28" t="s">
        <v>2</v>
      </c>
      <c r="F48" s="28">
        <v>2030</v>
      </c>
      <c r="G48" s="28" t="s">
        <v>98</v>
      </c>
      <c r="H48" s="33">
        <v>342230</v>
      </c>
      <c r="J48" s="29" t="s">
        <v>134</v>
      </c>
      <c r="K48" s="33">
        <f t="shared" si="0"/>
        <v>2449</v>
      </c>
      <c r="L48" s="33">
        <f t="shared" si="0"/>
        <v>34245</v>
      </c>
      <c r="M48" s="33">
        <f t="shared" si="1"/>
        <v>36694</v>
      </c>
    </row>
    <row r="49" spans="2:13" x14ac:dyDescent="0.2">
      <c r="B49" s="28" t="s">
        <v>128</v>
      </c>
      <c r="C49" s="28" t="s">
        <v>1</v>
      </c>
      <c r="D49" s="28" t="s">
        <v>0</v>
      </c>
      <c r="E49" s="28" t="s">
        <v>2</v>
      </c>
      <c r="F49" s="28">
        <v>2031</v>
      </c>
      <c r="G49" s="28" t="s">
        <v>129</v>
      </c>
      <c r="H49" s="33">
        <v>278134</v>
      </c>
      <c r="J49" s="29" t="s">
        <v>82</v>
      </c>
      <c r="K49" s="33">
        <f t="shared" si="0"/>
        <v>1344</v>
      </c>
      <c r="L49" s="33">
        <f t="shared" si="0"/>
        <v>24268</v>
      </c>
      <c r="M49" s="33">
        <f t="shared" si="1"/>
        <v>25612</v>
      </c>
    </row>
    <row r="50" spans="2:13" x14ac:dyDescent="0.2">
      <c r="B50" s="28" t="s">
        <v>128</v>
      </c>
      <c r="C50" s="28" t="s">
        <v>1</v>
      </c>
      <c r="D50" s="28" t="s">
        <v>0</v>
      </c>
      <c r="E50" s="28" t="s">
        <v>2</v>
      </c>
      <c r="F50" s="28">
        <v>2031</v>
      </c>
      <c r="G50" s="28" t="s">
        <v>130</v>
      </c>
      <c r="H50" s="33">
        <v>65478</v>
      </c>
      <c r="J50" s="29" t="s">
        <v>84</v>
      </c>
      <c r="K50" s="33">
        <f t="shared" si="0"/>
        <v>14488</v>
      </c>
      <c r="L50" s="33">
        <f t="shared" si="0"/>
        <v>6840</v>
      </c>
      <c r="M50" s="33">
        <f t="shared" si="1"/>
        <v>21328</v>
      </c>
    </row>
    <row r="51" spans="2:13" x14ac:dyDescent="0.2">
      <c r="B51" s="28" t="s">
        <v>128</v>
      </c>
      <c r="C51" s="28" t="s">
        <v>1</v>
      </c>
      <c r="D51" s="28" t="s">
        <v>0</v>
      </c>
      <c r="E51" s="28" t="s">
        <v>2</v>
      </c>
      <c r="F51" s="28">
        <v>2031</v>
      </c>
      <c r="G51" s="28" t="s">
        <v>98</v>
      </c>
      <c r="H51" s="33">
        <v>343612</v>
      </c>
    </row>
    <row r="52" spans="2:13" x14ac:dyDescent="0.2">
      <c r="B52" s="28" t="s">
        <v>128</v>
      </c>
      <c r="C52" s="28" t="s">
        <v>1</v>
      </c>
      <c r="D52" s="28" t="s">
        <v>0</v>
      </c>
      <c r="E52" s="28" t="s">
        <v>2</v>
      </c>
      <c r="F52" s="28">
        <v>2032</v>
      </c>
      <c r="G52" s="28" t="s">
        <v>129</v>
      </c>
      <c r="H52" s="33">
        <v>278878</v>
      </c>
      <c r="J52" s="12" t="s">
        <v>162</v>
      </c>
      <c r="K52" s="25">
        <f>SUM(K9:K50)</f>
        <v>546627</v>
      </c>
      <c r="L52" s="25">
        <f t="shared" ref="L52:M52" si="2">SUM(L9:L50)</f>
        <v>945310</v>
      </c>
      <c r="M52" s="25">
        <f t="shared" si="2"/>
        <v>1491937</v>
      </c>
    </row>
    <row r="53" spans="2:13" x14ac:dyDescent="0.2">
      <c r="B53" s="28" t="s">
        <v>128</v>
      </c>
      <c r="C53" s="28" t="s">
        <v>1</v>
      </c>
      <c r="D53" s="28" t="s">
        <v>0</v>
      </c>
      <c r="E53" s="28" t="s">
        <v>2</v>
      </c>
      <c r="F53" s="28">
        <v>2032</v>
      </c>
      <c r="G53" s="28" t="s">
        <v>130</v>
      </c>
      <c r="H53" s="33">
        <v>66026</v>
      </c>
    </row>
    <row r="54" spans="2:13" x14ac:dyDescent="0.2">
      <c r="B54" s="28" t="s">
        <v>128</v>
      </c>
      <c r="C54" s="28" t="s">
        <v>1</v>
      </c>
      <c r="D54" s="28" t="s">
        <v>0</v>
      </c>
      <c r="E54" s="28" t="s">
        <v>2</v>
      </c>
      <c r="F54" s="28">
        <v>2032</v>
      </c>
      <c r="G54" s="28" t="s">
        <v>98</v>
      </c>
      <c r="H54" s="33">
        <v>344904</v>
      </c>
    </row>
    <row r="55" spans="2:13" x14ac:dyDescent="0.2">
      <c r="B55" s="28" t="s">
        <v>128</v>
      </c>
      <c r="C55" s="28" t="s">
        <v>1</v>
      </c>
      <c r="D55" s="28" t="s">
        <v>0</v>
      </c>
      <c r="E55" s="28" t="s">
        <v>2</v>
      </c>
      <c r="F55" s="28">
        <v>2033</v>
      </c>
      <c r="G55" s="28" t="s">
        <v>129</v>
      </c>
      <c r="H55" s="33">
        <v>279539</v>
      </c>
    </row>
    <row r="56" spans="2:13" x14ac:dyDescent="0.2">
      <c r="B56" s="28" t="s">
        <v>128</v>
      </c>
      <c r="C56" s="28" t="s">
        <v>1</v>
      </c>
      <c r="D56" s="28" t="s">
        <v>0</v>
      </c>
      <c r="E56" s="28" t="s">
        <v>2</v>
      </c>
      <c r="F56" s="28">
        <v>2033</v>
      </c>
      <c r="G56" s="28" t="s">
        <v>130</v>
      </c>
      <c r="H56" s="33">
        <v>66565</v>
      </c>
    </row>
    <row r="57" spans="2:13" x14ac:dyDescent="0.2">
      <c r="B57" s="28" t="s">
        <v>128</v>
      </c>
      <c r="C57" s="28" t="s">
        <v>1</v>
      </c>
      <c r="D57" s="28" t="s">
        <v>0</v>
      </c>
      <c r="E57" s="28" t="s">
        <v>2</v>
      </c>
      <c r="F57" s="28">
        <v>2033</v>
      </c>
      <c r="G57" s="28" t="s">
        <v>98</v>
      </c>
      <c r="H57" s="33">
        <v>346104</v>
      </c>
    </row>
    <row r="58" spans="2:13" x14ac:dyDescent="0.2">
      <c r="B58" s="28" t="s">
        <v>128</v>
      </c>
      <c r="C58" s="28" t="s">
        <v>1</v>
      </c>
      <c r="D58" s="28" t="s">
        <v>0</v>
      </c>
      <c r="E58" s="28" t="s">
        <v>2</v>
      </c>
      <c r="F58" s="28">
        <v>2034</v>
      </c>
      <c r="G58" s="28" t="s">
        <v>129</v>
      </c>
      <c r="H58" s="33">
        <v>280168</v>
      </c>
    </row>
    <row r="59" spans="2:13" x14ac:dyDescent="0.2">
      <c r="B59" s="28" t="s">
        <v>128</v>
      </c>
      <c r="C59" s="28" t="s">
        <v>1</v>
      </c>
      <c r="D59" s="28" t="s">
        <v>0</v>
      </c>
      <c r="E59" s="28" t="s">
        <v>2</v>
      </c>
      <c r="F59" s="28">
        <v>2034</v>
      </c>
      <c r="G59" s="28" t="s">
        <v>130</v>
      </c>
      <c r="H59" s="33">
        <v>67082</v>
      </c>
    </row>
    <row r="60" spans="2:13" x14ac:dyDescent="0.2">
      <c r="B60" s="28" t="s">
        <v>128</v>
      </c>
      <c r="C60" s="28" t="s">
        <v>1</v>
      </c>
      <c r="D60" s="28" t="s">
        <v>0</v>
      </c>
      <c r="E60" s="28" t="s">
        <v>2</v>
      </c>
      <c r="F60" s="28">
        <v>2034</v>
      </c>
      <c r="G60" s="28" t="s">
        <v>98</v>
      </c>
      <c r="H60" s="33">
        <v>347250</v>
      </c>
    </row>
    <row r="61" spans="2:13" x14ac:dyDescent="0.2">
      <c r="B61" s="28" t="s">
        <v>128</v>
      </c>
      <c r="C61" s="28" t="s">
        <v>1</v>
      </c>
      <c r="D61" s="28" t="s">
        <v>0</v>
      </c>
      <c r="E61" s="28" t="s">
        <v>2</v>
      </c>
      <c r="F61" s="28">
        <v>2035</v>
      </c>
      <c r="G61" s="28" t="s">
        <v>129</v>
      </c>
      <c r="H61" s="33">
        <v>280671</v>
      </c>
    </row>
    <row r="62" spans="2:13" x14ac:dyDescent="0.2">
      <c r="B62" s="28" t="s">
        <v>128</v>
      </c>
      <c r="C62" s="28" t="s">
        <v>1</v>
      </c>
      <c r="D62" s="28" t="s">
        <v>0</v>
      </c>
      <c r="E62" s="28" t="s">
        <v>2</v>
      </c>
      <c r="F62" s="28">
        <v>2035</v>
      </c>
      <c r="G62" s="28" t="s">
        <v>130</v>
      </c>
      <c r="H62" s="33">
        <v>67603</v>
      </c>
    </row>
    <row r="63" spans="2:13" x14ac:dyDescent="0.2">
      <c r="B63" s="28" t="s">
        <v>128</v>
      </c>
      <c r="C63" s="28" t="s">
        <v>1</v>
      </c>
      <c r="D63" s="28" t="s">
        <v>0</v>
      </c>
      <c r="E63" s="28" t="s">
        <v>2</v>
      </c>
      <c r="F63" s="28">
        <v>2035</v>
      </c>
      <c r="G63" s="28" t="s">
        <v>98</v>
      </c>
      <c r="H63" s="33">
        <v>348274</v>
      </c>
    </row>
    <row r="64" spans="2:13" x14ac:dyDescent="0.2">
      <c r="B64" s="28" t="s">
        <v>128</v>
      </c>
      <c r="C64" s="28" t="s">
        <v>1</v>
      </c>
      <c r="D64" s="28" t="s">
        <v>3</v>
      </c>
      <c r="E64" s="28" t="s">
        <v>4</v>
      </c>
      <c r="F64" s="28">
        <v>2018</v>
      </c>
      <c r="G64" s="28" t="s">
        <v>129</v>
      </c>
      <c r="H64" s="33">
        <v>1346</v>
      </c>
    </row>
    <row r="65" spans="2:8" x14ac:dyDescent="0.2">
      <c r="B65" s="28" t="s">
        <v>128</v>
      </c>
      <c r="C65" s="28" t="s">
        <v>1</v>
      </c>
      <c r="D65" s="28" t="s">
        <v>3</v>
      </c>
      <c r="E65" s="28" t="s">
        <v>4</v>
      </c>
      <c r="F65" s="28">
        <v>2018</v>
      </c>
      <c r="G65" s="28" t="s">
        <v>130</v>
      </c>
      <c r="H65" s="33">
        <v>17103</v>
      </c>
    </row>
    <row r="66" spans="2:8" x14ac:dyDescent="0.2">
      <c r="B66" s="28" t="s">
        <v>128</v>
      </c>
      <c r="C66" s="28" t="s">
        <v>1</v>
      </c>
      <c r="D66" s="28" t="s">
        <v>3</v>
      </c>
      <c r="E66" s="28" t="s">
        <v>4</v>
      </c>
      <c r="F66" s="28">
        <v>2018</v>
      </c>
      <c r="G66" s="28" t="s">
        <v>98</v>
      </c>
      <c r="H66" s="33">
        <v>18449</v>
      </c>
    </row>
    <row r="67" spans="2:8" x14ac:dyDescent="0.2">
      <c r="B67" s="28" t="s">
        <v>128</v>
      </c>
      <c r="C67" s="28" t="s">
        <v>1</v>
      </c>
      <c r="D67" s="28" t="s">
        <v>3</v>
      </c>
      <c r="E67" s="28" t="s">
        <v>4</v>
      </c>
      <c r="F67" s="28">
        <v>2019</v>
      </c>
      <c r="G67" s="28" t="s">
        <v>129</v>
      </c>
      <c r="H67" s="33">
        <v>1307</v>
      </c>
    </row>
    <row r="68" spans="2:8" x14ac:dyDescent="0.2">
      <c r="B68" s="28" t="s">
        <v>128</v>
      </c>
      <c r="C68" s="28" t="s">
        <v>1</v>
      </c>
      <c r="D68" s="28" t="s">
        <v>3</v>
      </c>
      <c r="E68" s="28" t="s">
        <v>4</v>
      </c>
      <c r="F68" s="28">
        <v>2019</v>
      </c>
      <c r="G68" s="28" t="s">
        <v>130</v>
      </c>
      <c r="H68" s="33">
        <v>16956</v>
      </c>
    </row>
    <row r="69" spans="2:8" x14ac:dyDescent="0.2">
      <c r="B69" s="28" t="s">
        <v>128</v>
      </c>
      <c r="C69" s="28" t="s">
        <v>1</v>
      </c>
      <c r="D69" s="28" t="s">
        <v>3</v>
      </c>
      <c r="E69" s="28" t="s">
        <v>4</v>
      </c>
      <c r="F69" s="28">
        <v>2019</v>
      </c>
      <c r="G69" s="28" t="s">
        <v>98</v>
      </c>
      <c r="H69" s="33">
        <v>18263</v>
      </c>
    </row>
    <row r="70" spans="2:8" x14ac:dyDescent="0.2">
      <c r="B70" s="28" t="s">
        <v>128</v>
      </c>
      <c r="C70" s="28" t="s">
        <v>1</v>
      </c>
      <c r="D70" s="28" t="s">
        <v>3</v>
      </c>
      <c r="E70" s="28" t="s">
        <v>4</v>
      </c>
      <c r="F70" s="28">
        <v>2020</v>
      </c>
      <c r="G70" s="28" t="s">
        <v>129</v>
      </c>
      <c r="H70" s="33">
        <v>1283</v>
      </c>
    </row>
    <row r="71" spans="2:8" x14ac:dyDescent="0.2">
      <c r="B71" s="28" t="s">
        <v>128</v>
      </c>
      <c r="C71" s="28" t="s">
        <v>1</v>
      </c>
      <c r="D71" s="28" t="s">
        <v>3</v>
      </c>
      <c r="E71" s="28" t="s">
        <v>4</v>
      </c>
      <c r="F71" s="28">
        <v>2020</v>
      </c>
      <c r="G71" s="28" t="s">
        <v>130</v>
      </c>
      <c r="H71" s="33">
        <v>16894</v>
      </c>
    </row>
    <row r="72" spans="2:8" x14ac:dyDescent="0.2">
      <c r="B72" s="28" t="s">
        <v>128</v>
      </c>
      <c r="C72" s="28" t="s">
        <v>1</v>
      </c>
      <c r="D72" s="28" t="s">
        <v>3</v>
      </c>
      <c r="E72" s="28" t="s">
        <v>4</v>
      </c>
      <c r="F72" s="28">
        <v>2020</v>
      </c>
      <c r="G72" s="28" t="s">
        <v>98</v>
      </c>
      <c r="H72" s="33">
        <v>18177</v>
      </c>
    </row>
    <row r="73" spans="2:8" x14ac:dyDescent="0.2">
      <c r="B73" s="28" t="s">
        <v>128</v>
      </c>
      <c r="C73" s="28" t="s">
        <v>1</v>
      </c>
      <c r="D73" s="28" t="s">
        <v>3</v>
      </c>
      <c r="E73" s="28" t="s">
        <v>4</v>
      </c>
      <c r="F73" s="28">
        <v>2021</v>
      </c>
      <c r="G73" s="28" t="s">
        <v>129</v>
      </c>
      <c r="H73" s="33">
        <v>1205</v>
      </c>
    </row>
    <row r="74" spans="2:8" x14ac:dyDescent="0.2">
      <c r="B74" s="28" t="s">
        <v>128</v>
      </c>
      <c r="C74" s="28" t="s">
        <v>1</v>
      </c>
      <c r="D74" s="28" t="s">
        <v>3</v>
      </c>
      <c r="E74" s="28" t="s">
        <v>4</v>
      </c>
      <c r="F74" s="28">
        <v>2021</v>
      </c>
      <c r="G74" s="28" t="s">
        <v>130</v>
      </c>
      <c r="H74" s="33">
        <v>17117</v>
      </c>
    </row>
    <row r="75" spans="2:8" x14ac:dyDescent="0.2">
      <c r="B75" s="28" t="s">
        <v>128</v>
      </c>
      <c r="C75" s="28" t="s">
        <v>1</v>
      </c>
      <c r="D75" s="28" t="s">
        <v>3</v>
      </c>
      <c r="E75" s="28" t="s">
        <v>4</v>
      </c>
      <c r="F75" s="28">
        <v>2021</v>
      </c>
      <c r="G75" s="28" t="s">
        <v>98</v>
      </c>
      <c r="H75" s="33">
        <v>18322</v>
      </c>
    </row>
    <row r="76" spans="2:8" x14ac:dyDescent="0.2">
      <c r="B76" s="28" t="s">
        <v>128</v>
      </c>
      <c r="C76" s="28" t="s">
        <v>1</v>
      </c>
      <c r="D76" s="28" t="s">
        <v>3</v>
      </c>
      <c r="E76" s="28" t="s">
        <v>4</v>
      </c>
      <c r="F76" s="28">
        <v>2022</v>
      </c>
      <c r="G76" s="28" t="s">
        <v>129</v>
      </c>
      <c r="H76" s="33">
        <v>1129</v>
      </c>
    </row>
    <row r="77" spans="2:8" x14ac:dyDescent="0.2">
      <c r="B77" s="28" t="s">
        <v>128</v>
      </c>
      <c r="C77" s="28" t="s">
        <v>1</v>
      </c>
      <c r="D77" s="28" t="s">
        <v>3</v>
      </c>
      <c r="E77" s="28" t="s">
        <v>4</v>
      </c>
      <c r="F77" s="28">
        <v>2022</v>
      </c>
      <c r="G77" s="28" t="s">
        <v>130</v>
      </c>
      <c r="H77" s="33">
        <v>17339</v>
      </c>
    </row>
    <row r="78" spans="2:8" x14ac:dyDescent="0.2">
      <c r="B78" s="28" t="s">
        <v>128</v>
      </c>
      <c r="C78" s="28" t="s">
        <v>1</v>
      </c>
      <c r="D78" s="28" t="s">
        <v>3</v>
      </c>
      <c r="E78" s="28" t="s">
        <v>4</v>
      </c>
      <c r="F78" s="28">
        <v>2022</v>
      </c>
      <c r="G78" s="28" t="s">
        <v>98</v>
      </c>
      <c r="H78" s="33">
        <v>18468</v>
      </c>
    </row>
    <row r="79" spans="2:8" x14ac:dyDescent="0.2">
      <c r="B79" s="28" t="s">
        <v>128</v>
      </c>
      <c r="C79" s="28" t="s">
        <v>1</v>
      </c>
      <c r="D79" s="28" t="s">
        <v>3</v>
      </c>
      <c r="E79" s="28" t="s">
        <v>4</v>
      </c>
      <c r="F79" s="28">
        <v>2023</v>
      </c>
      <c r="G79" s="28" t="s">
        <v>129</v>
      </c>
      <c r="H79" s="33">
        <v>1058</v>
      </c>
    </row>
    <row r="80" spans="2:8" x14ac:dyDescent="0.2">
      <c r="B80" s="28" t="s">
        <v>128</v>
      </c>
      <c r="C80" s="28" t="s">
        <v>1</v>
      </c>
      <c r="D80" s="28" t="s">
        <v>3</v>
      </c>
      <c r="E80" s="28" t="s">
        <v>4</v>
      </c>
      <c r="F80" s="28">
        <v>2023</v>
      </c>
      <c r="G80" s="28" t="s">
        <v>130</v>
      </c>
      <c r="H80" s="33">
        <v>17557</v>
      </c>
    </row>
    <row r="81" spans="2:8" x14ac:dyDescent="0.2">
      <c r="B81" s="28" t="s">
        <v>128</v>
      </c>
      <c r="C81" s="28" t="s">
        <v>1</v>
      </c>
      <c r="D81" s="28" t="s">
        <v>3</v>
      </c>
      <c r="E81" s="28" t="s">
        <v>4</v>
      </c>
      <c r="F81" s="28">
        <v>2023</v>
      </c>
      <c r="G81" s="28" t="s">
        <v>98</v>
      </c>
      <c r="H81" s="33">
        <v>18615</v>
      </c>
    </row>
    <row r="82" spans="2:8" x14ac:dyDescent="0.2">
      <c r="B82" s="28" t="s">
        <v>128</v>
      </c>
      <c r="C82" s="28" t="s">
        <v>1</v>
      </c>
      <c r="D82" s="28" t="s">
        <v>3</v>
      </c>
      <c r="E82" s="28" t="s">
        <v>4</v>
      </c>
      <c r="F82" s="28">
        <v>2024</v>
      </c>
      <c r="G82" s="28" t="s">
        <v>129</v>
      </c>
      <c r="H82" s="33">
        <v>1013</v>
      </c>
    </row>
    <row r="83" spans="2:8" x14ac:dyDescent="0.2">
      <c r="B83" s="28" t="s">
        <v>128</v>
      </c>
      <c r="C83" s="28" t="s">
        <v>1</v>
      </c>
      <c r="D83" s="28" t="s">
        <v>3</v>
      </c>
      <c r="E83" s="28" t="s">
        <v>4</v>
      </c>
      <c r="F83" s="28">
        <v>2024</v>
      </c>
      <c r="G83" s="28" t="s">
        <v>130</v>
      </c>
      <c r="H83" s="33">
        <v>17776</v>
      </c>
    </row>
    <row r="84" spans="2:8" x14ac:dyDescent="0.2">
      <c r="B84" s="28" t="s">
        <v>128</v>
      </c>
      <c r="C84" s="28" t="s">
        <v>1</v>
      </c>
      <c r="D84" s="28" t="s">
        <v>3</v>
      </c>
      <c r="E84" s="28" t="s">
        <v>4</v>
      </c>
      <c r="F84" s="28">
        <v>2024</v>
      </c>
      <c r="G84" s="28" t="s">
        <v>98</v>
      </c>
      <c r="H84" s="33">
        <v>18789</v>
      </c>
    </row>
    <row r="85" spans="2:8" x14ac:dyDescent="0.2">
      <c r="B85" s="28" t="s">
        <v>128</v>
      </c>
      <c r="C85" s="28" t="s">
        <v>1</v>
      </c>
      <c r="D85" s="28" t="s">
        <v>3</v>
      </c>
      <c r="E85" s="28" t="s">
        <v>4</v>
      </c>
      <c r="F85" s="28">
        <v>2025</v>
      </c>
      <c r="G85" s="28" t="s">
        <v>129</v>
      </c>
      <c r="H85" s="33">
        <v>985</v>
      </c>
    </row>
    <row r="86" spans="2:8" x14ac:dyDescent="0.2">
      <c r="B86" s="28" t="s">
        <v>128</v>
      </c>
      <c r="C86" s="28" t="s">
        <v>1</v>
      </c>
      <c r="D86" s="28" t="s">
        <v>3</v>
      </c>
      <c r="E86" s="28" t="s">
        <v>4</v>
      </c>
      <c r="F86" s="28">
        <v>2025</v>
      </c>
      <c r="G86" s="28" t="s">
        <v>130</v>
      </c>
      <c r="H86" s="33">
        <v>17979</v>
      </c>
    </row>
    <row r="87" spans="2:8" x14ac:dyDescent="0.2">
      <c r="B87" s="28" t="s">
        <v>128</v>
      </c>
      <c r="C87" s="28" t="s">
        <v>1</v>
      </c>
      <c r="D87" s="28" t="s">
        <v>3</v>
      </c>
      <c r="E87" s="28" t="s">
        <v>4</v>
      </c>
      <c r="F87" s="28">
        <v>2025</v>
      </c>
      <c r="G87" s="28" t="s">
        <v>98</v>
      </c>
      <c r="H87" s="33">
        <v>18964</v>
      </c>
    </row>
    <row r="88" spans="2:8" x14ac:dyDescent="0.2">
      <c r="B88" s="28" t="s">
        <v>128</v>
      </c>
      <c r="C88" s="28" t="s">
        <v>1</v>
      </c>
      <c r="D88" s="28" t="s">
        <v>3</v>
      </c>
      <c r="E88" s="28" t="s">
        <v>4</v>
      </c>
      <c r="F88" s="28">
        <v>2026</v>
      </c>
      <c r="G88" s="28" t="s">
        <v>129</v>
      </c>
      <c r="H88" s="33">
        <v>972</v>
      </c>
    </row>
    <row r="89" spans="2:8" x14ac:dyDescent="0.2">
      <c r="B89" s="28" t="s">
        <v>128</v>
      </c>
      <c r="C89" s="28" t="s">
        <v>1</v>
      </c>
      <c r="D89" s="28" t="s">
        <v>3</v>
      </c>
      <c r="E89" s="28" t="s">
        <v>4</v>
      </c>
      <c r="F89" s="28">
        <v>2026</v>
      </c>
      <c r="G89" s="28" t="s">
        <v>130</v>
      </c>
      <c r="H89" s="33">
        <v>18175</v>
      </c>
    </row>
    <row r="90" spans="2:8" x14ac:dyDescent="0.2">
      <c r="B90" s="28" t="s">
        <v>128</v>
      </c>
      <c r="C90" s="28" t="s">
        <v>1</v>
      </c>
      <c r="D90" s="28" t="s">
        <v>3</v>
      </c>
      <c r="E90" s="28" t="s">
        <v>4</v>
      </c>
      <c r="F90" s="28">
        <v>2026</v>
      </c>
      <c r="G90" s="28" t="s">
        <v>98</v>
      </c>
      <c r="H90" s="33">
        <v>19147</v>
      </c>
    </row>
    <row r="91" spans="2:8" x14ac:dyDescent="0.2">
      <c r="B91" s="28" t="s">
        <v>128</v>
      </c>
      <c r="C91" s="28" t="s">
        <v>1</v>
      </c>
      <c r="D91" s="28" t="s">
        <v>3</v>
      </c>
      <c r="E91" s="28" t="s">
        <v>4</v>
      </c>
      <c r="F91" s="28">
        <v>2027</v>
      </c>
      <c r="G91" s="28" t="s">
        <v>129</v>
      </c>
      <c r="H91" s="33">
        <v>960</v>
      </c>
    </row>
    <row r="92" spans="2:8" x14ac:dyDescent="0.2">
      <c r="B92" s="28" t="s">
        <v>128</v>
      </c>
      <c r="C92" s="28" t="s">
        <v>1</v>
      </c>
      <c r="D92" s="28" t="s">
        <v>3</v>
      </c>
      <c r="E92" s="28" t="s">
        <v>4</v>
      </c>
      <c r="F92" s="28">
        <v>2027</v>
      </c>
      <c r="G92" s="28" t="s">
        <v>130</v>
      </c>
      <c r="H92" s="33">
        <v>18374</v>
      </c>
    </row>
    <row r="93" spans="2:8" x14ac:dyDescent="0.2">
      <c r="B93" s="28" t="s">
        <v>128</v>
      </c>
      <c r="C93" s="28" t="s">
        <v>1</v>
      </c>
      <c r="D93" s="28" t="s">
        <v>3</v>
      </c>
      <c r="E93" s="28" t="s">
        <v>4</v>
      </c>
      <c r="F93" s="28">
        <v>2027</v>
      </c>
      <c r="G93" s="28" t="s">
        <v>98</v>
      </c>
      <c r="H93" s="33">
        <v>19334</v>
      </c>
    </row>
    <row r="94" spans="2:8" x14ac:dyDescent="0.2">
      <c r="B94" s="28" t="s">
        <v>128</v>
      </c>
      <c r="C94" s="28" t="s">
        <v>1</v>
      </c>
      <c r="D94" s="28" t="s">
        <v>3</v>
      </c>
      <c r="E94" s="28" t="s">
        <v>4</v>
      </c>
      <c r="F94" s="28">
        <v>2028</v>
      </c>
      <c r="G94" s="28" t="s">
        <v>129</v>
      </c>
      <c r="H94" s="33">
        <v>954</v>
      </c>
    </row>
    <row r="95" spans="2:8" x14ac:dyDescent="0.2">
      <c r="B95" s="28" t="s">
        <v>128</v>
      </c>
      <c r="C95" s="28" t="s">
        <v>1</v>
      </c>
      <c r="D95" s="28" t="s">
        <v>3</v>
      </c>
      <c r="E95" s="28" t="s">
        <v>4</v>
      </c>
      <c r="F95" s="28">
        <v>2028</v>
      </c>
      <c r="G95" s="28" t="s">
        <v>130</v>
      </c>
      <c r="H95" s="33">
        <v>18565</v>
      </c>
    </row>
    <row r="96" spans="2:8" x14ac:dyDescent="0.2">
      <c r="B96" s="28" t="s">
        <v>128</v>
      </c>
      <c r="C96" s="28" t="s">
        <v>1</v>
      </c>
      <c r="D96" s="28" t="s">
        <v>3</v>
      </c>
      <c r="E96" s="28" t="s">
        <v>4</v>
      </c>
      <c r="F96" s="28">
        <v>2028</v>
      </c>
      <c r="G96" s="28" t="s">
        <v>98</v>
      </c>
      <c r="H96" s="33">
        <v>19519</v>
      </c>
    </row>
    <row r="97" spans="2:8" x14ac:dyDescent="0.2">
      <c r="B97" s="28" t="s">
        <v>128</v>
      </c>
      <c r="C97" s="28" t="s">
        <v>1</v>
      </c>
      <c r="D97" s="28" t="s">
        <v>3</v>
      </c>
      <c r="E97" s="28" t="s">
        <v>4</v>
      </c>
      <c r="F97" s="28">
        <v>2029</v>
      </c>
      <c r="G97" s="28" t="s">
        <v>129</v>
      </c>
      <c r="H97" s="33">
        <v>956</v>
      </c>
    </row>
    <row r="98" spans="2:8" x14ac:dyDescent="0.2">
      <c r="B98" s="28" t="s">
        <v>128</v>
      </c>
      <c r="C98" s="28" t="s">
        <v>1</v>
      </c>
      <c r="D98" s="28" t="s">
        <v>3</v>
      </c>
      <c r="E98" s="28" t="s">
        <v>4</v>
      </c>
      <c r="F98" s="28">
        <v>2029</v>
      </c>
      <c r="G98" s="28" t="s">
        <v>130</v>
      </c>
      <c r="H98" s="33">
        <v>18724</v>
      </c>
    </row>
    <row r="99" spans="2:8" x14ac:dyDescent="0.2">
      <c r="B99" s="28" t="s">
        <v>128</v>
      </c>
      <c r="C99" s="28" t="s">
        <v>1</v>
      </c>
      <c r="D99" s="28" t="s">
        <v>3</v>
      </c>
      <c r="E99" s="28" t="s">
        <v>4</v>
      </c>
      <c r="F99" s="28">
        <v>2029</v>
      </c>
      <c r="G99" s="28" t="s">
        <v>98</v>
      </c>
      <c r="H99" s="33">
        <v>19680</v>
      </c>
    </row>
    <row r="100" spans="2:8" x14ac:dyDescent="0.2">
      <c r="B100" s="28" t="s">
        <v>128</v>
      </c>
      <c r="C100" s="28" t="s">
        <v>1</v>
      </c>
      <c r="D100" s="28" t="s">
        <v>3</v>
      </c>
      <c r="E100" s="28" t="s">
        <v>4</v>
      </c>
      <c r="F100" s="28">
        <v>2030</v>
      </c>
      <c r="G100" s="28" t="s">
        <v>129</v>
      </c>
      <c r="H100" s="33">
        <v>963</v>
      </c>
    </row>
    <row r="101" spans="2:8" x14ac:dyDescent="0.2">
      <c r="B101" s="28" t="s">
        <v>128</v>
      </c>
      <c r="C101" s="28" t="s">
        <v>1</v>
      </c>
      <c r="D101" s="28" t="s">
        <v>3</v>
      </c>
      <c r="E101" s="28" t="s">
        <v>4</v>
      </c>
      <c r="F101" s="28">
        <v>2030</v>
      </c>
      <c r="G101" s="28" t="s">
        <v>130</v>
      </c>
      <c r="H101" s="33">
        <v>18893</v>
      </c>
    </row>
    <row r="102" spans="2:8" x14ac:dyDescent="0.2">
      <c r="B102" s="28" t="s">
        <v>128</v>
      </c>
      <c r="C102" s="28" t="s">
        <v>1</v>
      </c>
      <c r="D102" s="28" t="s">
        <v>3</v>
      </c>
      <c r="E102" s="28" t="s">
        <v>4</v>
      </c>
      <c r="F102" s="28">
        <v>2030</v>
      </c>
      <c r="G102" s="28" t="s">
        <v>98</v>
      </c>
      <c r="H102" s="33">
        <v>19856</v>
      </c>
    </row>
    <row r="103" spans="2:8" x14ac:dyDescent="0.2">
      <c r="B103" s="28" t="s">
        <v>128</v>
      </c>
      <c r="C103" s="28" t="s">
        <v>1</v>
      </c>
      <c r="D103" s="28" t="s">
        <v>3</v>
      </c>
      <c r="E103" s="28" t="s">
        <v>4</v>
      </c>
      <c r="F103" s="28">
        <v>2031</v>
      </c>
      <c r="G103" s="28" t="s">
        <v>129</v>
      </c>
      <c r="H103" s="33">
        <v>966</v>
      </c>
    </row>
    <row r="104" spans="2:8" x14ac:dyDescent="0.2">
      <c r="B104" s="28" t="s">
        <v>128</v>
      </c>
      <c r="C104" s="28" t="s">
        <v>1</v>
      </c>
      <c r="D104" s="28" t="s">
        <v>3</v>
      </c>
      <c r="E104" s="28" t="s">
        <v>4</v>
      </c>
      <c r="F104" s="28">
        <v>2031</v>
      </c>
      <c r="G104" s="28" t="s">
        <v>130</v>
      </c>
      <c r="H104" s="33">
        <v>19048</v>
      </c>
    </row>
    <row r="105" spans="2:8" x14ac:dyDescent="0.2">
      <c r="B105" s="28" t="s">
        <v>128</v>
      </c>
      <c r="C105" s="28" t="s">
        <v>1</v>
      </c>
      <c r="D105" s="28" t="s">
        <v>3</v>
      </c>
      <c r="E105" s="28" t="s">
        <v>4</v>
      </c>
      <c r="F105" s="28">
        <v>2031</v>
      </c>
      <c r="G105" s="28" t="s">
        <v>98</v>
      </c>
      <c r="H105" s="33">
        <v>20014</v>
      </c>
    </row>
    <row r="106" spans="2:8" x14ac:dyDescent="0.2">
      <c r="B106" s="28" t="s">
        <v>128</v>
      </c>
      <c r="C106" s="28" t="s">
        <v>1</v>
      </c>
      <c r="D106" s="28" t="s">
        <v>3</v>
      </c>
      <c r="E106" s="28" t="s">
        <v>4</v>
      </c>
      <c r="F106" s="28">
        <v>2032</v>
      </c>
      <c r="G106" s="28" t="s">
        <v>129</v>
      </c>
      <c r="H106" s="33">
        <v>968</v>
      </c>
    </row>
    <row r="107" spans="2:8" x14ac:dyDescent="0.2">
      <c r="B107" s="28" t="s">
        <v>128</v>
      </c>
      <c r="C107" s="28" t="s">
        <v>1</v>
      </c>
      <c r="D107" s="28" t="s">
        <v>3</v>
      </c>
      <c r="E107" s="28" t="s">
        <v>4</v>
      </c>
      <c r="F107" s="28">
        <v>2032</v>
      </c>
      <c r="G107" s="28" t="s">
        <v>130</v>
      </c>
      <c r="H107" s="33">
        <v>19202</v>
      </c>
    </row>
    <row r="108" spans="2:8" x14ac:dyDescent="0.2">
      <c r="B108" s="28" t="s">
        <v>128</v>
      </c>
      <c r="C108" s="28" t="s">
        <v>1</v>
      </c>
      <c r="D108" s="28" t="s">
        <v>3</v>
      </c>
      <c r="E108" s="28" t="s">
        <v>4</v>
      </c>
      <c r="F108" s="28">
        <v>2032</v>
      </c>
      <c r="G108" s="28" t="s">
        <v>98</v>
      </c>
      <c r="H108" s="33">
        <v>20170</v>
      </c>
    </row>
    <row r="109" spans="2:8" x14ac:dyDescent="0.2">
      <c r="B109" s="28" t="s">
        <v>128</v>
      </c>
      <c r="C109" s="28" t="s">
        <v>1</v>
      </c>
      <c r="D109" s="28" t="s">
        <v>3</v>
      </c>
      <c r="E109" s="28" t="s">
        <v>4</v>
      </c>
      <c r="F109" s="28">
        <v>2033</v>
      </c>
      <c r="G109" s="28" t="s">
        <v>129</v>
      </c>
      <c r="H109" s="33">
        <v>966</v>
      </c>
    </row>
    <row r="110" spans="2:8" x14ac:dyDescent="0.2">
      <c r="B110" s="28" t="s">
        <v>128</v>
      </c>
      <c r="C110" s="28" t="s">
        <v>1</v>
      </c>
      <c r="D110" s="28" t="s">
        <v>3</v>
      </c>
      <c r="E110" s="28" t="s">
        <v>4</v>
      </c>
      <c r="F110" s="28">
        <v>2033</v>
      </c>
      <c r="G110" s="28" t="s">
        <v>130</v>
      </c>
      <c r="H110" s="33">
        <v>19367</v>
      </c>
    </row>
    <row r="111" spans="2:8" x14ac:dyDescent="0.2">
      <c r="B111" s="28" t="s">
        <v>128</v>
      </c>
      <c r="C111" s="28" t="s">
        <v>1</v>
      </c>
      <c r="D111" s="28" t="s">
        <v>3</v>
      </c>
      <c r="E111" s="28" t="s">
        <v>4</v>
      </c>
      <c r="F111" s="28">
        <v>2033</v>
      </c>
      <c r="G111" s="28" t="s">
        <v>98</v>
      </c>
      <c r="H111" s="33">
        <v>20333</v>
      </c>
    </row>
    <row r="112" spans="2:8" x14ac:dyDescent="0.2">
      <c r="B112" s="28" t="s">
        <v>128</v>
      </c>
      <c r="C112" s="28" t="s">
        <v>1</v>
      </c>
      <c r="D112" s="28" t="s">
        <v>3</v>
      </c>
      <c r="E112" s="28" t="s">
        <v>4</v>
      </c>
      <c r="F112" s="28">
        <v>2034</v>
      </c>
      <c r="G112" s="28" t="s">
        <v>129</v>
      </c>
      <c r="H112" s="33">
        <v>967</v>
      </c>
    </row>
    <row r="113" spans="2:8" x14ac:dyDescent="0.2">
      <c r="B113" s="28" t="s">
        <v>128</v>
      </c>
      <c r="C113" s="28" t="s">
        <v>1</v>
      </c>
      <c r="D113" s="28" t="s">
        <v>3</v>
      </c>
      <c r="E113" s="28" t="s">
        <v>4</v>
      </c>
      <c r="F113" s="28">
        <v>2034</v>
      </c>
      <c r="G113" s="28" t="s">
        <v>130</v>
      </c>
      <c r="H113" s="33">
        <v>19528</v>
      </c>
    </row>
    <row r="114" spans="2:8" x14ac:dyDescent="0.2">
      <c r="B114" s="28" t="s">
        <v>128</v>
      </c>
      <c r="C114" s="28" t="s">
        <v>1</v>
      </c>
      <c r="D114" s="28" t="s">
        <v>3</v>
      </c>
      <c r="E114" s="28" t="s">
        <v>4</v>
      </c>
      <c r="F114" s="28">
        <v>2034</v>
      </c>
      <c r="G114" s="28" t="s">
        <v>98</v>
      </c>
      <c r="H114" s="33">
        <v>20495</v>
      </c>
    </row>
    <row r="115" spans="2:8" x14ac:dyDescent="0.2">
      <c r="B115" s="28" t="s">
        <v>128</v>
      </c>
      <c r="C115" s="28" t="s">
        <v>1</v>
      </c>
      <c r="D115" s="28" t="s">
        <v>3</v>
      </c>
      <c r="E115" s="28" t="s">
        <v>4</v>
      </c>
      <c r="F115" s="28">
        <v>2035</v>
      </c>
      <c r="G115" s="28" t="s">
        <v>129</v>
      </c>
      <c r="H115" s="33">
        <v>970</v>
      </c>
    </row>
    <row r="116" spans="2:8" x14ac:dyDescent="0.2">
      <c r="B116" s="28" t="s">
        <v>128</v>
      </c>
      <c r="C116" s="28" t="s">
        <v>1</v>
      </c>
      <c r="D116" s="28" t="s">
        <v>3</v>
      </c>
      <c r="E116" s="28" t="s">
        <v>4</v>
      </c>
      <c r="F116" s="28">
        <v>2035</v>
      </c>
      <c r="G116" s="28" t="s">
        <v>130</v>
      </c>
      <c r="H116" s="33">
        <v>19656</v>
      </c>
    </row>
    <row r="117" spans="2:8" x14ac:dyDescent="0.2">
      <c r="B117" s="28" t="s">
        <v>128</v>
      </c>
      <c r="C117" s="28" t="s">
        <v>1</v>
      </c>
      <c r="D117" s="28" t="s">
        <v>3</v>
      </c>
      <c r="E117" s="28" t="s">
        <v>4</v>
      </c>
      <c r="F117" s="28">
        <v>2035</v>
      </c>
      <c r="G117" s="28" t="s">
        <v>98</v>
      </c>
      <c r="H117" s="33">
        <v>20626</v>
      </c>
    </row>
    <row r="118" spans="2:8" x14ac:dyDescent="0.2">
      <c r="B118" s="28" t="s">
        <v>128</v>
      </c>
      <c r="C118" s="28" t="s">
        <v>1</v>
      </c>
      <c r="D118" s="28" t="s">
        <v>5</v>
      </c>
      <c r="E118" s="28" t="s">
        <v>6</v>
      </c>
      <c r="F118" s="28">
        <v>2018</v>
      </c>
      <c r="G118" s="28" t="s">
        <v>129</v>
      </c>
      <c r="H118" s="33">
        <v>2700</v>
      </c>
    </row>
    <row r="119" spans="2:8" x14ac:dyDescent="0.2">
      <c r="B119" s="28" t="s">
        <v>128</v>
      </c>
      <c r="C119" s="28" t="s">
        <v>1</v>
      </c>
      <c r="D119" s="28" t="s">
        <v>5</v>
      </c>
      <c r="E119" s="28" t="s">
        <v>6</v>
      </c>
      <c r="F119" s="28">
        <v>2018</v>
      </c>
      <c r="G119" s="28" t="s">
        <v>130</v>
      </c>
      <c r="H119" s="33">
        <v>23444</v>
      </c>
    </row>
    <row r="120" spans="2:8" x14ac:dyDescent="0.2">
      <c r="B120" s="28" t="s">
        <v>128</v>
      </c>
      <c r="C120" s="28" t="s">
        <v>1</v>
      </c>
      <c r="D120" s="28" t="s">
        <v>5</v>
      </c>
      <c r="E120" s="28" t="s">
        <v>6</v>
      </c>
      <c r="F120" s="28">
        <v>2018</v>
      </c>
      <c r="G120" s="28" t="s">
        <v>98</v>
      </c>
      <c r="H120" s="33">
        <v>26144</v>
      </c>
    </row>
    <row r="121" spans="2:8" x14ac:dyDescent="0.2">
      <c r="B121" s="28" t="s">
        <v>128</v>
      </c>
      <c r="C121" s="28" t="s">
        <v>1</v>
      </c>
      <c r="D121" s="28" t="s">
        <v>5</v>
      </c>
      <c r="E121" s="28" t="s">
        <v>6</v>
      </c>
      <c r="F121" s="28">
        <v>2019</v>
      </c>
      <c r="G121" s="28" t="s">
        <v>129</v>
      </c>
      <c r="H121" s="33">
        <v>2705</v>
      </c>
    </row>
    <row r="122" spans="2:8" x14ac:dyDescent="0.2">
      <c r="B122" s="28" t="s">
        <v>128</v>
      </c>
      <c r="C122" s="28" t="s">
        <v>1</v>
      </c>
      <c r="D122" s="28" t="s">
        <v>5</v>
      </c>
      <c r="E122" s="28" t="s">
        <v>6</v>
      </c>
      <c r="F122" s="28">
        <v>2019</v>
      </c>
      <c r="G122" s="28" t="s">
        <v>130</v>
      </c>
      <c r="H122" s="33">
        <v>23671</v>
      </c>
    </row>
    <row r="123" spans="2:8" x14ac:dyDescent="0.2">
      <c r="B123" s="28" t="s">
        <v>128</v>
      </c>
      <c r="C123" s="28" t="s">
        <v>1</v>
      </c>
      <c r="D123" s="28" t="s">
        <v>5</v>
      </c>
      <c r="E123" s="28" t="s">
        <v>6</v>
      </c>
      <c r="F123" s="28">
        <v>2019</v>
      </c>
      <c r="G123" s="28" t="s">
        <v>98</v>
      </c>
      <c r="H123" s="33">
        <v>26376</v>
      </c>
    </row>
    <row r="124" spans="2:8" x14ac:dyDescent="0.2">
      <c r="B124" s="28" t="s">
        <v>128</v>
      </c>
      <c r="C124" s="28" t="s">
        <v>1</v>
      </c>
      <c r="D124" s="28" t="s">
        <v>5</v>
      </c>
      <c r="E124" s="28" t="s">
        <v>6</v>
      </c>
      <c r="F124" s="28">
        <v>2020</v>
      </c>
      <c r="G124" s="28" t="s">
        <v>129</v>
      </c>
      <c r="H124" s="33">
        <v>2707</v>
      </c>
    </row>
    <row r="125" spans="2:8" x14ac:dyDescent="0.2">
      <c r="B125" s="28" t="s">
        <v>128</v>
      </c>
      <c r="C125" s="28" t="s">
        <v>1</v>
      </c>
      <c r="D125" s="28" t="s">
        <v>5</v>
      </c>
      <c r="E125" s="28" t="s">
        <v>6</v>
      </c>
      <c r="F125" s="28">
        <v>2020</v>
      </c>
      <c r="G125" s="28" t="s">
        <v>130</v>
      </c>
      <c r="H125" s="33">
        <v>23881</v>
      </c>
    </row>
    <row r="126" spans="2:8" x14ac:dyDescent="0.2">
      <c r="B126" s="28" t="s">
        <v>128</v>
      </c>
      <c r="C126" s="28" t="s">
        <v>1</v>
      </c>
      <c r="D126" s="28" t="s">
        <v>5</v>
      </c>
      <c r="E126" s="28" t="s">
        <v>6</v>
      </c>
      <c r="F126" s="28">
        <v>2020</v>
      </c>
      <c r="G126" s="28" t="s">
        <v>98</v>
      </c>
      <c r="H126" s="33">
        <v>26588</v>
      </c>
    </row>
    <row r="127" spans="2:8" x14ac:dyDescent="0.2">
      <c r="B127" s="28" t="s">
        <v>128</v>
      </c>
      <c r="C127" s="28" t="s">
        <v>1</v>
      </c>
      <c r="D127" s="28" t="s">
        <v>5</v>
      </c>
      <c r="E127" s="28" t="s">
        <v>6</v>
      </c>
      <c r="F127" s="28">
        <v>2021</v>
      </c>
      <c r="G127" s="28" t="s">
        <v>129</v>
      </c>
      <c r="H127" s="33">
        <v>2603</v>
      </c>
    </row>
    <row r="128" spans="2:8" x14ac:dyDescent="0.2">
      <c r="B128" s="28" t="s">
        <v>128</v>
      </c>
      <c r="C128" s="28" t="s">
        <v>1</v>
      </c>
      <c r="D128" s="28" t="s">
        <v>5</v>
      </c>
      <c r="E128" s="28" t="s">
        <v>6</v>
      </c>
      <c r="F128" s="28">
        <v>2021</v>
      </c>
      <c r="G128" s="28" t="s">
        <v>130</v>
      </c>
      <c r="H128" s="33">
        <v>24197</v>
      </c>
    </row>
    <row r="129" spans="2:8" x14ac:dyDescent="0.2">
      <c r="B129" s="28" t="s">
        <v>128</v>
      </c>
      <c r="C129" s="28" t="s">
        <v>1</v>
      </c>
      <c r="D129" s="28" t="s">
        <v>5</v>
      </c>
      <c r="E129" s="28" t="s">
        <v>6</v>
      </c>
      <c r="F129" s="28">
        <v>2021</v>
      </c>
      <c r="G129" s="28" t="s">
        <v>98</v>
      </c>
      <c r="H129" s="33">
        <v>26800</v>
      </c>
    </row>
    <row r="130" spans="2:8" x14ac:dyDescent="0.2">
      <c r="B130" s="28" t="s">
        <v>128</v>
      </c>
      <c r="C130" s="28" t="s">
        <v>1</v>
      </c>
      <c r="D130" s="28" t="s">
        <v>5</v>
      </c>
      <c r="E130" s="28" t="s">
        <v>6</v>
      </c>
      <c r="F130" s="28">
        <v>2022</v>
      </c>
      <c r="G130" s="28" t="s">
        <v>129</v>
      </c>
      <c r="H130" s="33">
        <v>2503</v>
      </c>
    </row>
    <row r="131" spans="2:8" x14ac:dyDescent="0.2">
      <c r="B131" s="28" t="s">
        <v>128</v>
      </c>
      <c r="C131" s="28" t="s">
        <v>1</v>
      </c>
      <c r="D131" s="28" t="s">
        <v>5</v>
      </c>
      <c r="E131" s="28" t="s">
        <v>6</v>
      </c>
      <c r="F131" s="28">
        <v>2022</v>
      </c>
      <c r="G131" s="28" t="s">
        <v>130</v>
      </c>
      <c r="H131" s="33">
        <v>24510</v>
      </c>
    </row>
    <row r="132" spans="2:8" x14ac:dyDescent="0.2">
      <c r="B132" s="28" t="s">
        <v>128</v>
      </c>
      <c r="C132" s="28" t="s">
        <v>1</v>
      </c>
      <c r="D132" s="28" t="s">
        <v>5</v>
      </c>
      <c r="E132" s="28" t="s">
        <v>6</v>
      </c>
      <c r="F132" s="28">
        <v>2022</v>
      </c>
      <c r="G132" s="28" t="s">
        <v>98</v>
      </c>
      <c r="H132" s="33">
        <v>27013</v>
      </c>
    </row>
    <row r="133" spans="2:8" x14ac:dyDescent="0.2">
      <c r="B133" s="28" t="s">
        <v>128</v>
      </c>
      <c r="C133" s="28" t="s">
        <v>1</v>
      </c>
      <c r="D133" s="28" t="s">
        <v>5</v>
      </c>
      <c r="E133" s="28" t="s">
        <v>6</v>
      </c>
      <c r="F133" s="28">
        <v>2023</v>
      </c>
      <c r="G133" s="28" t="s">
        <v>129</v>
      </c>
      <c r="H133" s="33">
        <v>2410</v>
      </c>
    </row>
    <row r="134" spans="2:8" x14ac:dyDescent="0.2">
      <c r="B134" s="28" t="s">
        <v>128</v>
      </c>
      <c r="C134" s="28" t="s">
        <v>1</v>
      </c>
      <c r="D134" s="28" t="s">
        <v>5</v>
      </c>
      <c r="E134" s="28" t="s">
        <v>6</v>
      </c>
      <c r="F134" s="28">
        <v>2023</v>
      </c>
      <c r="G134" s="28" t="s">
        <v>130</v>
      </c>
      <c r="H134" s="33">
        <v>24818</v>
      </c>
    </row>
    <row r="135" spans="2:8" x14ac:dyDescent="0.2">
      <c r="B135" s="28" t="s">
        <v>128</v>
      </c>
      <c r="C135" s="28" t="s">
        <v>1</v>
      </c>
      <c r="D135" s="28" t="s">
        <v>5</v>
      </c>
      <c r="E135" s="28" t="s">
        <v>6</v>
      </c>
      <c r="F135" s="28">
        <v>2023</v>
      </c>
      <c r="G135" s="28" t="s">
        <v>98</v>
      </c>
      <c r="H135" s="33">
        <v>27228</v>
      </c>
    </row>
    <row r="136" spans="2:8" x14ac:dyDescent="0.2">
      <c r="B136" s="28" t="s">
        <v>128</v>
      </c>
      <c r="C136" s="28" t="s">
        <v>1</v>
      </c>
      <c r="D136" s="28" t="s">
        <v>5</v>
      </c>
      <c r="E136" s="28" t="s">
        <v>6</v>
      </c>
      <c r="F136" s="28">
        <v>2024</v>
      </c>
      <c r="G136" s="28" t="s">
        <v>129</v>
      </c>
      <c r="H136" s="33">
        <v>2376</v>
      </c>
    </row>
    <row r="137" spans="2:8" x14ac:dyDescent="0.2">
      <c r="B137" s="28" t="s">
        <v>128</v>
      </c>
      <c r="C137" s="28" t="s">
        <v>1</v>
      </c>
      <c r="D137" s="28" t="s">
        <v>5</v>
      </c>
      <c r="E137" s="28" t="s">
        <v>6</v>
      </c>
      <c r="F137" s="28">
        <v>2024</v>
      </c>
      <c r="G137" s="28" t="s">
        <v>130</v>
      </c>
      <c r="H137" s="33">
        <v>25116</v>
      </c>
    </row>
    <row r="138" spans="2:8" x14ac:dyDescent="0.2">
      <c r="B138" s="28" t="s">
        <v>128</v>
      </c>
      <c r="C138" s="28" t="s">
        <v>1</v>
      </c>
      <c r="D138" s="28" t="s">
        <v>5</v>
      </c>
      <c r="E138" s="28" t="s">
        <v>6</v>
      </c>
      <c r="F138" s="28">
        <v>2024</v>
      </c>
      <c r="G138" s="28" t="s">
        <v>98</v>
      </c>
      <c r="H138" s="33">
        <v>27492</v>
      </c>
    </row>
    <row r="139" spans="2:8" x14ac:dyDescent="0.2">
      <c r="B139" s="28" t="s">
        <v>128</v>
      </c>
      <c r="C139" s="28" t="s">
        <v>1</v>
      </c>
      <c r="D139" s="28" t="s">
        <v>5</v>
      </c>
      <c r="E139" s="28" t="s">
        <v>6</v>
      </c>
      <c r="F139" s="28">
        <v>2025</v>
      </c>
      <c r="G139" s="28" t="s">
        <v>129</v>
      </c>
      <c r="H139" s="33">
        <v>2366</v>
      </c>
    </row>
    <row r="140" spans="2:8" x14ac:dyDescent="0.2">
      <c r="B140" s="28" t="s">
        <v>128</v>
      </c>
      <c r="C140" s="28" t="s">
        <v>1</v>
      </c>
      <c r="D140" s="28" t="s">
        <v>5</v>
      </c>
      <c r="E140" s="28" t="s">
        <v>6</v>
      </c>
      <c r="F140" s="28">
        <v>2025</v>
      </c>
      <c r="G140" s="28" t="s">
        <v>130</v>
      </c>
      <c r="H140" s="33">
        <v>25384</v>
      </c>
    </row>
    <row r="141" spans="2:8" x14ac:dyDescent="0.2">
      <c r="B141" s="28" t="s">
        <v>128</v>
      </c>
      <c r="C141" s="28" t="s">
        <v>1</v>
      </c>
      <c r="D141" s="28" t="s">
        <v>5</v>
      </c>
      <c r="E141" s="28" t="s">
        <v>6</v>
      </c>
      <c r="F141" s="28">
        <v>2025</v>
      </c>
      <c r="G141" s="28" t="s">
        <v>98</v>
      </c>
      <c r="H141" s="33">
        <v>27750</v>
      </c>
    </row>
    <row r="142" spans="2:8" x14ac:dyDescent="0.2">
      <c r="B142" s="28" t="s">
        <v>128</v>
      </c>
      <c r="C142" s="28" t="s">
        <v>1</v>
      </c>
      <c r="D142" s="28" t="s">
        <v>5</v>
      </c>
      <c r="E142" s="28" t="s">
        <v>6</v>
      </c>
      <c r="F142" s="28">
        <v>2026</v>
      </c>
      <c r="G142" s="28" t="s">
        <v>129</v>
      </c>
      <c r="H142" s="33">
        <v>2370</v>
      </c>
    </row>
    <row r="143" spans="2:8" x14ac:dyDescent="0.2">
      <c r="B143" s="28" t="s">
        <v>128</v>
      </c>
      <c r="C143" s="28" t="s">
        <v>1</v>
      </c>
      <c r="D143" s="28" t="s">
        <v>5</v>
      </c>
      <c r="E143" s="28" t="s">
        <v>6</v>
      </c>
      <c r="F143" s="28">
        <v>2026</v>
      </c>
      <c r="G143" s="28" t="s">
        <v>130</v>
      </c>
      <c r="H143" s="33">
        <v>25665</v>
      </c>
    </row>
    <row r="144" spans="2:8" x14ac:dyDescent="0.2">
      <c r="B144" s="28" t="s">
        <v>128</v>
      </c>
      <c r="C144" s="28" t="s">
        <v>1</v>
      </c>
      <c r="D144" s="28" t="s">
        <v>5</v>
      </c>
      <c r="E144" s="28" t="s">
        <v>6</v>
      </c>
      <c r="F144" s="28">
        <v>2026</v>
      </c>
      <c r="G144" s="28" t="s">
        <v>98</v>
      </c>
      <c r="H144" s="33">
        <v>28035</v>
      </c>
    </row>
    <row r="145" spans="2:8" x14ac:dyDescent="0.2">
      <c r="B145" s="28" t="s">
        <v>128</v>
      </c>
      <c r="C145" s="28" t="s">
        <v>1</v>
      </c>
      <c r="D145" s="28" t="s">
        <v>5</v>
      </c>
      <c r="E145" s="28" t="s">
        <v>6</v>
      </c>
      <c r="F145" s="28">
        <v>2027</v>
      </c>
      <c r="G145" s="28" t="s">
        <v>129</v>
      </c>
      <c r="H145" s="33">
        <v>2380</v>
      </c>
    </row>
    <row r="146" spans="2:8" x14ac:dyDescent="0.2">
      <c r="B146" s="28" t="s">
        <v>128</v>
      </c>
      <c r="C146" s="28" t="s">
        <v>1</v>
      </c>
      <c r="D146" s="28" t="s">
        <v>5</v>
      </c>
      <c r="E146" s="28" t="s">
        <v>6</v>
      </c>
      <c r="F146" s="28">
        <v>2027</v>
      </c>
      <c r="G146" s="28" t="s">
        <v>130</v>
      </c>
      <c r="H146" s="33">
        <v>25936</v>
      </c>
    </row>
    <row r="147" spans="2:8" x14ac:dyDescent="0.2">
      <c r="B147" s="28" t="s">
        <v>128</v>
      </c>
      <c r="C147" s="28" t="s">
        <v>1</v>
      </c>
      <c r="D147" s="28" t="s">
        <v>5</v>
      </c>
      <c r="E147" s="28" t="s">
        <v>6</v>
      </c>
      <c r="F147" s="28">
        <v>2027</v>
      </c>
      <c r="G147" s="28" t="s">
        <v>98</v>
      </c>
      <c r="H147" s="33">
        <v>28316</v>
      </c>
    </row>
    <row r="148" spans="2:8" x14ac:dyDescent="0.2">
      <c r="B148" s="28" t="s">
        <v>128</v>
      </c>
      <c r="C148" s="28" t="s">
        <v>1</v>
      </c>
      <c r="D148" s="28" t="s">
        <v>5</v>
      </c>
      <c r="E148" s="28" t="s">
        <v>6</v>
      </c>
      <c r="F148" s="28">
        <v>2028</v>
      </c>
      <c r="G148" s="28" t="s">
        <v>129</v>
      </c>
      <c r="H148" s="33">
        <v>2376</v>
      </c>
    </row>
    <row r="149" spans="2:8" x14ac:dyDescent="0.2">
      <c r="B149" s="28" t="s">
        <v>128</v>
      </c>
      <c r="C149" s="28" t="s">
        <v>1</v>
      </c>
      <c r="D149" s="28" t="s">
        <v>5</v>
      </c>
      <c r="E149" s="28" t="s">
        <v>6</v>
      </c>
      <c r="F149" s="28">
        <v>2028</v>
      </c>
      <c r="G149" s="28" t="s">
        <v>130</v>
      </c>
      <c r="H149" s="33">
        <v>26191</v>
      </c>
    </row>
    <row r="150" spans="2:8" x14ac:dyDescent="0.2">
      <c r="B150" s="28" t="s">
        <v>128</v>
      </c>
      <c r="C150" s="28" t="s">
        <v>1</v>
      </c>
      <c r="D150" s="28" t="s">
        <v>5</v>
      </c>
      <c r="E150" s="28" t="s">
        <v>6</v>
      </c>
      <c r="F150" s="28">
        <v>2028</v>
      </c>
      <c r="G150" s="28" t="s">
        <v>98</v>
      </c>
      <c r="H150" s="33">
        <v>28567</v>
      </c>
    </row>
    <row r="151" spans="2:8" x14ac:dyDescent="0.2">
      <c r="B151" s="28" t="s">
        <v>128</v>
      </c>
      <c r="C151" s="28" t="s">
        <v>1</v>
      </c>
      <c r="D151" s="28" t="s">
        <v>5</v>
      </c>
      <c r="E151" s="28" t="s">
        <v>6</v>
      </c>
      <c r="F151" s="28">
        <v>2029</v>
      </c>
      <c r="G151" s="28" t="s">
        <v>129</v>
      </c>
      <c r="H151" s="33">
        <v>2382</v>
      </c>
    </row>
    <row r="152" spans="2:8" x14ac:dyDescent="0.2">
      <c r="B152" s="28" t="s">
        <v>128</v>
      </c>
      <c r="C152" s="28" t="s">
        <v>1</v>
      </c>
      <c r="D152" s="28" t="s">
        <v>5</v>
      </c>
      <c r="E152" s="28" t="s">
        <v>6</v>
      </c>
      <c r="F152" s="28">
        <v>2029</v>
      </c>
      <c r="G152" s="28" t="s">
        <v>130</v>
      </c>
      <c r="H152" s="33">
        <v>26443</v>
      </c>
    </row>
    <row r="153" spans="2:8" x14ac:dyDescent="0.2">
      <c r="B153" s="28" t="s">
        <v>128</v>
      </c>
      <c r="C153" s="28" t="s">
        <v>1</v>
      </c>
      <c r="D153" s="28" t="s">
        <v>5</v>
      </c>
      <c r="E153" s="28" t="s">
        <v>6</v>
      </c>
      <c r="F153" s="28">
        <v>2029</v>
      </c>
      <c r="G153" s="28" t="s">
        <v>98</v>
      </c>
      <c r="H153" s="33">
        <v>28825</v>
      </c>
    </row>
    <row r="154" spans="2:8" x14ac:dyDescent="0.2">
      <c r="B154" s="28" t="s">
        <v>128</v>
      </c>
      <c r="C154" s="28" t="s">
        <v>1</v>
      </c>
      <c r="D154" s="28" t="s">
        <v>5</v>
      </c>
      <c r="E154" s="28" t="s">
        <v>6</v>
      </c>
      <c r="F154" s="28">
        <v>2030</v>
      </c>
      <c r="G154" s="28" t="s">
        <v>129</v>
      </c>
      <c r="H154" s="33">
        <v>2396</v>
      </c>
    </row>
    <row r="155" spans="2:8" x14ac:dyDescent="0.2">
      <c r="B155" s="28" t="s">
        <v>128</v>
      </c>
      <c r="C155" s="28" t="s">
        <v>1</v>
      </c>
      <c r="D155" s="28" t="s">
        <v>5</v>
      </c>
      <c r="E155" s="28" t="s">
        <v>6</v>
      </c>
      <c r="F155" s="28">
        <v>2030</v>
      </c>
      <c r="G155" s="28" t="s">
        <v>130</v>
      </c>
      <c r="H155" s="33">
        <v>26684</v>
      </c>
    </row>
    <row r="156" spans="2:8" x14ac:dyDescent="0.2">
      <c r="B156" s="28" t="s">
        <v>128</v>
      </c>
      <c r="C156" s="28" t="s">
        <v>1</v>
      </c>
      <c r="D156" s="28" t="s">
        <v>5</v>
      </c>
      <c r="E156" s="28" t="s">
        <v>6</v>
      </c>
      <c r="F156" s="28">
        <v>2030</v>
      </c>
      <c r="G156" s="28" t="s">
        <v>98</v>
      </c>
      <c r="H156" s="33">
        <v>29080</v>
      </c>
    </row>
    <row r="157" spans="2:8" x14ac:dyDescent="0.2">
      <c r="B157" s="28" t="s">
        <v>128</v>
      </c>
      <c r="C157" s="28" t="s">
        <v>1</v>
      </c>
      <c r="D157" s="28" t="s">
        <v>5</v>
      </c>
      <c r="E157" s="28" t="s">
        <v>6</v>
      </c>
      <c r="F157" s="28">
        <v>2031</v>
      </c>
      <c r="G157" s="28" t="s">
        <v>129</v>
      </c>
      <c r="H157" s="33">
        <v>2396</v>
      </c>
    </row>
    <row r="158" spans="2:8" x14ac:dyDescent="0.2">
      <c r="B158" s="28" t="s">
        <v>128</v>
      </c>
      <c r="C158" s="28" t="s">
        <v>1</v>
      </c>
      <c r="D158" s="28" t="s">
        <v>5</v>
      </c>
      <c r="E158" s="28" t="s">
        <v>6</v>
      </c>
      <c r="F158" s="28">
        <v>2031</v>
      </c>
      <c r="G158" s="28" t="s">
        <v>130</v>
      </c>
      <c r="H158" s="33">
        <v>26909</v>
      </c>
    </row>
    <row r="159" spans="2:8" x14ac:dyDescent="0.2">
      <c r="B159" s="28" t="s">
        <v>128</v>
      </c>
      <c r="C159" s="28" t="s">
        <v>1</v>
      </c>
      <c r="D159" s="28" t="s">
        <v>5</v>
      </c>
      <c r="E159" s="28" t="s">
        <v>6</v>
      </c>
      <c r="F159" s="28">
        <v>2031</v>
      </c>
      <c r="G159" s="28" t="s">
        <v>98</v>
      </c>
      <c r="H159" s="33">
        <v>29305</v>
      </c>
    </row>
    <row r="160" spans="2:8" x14ac:dyDescent="0.2">
      <c r="B160" s="28" t="s">
        <v>128</v>
      </c>
      <c r="C160" s="28" t="s">
        <v>1</v>
      </c>
      <c r="D160" s="28" t="s">
        <v>5</v>
      </c>
      <c r="E160" s="28" t="s">
        <v>6</v>
      </c>
      <c r="F160" s="28">
        <v>2032</v>
      </c>
      <c r="G160" s="28" t="s">
        <v>129</v>
      </c>
      <c r="H160" s="33">
        <v>2399</v>
      </c>
    </row>
    <row r="161" spans="2:8" x14ac:dyDescent="0.2">
      <c r="B161" s="28" t="s">
        <v>128</v>
      </c>
      <c r="C161" s="28" t="s">
        <v>1</v>
      </c>
      <c r="D161" s="28" t="s">
        <v>5</v>
      </c>
      <c r="E161" s="28" t="s">
        <v>6</v>
      </c>
      <c r="F161" s="28">
        <v>2032</v>
      </c>
      <c r="G161" s="28" t="s">
        <v>130</v>
      </c>
      <c r="H161" s="33">
        <v>27135</v>
      </c>
    </row>
    <row r="162" spans="2:8" x14ac:dyDescent="0.2">
      <c r="B162" s="28" t="s">
        <v>128</v>
      </c>
      <c r="C162" s="28" t="s">
        <v>1</v>
      </c>
      <c r="D162" s="28" t="s">
        <v>5</v>
      </c>
      <c r="E162" s="28" t="s">
        <v>6</v>
      </c>
      <c r="F162" s="28">
        <v>2032</v>
      </c>
      <c r="G162" s="28" t="s">
        <v>98</v>
      </c>
      <c r="H162" s="33">
        <v>29534</v>
      </c>
    </row>
    <row r="163" spans="2:8" x14ac:dyDescent="0.2">
      <c r="B163" s="28" t="s">
        <v>128</v>
      </c>
      <c r="C163" s="28" t="s">
        <v>1</v>
      </c>
      <c r="D163" s="28" t="s">
        <v>5</v>
      </c>
      <c r="E163" s="28" t="s">
        <v>6</v>
      </c>
      <c r="F163" s="28">
        <v>2033</v>
      </c>
      <c r="G163" s="28" t="s">
        <v>129</v>
      </c>
      <c r="H163" s="33">
        <v>2416</v>
      </c>
    </row>
    <row r="164" spans="2:8" x14ac:dyDescent="0.2">
      <c r="B164" s="28" t="s">
        <v>128</v>
      </c>
      <c r="C164" s="28" t="s">
        <v>1</v>
      </c>
      <c r="D164" s="28" t="s">
        <v>5</v>
      </c>
      <c r="E164" s="28" t="s">
        <v>6</v>
      </c>
      <c r="F164" s="28">
        <v>2033</v>
      </c>
      <c r="G164" s="28" t="s">
        <v>130</v>
      </c>
      <c r="H164" s="33">
        <v>27360</v>
      </c>
    </row>
    <row r="165" spans="2:8" x14ac:dyDescent="0.2">
      <c r="B165" s="28" t="s">
        <v>128</v>
      </c>
      <c r="C165" s="28" t="s">
        <v>1</v>
      </c>
      <c r="D165" s="28" t="s">
        <v>5</v>
      </c>
      <c r="E165" s="28" t="s">
        <v>6</v>
      </c>
      <c r="F165" s="28">
        <v>2033</v>
      </c>
      <c r="G165" s="28" t="s">
        <v>98</v>
      </c>
      <c r="H165" s="33">
        <v>29776</v>
      </c>
    </row>
    <row r="166" spans="2:8" x14ac:dyDescent="0.2">
      <c r="B166" s="28" t="s">
        <v>128</v>
      </c>
      <c r="C166" s="28" t="s">
        <v>1</v>
      </c>
      <c r="D166" s="28" t="s">
        <v>5</v>
      </c>
      <c r="E166" s="28" t="s">
        <v>6</v>
      </c>
      <c r="F166" s="28">
        <v>2034</v>
      </c>
      <c r="G166" s="28" t="s">
        <v>129</v>
      </c>
      <c r="H166" s="33">
        <v>2415</v>
      </c>
    </row>
    <row r="167" spans="2:8" x14ac:dyDescent="0.2">
      <c r="B167" s="28" t="s">
        <v>128</v>
      </c>
      <c r="C167" s="28" t="s">
        <v>1</v>
      </c>
      <c r="D167" s="28" t="s">
        <v>5</v>
      </c>
      <c r="E167" s="28" t="s">
        <v>6</v>
      </c>
      <c r="F167" s="28">
        <v>2034</v>
      </c>
      <c r="G167" s="28" t="s">
        <v>130</v>
      </c>
      <c r="H167" s="33">
        <v>27577</v>
      </c>
    </row>
    <row r="168" spans="2:8" x14ac:dyDescent="0.2">
      <c r="B168" s="28" t="s">
        <v>128</v>
      </c>
      <c r="C168" s="28" t="s">
        <v>1</v>
      </c>
      <c r="D168" s="28" t="s">
        <v>5</v>
      </c>
      <c r="E168" s="28" t="s">
        <v>6</v>
      </c>
      <c r="F168" s="28">
        <v>2034</v>
      </c>
      <c r="G168" s="28" t="s">
        <v>98</v>
      </c>
      <c r="H168" s="33">
        <v>29992</v>
      </c>
    </row>
    <row r="169" spans="2:8" x14ac:dyDescent="0.2">
      <c r="B169" s="28" t="s">
        <v>128</v>
      </c>
      <c r="C169" s="28" t="s">
        <v>1</v>
      </c>
      <c r="D169" s="28" t="s">
        <v>5</v>
      </c>
      <c r="E169" s="28" t="s">
        <v>6</v>
      </c>
      <c r="F169" s="28">
        <v>2035</v>
      </c>
      <c r="G169" s="28" t="s">
        <v>129</v>
      </c>
      <c r="H169" s="33">
        <v>2421</v>
      </c>
    </row>
    <row r="170" spans="2:8" x14ac:dyDescent="0.2">
      <c r="B170" s="28" t="s">
        <v>128</v>
      </c>
      <c r="C170" s="28" t="s">
        <v>1</v>
      </c>
      <c r="D170" s="28" t="s">
        <v>5</v>
      </c>
      <c r="E170" s="28" t="s">
        <v>6</v>
      </c>
      <c r="F170" s="28">
        <v>2035</v>
      </c>
      <c r="G170" s="28" t="s">
        <v>130</v>
      </c>
      <c r="H170" s="33">
        <v>27790</v>
      </c>
    </row>
    <row r="171" spans="2:8" x14ac:dyDescent="0.2">
      <c r="B171" s="28" t="s">
        <v>128</v>
      </c>
      <c r="C171" s="28" t="s">
        <v>1</v>
      </c>
      <c r="D171" s="28" t="s">
        <v>5</v>
      </c>
      <c r="E171" s="28" t="s">
        <v>6</v>
      </c>
      <c r="F171" s="28">
        <v>2035</v>
      </c>
      <c r="G171" s="28" t="s">
        <v>98</v>
      </c>
      <c r="H171" s="33">
        <v>30211</v>
      </c>
    </row>
    <row r="172" spans="2:8" x14ac:dyDescent="0.2">
      <c r="B172" s="28" t="s">
        <v>128</v>
      </c>
      <c r="C172" s="28" t="s">
        <v>1</v>
      </c>
      <c r="D172" s="28" t="s">
        <v>7</v>
      </c>
      <c r="E172" s="28" t="s">
        <v>8</v>
      </c>
      <c r="F172" s="28">
        <v>2018</v>
      </c>
      <c r="G172" s="28" t="s">
        <v>129</v>
      </c>
      <c r="H172" s="33">
        <v>5393</v>
      </c>
    </row>
    <row r="173" spans="2:8" x14ac:dyDescent="0.2">
      <c r="B173" s="28" t="s">
        <v>128</v>
      </c>
      <c r="C173" s="28" t="s">
        <v>1</v>
      </c>
      <c r="D173" s="28" t="s">
        <v>7</v>
      </c>
      <c r="E173" s="28" t="s">
        <v>8</v>
      </c>
      <c r="F173" s="28">
        <v>2018</v>
      </c>
      <c r="G173" s="28" t="s">
        <v>130</v>
      </c>
      <c r="H173" s="33">
        <v>15715</v>
      </c>
    </row>
    <row r="174" spans="2:8" x14ac:dyDescent="0.2">
      <c r="B174" s="28" t="s">
        <v>128</v>
      </c>
      <c r="C174" s="28" t="s">
        <v>1</v>
      </c>
      <c r="D174" s="28" t="s">
        <v>7</v>
      </c>
      <c r="E174" s="28" t="s">
        <v>8</v>
      </c>
      <c r="F174" s="28">
        <v>2018</v>
      </c>
      <c r="G174" s="28" t="s">
        <v>98</v>
      </c>
      <c r="H174" s="33">
        <v>21108</v>
      </c>
    </row>
    <row r="175" spans="2:8" x14ac:dyDescent="0.2">
      <c r="B175" s="28" t="s">
        <v>128</v>
      </c>
      <c r="C175" s="28" t="s">
        <v>1</v>
      </c>
      <c r="D175" s="28" t="s">
        <v>7</v>
      </c>
      <c r="E175" s="28" t="s">
        <v>8</v>
      </c>
      <c r="F175" s="28">
        <v>2019</v>
      </c>
      <c r="G175" s="28" t="s">
        <v>129</v>
      </c>
      <c r="H175" s="33">
        <v>5409</v>
      </c>
    </row>
    <row r="176" spans="2:8" x14ac:dyDescent="0.2">
      <c r="B176" s="28" t="s">
        <v>128</v>
      </c>
      <c r="C176" s="28" t="s">
        <v>1</v>
      </c>
      <c r="D176" s="28" t="s">
        <v>7</v>
      </c>
      <c r="E176" s="28" t="s">
        <v>8</v>
      </c>
      <c r="F176" s="28">
        <v>2019</v>
      </c>
      <c r="G176" s="28" t="s">
        <v>130</v>
      </c>
      <c r="H176" s="33">
        <v>15861</v>
      </c>
    </row>
    <row r="177" spans="2:8" x14ac:dyDescent="0.2">
      <c r="B177" s="28" t="s">
        <v>128</v>
      </c>
      <c r="C177" s="28" t="s">
        <v>1</v>
      </c>
      <c r="D177" s="28" t="s">
        <v>7</v>
      </c>
      <c r="E177" s="28" t="s">
        <v>8</v>
      </c>
      <c r="F177" s="28">
        <v>2019</v>
      </c>
      <c r="G177" s="28" t="s">
        <v>98</v>
      </c>
      <c r="H177" s="33">
        <v>21270</v>
      </c>
    </row>
    <row r="178" spans="2:8" x14ac:dyDescent="0.2">
      <c r="B178" s="28" t="s">
        <v>128</v>
      </c>
      <c r="C178" s="28" t="s">
        <v>1</v>
      </c>
      <c r="D178" s="28" t="s">
        <v>7</v>
      </c>
      <c r="E178" s="28" t="s">
        <v>8</v>
      </c>
      <c r="F178" s="28">
        <v>2020</v>
      </c>
      <c r="G178" s="28" t="s">
        <v>129</v>
      </c>
      <c r="H178" s="33">
        <v>5420</v>
      </c>
    </row>
    <row r="179" spans="2:8" x14ac:dyDescent="0.2">
      <c r="B179" s="28" t="s">
        <v>128</v>
      </c>
      <c r="C179" s="28" t="s">
        <v>1</v>
      </c>
      <c r="D179" s="28" t="s">
        <v>7</v>
      </c>
      <c r="E179" s="28" t="s">
        <v>8</v>
      </c>
      <c r="F179" s="28">
        <v>2020</v>
      </c>
      <c r="G179" s="28" t="s">
        <v>130</v>
      </c>
      <c r="H179" s="33">
        <v>16017</v>
      </c>
    </row>
    <row r="180" spans="2:8" x14ac:dyDescent="0.2">
      <c r="B180" s="28" t="s">
        <v>128</v>
      </c>
      <c r="C180" s="28" t="s">
        <v>1</v>
      </c>
      <c r="D180" s="28" t="s">
        <v>7</v>
      </c>
      <c r="E180" s="28" t="s">
        <v>8</v>
      </c>
      <c r="F180" s="28">
        <v>2020</v>
      </c>
      <c r="G180" s="28" t="s">
        <v>98</v>
      </c>
      <c r="H180" s="33">
        <v>21437</v>
      </c>
    </row>
    <row r="181" spans="2:8" x14ac:dyDescent="0.2">
      <c r="B181" s="28" t="s">
        <v>128</v>
      </c>
      <c r="C181" s="28" t="s">
        <v>1</v>
      </c>
      <c r="D181" s="28" t="s">
        <v>7</v>
      </c>
      <c r="E181" s="28" t="s">
        <v>8</v>
      </c>
      <c r="F181" s="28">
        <v>2021</v>
      </c>
      <c r="G181" s="28" t="s">
        <v>129</v>
      </c>
      <c r="H181" s="33">
        <v>5379</v>
      </c>
    </row>
    <row r="182" spans="2:8" x14ac:dyDescent="0.2">
      <c r="B182" s="28" t="s">
        <v>128</v>
      </c>
      <c r="C182" s="28" t="s">
        <v>1</v>
      </c>
      <c r="D182" s="28" t="s">
        <v>7</v>
      </c>
      <c r="E182" s="28" t="s">
        <v>8</v>
      </c>
      <c r="F182" s="28">
        <v>2021</v>
      </c>
      <c r="G182" s="28" t="s">
        <v>130</v>
      </c>
      <c r="H182" s="33">
        <v>16229</v>
      </c>
    </row>
    <row r="183" spans="2:8" x14ac:dyDescent="0.2">
      <c r="B183" s="28" t="s">
        <v>128</v>
      </c>
      <c r="C183" s="28" t="s">
        <v>1</v>
      </c>
      <c r="D183" s="28" t="s">
        <v>7</v>
      </c>
      <c r="E183" s="28" t="s">
        <v>8</v>
      </c>
      <c r="F183" s="28">
        <v>2021</v>
      </c>
      <c r="G183" s="28" t="s">
        <v>98</v>
      </c>
      <c r="H183" s="33">
        <v>21608</v>
      </c>
    </row>
    <row r="184" spans="2:8" x14ac:dyDescent="0.2">
      <c r="B184" s="28" t="s">
        <v>128</v>
      </c>
      <c r="C184" s="28" t="s">
        <v>1</v>
      </c>
      <c r="D184" s="28" t="s">
        <v>7</v>
      </c>
      <c r="E184" s="28" t="s">
        <v>8</v>
      </c>
      <c r="F184" s="28">
        <v>2022</v>
      </c>
      <c r="G184" s="28" t="s">
        <v>129</v>
      </c>
      <c r="H184" s="33">
        <v>5341</v>
      </c>
    </row>
    <row r="185" spans="2:8" x14ac:dyDescent="0.2">
      <c r="B185" s="28" t="s">
        <v>128</v>
      </c>
      <c r="C185" s="28" t="s">
        <v>1</v>
      </c>
      <c r="D185" s="28" t="s">
        <v>7</v>
      </c>
      <c r="E185" s="28" t="s">
        <v>8</v>
      </c>
      <c r="F185" s="28">
        <v>2022</v>
      </c>
      <c r="G185" s="28" t="s">
        <v>130</v>
      </c>
      <c r="H185" s="33">
        <v>16439</v>
      </c>
    </row>
    <row r="186" spans="2:8" x14ac:dyDescent="0.2">
      <c r="B186" s="28" t="s">
        <v>128</v>
      </c>
      <c r="C186" s="28" t="s">
        <v>1</v>
      </c>
      <c r="D186" s="28" t="s">
        <v>7</v>
      </c>
      <c r="E186" s="28" t="s">
        <v>8</v>
      </c>
      <c r="F186" s="28">
        <v>2022</v>
      </c>
      <c r="G186" s="28" t="s">
        <v>98</v>
      </c>
      <c r="H186" s="33">
        <v>21780</v>
      </c>
    </row>
    <row r="187" spans="2:8" x14ac:dyDescent="0.2">
      <c r="B187" s="28" t="s">
        <v>128</v>
      </c>
      <c r="C187" s="28" t="s">
        <v>1</v>
      </c>
      <c r="D187" s="28" t="s">
        <v>7</v>
      </c>
      <c r="E187" s="28" t="s">
        <v>8</v>
      </c>
      <c r="F187" s="28">
        <v>2023</v>
      </c>
      <c r="G187" s="28" t="s">
        <v>129</v>
      </c>
      <c r="H187" s="33">
        <v>5308</v>
      </c>
    </row>
    <row r="188" spans="2:8" x14ac:dyDescent="0.2">
      <c r="B188" s="28" t="s">
        <v>128</v>
      </c>
      <c r="C188" s="28" t="s">
        <v>1</v>
      </c>
      <c r="D188" s="28" t="s">
        <v>7</v>
      </c>
      <c r="E188" s="28" t="s">
        <v>8</v>
      </c>
      <c r="F188" s="28">
        <v>2023</v>
      </c>
      <c r="G188" s="28" t="s">
        <v>130</v>
      </c>
      <c r="H188" s="33">
        <v>16645</v>
      </c>
    </row>
    <row r="189" spans="2:8" x14ac:dyDescent="0.2">
      <c r="B189" s="28" t="s">
        <v>128</v>
      </c>
      <c r="C189" s="28" t="s">
        <v>1</v>
      </c>
      <c r="D189" s="28" t="s">
        <v>7</v>
      </c>
      <c r="E189" s="28" t="s">
        <v>8</v>
      </c>
      <c r="F189" s="28">
        <v>2023</v>
      </c>
      <c r="G189" s="28" t="s">
        <v>98</v>
      </c>
      <c r="H189" s="33">
        <v>21953</v>
      </c>
    </row>
    <row r="190" spans="2:8" x14ac:dyDescent="0.2">
      <c r="B190" s="28" t="s">
        <v>128</v>
      </c>
      <c r="C190" s="28" t="s">
        <v>1</v>
      </c>
      <c r="D190" s="28" t="s">
        <v>7</v>
      </c>
      <c r="E190" s="28" t="s">
        <v>8</v>
      </c>
      <c r="F190" s="28">
        <v>2024</v>
      </c>
      <c r="G190" s="28" t="s">
        <v>129</v>
      </c>
      <c r="H190" s="33">
        <v>5308</v>
      </c>
    </row>
    <row r="191" spans="2:8" x14ac:dyDescent="0.2">
      <c r="B191" s="28" t="s">
        <v>128</v>
      </c>
      <c r="C191" s="28" t="s">
        <v>1</v>
      </c>
      <c r="D191" s="28" t="s">
        <v>7</v>
      </c>
      <c r="E191" s="28" t="s">
        <v>8</v>
      </c>
      <c r="F191" s="28">
        <v>2024</v>
      </c>
      <c r="G191" s="28" t="s">
        <v>130</v>
      </c>
      <c r="H191" s="33">
        <v>16860</v>
      </c>
    </row>
    <row r="192" spans="2:8" x14ac:dyDescent="0.2">
      <c r="B192" s="28" t="s">
        <v>128</v>
      </c>
      <c r="C192" s="28" t="s">
        <v>1</v>
      </c>
      <c r="D192" s="28" t="s">
        <v>7</v>
      </c>
      <c r="E192" s="28" t="s">
        <v>8</v>
      </c>
      <c r="F192" s="28">
        <v>2024</v>
      </c>
      <c r="G192" s="28" t="s">
        <v>98</v>
      </c>
      <c r="H192" s="33">
        <v>22168</v>
      </c>
    </row>
    <row r="193" spans="2:8" x14ac:dyDescent="0.2">
      <c r="B193" s="28" t="s">
        <v>128</v>
      </c>
      <c r="C193" s="28" t="s">
        <v>1</v>
      </c>
      <c r="D193" s="28" t="s">
        <v>7</v>
      </c>
      <c r="E193" s="28" t="s">
        <v>8</v>
      </c>
      <c r="F193" s="28">
        <v>2025</v>
      </c>
      <c r="G193" s="28" t="s">
        <v>129</v>
      </c>
      <c r="H193" s="33">
        <v>5305</v>
      </c>
    </row>
    <row r="194" spans="2:8" x14ac:dyDescent="0.2">
      <c r="B194" s="28" t="s">
        <v>128</v>
      </c>
      <c r="C194" s="28" t="s">
        <v>1</v>
      </c>
      <c r="D194" s="28" t="s">
        <v>7</v>
      </c>
      <c r="E194" s="28" t="s">
        <v>8</v>
      </c>
      <c r="F194" s="28">
        <v>2025</v>
      </c>
      <c r="G194" s="28" t="s">
        <v>130</v>
      </c>
      <c r="H194" s="33">
        <v>17058</v>
      </c>
    </row>
    <row r="195" spans="2:8" x14ac:dyDescent="0.2">
      <c r="B195" s="28" t="s">
        <v>128</v>
      </c>
      <c r="C195" s="28" t="s">
        <v>1</v>
      </c>
      <c r="D195" s="28" t="s">
        <v>7</v>
      </c>
      <c r="E195" s="28" t="s">
        <v>8</v>
      </c>
      <c r="F195" s="28">
        <v>2025</v>
      </c>
      <c r="G195" s="28" t="s">
        <v>98</v>
      </c>
      <c r="H195" s="33">
        <v>22363</v>
      </c>
    </row>
    <row r="196" spans="2:8" x14ac:dyDescent="0.2">
      <c r="B196" s="28" t="s">
        <v>128</v>
      </c>
      <c r="C196" s="28" t="s">
        <v>1</v>
      </c>
      <c r="D196" s="28" t="s">
        <v>7</v>
      </c>
      <c r="E196" s="28" t="s">
        <v>8</v>
      </c>
      <c r="F196" s="28">
        <v>2026</v>
      </c>
      <c r="G196" s="28" t="s">
        <v>129</v>
      </c>
      <c r="H196" s="33">
        <v>5311</v>
      </c>
    </row>
    <row r="197" spans="2:8" x14ac:dyDescent="0.2">
      <c r="B197" s="28" t="s">
        <v>128</v>
      </c>
      <c r="C197" s="28" t="s">
        <v>1</v>
      </c>
      <c r="D197" s="28" t="s">
        <v>7</v>
      </c>
      <c r="E197" s="28" t="s">
        <v>8</v>
      </c>
      <c r="F197" s="28">
        <v>2026</v>
      </c>
      <c r="G197" s="28" t="s">
        <v>130</v>
      </c>
      <c r="H197" s="33">
        <v>17242</v>
      </c>
    </row>
    <row r="198" spans="2:8" x14ac:dyDescent="0.2">
      <c r="B198" s="28" t="s">
        <v>128</v>
      </c>
      <c r="C198" s="28" t="s">
        <v>1</v>
      </c>
      <c r="D198" s="28" t="s">
        <v>7</v>
      </c>
      <c r="E198" s="28" t="s">
        <v>8</v>
      </c>
      <c r="F198" s="28">
        <v>2026</v>
      </c>
      <c r="G198" s="28" t="s">
        <v>98</v>
      </c>
      <c r="H198" s="33">
        <v>22553</v>
      </c>
    </row>
    <row r="199" spans="2:8" x14ac:dyDescent="0.2">
      <c r="B199" s="28" t="s">
        <v>128</v>
      </c>
      <c r="C199" s="28" t="s">
        <v>1</v>
      </c>
      <c r="D199" s="28" t="s">
        <v>7</v>
      </c>
      <c r="E199" s="28" t="s">
        <v>8</v>
      </c>
      <c r="F199" s="28">
        <v>2027</v>
      </c>
      <c r="G199" s="28" t="s">
        <v>129</v>
      </c>
      <c r="H199" s="33">
        <v>5316</v>
      </c>
    </row>
    <row r="200" spans="2:8" x14ac:dyDescent="0.2">
      <c r="B200" s="28" t="s">
        <v>128</v>
      </c>
      <c r="C200" s="28" t="s">
        <v>1</v>
      </c>
      <c r="D200" s="28" t="s">
        <v>7</v>
      </c>
      <c r="E200" s="28" t="s">
        <v>8</v>
      </c>
      <c r="F200" s="28">
        <v>2027</v>
      </c>
      <c r="G200" s="28" t="s">
        <v>130</v>
      </c>
      <c r="H200" s="33">
        <v>17426</v>
      </c>
    </row>
    <row r="201" spans="2:8" x14ac:dyDescent="0.2">
      <c r="B201" s="28" t="s">
        <v>128</v>
      </c>
      <c r="C201" s="28" t="s">
        <v>1</v>
      </c>
      <c r="D201" s="28" t="s">
        <v>7</v>
      </c>
      <c r="E201" s="28" t="s">
        <v>8</v>
      </c>
      <c r="F201" s="28">
        <v>2027</v>
      </c>
      <c r="G201" s="28" t="s">
        <v>98</v>
      </c>
      <c r="H201" s="33">
        <v>22742</v>
      </c>
    </row>
    <row r="202" spans="2:8" x14ac:dyDescent="0.2">
      <c r="B202" s="28" t="s">
        <v>128</v>
      </c>
      <c r="C202" s="28" t="s">
        <v>1</v>
      </c>
      <c r="D202" s="28" t="s">
        <v>7</v>
      </c>
      <c r="E202" s="28" t="s">
        <v>8</v>
      </c>
      <c r="F202" s="28">
        <v>2028</v>
      </c>
      <c r="G202" s="28" t="s">
        <v>129</v>
      </c>
      <c r="H202" s="33">
        <v>5334</v>
      </c>
    </row>
    <row r="203" spans="2:8" x14ac:dyDescent="0.2">
      <c r="B203" s="28" t="s">
        <v>128</v>
      </c>
      <c r="C203" s="28" t="s">
        <v>1</v>
      </c>
      <c r="D203" s="28" t="s">
        <v>7</v>
      </c>
      <c r="E203" s="28" t="s">
        <v>8</v>
      </c>
      <c r="F203" s="28">
        <v>2028</v>
      </c>
      <c r="G203" s="28" t="s">
        <v>130</v>
      </c>
      <c r="H203" s="33">
        <v>17597</v>
      </c>
    </row>
    <row r="204" spans="2:8" x14ac:dyDescent="0.2">
      <c r="B204" s="28" t="s">
        <v>128</v>
      </c>
      <c r="C204" s="28" t="s">
        <v>1</v>
      </c>
      <c r="D204" s="28" t="s">
        <v>7</v>
      </c>
      <c r="E204" s="28" t="s">
        <v>8</v>
      </c>
      <c r="F204" s="28">
        <v>2028</v>
      </c>
      <c r="G204" s="28" t="s">
        <v>98</v>
      </c>
      <c r="H204" s="33">
        <v>22931</v>
      </c>
    </row>
    <row r="205" spans="2:8" x14ac:dyDescent="0.2">
      <c r="B205" s="28" t="s">
        <v>128</v>
      </c>
      <c r="C205" s="28" t="s">
        <v>1</v>
      </c>
      <c r="D205" s="28" t="s">
        <v>7</v>
      </c>
      <c r="E205" s="28" t="s">
        <v>8</v>
      </c>
      <c r="F205" s="28">
        <v>2029</v>
      </c>
      <c r="G205" s="28" t="s">
        <v>129</v>
      </c>
      <c r="H205" s="33">
        <v>5346</v>
      </c>
    </row>
    <row r="206" spans="2:8" x14ac:dyDescent="0.2">
      <c r="B206" s="28" t="s">
        <v>128</v>
      </c>
      <c r="C206" s="28" t="s">
        <v>1</v>
      </c>
      <c r="D206" s="28" t="s">
        <v>7</v>
      </c>
      <c r="E206" s="28" t="s">
        <v>8</v>
      </c>
      <c r="F206" s="28">
        <v>2029</v>
      </c>
      <c r="G206" s="28" t="s">
        <v>130</v>
      </c>
      <c r="H206" s="33">
        <v>17771</v>
      </c>
    </row>
    <row r="207" spans="2:8" x14ac:dyDescent="0.2">
      <c r="B207" s="28" t="s">
        <v>128</v>
      </c>
      <c r="C207" s="28" t="s">
        <v>1</v>
      </c>
      <c r="D207" s="28" t="s">
        <v>7</v>
      </c>
      <c r="E207" s="28" t="s">
        <v>8</v>
      </c>
      <c r="F207" s="28">
        <v>2029</v>
      </c>
      <c r="G207" s="28" t="s">
        <v>98</v>
      </c>
      <c r="H207" s="33">
        <v>23117</v>
      </c>
    </row>
    <row r="208" spans="2:8" x14ac:dyDescent="0.2">
      <c r="B208" s="28" t="s">
        <v>128</v>
      </c>
      <c r="C208" s="28" t="s">
        <v>1</v>
      </c>
      <c r="D208" s="28" t="s">
        <v>7</v>
      </c>
      <c r="E208" s="28" t="s">
        <v>8</v>
      </c>
      <c r="F208" s="28">
        <v>2030</v>
      </c>
      <c r="G208" s="28" t="s">
        <v>129</v>
      </c>
      <c r="H208" s="33">
        <v>5364</v>
      </c>
    </row>
    <row r="209" spans="2:8" x14ac:dyDescent="0.2">
      <c r="B209" s="28" t="s">
        <v>128</v>
      </c>
      <c r="C209" s="28" t="s">
        <v>1</v>
      </c>
      <c r="D209" s="28" t="s">
        <v>7</v>
      </c>
      <c r="E209" s="28" t="s">
        <v>8</v>
      </c>
      <c r="F209" s="28">
        <v>2030</v>
      </c>
      <c r="G209" s="28" t="s">
        <v>130</v>
      </c>
      <c r="H209" s="33">
        <v>17892</v>
      </c>
    </row>
    <row r="210" spans="2:8" x14ac:dyDescent="0.2">
      <c r="B210" s="28" t="s">
        <v>128</v>
      </c>
      <c r="C210" s="28" t="s">
        <v>1</v>
      </c>
      <c r="D210" s="28" t="s">
        <v>7</v>
      </c>
      <c r="E210" s="28" t="s">
        <v>8</v>
      </c>
      <c r="F210" s="28">
        <v>2030</v>
      </c>
      <c r="G210" s="28" t="s">
        <v>98</v>
      </c>
      <c r="H210" s="33">
        <v>23256</v>
      </c>
    </row>
    <row r="211" spans="2:8" x14ac:dyDescent="0.2">
      <c r="B211" s="28" t="s">
        <v>128</v>
      </c>
      <c r="C211" s="28" t="s">
        <v>1</v>
      </c>
      <c r="D211" s="28" t="s">
        <v>7</v>
      </c>
      <c r="E211" s="28" t="s">
        <v>8</v>
      </c>
      <c r="F211" s="28">
        <v>2031</v>
      </c>
      <c r="G211" s="28" t="s">
        <v>129</v>
      </c>
      <c r="H211" s="33">
        <v>5375</v>
      </c>
    </row>
    <row r="212" spans="2:8" x14ac:dyDescent="0.2">
      <c r="B212" s="28" t="s">
        <v>128</v>
      </c>
      <c r="C212" s="28" t="s">
        <v>1</v>
      </c>
      <c r="D212" s="28" t="s">
        <v>7</v>
      </c>
      <c r="E212" s="28" t="s">
        <v>8</v>
      </c>
      <c r="F212" s="28">
        <v>2031</v>
      </c>
      <c r="G212" s="28" t="s">
        <v>130</v>
      </c>
      <c r="H212" s="33">
        <v>18063</v>
      </c>
    </row>
    <row r="213" spans="2:8" x14ac:dyDescent="0.2">
      <c r="B213" s="28" t="s">
        <v>128</v>
      </c>
      <c r="C213" s="28" t="s">
        <v>1</v>
      </c>
      <c r="D213" s="28" t="s">
        <v>7</v>
      </c>
      <c r="E213" s="28" t="s">
        <v>8</v>
      </c>
      <c r="F213" s="28">
        <v>2031</v>
      </c>
      <c r="G213" s="28" t="s">
        <v>98</v>
      </c>
      <c r="H213" s="33">
        <v>23438</v>
      </c>
    </row>
    <row r="214" spans="2:8" x14ac:dyDescent="0.2">
      <c r="B214" s="28" t="s">
        <v>128</v>
      </c>
      <c r="C214" s="28" t="s">
        <v>1</v>
      </c>
      <c r="D214" s="28" t="s">
        <v>7</v>
      </c>
      <c r="E214" s="28" t="s">
        <v>8</v>
      </c>
      <c r="F214" s="28">
        <v>2032</v>
      </c>
      <c r="G214" s="28" t="s">
        <v>129</v>
      </c>
      <c r="H214" s="33">
        <v>5384</v>
      </c>
    </row>
    <row r="215" spans="2:8" x14ac:dyDescent="0.2">
      <c r="B215" s="28" t="s">
        <v>128</v>
      </c>
      <c r="C215" s="28" t="s">
        <v>1</v>
      </c>
      <c r="D215" s="28" t="s">
        <v>7</v>
      </c>
      <c r="E215" s="28" t="s">
        <v>8</v>
      </c>
      <c r="F215" s="28">
        <v>2032</v>
      </c>
      <c r="G215" s="28" t="s">
        <v>130</v>
      </c>
      <c r="H215" s="33">
        <v>18217</v>
      </c>
    </row>
    <row r="216" spans="2:8" x14ac:dyDescent="0.2">
      <c r="B216" s="28" t="s">
        <v>128</v>
      </c>
      <c r="C216" s="28" t="s">
        <v>1</v>
      </c>
      <c r="D216" s="28" t="s">
        <v>7</v>
      </c>
      <c r="E216" s="28" t="s">
        <v>8</v>
      </c>
      <c r="F216" s="28">
        <v>2032</v>
      </c>
      <c r="G216" s="28" t="s">
        <v>98</v>
      </c>
      <c r="H216" s="33">
        <v>23601</v>
      </c>
    </row>
    <row r="217" spans="2:8" x14ac:dyDescent="0.2">
      <c r="B217" s="28" t="s">
        <v>128</v>
      </c>
      <c r="C217" s="28" t="s">
        <v>1</v>
      </c>
      <c r="D217" s="28" t="s">
        <v>7</v>
      </c>
      <c r="E217" s="28" t="s">
        <v>8</v>
      </c>
      <c r="F217" s="28">
        <v>2033</v>
      </c>
      <c r="G217" s="28" t="s">
        <v>129</v>
      </c>
      <c r="H217" s="33">
        <v>5406</v>
      </c>
    </row>
    <row r="218" spans="2:8" x14ac:dyDescent="0.2">
      <c r="B218" s="28" t="s">
        <v>128</v>
      </c>
      <c r="C218" s="28" t="s">
        <v>1</v>
      </c>
      <c r="D218" s="28" t="s">
        <v>7</v>
      </c>
      <c r="E218" s="28" t="s">
        <v>8</v>
      </c>
      <c r="F218" s="28">
        <v>2033</v>
      </c>
      <c r="G218" s="28" t="s">
        <v>130</v>
      </c>
      <c r="H218" s="33">
        <v>18357</v>
      </c>
    </row>
    <row r="219" spans="2:8" x14ac:dyDescent="0.2">
      <c r="B219" s="28" t="s">
        <v>128</v>
      </c>
      <c r="C219" s="28" t="s">
        <v>1</v>
      </c>
      <c r="D219" s="28" t="s">
        <v>7</v>
      </c>
      <c r="E219" s="28" t="s">
        <v>8</v>
      </c>
      <c r="F219" s="28">
        <v>2033</v>
      </c>
      <c r="G219" s="28" t="s">
        <v>98</v>
      </c>
      <c r="H219" s="33">
        <v>23763</v>
      </c>
    </row>
    <row r="220" spans="2:8" x14ac:dyDescent="0.2">
      <c r="B220" s="28" t="s">
        <v>128</v>
      </c>
      <c r="C220" s="28" t="s">
        <v>1</v>
      </c>
      <c r="D220" s="28" t="s">
        <v>7</v>
      </c>
      <c r="E220" s="28" t="s">
        <v>8</v>
      </c>
      <c r="F220" s="28">
        <v>2034</v>
      </c>
      <c r="G220" s="28" t="s">
        <v>129</v>
      </c>
      <c r="H220" s="33">
        <v>5411</v>
      </c>
    </row>
    <row r="221" spans="2:8" x14ac:dyDescent="0.2">
      <c r="B221" s="28" t="s">
        <v>128</v>
      </c>
      <c r="C221" s="28" t="s">
        <v>1</v>
      </c>
      <c r="D221" s="28" t="s">
        <v>7</v>
      </c>
      <c r="E221" s="28" t="s">
        <v>8</v>
      </c>
      <c r="F221" s="28">
        <v>2034</v>
      </c>
      <c r="G221" s="28" t="s">
        <v>130</v>
      </c>
      <c r="H221" s="33">
        <v>18507</v>
      </c>
    </row>
    <row r="222" spans="2:8" x14ac:dyDescent="0.2">
      <c r="B222" s="28" t="s">
        <v>128</v>
      </c>
      <c r="C222" s="28" t="s">
        <v>1</v>
      </c>
      <c r="D222" s="28" t="s">
        <v>7</v>
      </c>
      <c r="E222" s="28" t="s">
        <v>8</v>
      </c>
      <c r="F222" s="28">
        <v>2034</v>
      </c>
      <c r="G222" s="28" t="s">
        <v>98</v>
      </c>
      <c r="H222" s="33">
        <v>23918</v>
      </c>
    </row>
    <row r="223" spans="2:8" x14ac:dyDescent="0.2">
      <c r="B223" s="28" t="s">
        <v>128</v>
      </c>
      <c r="C223" s="28" t="s">
        <v>1</v>
      </c>
      <c r="D223" s="28" t="s">
        <v>7</v>
      </c>
      <c r="E223" s="28" t="s">
        <v>8</v>
      </c>
      <c r="F223" s="28">
        <v>2035</v>
      </c>
      <c r="G223" s="28" t="s">
        <v>129</v>
      </c>
      <c r="H223" s="33">
        <v>5427</v>
      </c>
    </row>
    <row r="224" spans="2:8" x14ac:dyDescent="0.2">
      <c r="B224" s="28" t="s">
        <v>128</v>
      </c>
      <c r="C224" s="28" t="s">
        <v>1</v>
      </c>
      <c r="D224" s="28" t="s">
        <v>7</v>
      </c>
      <c r="E224" s="28" t="s">
        <v>8</v>
      </c>
      <c r="F224" s="28">
        <v>2035</v>
      </c>
      <c r="G224" s="28" t="s">
        <v>130</v>
      </c>
      <c r="H224" s="33">
        <v>18643</v>
      </c>
    </row>
    <row r="225" spans="2:8" x14ac:dyDescent="0.2">
      <c r="B225" s="28" t="s">
        <v>128</v>
      </c>
      <c r="C225" s="28" t="s">
        <v>1</v>
      </c>
      <c r="D225" s="28" t="s">
        <v>7</v>
      </c>
      <c r="E225" s="28" t="s">
        <v>8</v>
      </c>
      <c r="F225" s="28">
        <v>2035</v>
      </c>
      <c r="G225" s="28" t="s">
        <v>98</v>
      </c>
      <c r="H225" s="33">
        <v>24070</v>
      </c>
    </row>
    <row r="226" spans="2:8" x14ac:dyDescent="0.2">
      <c r="B226" s="28" t="s">
        <v>128</v>
      </c>
      <c r="C226" s="28" t="s">
        <v>1</v>
      </c>
      <c r="D226" s="28" t="s">
        <v>9</v>
      </c>
      <c r="E226" s="28" t="s">
        <v>10</v>
      </c>
      <c r="F226" s="28">
        <v>2018</v>
      </c>
      <c r="G226" s="28" t="s">
        <v>129</v>
      </c>
      <c r="H226" s="33">
        <v>5020</v>
      </c>
    </row>
    <row r="227" spans="2:8" x14ac:dyDescent="0.2">
      <c r="B227" s="28" t="s">
        <v>128</v>
      </c>
      <c r="C227" s="28" t="s">
        <v>1</v>
      </c>
      <c r="D227" s="28" t="s">
        <v>9</v>
      </c>
      <c r="E227" s="28" t="s">
        <v>10</v>
      </c>
      <c r="F227" s="28">
        <v>2018</v>
      </c>
      <c r="G227" s="28" t="s">
        <v>130</v>
      </c>
      <c r="H227" s="33">
        <v>33028</v>
      </c>
    </row>
    <row r="228" spans="2:8" x14ac:dyDescent="0.2">
      <c r="B228" s="28" t="s">
        <v>128</v>
      </c>
      <c r="C228" s="28" t="s">
        <v>1</v>
      </c>
      <c r="D228" s="28" t="s">
        <v>9</v>
      </c>
      <c r="E228" s="28" t="s">
        <v>10</v>
      </c>
      <c r="F228" s="28">
        <v>2018</v>
      </c>
      <c r="G228" s="28" t="s">
        <v>98</v>
      </c>
      <c r="H228" s="33">
        <v>38048</v>
      </c>
    </row>
    <row r="229" spans="2:8" x14ac:dyDescent="0.2">
      <c r="B229" s="28" t="s">
        <v>128</v>
      </c>
      <c r="C229" s="28" t="s">
        <v>1</v>
      </c>
      <c r="D229" s="28" t="s">
        <v>9</v>
      </c>
      <c r="E229" s="28" t="s">
        <v>10</v>
      </c>
      <c r="F229" s="28">
        <v>2019</v>
      </c>
      <c r="G229" s="28" t="s">
        <v>129</v>
      </c>
      <c r="H229" s="33">
        <v>4928</v>
      </c>
    </row>
    <row r="230" spans="2:8" x14ac:dyDescent="0.2">
      <c r="B230" s="28" t="s">
        <v>128</v>
      </c>
      <c r="C230" s="28" t="s">
        <v>1</v>
      </c>
      <c r="D230" s="28" t="s">
        <v>9</v>
      </c>
      <c r="E230" s="28" t="s">
        <v>10</v>
      </c>
      <c r="F230" s="28">
        <v>2019</v>
      </c>
      <c r="G230" s="28" t="s">
        <v>130</v>
      </c>
      <c r="H230" s="33">
        <v>32399</v>
      </c>
    </row>
    <row r="231" spans="2:8" x14ac:dyDescent="0.2">
      <c r="B231" s="28" t="s">
        <v>128</v>
      </c>
      <c r="C231" s="28" t="s">
        <v>1</v>
      </c>
      <c r="D231" s="28" t="s">
        <v>9</v>
      </c>
      <c r="E231" s="28" t="s">
        <v>10</v>
      </c>
      <c r="F231" s="28">
        <v>2019</v>
      </c>
      <c r="G231" s="28" t="s">
        <v>98</v>
      </c>
      <c r="H231" s="33">
        <v>37327</v>
      </c>
    </row>
    <row r="232" spans="2:8" x14ac:dyDescent="0.2">
      <c r="B232" s="28" t="s">
        <v>128</v>
      </c>
      <c r="C232" s="28" t="s">
        <v>1</v>
      </c>
      <c r="D232" s="28" t="s">
        <v>9</v>
      </c>
      <c r="E232" s="28" t="s">
        <v>10</v>
      </c>
      <c r="F232" s="28">
        <v>2020</v>
      </c>
      <c r="G232" s="28" t="s">
        <v>129</v>
      </c>
      <c r="H232" s="33">
        <v>4876</v>
      </c>
    </row>
    <row r="233" spans="2:8" x14ac:dyDescent="0.2">
      <c r="B233" s="28" t="s">
        <v>128</v>
      </c>
      <c r="C233" s="28" t="s">
        <v>1</v>
      </c>
      <c r="D233" s="28" t="s">
        <v>9</v>
      </c>
      <c r="E233" s="28" t="s">
        <v>10</v>
      </c>
      <c r="F233" s="28">
        <v>2020</v>
      </c>
      <c r="G233" s="28" t="s">
        <v>130</v>
      </c>
      <c r="H233" s="33">
        <v>32118</v>
      </c>
    </row>
    <row r="234" spans="2:8" x14ac:dyDescent="0.2">
      <c r="B234" s="28" t="s">
        <v>128</v>
      </c>
      <c r="C234" s="28" t="s">
        <v>1</v>
      </c>
      <c r="D234" s="28" t="s">
        <v>9</v>
      </c>
      <c r="E234" s="28" t="s">
        <v>10</v>
      </c>
      <c r="F234" s="28">
        <v>2020</v>
      </c>
      <c r="G234" s="28" t="s">
        <v>98</v>
      </c>
      <c r="H234" s="33">
        <v>36994</v>
      </c>
    </row>
    <row r="235" spans="2:8" x14ac:dyDescent="0.2">
      <c r="B235" s="28" t="s">
        <v>128</v>
      </c>
      <c r="C235" s="28" t="s">
        <v>1</v>
      </c>
      <c r="D235" s="28" t="s">
        <v>9</v>
      </c>
      <c r="E235" s="28" t="s">
        <v>10</v>
      </c>
      <c r="F235" s="28">
        <v>2021</v>
      </c>
      <c r="G235" s="28" t="s">
        <v>129</v>
      </c>
      <c r="H235" s="33">
        <v>4747</v>
      </c>
    </row>
    <row r="236" spans="2:8" x14ac:dyDescent="0.2">
      <c r="B236" s="28" t="s">
        <v>128</v>
      </c>
      <c r="C236" s="28" t="s">
        <v>1</v>
      </c>
      <c r="D236" s="28" t="s">
        <v>9</v>
      </c>
      <c r="E236" s="28" t="s">
        <v>10</v>
      </c>
      <c r="F236" s="28">
        <v>2021</v>
      </c>
      <c r="G236" s="28" t="s">
        <v>130</v>
      </c>
      <c r="H236" s="33">
        <v>32542</v>
      </c>
    </row>
    <row r="237" spans="2:8" x14ac:dyDescent="0.2">
      <c r="B237" s="28" t="s">
        <v>128</v>
      </c>
      <c r="C237" s="28" t="s">
        <v>1</v>
      </c>
      <c r="D237" s="28" t="s">
        <v>9</v>
      </c>
      <c r="E237" s="28" t="s">
        <v>10</v>
      </c>
      <c r="F237" s="28">
        <v>2021</v>
      </c>
      <c r="G237" s="28" t="s">
        <v>98</v>
      </c>
      <c r="H237" s="33">
        <v>37289</v>
      </c>
    </row>
    <row r="238" spans="2:8" x14ac:dyDescent="0.2">
      <c r="B238" s="28" t="s">
        <v>128</v>
      </c>
      <c r="C238" s="28" t="s">
        <v>1</v>
      </c>
      <c r="D238" s="28" t="s">
        <v>9</v>
      </c>
      <c r="E238" s="28" t="s">
        <v>10</v>
      </c>
      <c r="F238" s="28">
        <v>2022</v>
      </c>
      <c r="G238" s="28" t="s">
        <v>129</v>
      </c>
      <c r="H238" s="33">
        <v>4622</v>
      </c>
    </row>
    <row r="239" spans="2:8" x14ac:dyDescent="0.2">
      <c r="B239" s="28" t="s">
        <v>128</v>
      </c>
      <c r="C239" s="28" t="s">
        <v>1</v>
      </c>
      <c r="D239" s="28" t="s">
        <v>9</v>
      </c>
      <c r="E239" s="28" t="s">
        <v>10</v>
      </c>
      <c r="F239" s="28">
        <v>2022</v>
      </c>
      <c r="G239" s="28" t="s">
        <v>130</v>
      </c>
      <c r="H239" s="33">
        <v>32964</v>
      </c>
    </row>
    <row r="240" spans="2:8" x14ac:dyDescent="0.2">
      <c r="B240" s="28" t="s">
        <v>128</v>
      </c>
      <c r="C240" s="28" t="s">
        <v>1</v>
      </c>
      <c r="D240" s="28" t="s">
        <v>9</v>
      </c>
      <c r="E240" s="28" t="s">
        <v>10</v>
      </c>
      <c r="F240" s="28">
        <v>2022</v>
      </c>
      <c r="G240" s="28" t="s">
        <v>98</v>
      </c>
      <c r="H240" s="33">
        <v>37586</v>
      </c>
    </row>
    <row r="241" spans="2:8" x14ac:dyDescent="0.2">
      <c r="B241" s="28" t="s">
        <v>128</v>
      </c>
      <c r="C241" s="28" t="s">
        <v>1</v>
      </c>
      <c r="D241" s="28" t="s">
        <v>9</v>
      </c>
      <c r="E241" s="28" t="s">
        <v>10</v>
      </c>
      <c r="F241" s="28">
        <v>2023</v>
      </c>
      <c r="G241" s="28" t="s">
        <v>129</v>
      </c>
      <c r="H241" s="33">
        <v>4507</v>
      </c>
    </row>
    <row r="242" spans="2:8" x14ac:dyDescent="0.2">
      <c r="B242" s="28" t="s">
        <v>128</v>
      </c>
      <c r="C242" s="28" t="s">
        <v>1</v>
      </c>
      <c r="D242" s="28" t="s">
        <v>9</v>
      </c>
      <c r="E242" s="28" t="s">
        <v>10</v>
      </c>
      <c r="F242" s="28">
        <v>2023</v>
      </c>
      <c r="G242" s="28" t="s">
        <v>130</v>
      </c>
      <c r="H242" s="33">
        <v>33378</v>
      </c>
    </row>
    <row r="243" spans="2:8" x14ac:dyDescent="0.2">
      <c r="B243" s="28" t="s">
        <v>128</v>
      </c>
      <c r="C243" s="28" t="s">
        <v>1</v>
      </c>
      <c r="D243" s="28" t="s">
        <v>9</v>
      </c>
      <c r="E243" s="28" t="s">
        <v>10</v>
      </c>
      <c r="F243" s="28">
        <v>2023</v>
      </c>
      <c r="G243" s="28" t="s">
        <v>98</v>
      </c>
      <c r="H243" s="33">
        <v>37885</v>
      </c>
    </row>
    <row r="244" spans="2:8" x14ac:dyDescent="0.2">
      <c r="B244" s="28" t="s">
        <v>128</v>
      </c>
      <c r="C244" s="28" t="s">
        <v>1</v>
      </c>
      <c r="D244" s="28" t="s">
        <v>9</v>
      </c>
      <c r="E244" s="28" t="s">
        <v>10</v>
      </c>
      <c r="F244" s="28">
        <v>2024</v>
      </c>
      <c r="G244" s="28" t="s">
        <v>129</v>
      </c>
      <c r="H244" s="33">
        <v>4401</v>
      </c>
    </row>
    <row r="245" spans="2:8" x14ac:dyDescent="0.2">
      <c r="B245" s="28" t="s">
        <v>128</v>
      </c>
      <c r="C245" s="28" t="s">
        <v>1</v>
      </c>
      <c r="D245" s="28" t="s">
        <v>9</v>
      </c>
      <c r="E245" s="28" t="s">
        <v>10</v>
      </c>
      <c r="F245" s="28">
        <v>2024</v>
      </c>
      <c r="G245" s="28" t="s">
        <v>130</v>
      </c>
      <c r="H245" s="33">
        <v>33794</v>
      </c>
    </row>
    <row r="246" spans="2:8" x14ac:dyDescent="0.2">
      <c r="B246" s="28" t="s">
        <v>128</v>
      </c>
      <c r="C246" s="28" t="s">
        <v>1</v>
      </c>
      <c r="D246" s="28" t="s">
        <v>9</v>
      </c>
      <c r="E246" s="28" t="s">
        <v>10</v>
      </c>
      <c r="F246" s="28">
        <v>2024</v>
      </c>
      <c r="G246" s="28" t="s">
        <v>98</v>
      </c>
      <c r="H246" s="33">
        <v>38195</v>
      </c>
    </row>
    <row r="247" spans="2:8" x14ac:dyDescent="0.2">
      <c r="B247" s="28" t="s">
        <v>128</v>
      </c>
      <c r="C247" s="28" t="s">
        <v>1</v>
      </c>
      <c r="D247" s="28" t="s">
        <v>9</v>
      </c>
      <c r="E247" s="28" t="s">
        <v>10</v>
      </c>
      <c r="F247" s="28">
        <v>2025</v>
      </c>
      <c r="G247" s="28" t="s">
        <v>129</v>
      </c>
      <c r="H247" s="33">
        <v>4317</v>
      </c>
    </row>
    <row r="248" spans="2:8" x14ac:dyDescent="0.2">
      <c r="B248" s="28" t="s">
        <v>128</v>
      </c>
      <c r="C248" s="28" t="s">
        <v>1</v>
      </c>
      <c r="D248" s="28" t="s">
        <v>9</v>
      </c>
      <c r="E248" s="28" t="s">
        <v>10</v>
      </c>
      <c r="F248" s="28">
        <v>2025</v>
      </c>
      <c r="G248" s="28" t="s">
        <v>130</v>
      </c>
      <c r="H248" s="33">
        <v>34171</v>
      </c>
    </row>
    <row r="249" spans="2:8" x14ac:dyDescent="0.2">
      <c r="B249" s="28" t="s">
        <v>128</v>
      </c>
      <c r="C249" s="28" t="s">
        <v>1</v>
      </c>
      <c r="D249" s="28" t="s">
        <v>9</v>
      </c>
      <c r="E249" s="28" t="s">
        <v>10</v>
      </c>
      <c r="F249" s="28">
        <v>2025</v>
      </c>
      <c r="G249" s="28" t="s">
        <v>98</v>
      </c>
      <c r="H249" s="33">
        <v>38488</v>
      </c>
    </row>
    <row r="250" spans="2:8" x14ac:dyDescent="0.2">
      <c r="B250" s="28" t="s">
        <v>128</v>
      </c>
      <c r="C250" s="28" t="s">
        <v>1</v>
      </c>
      <c r="D250" s="28" t="s">
        <v>9</v>
      </c>
      <c r="E250" s="28" t="s">
        <v>10</v>
      </c>
      <c r="F250" s="28">
        <v>2026</v>
      </c>
      <c r="G250" s="28" t="s">
        <v>129</v>
      </c>
      <c r="H250" s="33">
        <v>4260</v>
      </c>
    </row>
    <row r="251" spans="2:8" x14ac:dyDescent="0.2">
      <c r="B251" s="28" t="s">
        <v>128</v>
      </c>
      <c r="C251" s="28" t="s">
        <v>1</v>
      </c>
      <c r="D251" s="28" t="s">
        <v>9</v>
      </c>
      <c r="E251" s="28" t="s">
        <v>10</v>
      </c>
      <c r="F251" s="28">
        <v>2026</v>
      </c>
      <c r="G251" s="28" t="s">
        <v>130</v>
      </c>
      <c r="H251" s="33">
        <v>34552</v>
      </c>
    </row>
    <row r="252" spans="2:8" x14ac:dyDescent="0.2">
      <c r="B252" s="28" t="s">
        <v>128</v>
      </c>
      <c r="C252" s="28" t="s">
        <v>1</v>
      </c>
      <c r="D252" s="28" t="s">
        <v>9</v>
      </c>
      <c r="E252" s="28" t="s">
        <v>10</v>
      </c>
      <c r="F252" s="28">
        <v>2026</v>
      </c>
      <c r="G252" s="28" t="s">
        <v>98</v>
      </c>
      <c r="H252" s="33">
        <v>38812</v>
      </c>
    </row>
    <row r="253" spans="2:8" x14ac:dyDescent="0.2">
      <c r="B253" s="28" t="s">
        <v>128</v>
      </c>
      <c r="C253" s="28" t="s">
        <v>1</v>
      </c>
      <c r="D253" s="28" t="s">
        <v>9</v>
      </c>
      <c r="E253" s="28" t="s">
        <v>10</v>
      </c>
      <c r="F253" s="28">
        <v>2027</v>
      </c>
      <c r="G253" s="28" t="s">
        <v>129</v>
      </c>
      <c r="H253" s="33">
        <v>4205</v>
      </c>
    </row>
    <row r="254" spans="2:8" x14ac:dyDescent="0.2">
      <c r="B254" s="28" t="s">
        <v>128</v>
      </c>
      <c r="C254" s="28" t="s">
        <v>1</v>
      </c>
      <c r="D254" s="28" t="s">
        <v>9</v>
      </c>
      <c r="E254" s="28" t="s">
        <v>10</v>
      </c>
      <c r="F254" s="28">
        <v>2027</v>
      </c>
      <c r="G254" s="28" t="s">
        <v>130</v>
      </c>
      <c r="H254" s="33">
        <v>34923</v>
      </c>
    </row>
    <row r="255" spans="2:8" x14ac:dyDescent="0.2">
      <c r="B255" s="28" t="s">
        <v>128</v>
      </c>
      <c r="C255" s="28" t="s">
        <v>1</v>
      </c>
      <c r="D255" s="28" t="s">
        <v>9</v>
      </c>
      <c r="E255" s="28" t="s">
        <v>10</v>
      </c>
      <c r="F255" s="28">
        <v>2027</v>
      </c>
      <c r="G255" s="28" t="s">
        <v>98</v>
      </c>
      <c r="H255" s="33">
        <v>39128</v>
      </c>
    </row>
    <row r="256" spans="2:8" x14ac:dyDescent="0.2">
      <c r="B256" s="28" t="s">
        <v>128</v>
      </c>
      <c r="C256" s="28" t="s">
        <v>1</v>
      </c>
      <c r="D256" s="28" t="s">
        <v>9</v>
      </c>
      <c r="E256" s="28" t="s">
        <v>10</v>
      </c>
      <c r="F256" s="28">
        <v>2028</v>
      </c>
      <c r="G256" s="28" t="s">
        <v>129</v>
      </c>
      <c r="H256" s="33">
        <v>4170</v>
      </c>
    </row>
    <row r="257" spans="2:8" x14ac:dyDescent="0.2">
      <c r="B257" s="28" t="s">
        <v>128</v>
      </c>
      <c r="C257" s="28" t="s">
        <v>1</v>
      </c>
      <c r="D257" s="28" t="s">
        <v>9</v>
      </c>
      <c r="E257" s="28" t="s">
        <v>10</v>
      </c>
      <c r="F257" s="28">
        <v>2028</v>
      </c>
      <c r="G257" s="28" t="s">
        <v>130</v>
      </c>
      <c r="H257" s="33">
        <v>35265</v>
      </c>
    </row>
    <row r="258" spans="2:8" x14ac:dyDescent="0.2">
      <c r="B258" s="28" t="s">
        <v>128</v>
      </c>
      <c r="C258" s="28" t="s">
        <v>1</v>
      </c>
      <c r="D258" s="28" t="s">
        <v>9</v>
      </c>
      <c r="E258" s="28" t="s">
        <v>10</v>
      </c>
      <c r="F258" s="28">
        <v>2028</v>
      </c>
      <c r="G258" s="28" t="s">
        <v>98</v>
      </c>
      <c r="H258" s="33">
        <v>39435</v>
      </c>
    </row>
    <row r="259" spans="2:8" x14ac:dyDescent="0.2">
      <c r="B259" s="28" t="s">
        <v>128</v>
      </c>
      <c r="C259" s="28" t="s">
        <v>1</v>
      </c>
      <c r="D259" s="28" t="s">
        <v>9</v>
      </c>
      <c r="E259" s="28" t="s">
        <v>10</v>
      </c>
      <c r="F259" s="28">
        <v>2029</v>
      </c>
      <c r="G259" s="28" t="s">
        <v>129</v>
      </c>
      <c r="H259" s="33">
        <v>4166</v>
      </c>
    </row>
    <row r="260" spans="2:8" x14ac:dyDescent="0.2">
      <c r="B260" s="28" t="s">
        <v>128</v>
      </c>
      <c r="C260" s="28" t="s">
        <v>1</v>
      </c>
      <c r="D260" s="28" t="s">
        <v>9</v>
      </c>
      <c r="E260" s="28" t="s">
        <v>10</v>
      </c>
      <c r="F260" s="28">
        <v>2029</v>
      </c>
      <c r="G260" s="28" t="s">
        <v>130</v>
      </c>
      <c r="H260" s="33">
        <v>35594</v>
      </c>
    </row>
    <row r="261" spans="2:8" x14ac:dyDescent="0.2">
      <c r="B261" s="28" t="s">
        <v>128</v>
      </c>
      <c r="C261" s="28" t="s">
        <v>1</v>
      </c>
      <c r="D261" s="28" t="s">
        <v>9</v>
      </c>
      <c r="E261" s="28" t="s">
        <v>10</v>
      </c>
      <c r="F261" s="28">
        <v>2029</v>
      </c>
      <c r="G261" s="28" t="s">
        <v>98</v>
      </c>
      <c r="H261" s="33">
        <v>39760</v>
      </c>
    </row>
    <row r="262" spans="2:8" x14ac:dyDescent="0.2">
      <c r="B262" s="28" t="s">
        <v>128</v>
      </c>
      <c r="C262" s="28" t="s">
        <v>1</v>
      </c>
      <c r="D262" s="28" t="s">
        <v>9</v>
      </c>
      <c r="E262" s="28" t="s">
        <v>10</v>
      </c>
      <c r="F262" s="28">
        <v>2030</v>
      </c>
      <c r="G262" s="28" t="s">
        <v>129</v>
      </c>
      <c r="H262" s="33">
        <v>4157</v>
      </c>
    </row>
    <row r="263" spans="2:8" x14ac:dyDescent="0.2">
      <c r="B263" s="28" t="s">
        <v>128</v>
      </c>
      <c r="C263" s="28" t="s">
        <v>1</v>
      </c>
      <c r="D263" s="28" t="s">
        <v>9</v>
      </c>
      <c r="E263" s="28" t="s">
        <v>10</v>
      </c>
      <c r="F263" s="28">
        <v>2030</v>
      </c>
      <c r="G263" s="28" t="s">
        <v>130</v>
      </c>
      <c r="H263" s="33">
        <v>35922</v>
      </c>
    </row>
    <row r="264" spans="2:8" x14ac:dyDescent="0.2">
      <c r="B264" s="28" t="s">
        <v>128</v>
      </c>
      <c r="C264" s="28" t="s">
        <v>1</v>
      </c>
      <c r="D264" s="28" t="s">
        <v>9</v>
      </c>
      <c r="E264" s="28" t="s">
        <v>10</v>
      </c>
      <c r="F264" s="28">
        <v>2030</v>
      </c>
      <c r="G264" s="28" t="s">
        <v>98</v>
      </c>
      <c r="H264" s="33">
        <v>40079</v>
      </c>
    </row>
    <row r="265" spans="2:8" x14ac:dyDescent="0.2">
      <c r="B265" s="28" t="s">
        <v>128</v>
      </c>
      <c r="C265" s="28" t="s">
        <v>1</v>
      </c>
      <c r="D265" s="28" t="s">
        <v>9</v>
      </c>
      <c r="E265" s="28" t="s">
        <v>10</v>
      </c>
      <c r="F265" s="28">
        <v>2031</v>
      </c>
      <c r="G265" s="28" t="s">
        <v>129</v>
      </c>
      <c r="H265" s="33">
        <v>4156</v>
      </c>
    </row>
    <row r="266" spans="2:8" x14ac:dyDescent="0.2">
      <c r="B266" s="28" t="s">
        <v>128</v>
      </c>
      <c r="C266" s="28" t="s">
        <v>1</v>
      </c>
      <c r="D266" s="28" t="s">
        <v>9</v>
      </c>
      <c r="E266" s="28" t="s">
        <v>10</v>
      </c>
      <c r="F266" s="28">
        <v>2031</v>
      </c>
      <c r="G266" s="28" t="s">
        <v>130</v>
      </c>
      <c r="H266" s="33">
        <v>36220</v>
      </c>
    </row>
    <row r="267" spans="2:8" x14ac:dyDescent="0.2">
      <c r="B267" s="28" t="s">
        <v>128</v>
      </c>
      <c r="C267" s="28" t="s">
        <v>1</v>
      </c>
      <c r="D267" s="28" t="s">
        <v>9</v>
      </c>
      <c r="E267" s="28" t="s">
        <v>10</v>
      </c>
      <c r="F267" s="28">
        <v>2031</v>
      </c>
      <c r="G267" s="28" t="s">
        <v>98</v>
      </c>
      <c r="H267" s="33">
        <v>40376</v>
      </c>
    </row>
    <row r="268" spans="2:8" x14ac:dyDescent="0.2">
      <c r="B268" s="28" t="s">
        <v>128</v>
      </c>
      <c r="C268" s="28" t="s">
        <v>1</v>
      </c>
      <c r="D268" s="28" t="s">
        <v>9</v>
      </c>
      <c r="E268" s="28" t="s">
        <v>10</v>
      </c>
      <c r="F268" s="28">
        <v>2032</v>
      </c>
      <c r="G268" s="28" t="s">
        <v>129</v>
      </c>
      <c r="H268" s="33">
        <v>4156</v>
      </c>
    </row>
    <row r="269" spans="2:8" x14ac:dyDescent="0.2">
      <c r="B269" s="28" t="s">
        <v>128</v>
      </c>
      <c r="C269" s="28" t="s">
        <v>1</v>
      </c>
      <c r="D269" s="28" t="s">
        <v>9</v>
      </c>
      <c r="E269" s="28" t="s">
        <v>10</v>
      </c>
      <c r="F269" s="28">
        <v>2032</v>
      </c>
      <c r="G269" s="28" t="s">
        <v>130</v>
      </c>
      <c r="H269" s="33">
        <v>36504</v>
      </c>
    </row>
    <row r="270" spans="2:8" x14ac:dyDescent="0.2">
      <c r="B270" s="28" t="s">
        <v>128</v>
      </c>
      <c r="C270" s="28" t="s">
        <v>1</v>
      </c>
      <c r="D270" s="28" t="s">
        <v>9</v>
      </c>
      <c r="E270" s="28" t="s">
        <v>10</v>
      </c>
      <c r="F270" s="28">
        <v>2032</v>
      </c>
      <c r="G270" s="28" t="s">
        <v>98</v>
      </c>
      <c r="H270" s="33">
        <v>40660</v>
      </c>
    </row>
    <row r="271" spans="2:8" x14ac:dyDescent="0.2">
      <c r="B271" s="28" t="s">
        <v>128</v>
      </c>
      <c r="C271" s="28" t="s">
        <v>1</v>
      </c>
      <c r="D271" s="28" t="s">
        <v>9</v>
      </c>
      <c r="E271" s="28" t="s">
        <v>10</v>
      </c>
      <c r="F271" s="28">
        <v>2033</v>
      </c>
      <c r="G271" s="28" t="s">
        <v>129</v>
      </c>
      <c r="H271" s="33">
        <v>4163</v>
      </c>
    </row>
    <row r="272" spans="2:8" x14ac:dyDescent="0.2">
      <c r="B272" s="28" t="s">
        <v>128</v>
      </c>
      <c r="C272" s="28" t="s">
        <v>1</v>
      </c>
      <c r="D272" s="28" t="s">
        <v>9</v>
      </c>
      <c r="E272" s="28" t="s">
        <v>10</v>
      </c>
      <c r="F272" s="28">
        <v>2033</v>
      </c>
      <c r="G272" s="28" t="s">
        <v>130</v>
      </c>
      <c r="H272" s="33">
        <v>36813</v>
      </c>
    </row>
    <row r="273" spans="2:8" x14ac:dyDescent="0.2">
      <c r="B273" s="28" t="s">
        <v>128</v>
      </c>
      <c r="C273" s="28" t="s">
        <v>1</v>
      </c>
      <c r="D273" s="28" t="s">
        <v>9</v>
      </c>
      <c r="E273" s="28" t="s">
        <v>10</v>
      </c>
      <c r="F273" s="28">
        <v>2033</v>
      </c>
      <c r="G273" s="28" t="s">
        <v>98</v>
      </c>
      <c r="H273" s="33">
        <v>40976</v>
      </c>
    </row>
    <row r="274" spans="2:8" x14ac:dyDescent="0.2">
      <c r="B274" s="28" t="s">
        <v>128</v>
      </c>
      <c r="C274" s="28" t="s">
        <v>1</v>
      </c>
      <c r="D274" s="28" t="s">
        <v>9</v>
      </c>
      <c r="E274" s="28" t="s">
        <v>10</v>
      </c>
      <c r="F274" s="28">
        <v>2034</v>
      </c>
      <c r="G274" s="28" t="s">
        <v>129</v>
      </c>
      <c r="H274" s="33">
        <v>4168</v>
      </c>
    </row>
    <row r="275" spans="2:8" x14ac:dyDescent="0.2">
      <c r="B275" s="28" t="s">
        <v>128</v>
      </c>
      <c r="C275" s="28" t="s">
        <v>1</v>
      </c>
      <c r="D275" s="28" t="s">
        <v>9</v>
      </c>
      <c r="E275" s="28" t="s">
        <v>10</v>
      </c>
      <c r="F275" s="28">
        <v>2034</v>
      </c>
      <c r="G275" s="28" t="s">
        <v>130</v>
      </c>
      <c r="H275" s="33">
        <v>37113</v>
      </c>
    </row>
    <row r="276" spans="2:8" x14ac:dyDescent="0.2">
      <c r="B276" s="28" t="s">
        <v>128</v>
      </c>
      <c r="C276" s="28" t="s">
        <v>1</v>
      </c>
      <c r="D276" s="28" t="s">
        <v>9</v>
      </c>
      <c r="E276" s="28" t="s">
        <v>10</v>
      </c>
      <c r="F276" s="28">
        <v>2034</v>
      </c>
      <c r="G276" s="28" t="s">
        <v>98</v>
      </c>
      <c r="H276" s="33">
        <v>41281</v>
      </c>
    </row>
    <row r="277" spans="2:8" x14ac:dyDescent="0.2">
      <c r="B277" s="28" t="s">
        <v>128</v>
      </c>
      <c r="C277" s="28" t="s">
        <v>1</v>
      </c>
      <c r="D277" s="28" t="s">
        <v>9</v>
      </c>
      <c r="E277" s="28" t="s">
        <v>10</v>
      </c>
      <c r="F277" s="28">
        <v>2035</v>
      </c>
      <c r="G277" s="28" t="s">
        <v>129</v>
      </c>
      <c r="H277" s="33">
        <v>4175</v>
      </c>
    </row>
    <row r="278" spans="2:8" x14ac:dyDescent="0.2">
      <c r="B278" s="28" t="s">
        <v>128</v>
      </c>
      <c r="C278" s="28" t="s">
        <v>1</v>
      </c>
      <c r="D278" s="28" t="s">
        <v>9</v>
      </c>
      <c r="E278" s="28" t="s">
        <v>10</v>
      </c>
      <c r="F278" s="28">
        <v>2035</v>
      </c>
      <c r="G278" s="28" t="s">
        <v>130</v>
      </c>
      <c r="H278" s="33">
        <v>37385</v>
      </c>
    </row>
    <row r="279" spans="2:8" x14ac:dyDescent="0.2">
      <c r="B279" s="28" t="s">
        <v>128</v>
      </c>
      <c r="C279" s="28" t="s">
        <v>1</v>
      </c>
      <c r="D279" s="28" t="s">
        <v>9</v>
      </c>
      <c r="E279" s="28" t="s">
        <v>10</v>
      </c>
      <c r="F279" s="28">
        <v>2035</v>
      </c>
      <c r="G279" s="28" t="s">
        <v>98</v>
      </c>
      <c r="H279" s="33">
        <v>41560</v>
      </c>
    </row>
    <row r="280" spans="2:8" x14ac:dyDescent="0.2">
      <c r="B280" s="28" t="s">
        <v>128</v>
      </c>
      <c r="C280" s="28" t="s">
        <v>1</v>
      </c>
      <c r="D280" s="28" t="s">
        <v>11</v>
      </c>
      <c r="E280" s="28" t="s">
        <v>12</v>
      </c>
      <c r="F280" s="28">
        <v>2018</v>
      </c>
      <c r="G280" s="28" t="s">
        <v>129</v>
      </c>
      <c r="H280" s="33">
        <v>1218</v>
      </c>
    </row>
    <row r="281" spans="2:8" x14ac:dyDescent="0.2">
      <c r="B281" s="28" t="s">
        <v>128</v>
      </c>
      <c r="C281" s="28" t="s">
        <v>1</v>
      </c>
      <c r="D281" s="28" t="s">
        <v>11</v>
      </c>
      <c r="E281" s="28" t="s">
        <v>12</v>
      </c>
      <c r="F281" s="28">
        <v>2018</v>
      </c>
      <c r="G281" s="28" t="s">
        <v>130</v>
      </c>
      <c r="H281" s="33">
        <v>30218</v>
      </c>
    </row>
    <row r="282" spans="2:8" x14ac:dyDescent="0.2">
      <c r="B282" s="28" t="s">
        <v>128</v>
      </c>
      <c r="C282" s="28" t="s">
        <v>1</v>
      </c>
      <c r="D282" s="28" t="s">
        <v>11</v>
      </c>
      <c r="E282" s="28" t="s">
        <v>12</v>
      </c>
      <c r="F282" s="28">
        <v>2018</v>
      </c>
      <c r="G282" s="28" t="s">
        <v>98</v>
      </c>
      <c r="H282" s="33">
        <v>31436</v>
      </c>
    </row>
    <row r="283" spans="2:8" x14ac:dyDescent="0.2">
      <c r="B283" s="28" t="s">
        <v>128</v>
      </c>
      <c r="C283" s="28" t="s">
        <v>1</v>
      </c>
      <c r="D283" s="28" t="s">
        <v>11</v>
      </c>
      <c r="E283" s="28" t="s">
        <v>12</v>
      </c>
      <c r="F283" s="28">
        <v>2019</v>
      </c>
      <c r="G283" s="28" t="s">
        <v>129</v>
      </c>
      <c r="H283" s="33">
        <v>1220</v>
      </c>
    </row>
    <row r="284" spans="2:8" x14ac:dyDescent="0.2">
      <c r="B284" s="28" t="s">
        <v>128</v>
      </c>
      <c r="C284" s="28" t="s">
        <v>1</v>
      </c>
      <c r="D284" s="28" t="s">
        <v>11</v>
      </c>
      <c r="E284" s="28" t="s">
        <v>12</v>
      </c>
      <c r="F284" s="28">
        <v>2019</v>
      </c>
      <c r="G284" s="28" t="s">
        <v>130</v>
      </c>
      <c r="H284" s="33">
        <v>30534</v>
      </c>
    </row>
    <row r="285" spans="2:8" x14ac:dyDescent="0.2">
      <c r="B285" s="28" t="s">
        <v>128</v>
      </c>
      <c r="C285" s="28" t="s">
        <v>1</v>
      </c>
      <c r="D285" s="28" t="s">
        <v>11</v>
      </c>
      <c r="E285" s="28" t="s">
        <v>12</v>
      </c>
      <c r="F285" s="28">
        <v>2019</v>
      </c>
      <c r="G285" s="28" t="s">
        <v>98</v>
      </c>
      <c r="H285" s="33">
        <v>31754</v>
      </c>
    </row>
    <row r="286" spans="2:8" x14ac:dyDescent="0.2">
      <c r="B286" s="28" t="s">
        <v>128</v>
      </c>
      <c r="C286" s="28" t="s">
        <v>1</v>
      </c>
      <c r="D286" s="28" t="s">
        <v>11</v>
      </c>
      <c r="E286" s="28" t="s">
        <v>12</v>
      </c>
      <c r="F286" s="28">
        <v>2020</v>
      </c>
      <c r="G286" s="28" t="s">
        <v>129</v>
      </c>
      <c r="H286" s="33">
        <v>1222</v>
      </c>
    </row>
    <row r="287" spans="2:8" x14ac:dyDescent="0.2">
      <c r="B287" s="28" t="s">
        <v>128</v>
      </c>
      <c r="C287" s="28" t="s">
        <v>1</v>
      </c>
      <c r="D287" s="28" t="s">
        <v>11</v>
      </c>
      <c r="E287" s="28" t="s">
        <v>12</v>
      </c>
      <c r="F287" s="28">
        <v>2020</v>
      </c>
      <c r="G287" s="28" t="s">
        <v>130</v>
      </c>
      <c r="H287" s="33">
        <v>30827</v>
      </c>
    </row>
    <row r="288" spans="2:8" x14ac:dyDescent="0.2">
      <c r="B288" s="28" t="s">
        <v>128</v>
      </c>
      <c r="C288" s="28" t="s">
        <v>1</v>
      </c>
      <c r="D288" s="28" t="s">
        <v>11</v>
      </c>
      <c r="E288" s="28" t="s">
        <v>12</v>
      </c>
      <c r="F288" s="28">
        <v>2020</v>
      </c>
      <c r="G288" s="28" t="s">
        <v>98</v>
      </c>
      <c r="H288" s="33">
        <v>32049</v>
      </c>
    </row>
    <row r="289" spans="2:8" x14ac:dyDescent="0.2">
      <c r="B289" s="28" t="s">
        <v>128</v>
      </c>
      <c r="C289" s="28" t="s">
        <v>1</v>
      </c>
      <c r="D289" s="28" t="s">
        <v>11</v>
      </c>
      <c r="E289" s="28" t="s">
        <v>12</v>
      </c>
      <c r="F289" s="28">
        <v>2021</v>
      </c>
      <c r="G289" s="28" t="s">
        <v>129</v>
      </c>
      <c r="H289" s="33">
        <v>1077</v>
      </c>
    </row>
    <row r="290" spans="2:8" x14ac:dyDescent="0.2">
      <c r="B290" s="28" t="s">
        <v>128</v>
      </c>
      <c r="C290" s="28" t="s">
        <v>1</v>
      </c>
      <c r="D290" s="28" t="s">
        <v>11</v>
      </c>
      <c r="E290" s="28" t="s">
        <v>12</v>
      </c>
      <c r="F290" s="28">
        <v>2021</v>
      </c>
      <c r="G290" s="28" t="s">
        <v>130</v>
      </c>
      <c r="H290" s="33">
        <v>31234</v>
      </c>
    </row>
    <row r="291" spans="2:8" x14ac:dyDescent="0.2">
      <c r="B291" s="28" t="s">
        <v>128</v>
      </c>
      <c r="C291" s="28" t="s">
        <v>1</v>
      </c>
      <c r="D291" s="28" t="s">
        <v>11</v>
      </c>
      <c r="E291" s="28" t="s">
        <v>12</v>
      </c>
      <c r="F291" s="28">
        <v>2021</v>
      </c>
      <c r="G291" s="28" t="s">
        <v>98</v>
      </c>
      <c r="H291" s="33">
        <v>32311</v>
      </c>
    </row>
    <row r="292" spans="2:8" x14ac:dyDescent="0.2">
      <c r="B292" s="28" t="s">
        <v>128</v>
      </c>
      <c r="C292" s="28" t="s">
        <v>1</v>
      </c>
      <c r="D292" s="28" t="s">
        <v>11</v>
      </c>
      <c r="E292" s="28" t="s">
        <v>12</v>
      </c>
      <c r="F292" s="28">
        <v>2022</v>
      </c>
      <c r="G292" s="28" t="s">
        <v>129</v>
      </c>
      <c r="H292" s="33">
        <v>929</v>
      </c>
    </row>
    <row r="293" spans="2:8" x14ac:dyDescent="0.2">
      <c r="B293" s="28" t="s">
        <v>128</v>
      </c>
      <c r="C293" s="28" t="s">
        <v>1</v>
      </c>
      <c r="D293" s="28" t="s">
        <v>11</v>
      </c>
      <c r="E293" s="28" t="s">
        <v>12</v>
      </c>
      <c r="F293" s="28">
        <v>2022</v>
      </c>
      <c r="G293" s="28" t="s">
        <v>130</v>
      </c>
      <c r="H293" s="33">
        <v>31639</v>
      </c>
    </row>
    <row r="294" spans="2:8" x14ac:dyDescent="0.2">
      <c r="B294" s="28" t="s">
        <v>128</v>
      </c>
      <c r="C294" s="28" t="s">
        <v>1</v>
      </c>
      <c r="D294" s="28" t="s">
        <v>11</v>
      </c>
      <c r="E294" s="28" t="s">
        <v>12</v>
      </c>
      <c r="F294" s="28">
        <v>2022</v>
      </c>
      <c r="G294" s="28" t="s">
        <v>98</v>
      </c>
      <c r="H294" s="33">
        <v>32568</v>
      </c>
    </row>
    <row r="295" spans="2:8" x14ac:dyDescent="0.2">
      <c r="B295" s="28" t="s">
        <v>128</v>
      </c>
      <c r="C295" s="28" t="s">
        <v>1</v>
      </c>
      <c r="D295" s="28" t="s">
        <v>11</v>
      </c>
      <c r="E295" s="28" t="s">
        <v>12</v>
      </c>
      <c r="F295" s="28">
        <v>2023</v>
      </c>
      <c r="G295" s="28" t="s">
        <v>129</v>
      </c>
      <c r="H295" s="33">
        <v>791</v>
      </c>
    </row>
    <row r="296" spans="2:8" x14ac:dyDescent="0.2">
      <c r="B296" s="28" t="s">
        <v>128</v>
      </c>
      <c r="C296" s="28" t="s">
        <v>1</v>
      </c>
      <c r="D296" s="28" t="s">
        <v>11</v>
      </c>
      <c r="E296" s="28" t="s">
        <v>12</v>
      </c>
      <c r="F296" s="28">
        <v>2023</v>
      </c>
      <c r="G296" s="28" t="s">
        <v>130</v>
      </c>
      <c r="H296" s="33">
        <v>32036</v>
      </c>
    </row>
    <row r="297" spans="2:8" x14ac:dyDescent="0.2">
      <c r="B297" s="28" t="s">
        <v>128</v>
      </c>
      <c r="C297" s="28" t="s">
        <v>1</v>
      </c>
      <c r="D297" s="28" t="s">
        <v>11</v>
      </c>
      <c r="E297" s="28" t="s">
        <v>12</v>
      </c>
      <c r="F297" s="28">
        <v>2023</v>
      </c>
      <c r="G297" s="28" t="s">
        <v>98</v>
      </c>
      <c r="H297" s="33">
        <v>32827</v>
      </c>
    </row>
    <row r="298" spans="2:8" x14ac:dyDescent="0.2">
      <c r="B298" s="28" t="s">
        <v>128</v>
      </c>
      <c r="C298" s="28" t="s">
        <v>1</v>
      </c>
      <c r="D298" s="28" t="s">
        <v>11</v>
      </c>
      <c r="E298" s="28" t="s">
        <v>12</v>
      </c>
      <c r="F298" s="28">
        <v>2024</v>
      </c>
      <c r="G298" s="28" t="s">
        <v>129</v>
      </c>
      <c r="H298" s="33">
        <v>742</v>
      </c>
    </row>
    <row r="299" spans="2:8" x14ac:dyDescent="0.2">
      <c r="B299" s="28" t="s">
        <v>128</v>
      </c>
      <c r="C299" s="28" t="s">
        <v>1</v>
      </c>
      <c r="D299" s="28" t="s">
        <v>11</v>
      </c>
      <c r="E299" s="28" t="s">
        <v>12</v>
      </c>
      <c r="F299" s="28">
        <v>2024</v>
      </c>
      <c r="G299" s="28" t="s">
        <v>130</v>
      </c>
      <c r="H299" s="33">
        <v>32452</v>
      </c>
    </row>
    <row r="300" spans="2:8" x14ac:dyDescent="0.2">
      <c r="B300" s="28" t="s">
        <v>128</v>
      </c>
      <c r="C300" s="28" t="s">
        <v>1</v>
      </c>
      <c r="D300" s="28" t="s">
        <v>11</v>
      </c>
      <c r="E300" s="28" t="s">
        <v>12</v>
      </c>
      <c r="F300" s="28">
        <v>2024</v>
      </c>
      <c r="G300" s="28" t="s">
        <v>98</v>
      </c>
      <c r="H300" s="33">
        <v>33194</v>
      </c>
    </row>
    <row r="301" spans="2:8" x14ac:dyDescent="0.2">
      <c r="B301" s="28" t="s">
        <v>128</v>
      </c>
      <c r="C301" s="28" t="s">
        <v>1</v>
      </c>
      <c r="D301" s="28" t="s">
        <v>11</v>
      </c>
      <c r="E301" s="28" t="s">
        <v>12</v>
      </c>
      <c r="F301" s="28">
        <v>2025</v>
      </c>
      <c r="G301" s="28" t="s">
        <v>129</v>
      </c>
      <c r="H301" s="33">
        <v>738</v>
      </c>
    </row>
    <row r="302" spans="2:8" x14ac:dyDescent="0.2">
      <c r="B302" s="28" t="s">
        <v>128</v>
      </c>
      <c r="C302" s="28" t="s">
        <v>1</v>
      </c>
      <c r="D302" s="28" t="s">
        <v>11</v>
      </c>
      <c r="E302" s="28" t="s">
        <v>12</v>
      </c>
      <c r="F302" s="28">
        <v>2025</v>
      </c>
      <c r="G302" s="28" t="s">
        <v>130</v>
      </c>
      <c r="H302" s="33">
        <v>32844</v>
      </c>
    </row>
    <row r="303" spans="2:8" x14ac:dyDescent="0.2">
      <c r="B303" s="28" t="s">
        <v>128</v>
      </c>
      <c r="C303" s="28" t="s">
        <v>1</v>
      </c>
      <c r="D303" s="28" t="s">
        <v>11</v>
      </c>
      <c r="E303" s="28" t="s">
        <v>12</v>
      </c>
      <c r="F303" s="28">
        <v>2025</v>
      </c>
      <c r="G303" s="28" t="s">
        <v>98</v>
      </c>
      <c r="H303" s="33">
        <v>33582</v>
      </c>
    </row>
    <row r="304" spans="2:8" x14ac:dyDescent="0.2">
      <c r="B304" s="28" t="s">
        <v>128</v>
      </c>
      <c r="C304" s="28" t="s">
        <v>1</v>
      </c>
      <c r="D304" s="28" t="s">
        <v>11</v>
      </c>
      <c r="E304" s="28" t="s">
        <v>12</v>
      </c>
      <c r="F304" s="28">
        <v>2026</v>
      </c>
      <c r="G304" s="28" t="s">
        <v>129</v>
      </c>
      <c r="H304" s="33">
        <v>745</v>
      </c>
    </row>
    <row r="305" spans="2:8" x14ac:dyDescent="0.2">
      <c r="B305" s="28" t="s">
        <v>128</v>
      </c>
      <c r="C305" s="28" t="s">
        <v>1</v>
      </c>
      <c r="D305" s="28" t="s">
        <v>11</v>
      </c>
      <c r="E305" s="28" t="s">
        <v>12</v>
      </c>
      <c r="F305" s="28">
        <v>2026</v>
      </c>
      <c r="G305" s="28" t="s">
        <v>130</v>
      </c>
      <c r="H305" s="33">
        <v>33206</v>
      </c>
    </row>
    <row r="306" spans="2:8" x14ac:dyDescent="0.2">
      <c r="B306" s="28" t="s">
        <v>128</v>
      </c>
      <c r="C306" s="28" t="s">
        <v>1</v>
      </c>
      <c r="D306" s="28" t="s">
        <v>11</v>
      </c>
      <c r="E306" s="28" t="s">
        <v>12</v>
      </c>
      <c r="F306" s="28">
        <v>2026</v>
      </c>
      <c r="G306" s="28" t="s">
        <v>98</v>
      </c>
      <c r="H306" s="33">
        <v>33951</v>
      </c>
    </row>
    <row r="307" spans="2:8" x14ac:dyDescent="0.2">
      <c r="B307" s="28" t="s">
        <v>128</v>
      </c>
      <c r="C307" s="28" t="s">
        <v>1</v>
      </c>
      <c r="D307" s="28" t="s">
        <v>11</v>
      </c>
      <c r="E307" s="28" t="s">
        <v>12</v>
      </c>
      <c r="F307" s="28">
        <v>2027</v>
      </c>
      <c r="G307" s="28" t="s">
        <v>129</v>
      </c>
      <c r="H307" s="33">
        <v>740</v>
      </c>
    </row>
    <row r="308" spans="2:8" x14ac:dyDescent="0.2">
      <c r="B308" s="28" t="s">
        <v>128</v>
      </c>
      <c r="C308" s="28" t="s">
        <v>1</v>
      </c>
      <c r="D308" s="28" t="s">
        <v>11</v>
      </c>
      <c r="E308" s="28" t="s">
        <v>12</v>
      </c>
      <c r="F308" s="28">
        <v>2027</v>
      </c>
      <c r="G308" s="28" t="s">
        <v>130</v>
      </c>
      <c r="H308" s="33">
        <v>33556</v>
      </c>
    </row>
    <row r="309" spans="2:8" x14ac:dyDescent="0.2">
      <c r="B309" s="28" t="s">
        <v>128</v>
      </c>
      <c r="C309" s="28" t="s">
        <v>1</v>
      </c>
      <c r="D309" s="28" t="s">
        <v>11</v>
      </c>
      <c r="E309" s="28" t="s">
        <v>12</v>
      </c>
      <c r="F309" s="28">
        <v>2027</v>
      </c>
      <c r="G309" s="28" t="s">
        <v>98</v>
      </c>
      <c r="H309" s="33">
        <v>34296</v>
      </c>
    </row>
    <row r="310" spans="2:8" x14ac:dyDescent="0.2">
      <c r="B310" s="28" t="s">
        <v>128</v>
      </c>
      <c r="C310" s="28" t="s">
        <v>1</v>
      </c>
      <c r="D310" s="28" t="s">
        <v>11</v>
      </c>
      <c r="E310" s="28" t="s">
        <v>12</v>
      </c>
      <c r="F310" s="28">
        <v>2028</v>
      </c>
      <c r="G310" s="28" t="s">
        <v>129</v>
      </c>
      <c r="H310" s="33">
        <v>739</v>
      </c>
    </row>
    <row r="311" spans="2:8" x14ac:dyDescent="0.2">
      <c r="B311" s="28" t="s">
        <v>128</v>
      </c>
      <c r="C311" s="28" t="s">
        <v>1</v>
      </c>
      <c r="D311" s="28" t="s">
        <v>11</v>
      </c>
      <c r="E311" s="28" t="s">
        <v>12</v>
      </c>
      <c r="F311" s="28">
        <v>2028</v>
      </c>
      <c r="G311" s="28" t="s">
        <v>130</v>
      </c>
      <c r="H311" s="33">
        <v>33892</v>
      </c>
    </row>
    <row r="312" spans="2:8" x14ac:dyDescent="0.2">
      <c r="B312" s="28" t="s">
        <v>128</v>
      </c>
      <c r="C312" s="28" t="s">
        <v>1</v>
      </c>
      <c r="D312" s="28" t="s">
        <v>11</v>
      </c>
      <c r="E312" s="28" t="s">
        <v>12</v>
      </c>
      <c r="F312" s="28">
        <v>2028</v>
      </c>
      <c r="G312" s="28" t="s">
        <v>98</v>
      </c>
      <c r="H312" s="33">
        <v>34631</v>
      </c>
    </row>
    <row r="313" spans="2:8" x14ac:dyDescent="0.2">
      <c r="B313" s="28" t="s">
        <v>128</v>
      </c>
      <c r="C313" s="28" t="s">
        <v>1</v>
      </c>
      <c r="D313" s="28" t="s">
        <v>11</v>
      </c>
      <c r="E313" s="28" t="s">
        <v>12</v>
      </c>
      <c r="F313" s="28">
        <v>2029</v>
      </c>
      <c r="G313" s="28" t="s">
        <v>129</v>
      </c>
      <c r="H313" s="33">
        <v>721</v>
      </c>
    </row>
    <row r="314" spans="2:8" x14ac:dyDescent="0.2">
      <c r="B314" s="28" t="s">
        <v>128</v>
      </c>
      <c r="C314" s="28" t="s">
        <v>1</v>
      </c>
      <c r="D314" s="28" t="s">
        <v>11</v>
      </c>
      <c r="E314" s="28" t="s">
        <v>12</v>
      </c>
      <c r="F314" s="28">
        <v>2029</v>
      </c>
      <c r="G314" s="28" t="s">
        <v>130</v>
      </c>
      <c r="H314" s="33">
        <v>34215</v>
      </c>
    </row>
    <row r="315" spans="2:8" x14ac:dyDescent="0.2">
      <c r="B315" s="28" t="s">
        <v>128</v>
      </c>
      <c r="C315" s="28" t="s">
        <v>1</v>
      </c>
      <c r="D315" s="28" t="s">
        <v>11</v>
      </c>
      <c r="E315" s="28" t="s">
        <v>12</v>
      </c>
      <c r="F315" s="28">
        <v>2029</v>
      </c>
      <c r="G315" s="28" t="s">
        <v>98</v>
      </c>
      <c r="H315" s="33">
        <v>34936</v>
      </c>
    </row>
    <row r="316" spans="2:8" x14ac:dyDescent="0.2">
      <c r="B316" s="28" t="s">
        <v>128</v>
      </c>
      <c r="C316" s="28" t="s">
        <v>1</v>
      </c>
      <c r="D316" s="28" t="s">
        <v>11</v>
      </c>
      <c r="E316" s="28" t="s">
        <v>12</v>
      </c>
      <c r="F316" s="28">
        <v>2030</v>
      </c>
      <c r="G316" s="28" t="s">
        <v>129</v>
      </c>
      <c r="H316" s="33">
        <v>731</v>
      </c>
    </row>
    <row r="317" spans="2:8" x14ac:dyDescent="0.2">
      <c r="B317" s="28" t="s">
        <v>128</v>
      </c>
      <c r="C317" s="28" t="s">
        <v>1</v>
      </c>
      <c r="D317" s="28" t="s">
        <v>11</v>
      </c>
      <c r="E317" s="28" t="s">
        <v>12</v>
      </c>
      <c r="F317" s="28">
        <v>2030</v>
      </c>
      <c r="G317" s="28" t="s">
        <v>130</v>
      </c>
      <c r="H317" s="33">
        <v>34515</v>
      </c>
    </row>
    <row r="318" spans="2:8" x14ac:dyDescent="0.2">
      <c r="B318" s="28" t="s">
        <v>128</v>
      </c>
      <c r="C318" s="28" t="s">
        <v>1</v>
      </c>
      <c r="D318" s="28" t="s">
        <v>11</v>
      </c>
      <c r="E318" s="28" t="s">
        <v>12</v>
      </c>
      <c r="F318" s="28">
        <v>2030</v>
      </c>
      <c r="G318" s="28" t="s">
        <v>98</v>
      </c>
      <c r="H318" s="33">
        <v>35246</v>
      </c>
    </row>
    <row r="319" spans="2:8" x14ac:dyDescent="0.2">
      <c r="B319" s="28" t="s">
        <v>128</v>
      </c>
      <c r="C319" s="28" t="s">
        <v>1</v>
      </c>
      <c r="D319" s="28" t="s">
        <v>11</v>
      </c>
      <c r="E319" s="28" t="s">
        <v>12</v>
      </c>
      <c r="F319" s="28">
        <v>2031</v>
      </c>
      <c r="G319" s="28" t="s">
        <v>129</v>
      </c>
      <c r="H319" s="33">
        <v>726</v>
      </c>
    </row>
    <row r="320" spans="2:8" x14ac:dyDescent="0.2">
      <c r="B320" s="28" t="s">
        <v>128</v>
      </c>
      <c r="C320" s="28" t="s">
        <v>1</v>
      </c>
      <c r="D320" s="28" t="s">
        <v>11</v>
      </c>
      <c r="E320" s="28" t="s">
        <v>12</v>
      </c>
      <c r="F320" s="28">
        <v>2031</v>
      </c>
      <c r="G320" s="28" t="s">
        <v>130</v>
      </c>
      <c r="H320" s="33">
        <v>34815</v>
      </c>
    </row>
    <row r="321" spans="2:8" x14ac:dyDescent="0.2">
      <c r="B321" s="28" t="s">
        <v>128</v>
      </c>
      <c r="C321" s="28" t="s">
        <v>1</v>
      </c>
      <c r="D321" s="28" t="s">
        <v>11</v>
      </c>
      <c r="E321" s="28" t="s">
        <v>12</v>
      </c>
      <c r="F321" s="28">
        <v>2031</v>
      </c>
      <c r="G321" s="28" t="s">
        <v>98</v>
      </c>
      <c r="H321" s="33">
        <v>35541</v>
      </c>
    </row>
    <row r="322" spans="2:8" x14ac:dyDescent="0.2">
      <c r="B322" s="28" t="s">
        <v>128</v>
      </c>
      <c r="C322" s="28" t="s">
        <v>1</v>
      </c>
      <c r="D322" s="28" t="s">
        <v>11</v>
      </c>
      <c r="E322" s="28" t="s">
        <v>12</v>
      </c>
      <c r="F322" s="28">
        <v>2032</v>
      </c>
      <c r="G322" s="28" t="s">
        <v>129</v>
      </c>
      <c r="H322" s="33">
        <v>749</v>
      </c>
    </row>
    <row r="323" spans="2:8" x14ac:dyDescent="0.2">
      <c r="B323" s="28" t="s">
        <v>128</v>
      </c>
      <c r="C323" s="28" t="s">
        <v>1</v>
      </c>
      <c r="D323" s="28" t="s">
        <v>11</v>
      </c>
      <c r="E323" s="28" t="s">
        <v>12</v>
      </c>
      <c r="F323" s="28">
        <v>2032</v>
      </c>
      <c r="G323" s="28" t="s">
        <v>130</v>
      </c>
      <c r="H323" s="33">
        <v>35106</v>
      </c>
    </row>
    <row r="324" spans="2:8" x14ac:dyDescent="0.2">
      <c r="B324" s="28" t="s">
        <v>128</v>
      </c>
      <c r="C324" s="28" t="s">
        <v>1</v>
      </c>
      <c r="D324" s="28" t="s">
        <v>11</v>
      </c>
      <c r="E324" s="28" t="s">
        <v>12</v>
      </c>
      <c r="F324" s="28">
        <v>2032</v>
      </c>
      <c r="G324" s="28" t="s">
        <v>98</v>
      </c>
      <c r="H324" s="33">
        <v>35855</v>
      </c>
    </row>
    <row r="325" spans="2:8" x14ac:dyDescent="0.2">
      <c r="B325" s="28" t="s">
        <v>128</v>
      </c>
      <c r="C325" s="28" t="s">
        <v>1</v>
      </c>
      <c r="D325" s="28" t="s">
        <v>11</v>
      </c>
      <c r="E325" s="28" t="s">
        <v>12</v>
      </c>
      <c r="F325" s="28">
        <v>2033</v>
      </c>
      <c r="G325" s="28" t="s">
        <v>129</v>
      </c>
      <c r="H325" s="33">
        <v>752</v>
      </c>
    </row>
    <row r="326" spans="2:8" x14ac:dyDescent="0.2">
      <c r="B326" s="28" t="s">
        <v>128</v>
      </c>
      <c r="C326" s="28" t="s">
        <v>1</v>
      </c>
      <c r="D326" s="28" t="s">
        <v>11</v>
      </c>
      <c r="E326" s="28" t="s">
        <v>12</v>
      </c>
      <c r="F326" s="28">
        <v>2033</v>
      </c>
      <c r="G326" s="28" t="s">
        <v>130</v>
      </c>
      <c r="H326" s="33">
        <v>35372</v>
      </c>
    </row>
    <row r="327" spans="2:8" x14ac:dyDescent="0.2">
      <c r="B327" s="28" t="s">
        <v>128</v>
      </c>
      <c r="C327" s="28" t="s">
        <v>1</v>
      </c>
      <c r="D327" s="28" t="s">
        <v>11</v>
      </c>
      <c r="E327" s="28" t="s">
        <v>12</v>
      </c>
      <c r="F327" s="28">
        <v>2033</v>
      </c>
      <c r="G327" s="28" t="s">
        <v>98</v>
      </c>
      <c r="H327" s="33">
        <v>36124</v>
      </c>
    </row>
    <row r="328" spans="2:8" x14ac:dyDescent="0.2">
      <c r="B328" s="28" t="s">
        <v>128</v>
      </c>
      <c r="C328" s="28" t="s">
        <v>1</v>
      </c>
      <c r="D328" s="28" t="s">
        <v>11</v>
      </c>
      <c r="E328" s="28" t="s">
        <v>12</v>
      </c>
      <c r="F328" s="28">
        <v>2034</v>
      </c>
      <c r="G328" s="28" t="s">
        <v>129</v>
      </c>
      <c r="H328" s="33">
        <v>741</v>
      </c>
    </row>
    <row r="329" spans="2:8" x14ac:dyDescent="0.2">
      <c r="B329" s="28" t="s">
        <v>128</v>
      </c>
      <c r="C329" s="28" t="s">
        <v>1</v>
      </c>
      <c r="D329" s="28" t="s">
        <v>11</v>
      </c>
      <c r="E329" s="28" t="s">
        <v>12</v>
      </c>
      <c r="F329" s="28">
        <v>2034</v>
      </c>
      <c r="G329" s="28" t="s">
        <v>130</v>
      </c>
      <c r="H329" s="33">
        <v>35655</v>
      </c>
    </row>
    <row r="330" spans="2:8" x14ac:dyDescent="0.2">
      <c r="B330" s="28" t="s">
        <v>128</v>
      </c>
      <c r="C330" s="28" t="s">
        <v>1</v>
      </c>
      <c r="D330" s="28" t="s">
        <v>11</v>
      </c>
      <c r="E330" s="28" t="s">
        <v>12</v>
      </c>
      <c r="F330" s="28">
        <v>2034</v>
      </c>
      <c r="G330" s="28" t="s">
        <v>98</v>
      </c>
      <c r="H330" s="33">
        <v>36396</v>
      </c>
    </row>
    <row r="331" spans="2:8" x14ac:dyDescent="0.2">
      <c r="B331" s="28" t="s">
        <v>128</v>
      </c>
      <c r="C331" s="28" t="s">
        <v>1</v>
      </c>
      <c r="D331" s="28" t="s">
        <v>11</v>
      </c>
      <c r="E331" s="28" t="s">
        <v>12</v>
      </c>
      <c r="F331" s="28">
        <v>2035</v>
      </c>
      <c r="G331" s="28" t="s">
        <v>129</v>
      </c>
      <c r="H331" s="33">
        <v>750</v>
      </c>
    </row>
    <row r="332" spans="2:8" x14ac:dyDescent="0.2">
      <c r="B332" s="28" t="s">
        <v>128</v>
      </c>
      <c r="C332" s="28" t="s">
        <v>1</v>
      </c>
      <c r="D332" s="28" t="s">
        <v>11</v>
      </c>
      <c r="E332" s="28" t="s">
        <v>12</v>
      </c>
      <c r="F332" s="28">
        <v>2035</v>
      </c>
      <c r="G332" s="28" t="s">
        <v>130</v>
      </c>
      <c r="H332" s="33">
        <v>35923</v>
      </c>
    </row>
    <row r="333" spans="2:8" x14ac:dyDescent="0.2">
      <c r="B333" s="28" t="s">
        <v>128</v>
      </c>
      <c r="C333" s="28" t="s">
        <v>1</v>
      </c>
      <c r="D333" s="28" t="s">
        <v>11</v>
      </c>
      <c r="E333" s="28" t="s">
        <v>12</v>
      </c>
      <c r="F333" s="28">
        <v>2035</v>
      </c>
      <c r="G333" s="28" t="s">
        <v>98</v>
      </c>
      <c r="H333" s="33">
        <v>36673</v>
      </c>
    </row>
    <row r="334" spans="2:8" x14ac:dyDescent="0.2">
      <c r="B334" s="28" t="s">
        <v>128</v>
      </c>
      <c r="C334" s="28" t="s">
        <v>1</v>
      </c>
      <c r="D334" s="28" t="s">
        <v>13</v>
      </c>
      <c r="E334" s="28" t="s">
        <v>14</v>
      </c>
      <c r="F334" s="28">
        <v>2018</v>
      </c>
      <c r="G334" s="28" t="s">
        <v>129</v>
      </c>
      <c r="H334" s="33">
        <v>2202</v>
      </c>
    </row>
    <row r="335" spans="2:8" x14ac:dyDescent="0.2">
      <c r="B335" s="28" t="s">
        <v>128</v>
      </c>
      <c r="C335" s="28" t="s">
        <v>1</v>
      </c>
      <c r="D335" s="28" t="s">
        <v>13</v>
      </c>
      <c r="E335" s="28" t="s">
        <v>14</v>
      </c>
      <c r="F335" s="28">
        <v>2018</v>
      </c>
      <c r="G335" s="28" t="s">
        <v>130</v>
      </c>
      <c r="H335" s="33">
        <v>39812</v>
      </c>
    </row>
    <row r="336" spans="2:8" x14ac:dyDescent="0.2">
      <c r="B336" s="28" t="s">
        <v>128</v>
      </c>
      <c r="C336" s="28" t="s">
        <v>1</v>
      </c>
      <c r="D336" s="28" t="s">
        <v>13</v>
      </c>
      <c r="E336" s="28" t="s">
        <v>14</v>
      </c>
      <c r="F336" s="28">
        <v>2018</v>
      </c>
      <c r="G336" s="28" t="s">
        <v>98</v>
      </c>
      <c r="H336" s="33">
        <v>42014</v>
      </c>
    </row>
    <row r="337" spans="2:8" x14ac:dyDescent="0.2">
      <c r="B337" s="28" t="s">
        <v>128</v>
      </c>
      <c r="C337" s="28" t="s">
        <v>1</v>
      </c>
      <c r="D337" s="28" t="s">
        <v>13</v>
      </c>
      <c r="E337" s="28" t="s">
        <v>14</v>
      </c>
      <c r="F337" s="28">
        <v>2019</v>
      </c>
      <c r="G337" s="28" t="s">
        <v>129</v>
      </c>
      <c r="H337" s="33">
        <v>2207</v>
      </c>
    </row>
    <row r="338" spans="2:8" x14ac:dyDescent="0.2">
      <c r="B338" s="28" t="s">
        <v>128</v>
      </c>
      <c r="C338" s="28" t="s">
        <v>1</v>
      </c>
      <c r="D338" s="28" t="s">
        <v>13</v>
      </c>
      <c r="E338" s="28" t="s">
        <v>14</v>
      </c>
      <c r="F338" s="28">
        <v>2019</v>
      </c>
      <c r="G338" s="28" t="s">
        <v>130</v>
      </c>
      <c r="H338" s="33">
        <v>40232</v>
      </c>
    </row>
    <row r="339" spans="2:8" x14ac:dyDescent="0.2">
      <c r="B339" s="28" t="s">
        <v>128</v>
      </c>
      <c r="C339" s="28" t="s">
        <v>1</v>
      </c>
      <c r="D339" s="28" t="s">
        <v>13</v>
      </c>
      <c r="E339" s="28" t="s">
        <v>14</v>
      </c>
      <c r="F339" s="28">
        <v>2019</v>
      </c>
      <c r="G339" s="28" t="s">
        <v>98</v>
      </c>
      <c r="H339" s="33">
        <v>42439</v>
      </c>
    </row>
    <row r="340" spans="2:8" x14ac:dyDescent="0.2">
      <c r="B340" s="28" t="s">
        <v>128</v>
      </c>
      <c r="C340" s="28" t="s">
        <v>1</v>
      </c>
      <c r="D340" s="28" t="s">
        <v>13</v>
      </c>
      <c r="E340" s="28" t="s">
        <v>14</v>
      </c>
      <c r="F340" s="28">
        <v>2020</v>
      </c>
      <c r="G340" s="28" t="s">
        <v>129</v>
      </c>
      <c r="H340" s="33">
        <v>2209</v>
      </c>
    </row>
    <row r="341" spans="2:8" x14ac:dyDescent="0.2">
      <c r="B341" s="28" t="s">
        <v>128</v>
      </c>
      <c r="C341" s="28" t="s">
        <v>1</v>
      </c>
      <c r="D341" s="28" t="s">
        <v>13</v>
      </c>
      <c r="E341" s="28" t="s">
        <v>14</v>
      </c>
      <c r="F341" s="28">
        <v>2020</v>
      </c>
      <c r="G341" s="28" t="s">
        <v>130</v>
      </c>
      <c r="H341" s="33">
        <v>40624</v>
      </c>
    </row>
    <row r="342" spans="2:8" x14ac:dyDescent="0.2">
      <c r="B342" s="28" t="s">
        <v>128</v>
      </c>
      <c r="C342" s="28" t="s">
        <v>1</v>
      </c>
      <c r="D342" s="28" t="s">
        <v>13</v>
      </c>
      <c r="E342" s="28" t="s">
        <v>14</v>
      </c>
      <c r="F342" s="28">
        <v>2020</v>
      </c>
      <c r="G342" s="28" t="s">
        <v>98</v>
      </c>
      <c r="H342" s="33">
        <v>42833</v>
      </c>
    </row>
    <row r="343" spans="2:8" x14ac:dyDescent="0.2">
      <c r="B343" s="28" t="s">
        <v>128</v>
      </c>
      <c r="C343" s="28" t="s">
        <v>1</v>
      </c>
      <c r="D343" s="28" t="s">
        <v>13</v>
      </c>
      <c r="E343" s="28" t="s">
        <v>14</v>
      </c>
      <c r="F343" s="28">
        <v>2021</v>
      </c>
      <c r="G343" s="28" t="s">
        <v>129</v>
      </c>
      <c r="H343" s="33">
        <v>2022</v>
      </c>
    </row>
    <row r="344" spans="2:8" x14ac:dyDescent="0.2">
      <c r="B344" s="28" t="s">
        <v>128</v>
      </c>
      <c r="C344" s="28" t="s">
        <v>1</v>
      </c>
      <c r="D344" s="28" t="s">
        <v>13</v>
      </c>
      <c r="E344" s="28" t="s">
        <v>14</v>
      </c>
      <c r="F344" s="28">
        <v>2021</v>
      </c>
      <c r="G344" s="28" t="s">
        <v>130</v>
      </c>
      <c r="H344" s="33">
        <v>41161</v>
      </c>
    </row>
    <row r="345" spans="2:8" x14ac:dyDescent="0.2">
      <c r="B345" s="28" t="s">
        <v>128</v>
      </c>
      <c r="C345" s="28" t="s">
        <v>1</v>
      </c>
      <c r="D345" s="28" t="s">
        <v>13</v>
      </c>
      <c r="E345" s="28" t="s">
        <v>14</v>
      </c>
      <c r="F345" s="28">
        <v>2021</v>
      </c>
      <c r="G345" s="28" t="s">
        <v>98</v>
      </c>
      <c r="H345" s="33">
        <v>43183</v>
      </c>
    </row>
    <row r="346" spans="2:8" x14ac:dyDescent="0.2">
      <c r="B346" s="28" t="s">
        <v>128</v>
      </c>
      <c r="C346" s="28" t="s">
        <v>1</v>
      </c>
      <c r="D346" s="28" t="s">
        <v>13</v>
      </c>
      <c r="E346" s="28" t="s">
        <v>14</v>
      </c>
      <c r="F346" s="28">
        <v>2022</v>
      </c>
      <c r="G346" s="28" t="s">
        <v>129</v>
      </c>
      <c r="H346" s="33">
        <v>1833</v>
      </c>
    </row>
    <row r="347" spans="2:8" x14ac:dyDescent="0.2">
      <c r="B347" s="28" t="s">
        <v>128</v>
      </c>
      <c r="C347" s="28" t="s">
        <v>1</v>
      </c>
      <c r="D347" s="28" t="s">
        <v>13</v>
      </c>
      <c r="E347" s="28" t="s">
        <v>14</v>
      </c>
      <c r="F347" s="28">
        <v>2022</v>
      </c>
      <c r="G347" s="28" t="s">
        <v>130</v>
      </c>
      <c r="H347" s="33">
        <v>41694</v>
      </c>
    </row>
    <row r="348" spans="2:8" x14ac:dyDescent="0.2">
      <c r="B348" s="28" t="s">
        <v>128</v>
      </c>
      <c r="C348" s="28" t="s">
        <v>1</v>
      </c>
      <c r="D348" s="28" t="s">
        <v>13</v>
      </c>
      <c r="E348" s="28" t="s">
        <v>14</v>
      </c>
      <c r="F348" s="28">
        <v>2022</v>
      </c>
      <c r="G348" s="28" t="s">
        <v>98</v>
      </c>
      <c r="H348" s="33">
        <v>43527</v>
      </c>
    </row>
    <row r="349" spans="2:8" x14ac:dyDescent="0.2">
      <c r="B349" s="28" t="s">
        <v>128</v>
      </c>
      <c r="C349" s="28" t="s">
        <v>1</v>
      </c>
      <c r="D349" s="28" t="s">
        <v>13</v>
      </c>
      <c r="E349" s="28" t="s">
        <v>14</v>
      </c>
      <c r="F349" s="28">
        <v>2023</v>
      </c>
      <c r="G349" s="28" t="s">
        <v>129</v>
      </c>
      <c r="H349" s="33">
        <v>1655</v>
      </c>
    </row>
    <row r="350" spans="2:8" x14ac:dyDescent="0.2">
      <c r="B350" s="28" t="s">
        <v>128</v>
      </c>
      <c r="C350" s="28" t="s">
        <v>1</v>
      </c>
      <c r="D350" s="28" t="s">
        <v>13</v>
      </c>
      <c r="E350" s="28" t="s">
        <v>14</v>
      </c>
      <c r="F350" s="28">
        <v>2023</v>
      </c>
      <c r="G350" s="28" t="s">
        <v>130</v>
      </c>
      <c r="H350" s="33">
        <v>42218</v>
      </c>
    </row>
    <row r="351" spans="2:8" x14ac:dyDescent="0.2">
      <c r="B351" s="28" t="s">
        <v>128</v>
      </c>
      <c r="C351" s="28" t="s">
        <v>1</v>
      </c>
      <c r="D351" s="28" t="s">
        <v>13</v>
      </c>
      <c r="E351" s="28" t="s">
        <v>14</v>
      </c>
      <c r="F351" s="28">
        <v>2023</v>
      </c>
      <c r="G351" s="28" t="s">
        <v>98</v>
      </c>
      <c r="H351" s="33">
        <v>43873</v>
      </c>
    </row>
    <row r="352" spans="2:8" x14ac:dyDescent="0.2">
      <c r="B352" s="28" t="s">
        <v>128</v>
      </c>
      <c r="C352" s="28" t="s">
        <v>1</v>
      </c>
      <c r="D352" s="28" t="s">
        <v>13</v>
      </c>
      <c r="E352" s="28" t="s">
        <v>14</v>
      </c>
      <c r="F352" s="28">
        <v>2024</v>
      </c>
      <c r="G352" s="28" t="s">
        <v>129</v>
      </c>
      <c r="H352" s="33">
        <v>1591</v>
      </c>
    </row>
    <row r="353" spans="2:8" x14ac:dyDescent="0.2">
      <c r="B353" s="28" t="s">
        <v>128</v>
      </c>
      <c r="C353" s="28" t="s">
        <v>1</v>
      </c>
      <c r="D353" s="28" t="s">
        <v>13</v>
      </c>
      <c r="E353" s="28" t="s">
        <v>14</v>
      </c>
      <c r="F353" s="28">
        <v>2024</v>
      </c>
      <c r="G353" s="28" t="s">
        <v>130</v>
      </c>
      <c r="H353" s="33">
        <v>42748</v>
      </c>
    </row>
    <row r="354" spans="2:8" x14ac:dyDescent="0.2">
      <c r="B354" s="28" t="s">
        <v>128</v>
      </c>
      <c r="C354" s="28" t="s">
        <v>1</v>
      </c>
      <c r="D354" s="28" t="s">
        <v>13</v>
      </c>
      <c r="E354" s="28" t="s">
        <v>14</v>
      </c>
      <c r="F354" s="28">
        <v>2024</v>
      </c>
      <c r="G354" s="28" t="s">
        <v>98</v>
      </c>
      <c r="H354" s="33">
        <v>44339</v>
      </c>
    </row>
    <row r="355" spans="2:8" x14ac:dyDescent="0.2">
      <c r="B355" s="28" t="s">
        <v>128</v>
      </c>
      <c r="C355" s="28" t="s">
        <v>1</v>
      </c>
      <c r="D355" s="28" t="s">
        <v>13</v>
      </c>
      <c r="E355" s="28" t="s">
        <v>14</v>
      </c>
      <c r="F355" s="28">
        <v>2025</v>
      </c>
      <c r="G355" s="28" t="s">
        <v>129</v>
      </c>
      <c r="H355" s="33">
        <v>1581</v>
      </c>
    </row>
    <row r="356" spans="2:8" x14ac:dyDescent="0.2">
      <c r="B356" s="28" t="s">
        <v>128</v>
      </c>
      <c r="C356" s="28" t="s">
        <v>1</v>
      </c>
      <c r="D356" s="28" t="s">
        <v>13</v>
      </c>
      <c r="E356" s="28" t="s">
        <v>14</v>
      </c>
      <c r="F356" s="28">
        <v>2025</v>
      </c>
      <c r="G356" s="28" t="s">
        <v>130</v>
      </c>
      <c r="H356" s="33">
        <v>43256</v>
      </c>
    </row>
    <row r="357" spans="2:8" x14ac:dyDescent="0.2">
      <c r="B357" s="28" t="s">
        <v>128</v>
      </c>
      <c r="C357" s="28" t="s">
        <v>1</v>
      </c>
      <c r="D357" s="28" t="s">
        <v>13</v>
      </c>
      <c r="E357" s="28" t="s">
        <v>14</v>
      </c>
      <c r="F357" s="28">
        <v>2025</v>
      </c>
      <c r="G357" s="28" t="s">
        <v>98</v>
      </c>
      <c r="H357" s="33">
        <v>44837</v>
      </c>
    </row>
    <row r="358" spans="2:8" x14ac:dyDescent="0.2">
      <c r="B358" s="28" t="s">
        <v>128</v>
      </c>
      <c r="C358" s="28" t="s">
        <v>1</v>
      </c>
      <c r="D358" s="28" t="s">
        <v>13</v>
      </c>
      <c r="E358" s="28" t="s">
        <v>14</v>
      </c>
      <c r="F358" s="28">
        <v>2026</v>
      </c>
      <c r="G358" s="28" t="s">
        <v>129</v>
      </c>
      <c r="H358" s="33">
        <v>1579</v>
      </c>
    </row>
    <row r="359" spans="2:8" x14ac:dyDescent="0.2">
      <c r="B359" s="28" t="s">
        <v>128</v>
      </c>
      <c r="C359" s="28" t="s">
        <v>1</v>
      </c>
      <c r="D359" s="28" t="s">
        <v>13</v>
      </c>
      <c r="E359" s="28" t="s">
        <v>14</v>
      </c>
      <c r="F359" s="28">
        <v>2026</v>
      </c>
      <c r="G359" s="28" t="s">
        <v>130</v>
      </c>
      <c r="H359" s="33">
        <v>43729</v>
      </c>
    </row>
    <row r="360" spans="2:8" x14ac:dyDescent="0.2">
      <c r="B360" s="28" t="s">
        <v>128</v>
      </c>
      <c r="C360" s="28" t="s">
        <v>1</v>
      </c>
      <c r="D360" s="28" t="s">
        <v>13</v>
      </c>
      <c r="E360" s="28" t="s">
        <v>14</v>
      </c>
      <c r="F360" s="28">
        <v>2026</v>
      </c>
      <c r="G360" s="28" t="s">
        <v>98</v>
      </c>
      <c r="H360" s="33">
        <v>45308</v>
      </c>
    </row>
    <row r="361" spans="2:8" x14ac:dyDescent="0.2">
      <c r="B361" s="28" t="s">
        <v>128</v>
      </c>
      <c r="C361" s="28" t="s">
        <v>1</v>
      </c>
      <c r="D361" s="28" t="s">
        <v>13</v>
      </c>
      <c r="E361" s="28" t="s">
        <v>14</v>
      </c>
      <c r="F361" s="28">
        <v>2027</v>
      </c>
      <c r="G361" s="28" t="s">
        <v>129</v>
      </c>
      <c r="H361" s="33">
        <v>1576</v>
      </c>
    </row>
    <row r="362" spans="2:8" x14ac:dyDescent="0.2">
      <c r="B362" s="28" t="s">
        <v>128</v>
      </c>
      <c r="C362" s="28" t="s">
        <v>1</v>
      </c>
      <c r="D362" s="28" t="s">
        <v>13</v>
      </c>
      <c r="E362" s="28" t="s">
        <v>14</v>
      </c>
      <c r="F362" s="28">
        <v>2027</v>
      </c>
      <c r="G362" s="28" t="s">
        <v>130</v>
      </c>
      <c r="H362" s="33">
        <v>44185</v>
      </c>
    </row>
    <row r="363" spans="2:8" x14ac:dyDescent="0.2">
      <c r="B363" s="28" t="s">
        <v>128</v>
      </c>
      <c r="C363" s="28" t="s">
        <v>1</v>
      </c>
      <c r="D363" s="28" t="s">
        <v>13</v>
      </c>
      <c r="E363" s="28" t="s">
        <v>14</v>
      </c>
      <c r="F363" s="28">
        <v>2027</v>
      </c>
      <c r="G363" s="28" t="s">
        <v>98</v>
      </c>
      <c r="H363" s="33">
        <v>45761</v>
      </c>
    </row>
    <row r="364" spans="2:8" x14ac:dyDescent="0.2">
      <c r="B364" s="28" t="s">
        <v>128</v>
      </c>
      <c r="C364" s="28" t="s">
        <v>1</v>
      </c>
      <c r="D364" s="28" t="s">
        <v>13</v>
      </c>
      <c r="E364" s="28" t="s">
        <v>14</v>
      </c>
      <c r="F364" s="28">
        <v>2028</v>
      </c>
      <c r="G364" s="28" t="s">
        <v>129</v>
      </c>
      <c r="H364" s="33">
        <v>1578</v>
      </c>
    </row>
    <row r="365" spans="2:8" x14ac:dyDescent="0.2">
      <c r="B365" s="28" t="s">
        <v>128</v>
      </c>
      <c r="C365" s="28" t="s">
        <v>1</v>
      </c>
      <c r="D365" s="28" t="s">
        <v>13</v>
      </c>
      <c r="E365" s="28" t="s">
        <v>14</v>
      </c>
      <c r="F365" s="28">
        <v>2028</v>
      </c>
      <c r="G365" s="28" t="s">
        <v>130</v>
      </c>
      <c r="H365" s="33">
        <v>44633</v>
      </c>
    </row>
    <row r="366" spans="2:8" x14ac:dyDescent="0.2">
      <c r="B366" s="28" t="s">
        <v>128</v>
      </c>
      <c r="C366" s="28" t="s">
        <v>1</v>
      </c>
      <c r="D366" s="28" t="s">
        <v>13</v>
      </c>
      <c r="E366" s="28" t="s">
        <v>14</v>
      </c>
      <c r="F366" s="28">
        <v>2028</v>
      </c>
      <c r="G366" s="28" t="s">
        <v>98</v>
      </c>
      <c r="H366" s="33">
        <v>46211</v>
      </c>
    </row>
    <row r="367" spans="2:8" x14ac:dyDescent="0.2">
      <c r="B367" s="28" t="s">
        <v>128</v>
      </c>
      <c r="C367" s="28" t="s">
        <v>1</v>
      </c>
      <c r="D367" s="28" t="s">
        <v>13</v>
      </c>
      <c r="E367" s="28" t="s">
        <v>14</v>
      </c>
      <c r="F367" s="28">
        <v>2029</v>
      </c>
      <c r="G367" s="28" t="s">
        <v>129</v>
      </c>
      <c r="H367" s="33">
        <v>1586</v>
      </c>
    </row>
    <row r="368" spans="2:8" x14ac:dyDescent="0.2">
      <c r="B368" s="28" t="s">
        <v>128</v>
      </c>
      <c r="C368" s="28" t="s">
        <v>1</v>
      </c>
      <c r="D368" s="28" t="s">
        <v>13</v>
      </c>
      <c r="E368" s="28" t="s">
        <v>14</v>
      </c>
      <c r="F368" s="28">
        <v>2029</v>
      </c>
      <c r="G368" s="28" t="s">
        <v>130</v>
      </c>
      <c r="H368" s="33">
        <v>45047</v>
      </c>
    </row>
    <row r="369" spans="2:8" x14ac:dyDescent="0.2">
      <c r="B369" s="28" t="s">
        <v>128</v>
      </c>
      <c r="C369" s="28" t="s">
        <v>1</v>
      </c>
      <c r="D369" s="28" t="s">
        <v>13</v>
      </c>
      <c r="E369" s="28" t="s">
        <v>14</v>
      </c>
      <c r="F369" s="28">
        <v>2029</v>
      </c>
      <c r="G369" s="28" t="s">
        <v>98</v>
      </c>
      <c r="H369" s="33">
        <v>46633</v>
      </c>
    </row>
    <row r="370" spans="2:8" x14ac:dyDescent="0.2">
      <c r="B370" s="28" t="s">
        <v>128</v>
      </c>
      <c r="C370" s="28" t="s">
        <v>1</v>
      </c>
      <c r="D370" s="28" t="s">
        <v>13</v>
      </c>
      <c r="E370" s="28" t="s">
        <v>14</v>
      </c>
      <c r="F370" s="28">
        <v>2030</v>
      </c>
      <c r="G370" s="28" t="s">
        <v>129</v>
      </c>
      <c r="H370" s="33">
        <v>1592</v>
      </c>
    </row>
    <row r="371" spans="2:8" x14ac:dyDescent="0.2">
      <c r="B371" s="28" t="s">
        <v>128</v>
      </c>
      <c r="C371" s="28" t="s">
        <v>1</v>
      </c>
      <c r="D371" s="28" t="s">
        <v>13</v>
      </c>
      <c r="E371" s="28" t="s">
        <v>14</v>
      </c>
      <c r="F371" s="28">
        <v>2030</v>
      </c>
      <c r="G371" s="28" t="s">
        <v>130</v>
      </c>
      <c r="H371" s="33">
        <v>45451</v>
      </c>
    </row>
    <row r="372" spans="2:8" x14ac:dyDescent="0.2">
      <c r="B372" s="28" t="s">
        <v>128</v>
      </c>
      <c r="C372" s="28" t="s">
        <v>1</v>
      </c>
      <c r="D372" s="28" t="s">
        <v>13</v>
      </c>
      <c r="E372" s="28" t="s">
        <v>14</v>
      </c>
      <c r="F372" s="28">
        <v>2030</v>
      </c>
      <c r="G372" s="28" t="s">
        <v>98</v>
      </c>
      <c r="H372" s="33">
        <v>47043</v>
      </c>
    </row>
    <row r="373" spans="2:8" x14ac:dyDescent="0.2">
      <c r="B373" s="28" t="s">
        <v>128</v>
      </c>
      <c r="C373" s="28" t="s">
        <v>1</v>
      </c>
      <c r="D373" s="28" t="s">
        <v>13</v>
      </c>
      <c r="E373" s="28" t="s">
        <v>14</v>
      </c>
      <c r="F373" s="28">
        <v>2031</v>
      </c>
      <c r="G373" s="28" t="s">
        <v>129</v>
      </c>
      <c r="H373" s="33">
        <v>1593</v>
      </c>
    </row>
    <row r="374" spans="2:8" x14ac:dyDescent="0.2">
      <c r="B374" s="28" t="s">
        <v>128</v>
      </c>
      <c r="C374" s="28" t="s">
        <v>1</v>
      </c>
      <c r="D374" s="28" t="s">
        <v>13</v>
      </c>
      <c r="E374" s="28" t="s">
        <v>14</v>
      </c>
      <c r="F374" s="28">
        <v>2031</v>
      </c>
      <c r="G374" s="28" t="s">
        <v>130</v>
      </c>
      <c r="H374" s="33">
        <v>45826</v>
      </c>
    </row>
    <row r="375" spans="2:8" x14ac:dyDescent="0.2">
      <c r="B375" s="28" t="s">
        <v>128</v>
      </c>
      <c r="C375" s="28" t="s">
        <v>1</v>
      </c>
      <c r="D375" s="28" t="s">
        <v>13</v>
      </c>
      <c r="E375" s="28" t="s">
        <v>14</v>
      </c>
      <c r="F375" s="28">
        <v>2031</v>
      </c>
      <c r="G375" s="28" t="s">
        <v>98</v>
      </c>
      <c r="H375" s="33">
        <v>47419</v>
      </c>
    </row>
    <row r="376" spans="2:8" x14ac:dyDescent="0.2">
      <c r="B376" s="28" t="s">
        <v>128</v>
      </c>
      <c r="C376" s="28" t="s">
        <v>1</v>
      </c>
      <c r="D376" s="28" t="s">
        <v>13</v>
      </c>
      <c r="E376" s="28" t="s">
        <v>14</v>
      </c>
      <c r="F376" s="28">
        <v>2032</v>
      </c>
      <c r="G376" s="28" t="s">
        <v>129</v>
      </c>
      <c r="H376" s="33">
        <v>1602</v>
      </c>
    </row>
    <row r="377" spans="2:8" x14ac:dyDescent="0.2">
      <c r="B377" s="28" t="s">
        <v>128</v>
      </c>
      <c r="C377" s="28" t="s">
        <v>1</v>
      </c>
      <c r="D377" s="28" t="s">
        <v>13</v>
      </c>
      <c r="E377" s="28" t="s">
        <v>14</v>
      </c>
      <c r="F377" s="28">
        <v>2032</v>
      </c>
      <c r="G377" s="28" t="s">
        <v>130</v>
      </c>
      <c r="H377" s="33">
        <v>46207</v>
      </c>
    </row>
    <row r="378" spans="2:8" x14ac:dyDescent="0.2">
      <c r="B378" s="28" t="s">
        <v>128</v>
      </c>
      <c r="C378" s="28" t="s">
        <v>1</v>
      </c>
      <c r="D378" s="28" t="s">
        <v>13</v>
      </c>
      <c r="E378" s="28" t="s">
        <v>14</v>
      </c>
      <c r="F378" s="28">
        <v>2032</v>
      </c>
      <c r="G378" s="28" t="s">
        <v>98</v>
      </c>
      <c r="H378" s="33">
        <v>47809</v>
      </c>
    </row>
    <row r="379" spans="2:8" x14ac:dyDescent="0.2">
      <c r="B379" s="28" t="s">
        <v>128</v>
      </c>
      <c r="C379" s="28" t="s">
        <v>1</v>
      </c>
      <c r="D379" s="28" t="s">
        <v>13</v>
      </c>
      <c r="E379" s="28" t="s">
        <v>14</v>
      </c>
      <c r="F379" s="28">
        <v>2033</v>
      </c>
      <c r="G379" s="28" t="s">
        <v>129</v>
      </c>
      <c r="H379" s="33">
        <v>1605</v>
      </c>
    </row>
    <row r="380" spans="2:8" x14ac:dyDescent="0.2">
      <c r="B380" s="28" t="s">
        <v>128</v>
      </c>
      <c r="C380" s="28" t="s">
        <v>1</v>
      </c>
      <c r="D380" s="28" t="s">
        <v>13</v>
      </c>
      <c r="E380" s="28" t="s">
        <v>14</v>
      </c>
      <c r="F380" s="28">
        <v>2033</v>
      </c>
      <c r="G380" s="28" t="s">
        <v>130</v>
      </c>
      <c r="H380" s="33">
        <v>46588</v>
      </c>
    </row>
    <row r="381" spans="2:8" x14ac:dyDescent="0.2">
      <c r="B381" s="28" t="s">
        <v>128</v>
      </c>
      <c r="C381" s="28" t="s">
        <v>1</v>
      </c>
      <c r="D381" s="28" t="s">
        <v>13</v>
      </c>
      <c r="E381" s="28" t="s">
        <v>14</v>
      </c>
      <c r="F381" s="28">
        <v>2033</v>
      </c>
      <c r="G381" s="28" t="s">
        <v>98</v>
      </c>
      <c r="H381" s="33">
        <v>48193</v>
      </c>
    </row>
    <row r="382" spans="2:8" x14ac:dyDescent="0.2">
      <c r="B382" s="28" t="s">
        <v>128</v>
      </c>
      <c r="C382" s="28" t="s">
        <v>1</v>
      </c>
      <c r="D382" s="28" t="s">
        <v>13</v>
      </c>
      <c r="E382" s="28" t="s">
        <v>14</v>
      </c>
      <c r="F382" s="28">
        <v>2034</v>
      </c>
      <c r="G382" s="28" t="s">
        <v>129</v>
      </c>
      <c r="H382" s="33">
        <v>1607</v>
      </c>
    </row>
    <row r="383" spans="2:8" x14ac:dyDescent="0.2">
      <c r="B383" s="28" t="s">
        <v>128</v>
      </c>
      <c r="C383" s="28" t="s">
        <v>1</v>
      </c>
      <c r="D383" s="28" t="s">
        <v>13</v>
      </c>
      <c r="E383" s="28" t="s">
        <v>14</v>
      </c>
      <c r="F383" s="28">
        <v>2034</v>
      </c>
      <c r="G383" s="28" t="s">
        <v>130</v>
      </c>
      <c r="H383" s="33">
        <v>46955</v>
      </c>
    </row>
    <row r="384" spans="2:8" x14ac:dyDescent="0.2">
      <c r="B384" s="28" t="s">
        <v>128</v>
      </c>
      <c r="C384" s="28" t="s">
        <v>1</v>
      </c>
      <c r="D384" s="28" t="s">
        <v>13</v>
      </c>
      <c r="E384" s="28" t="s">
        <v>14</v>
      </c>
      <c r="F384" s="28">
        <v>2034</v>
      </c>
      <c r="G384" s="28" t="s">
        <v>98</v>
      </c>
      <c r="H384" s="33">
        <v>48562</v>
      </c>
    </row>
    <row r="385" spans="2:8" x14ac:dyDescent="0.2">
      <c r="B385" s="28" t="s">
        <v>128</v>
      </c>
      <c r="C385" s="28" t="s">
        <v>1</v>
      </c>
      <c r="D385" s="28" t="s">
        <v>13</v>
      </c>
      <c r="E385" s="28" t="s">
        <v>14</v>
      </c>
      <c r="F385" s="28">
        <v>2035</v>
      </c>
      <c r="G385" s="28" t="s">
        <v>129</v>
      </c>
      <c r="H385" s="33">
        <v>1612</v>
      </c>
    </row>
    <row r="386" spans="2:8" x14ac:dyDescent="0.2">
      <c r="B386" s="28" t="s">
        <v>128</v>
      </c>
      <c r="C386" s="28" t="s">
        <v>1</v>
      </c>
      <c r="D386" s="28" t="s">
        <v>13</v>
      </c>
      <c r="E386" s="28" t="s">
        <v>14</v>
      </c>
      <c r="F386" s="28">
        <v>2035</v>
      </c>
      <c r="G386" s="28" t="s">
        <v>130</v>
      </c>
      <c r="H386" s="33">
        <v>47296</v>
      </c>
    </row>
    <row r="387" spans="2:8" x14ac:dyDescent="0.2">
      <c r="B387" s="28" t="s">
        <v>128</v>
      </c>
      <c r="C387" s="28" t="s">
        <v>1</v>
      </c>
      <c r="D387" s="28" t="s">
        <v>13</v>
      </c>
      <c r="E387" s="28" t="s">
        <v>14</v>
      </c>
      <c r="F387" s="28">
        <v>2035</v>
      </c>
      <c r="G387" s="28" t="s">
        <v>98</v>
      </c>
      <c r="H387" s="33">
        <v>48908</v>
      </c>
    </row>
    <row r="388" spans="2:8" x14ac:dyDescent="0.2">
      <c r="B388" s="28" t="s">
        <v>128</v>
      </c>
      <c r="C388" s="28" t="s">
        <v>1</v>
      </c>
      <c r="D388" s="28" t="s">
        <v>15</v>
      </c>
      <c r="E388" s="28" t="s">
        <v>16</v>
      </c>
      <c r="F388" s="28">
        <v>2018</v>
      </c>
      <c r="G388" s="28" t="s">
        <v>129</v>
      </c>
      <c r="H388" s="33">
        <v>2174</v>
      </c>
    </row>
    <row r="389" spans="2:8" x14ac:dyDescent="0.2">
      <c r="B389" s="28" t="s">
        <v>128</v>
      </c>
      <c r="C389" s="28" t="s">
        <v>1</v>
      </c>
      <c r="D389" s="28" t="s">
        <v>15</v>
      </c>
      <c r="E389" s="28" t="s">
        <v>16</v>
      </c>
      <c r="F389" s="28">
        <v>2018</v>
      </c>
      <c r="G389" s="28" t="s">
        <v>130</v>
      </c>
      <c r="H389" s="33">
        <v>37772</v>
      </c>
    </row>
    <row r="390" spans="2:8" x14ac:dyDescent="0.2">
      <c r="B390" s="28" t="s">
        <v>128</v>
      </c>
      <c r="C390" s="28" t="s">
        <v>1</v>
      </c>
      <c r="D390" s="28" t="s">
        <v>15</v>
      </c>
      <c r="E390" s="28" t="s">
        <v>16</v>
      </c>
      <c r="F390" s="28">
        <v>2018</v>
      </c>
      <c r="G390" s="28" t="s">
        <v>98</v>
      </c>
      <c r="H390" s="33">
        <v>39946</v>
      </c>
    </row>
    <row r="391" spans="2:8" x14ac:dyDescent="0.2">
      <c r="B391" s="28" t="s">
        <v>128</v>
      </c>
      <c r="C391" s="28" t="s">
        <v>1</v>
      </c>
      <c r="D391" s="28" t="s">
        <v>15</v>
      </c>
      <c r="E391" s="28" t="s">
        <v>16</v>
      </c>
      <c r="F391" s="28">
        <v>2019</v>
      </c>
      <c r="G391" s="28" t="s">
        <v>129</v>
      </c>
      <c r="H391" s="33">
        <v>2178</v>
      </c>
    </row>
    <row r="392" spans="2:8" x14ac:dyDescent="0.2">
      <c r="B392" s="28" t="s">
        <v>128</v>
      </c>
      <c r="C392" s="28" t="s">
        <v>1</v>
      </c>
      <c r="D392" s="28" t="s">
        <v>15</v>
      </c>
      <c r="E392" s="28" t="s">
        <v>16</v>
      </c>
      <c r="F392" s="28">
        <v>2019</v>
      </c>
      <c r="G392" s="28" t="s">
        <v>130</v>
      </c>
      <c r="H392" s="33">
        <v>38720</v>
      </c>
    </row>
    <row r="393" spans="2:8" x14ac:dyDescent="0.2">
      <c r="B393" s="28" t="s">
        <v>128</v>
      </c>
      <c r="C393" s="28" t="s">
        <v>1</v>
      </c>
      <c r="D393" s="28" t="s">
        <v>15</v>
      </c>
      <c r="E393" s="28" t="s">
        <v>16</v>
      </c>
      <c r="F393" s="28">
        <v>2019</v>
      </c>
      <c r="G393" s="28" t="s">
        <v>98</v>
      </c>
      <c r="H393" s="33">
        <v>40898</v>
      </c>
    </row>
    <row r="394" spans="2:8" x14ac:dyDescent="0.2">
      <c r="B394" s="28" t="s">
        <v>128</v>
      </c>
      <c r="C394" s="28" t="s">
        <v>1</v>
      </c>
      <c r="D394" s="28" t="s">
        <v>15</v>
      </c>
      <c r="E394" s="28" t="s">
        <v>16</v>
      </c>
      <c r="F394" s="28">
        <v>2020</v>
      </c>
      <c r="G394" s="28" t="s">
        <v>129</v>
      </c>
      <c r="H394" s="33">
        <v>2181</v>
      </c>
    </row>
    <row r="395" spans="2:8" x14ac:dyDescent="0.2">
      <c r="B395" s="28" t="s">
        <v>128</v>
      </c>
      <c r="C395" s="28" t="s">
        <v>1</v>
      </c>
      <c r="D395" s="28" t="s">
        <v>15</v>
      </c>
      <c r="E395" s="28" t="s">
        <v>16</v>
      </c>
      <c r="F395" s="28">
        <v>2020</v>
      </c>
      <c r="G395" s="28" t="s">
        <v>130</v>
      </c>
      <c r="H395" s="33">
        <v>39589</v>
      </c>
    </row>
    <row r="396" spans="2:8" x14ac:dyDescent="0.2">
      <c r="B396" s="28" t="s">
        <v>128</v>
      </c>
      <c r="C396" s="28" t="s">
        <v>1</v>
      </c>
      <c r="D396" s="28" t="s">
        <v>15</v>
      </c>
      <c r="E396" s="28" t="s">
        <v>16</v>
      </c>
      <c r="F396" s="28">
        <v>2020</v>
      </c>
      <c r="G396" s="28" t="s">
        <v>98</v>
      </c>
      <c r="H396" s="33">
        <v>41770</v>
      </c>
    </row>
    <row r="397" spans="2:8" x14ac:dyDescent="0.2">
      <c r="B397" s="28" t="s">
        <v>128</v>
      </c>
      <c r="C397" s="28" t="s">
        <v>1</v>
      </c>
      <c r="D397" s="28" t="s">
        <v>15</v>
      </c>
      <c r="E397" s="28" t="s">
        <v>16</v>
      </c>
      <c r="F397" s="28">
        <v>2021</v>
      </c>
      <c r="G397" s="28" t="s">
        <v>129</v>
      </c>
      <c r="H397" s="33">
        <v>1992</v>
      </c>
    </row>
    <row r="398" spans="2:8" x14ac:dyDescent="0.2">
      <c r="B398" s="28" t="s">
        <v>128</v>
      </c>
      <c r="C398" s="28" t="s">
        <v>1</v>
      </c>
      <c r="D398" s="28" t="s">
        <v>15</v>
      </c>
      <c r="E398" s="28" t="s">
        <v>16</v>
      </c>
      <c r="F398" s="28">
        <v>2021</v>
      </c>
      <c r="G398" s="28" t="s">
        <v>130</v>
      </c>
      <c r="H398" s="33">
        <v>40120</v>
      </c>
    </row>
    <row r="399" spans="2:8" x14ac:dyDescent="0.2">
      <c r="B399" s="28" t="s">
        <v>128</v>
      </c>
      <c r="C399" s="28" t="s">
        <v>1</v>
      </c>
      <c r="D399" s="28" t="s">
        <v>15</v>
      </c>
      <c r="E399" s="28" t="s">
        <v>16</v>
      </c>
      <c r="F399" s="28">
        <v>2021</v>
      </c>
      <c r="G399" s="28" t="s">
        <v>98</v>
      </c>
      <c r="H399" s="33">
        <v>42112</v>
      </c>
    </row>
    <row r="400" spans="2:8" x14ac:dyDescent="0.2">
      <c r="B400" s="28" t="s">
        <v>128</v>
      </c>
      <c r="C400" s="28" t="s">
        <v>1</v>
      </c>
      <c r="D400" s="28" t="s">
        <v>15</v>
      </c>
      <c r="E400" s="28" t="s">
        <v>16</v>
      </c>
      <c r="F400" s="28">
        <v>2022</v>
      </c>
      <c r="G400" s="28" t="s">
        <v>129</v>
      </c>
      <c r="H400" s="33">
        <v>1807</v>
      </c>
    </row>
    <row r="401" spans="2:8" x14ac:dyDescent="0.2">
      <c r="B401" s="28" t="s">
        <v>128</v>
      </c>
      <c r="C401" s="28" t="s">
        <v>1</v>
      </c>
      <c r="D401" s="28" t="s">
        <v>15</v>
      </c>
      <c r="E401" s="28" t="s">
        <v>16</v>
      </c>
      <c r="F401" s="28">
        <v>2022</v>
      </c>
      <c r="G401" s="28" t="s">
        <v>130</v>
      </c>
      <c r="H401" s="33">
        <v>40640</v>
      </c>
    </row>
    <row r="402" spans="2:8" x14ac:dyDescent="0.2">
      <c r="B402" s="28" t="s">
        <v>128</v>
      </c>
      <c r="C402" s="28" t="s">
        <v>1</v>
      </c>
      <c r="D402" s="28" t="s">
        <v>15</v>
      </c>
      <c r="E402" s="28" t="s">
        <v>16</v>
      </c>
      <c r="F402" s="28">
        <v>2022</v>
      </c>
      <c r="G402" s="28" t="s">
        <v>98</v>
      </c>
      <c r="H402" s="33">
        <v>42447</v>
      </c>
    </row>
    <row r="403" spans="2:8" x14ac:dyDescent="0.2">
      <c r="B403" s="28" t="s">
        <v>128</v>
      </c>
      <c r="C403" s="28" t="s">
        <v>1</v>
      </c>
      <c r="D403" s="28" t="s">
        <v>15</v>
      </c>
      <c r="E403" s="28" t="s">
        <v>16</v>
      </c>
      <c r="F403" s="28">
        <v>2023</v>
      </c>
      <c r="G403" s="28" t="s">
        <v>129</v>
      </c>
      <c r="H403" s="33">
        <v>1634</v>
      </c>
    </row>
    <row r="404" spans="2:8" x14ac:dyDescent="0.2">
      <c r="B404" s="28" t="s">
        <v>128</v>
      </c>
      <c r="C404" s="28" t="s">
        <v>1</v>
      </c>
      <c r="D404" s="28" t="s">
        <v>15</v>
      </c>
      <c r="E404" s="28" t="s">
        <v>16</v>
      </c>
      <c r="F404" s="28">
        <v>2023</v>
      </c>
      <c r="G404" s="28" t="s">
        <v>130</v>
      </c>
      <c r="H404" s="33">
        <v>41150</v>
      </c>
    </row>
    <row r="405" spans="2:8" x14ac:dyDescent="0.2">
      <c r="B405" s="28" t="s">
        <v>128</v>
      </c>
      <c r="C405" s="28" t="s">
        <v>1</v>
      </c>
      <c r="D405" s="28" t="s">
        <v>15</v>
      </c>
      <c r="E405" s="28" t="s">
        <v>16</v>
      </c>
      <c r="F405" s="28">
        <v>2023</v>
      </c>
      <c r="G405" s="28" t="s">
        <v>98</v>
      </c>
      <c r="H405" s="33">
        <v>42784</v>
      </c>
    </row>
    <row r="406" spans="2:8" x14ac:dyDescent="0.2">
      <c r="B406" s="28" t="s">
        <v>128</v>
      </c>
      <c r="C406" s="28" t="s">
        <v>1</v>
      </c>
      <c r="D406" s="28" t="s">
        <v>15</v>
      </c>
      <c r="E406" s="28" t="s">
        <v>16</v>
      </c>
      <c r="F406" s="28">
        <v>2024</v>
      </c>
      <c r="G406" s="28" t="s">
        <v>129</v>
      </c>
      <c r="H406" s="33">
        <v>1574</v>
      </c>
    </row>
    <row r="407" spans="2:8" x14ac:dyDescent="0.2">
      <c r="B407" s="28" t="s">
        <v>128</v>
      </c>
      <c r="C407" s="28" t="s">
        <v>1</v>
      </c>
      <c r="D407" s="28" t="s">
        <v>15</v>
      </c>
      <c r="E407" s="28" t="s">
        <v>16</v>
      </c>
      <c r="F407" s="28">
        <v>2024</v>
      </c>
      <c r="G407" s="28" t="s">
        <v>130</v>
      </c>
      <c r="H407" s="33">
        <v>41613</v>
      </c>
    </row>
    <row r="408" spans="2:8" x14ac:dyDescent="0.2">
      <c r="B408" s="28" t="s">
        <v>128</v>
      </c>
      <c r="C408" s="28" t="s">
        <v>1</v>
      </c>
      <c r="D408" s="28" t="s">
        <v>15</v>
      </c>
      <c r="E408" s="28" t="s">
        <v>16</v>
      </c>
      <c r="F408" s="28">
        <v>2024</v>
      </c>
      <c r="G408" s="28" t="s">
        <v>98</v>
      </c>
      <c r="H408" s="33">
        <v>43187</v>
      </c>
    </row>
    <row r="409" spans="2:8" x14ac:dyDescent="0.2">
      <c r="B409" s="28" t="s">
        <v>128</v>
      </c>
      <c r="C409" s="28" t="s">
        <v>1</v>
      </c>
      <c r="D409" s="28" t="s">
        <v>15</v>
      </c>
      <c r="E409" s="28" t="s">
        <v>16</v>
      </c>
      <c r="F409" s="28">
        <v>2025</v>
      </c>
      <c r="G409" s="28" t="s">
        <v>129</v>
      </c>
      <c r="H409" s="33">
        <v>1557</v>
      </c>
    </row>
    <row r="410" spans="2:8" x14ac:dyDescent="0.2">
      <c r="B410" s="28" t="s">
        <v>128</v>
      </c>
      <c r="C410" s="28" t="s">
        <v>1</v>
      </c>
      <c r="D410" s="28" t="s">
        <v>15</v>
      </c>
      <c r="E410" s="28" t="s">
        <v>16</v>
      </c>
      <c r="F410" s="28">
        <v>2025</v>
      </c>
      <c r="G410" s="28" t="s">
        <v>130</v>
      </c>
      <c r="H410" s="33">
        <v>42086</v>
      </c>
    </row>
    <row r="411" spans="2:8" x14ac:dyDescent="0.2">
      <c r="B411" s="28" t="s">
        <v>128</v>
      </c>
      <c r="C411" s="28" t="s">
        <v>1</v>
      </c>
      <c r="D411" s="28" t="s">
        <v>15</v>
      </c>
      <c r="E411" s="28" t="s">
        <v>16</v>
      </c>
      <c r="F411" s="28">
        <v>2025</v>
      </c>
      <c r="G411" s="28" t="s">
        <v>98</v>
      </c>
      <c r="H411" s="33">
        <v>43643</v>
      </c>
    </row>
    <row r="412" spans="2:8" x14ac:dyDescent="0.2">
      <c r="B412" s="28" t="s">
        <v>128</v>
      </c>
      <c r="C412" s="28" t="s">
        <v>1</v>
      </c>
      <c r="D412" s="28" t="s">
        <v>15</v>
      </c>
      <c r="E412" s="28" t="s">
        <v>16</v>
      </c>
      <c r="F412" s="28">
        <v>2026</v>
      </c>
      <c r="G412" s="28" t="s">
        <v>129</v>
      </c>
      <c r="H412" s="33">
        <v>1549</v>
      </c>
    </row>
    <row r="413" spans="2:8" x14ac:dyDescent="0.2">
      <c r="B413" s="28" t="s">
        <v>128</v>
      </c>
      <c r="C413" s="28" t="s">
        <v>1</v>
      </c>
      <c r="D413" s="28" t="s">
        <v>15</v>
      </c>
      <c r="E413" s="28" t="s">
        <v>16</v>
      </c>
      <c r="F413" s="28">
        <v>2026</v>
      </c>
      <c r="G413" s="28" t="s">
        <v>130</v>
      </c>
      <c r="H413" s="33">
        <v>42564</v>
      </c>
    </row>
    <row r="414" spans="2:8" x14ac:dyDescent="0.2">
      <c r="B414" s="28" t="s">
        <v>128</v>
      </c>
      <c r="C414" s="28" t="s">
        <v>1</v>
      </c>
      <c r="D414" s="28" t="s">
        <v>15</v>
      </c>
      <c r="E414" s="28" t="s">
        <v>16</v>
      </c>
      <c r="F414" s="28">
        <v>2026</v>
      </c>
      <c r="G414" s="28" t="s">
        <v>98</v>
      </c>
      <c r="H414" s="33">
        <v>44113</v>
      </c>
    </row>
    <row r="415" spans="2:8" x14ac:dyDescent="0.2">
      <c r="B415" s="28" t="s">
        <v>128</v>
      </c>
      <c r="C415" s="28" t="s">
        <v>1</v>
      </c>
      <c r="D415" s="28" t="s">
        <v>15</v>
      </c>
      <c r="E415" s="28" t="s">
        <v>16</v>
      </c>
      <c r="F415" s="28">
        <v>2027</v>
      </c>
      <c r="G415" s="28" t="s">
        <v>129</v>
      </c>
      <c r="H415" s="33">
        <v>1557</v>
      </c>
    </row>
    <row r="416" spans="2:8" x14ac:dyDescent="0.2">
      <c r="B416" s="28" t="s">
        <v>128</v>
      </c>
      <c r="C416" s="28" t="s">
        <v>1</v>
      </c>
      <c r="D416" s="28" t="s">
        <v>15</v>
      </c>
      <c r="E416" s="28" t="s">
        <v>16</v>
      </c>
      <c r="F416" s="28">
        <v>2027</v>
      </c>
      <c r="G416" s="28" t="s">
        <v>130</v>
      </c>
      <c r="H416" s="33">
        <v>43014</v>
      </c>
    </row>
    <row r="417" spans="2:8" x14ac:dyDescent="0.2">
      <c r="B417" s="28" t="s">
        <v>128</v>
      </c>
      <c r="C417" s="28" t="s">
        <v>1</v>
      </c>
      <c r="D417" s="28" t="s">
        <v>15</v>
      </c>
      <c r="E417" s="28" t="s">
        <v>16</v>
      </c>
      <c r="F417" s="28">
        <v>2027</v>
      </c>
      <c r="G417" s="28" t="s">
        <v>98</v>
      </c>
      <c r="H417" s="33">
        <v>44571</v>
      </c>
    </row>
    <row r="418" spans="2:8" x14ac:dyDescent="0.2">
      <c r="B418" s="28" t="s">
        <v>128</v>
      </c>
      <c r="C418" s="28" t="s">
        <v>1</v>
      </c>
      <c r="D418" s="28" t="s">
        <v>15</v>
      </c>
      <c r="E418" s="28" t="s">
        <v>16</v>
      </c>
      <c r="F418" s="28">
        <v>2028</v>
      </c>
      <c r="G418" s="28" t="s">
        <v>129</v>
      </c>
      <c r="H418" s="33">
        <v>1560</v>
      </c>
    </row>
    <row r="419" spans="2:8" x14ac:dyDescent="0.2">
      <c r="B419" s="28" t="s">
        <v>128</v>
      </c>
      <c r="C419" s="28" t="s">
        <v>1</v>
      </c>
      <c r="D419" s="28" t="s">
        <v>15</v>
      </c>
      <c r="E419" s="28" t="s">
        <v>16</v>
      </c>
      <c r="F419" s="28">
        <v>2028</v>
      </c>
      <c r="G419" s="28" t="s">
        <v>130</v>
      </c>
      <c r="H419" s="33">
        <v>43437</v>
      </c>
    </row>
    <row r="420" spans="2:8" x14ac:dyDescent="0.2">
      <c r="B420" s="28" t="s">
        <v>128</v>
      </c>
      <c r="C420" s="28" t="s">
        <v>1</v>
      </c>
      <c r="D420" s="28" t="s">
        <v>15</v>
      </c>
      <c r="E420" s="28" t="s">
        <v>16</v>
      </c>
      <c r="F420" s="28">
        <v>2028</v>
      </c>
      <c r="G420" s="28" t="s">
        <v>98</v>
      </c>
      <c r="H420" s="33">
        <v>44997</v>
      </c>
    </row>
    <row r="421" spans="2:8" x14ac:dyDescent="0.2">
      <c r="B421" s="28" t="s">
        <v>128</v>
      </c>
      <c r="C421" s="28" t="s">
        <v>1</v>
      </c>
      <c r="D421" s="28" t="s">
        <v>15</v>
      </c>
      <c r="E421" s="28" t="s">
        <v>16</v>
      </c>
      <c r="F421" s="28">
        <v>2029</v>
      </c>
      <c r="G421" s="28" t="s">
        <v>129</v>
      </c>
      <c r="H421" s="33">
        <v>1566</v>
      </c>
    </row>
    <row r="422" spans="2:8" x14ac:dyDescent="0.2">
      <c r="B422" s="28" t="s">
        <v>128</v>
      </c>
      <c r="C422" s="28" t="s">
        <v>1</v>
      </c>
      <c r="D422" s="28" t="s">
        <v>15</v>
      </c>
      <c r="E422" s="28" t="s">
        <v>16</v>
      </c>
      <c r="F422" s="28">
        <v>2029</v>
      </c>
      <c r="G422" s="28" t="s">
        <v>130</v>
      </c>
      <c r="H422" s="33">
        <v>43872</v>
      </c>
    </row>
    <row r="423" spans="2:8" x14ac:dyDescent="0.2">
      <c r="B423" s="28" t="s">
        <v>128</v>
      </c>
      <c r="C423" s="28" t="s">
        <v>1</v>
      </c>
      <c r="D423" s="28" t="s">
        <v>15</v>
      </c>
      <c r="E423" s="28" t="s">
        <v>16</v>
      </c>
      <c r="F423" s="28">
        <v>2029</v>
      </c>
      <c r="G423" s="28" t="s">
        <v>98</v>
      </c>
      <c r="H423" s="33">
        <v>45438</v>
      </c>
    </row>
    <row r="424" spans="2:8" x14ac:dyDescent="0.2">
      <c r="B424" s="28" t="s">
        <v>128</v>
      </c>
      <c r="C424" s="28" t="s">
        <v>1</v>
      </c>
      <c r="D424" s="28" t="s">
        <v>15</v>
      </c>
      <c r="E424" s="28" t="s">
        <v>16</v>
      </c>
      <c r="F424" s="28">
        <v>2030</v>
      </c>
      <c r="G424" s="28" t="s">
        <v>129</v>
      </c>
      <c r="H424" s="33">
        <v>1569</v>
      </c>
    </row>
    <row r="425" spans="2:8" x14ac:dyDescent="0.2">
      <c r="B425" s="28" t="s">
        <v>128</v>
      </c>
      <c r="C425" s="28" t="s">
        <v>1</v>
      </c>
      <c r="D425" s="28" t="s">
        <v>15</v>
      </c>
      <c r="E425" s="28" t="s">
        <v>16</v>
      </c>
      <c r="F425" s="28">
        <v>2030</v>
      </c>
      <c r="G425" s="28" t="s">
        <v>130</v>
      </c>
      <c r="H425" s="33">
        <v>44264</v>
      </c>
    </row>
    <row r="426" spans="2:8" x14ac:dyDescent="0.2">
      <c r="B426" s="28" t="s">
        <v>128</v>
      </c>
      <c r="C426" s="28" t="s">
        <v>1</v>
      </c>
      <c r="D426" s="28" t="s">
        <v>15</v>
      </c>
      <c r="E426" s="28" t="s">
        <v>16</v>
      </c>
      <c r="F426" s="28">
        <v>2030</v>
      </c>
      <c r="G426" s="28" t="s">
        <v>98</v>
      </c>
      <c r="H426" s="33">
        <v>45833</v>
      </c>
    </row>
    <row r="427" spans="2:8" x14ac:dyDescent="0.2">
      <c r="B427" s="28" t="s">
        <v>128</v>
      </c>
      <c r="C427" s="28" t="s">
        <v>1</v>
      </c>
      <c r="D427" s="28" t="s">
        <v>15</v>
      </c>
      <c r="E427" s="28" t="s">
        <v>16</v>
      </c>
      <c r="F427" s="28">
        <v>2031</v>
      </c>
      <c r="G427" s="28" t="s">
        <v>129</v>
      </c>
      <c r="H427" s="33">
        <v>1575</v>
      </c>
    </row>
    <row r="428" spans="2:8" x14ac:dyDescent="0.2">
      <c r="B428" s="28" t="s">
        <v>128</v>
      </c>
      <c r="C428" s="28" t="s">
        <v>1</v>
      </c>
      <c r="D428" s="28" t="s">
        <v>15</v>
      </c>
      <c r="E428" s="28" t="s">
        <v>16</v>
      </c>
      <c r="F428" s="28">
        <v>2031</v>
      </c>
      <c r="G428" s="28" t="s">
        <v>130</v>
      </c>
      <c r="H428" s="33">
        <v>44639</v>
      </c>
    </row>
    <row r="429" spans="2:8" x14ac:dyDescent="0.2">
      <c r="B429" s="28" t="s">
        <v>128</v>
      </c>
      <c r="C429" s="28" t="s">
        <v>1</v>
      </c>
      <c r="D429" s="28" t="s">
        <v>15</v>
      </c>
      <c r="E429" s="28" t="s">
        <v>16</v>
      </c>
      <c r="F429" s="28">
        <v>2031</v>
      </c>
      <c r="G429" s="28" t="s">
        <v>98</v>
      </c>
      <c r="H429" s="33">
        <v>46214</v>
      </c>
    </row>
    <row r="430" spans="2:8" x14ac:dyDescent="0.2">
      <c r="B430" s="28" t="s">
        <v>128</v>
      </c>
      <c r="C430" s="28" t="s">
        <v>1</v>
      </c>
      <c r="D430" s="28" t="s">
        <v>15</v>
      </c>
      <c r="E430" s="28" t="s">
        <v>16</v>
      </c>
      <c r="F430" s="28">
        <v>2032</v>
      </c>
      <c r="G430" s="28" t="s">
        <v>129</v>
      </c>
      <c r="H430" s="33">
        <v>1582</v>
      </c>
    </row>
    <row r="431" spans="2:8" x14ac:dyDescent="0.2">
      <c r="B431" s="28" t="s">
        <v>128</v>
      </c>
      <c r="C431" s="28" t="s">
        <v>1</v>
      </c>
      <c r="D431" s="28" t="s">
        <v>15</v>
      </c>
      <c r="E431" s="28" t="s">
        <v>16</v>
      </c>
      <c r="F431" s="28">
        <v>2032</v>
      </c>
      <c r="G431" s="28" t="s">
        <v>130</v>
      </c>
      <c r="H431" s="33">
        <v>45019</v>
      </c>
    </row>
    <row r="432" spans="2:8" x14ac:dyDescent="0.2">
      <c r="B432" s="28" t="s">
        <v>128</v>
      </c>
      <c r="C432" s="28" t="s">
        <v>1</v>
      </c>
      <c r="D432" s="28" t="s">
        <v>15</v>
      </c>
      <c r="E432" s="28" t="s">
        <v>16</v>
      </c>
      <c r="F432" s="28">
        <v>2032</v>
      </c>
      <c r="G432" s="28" t="s">
        <v>98</v>
      </c>
      <c r="H432" s="33">
        <v>46601</v>
      </c>
    </row>
    <row r="433" spans="2:8" x14ac:dyDescent="0.2">
      <c r="B433" s="28" t="s">
        <v>128</v>
      </c>
      <c r="C433" s="28" t="s">
        <v>1</v>
      </c>
      <c r="D433" s="28" t="s">
        <v>15</v>
      </c>
      <c r="E433" s="28" t="s">
        <v>16</v>
      </c>
      <c r="F433" s="28">
        <v>2033</v>
      </c>
      <c r="G433" s="28" t="s">
        <v>129</v>
      </c>
      <c r="H433" s="33">
        <v>1586</v>
      </c>
    </row>
    <row r="434" spans="2:8" x14ac:dyDescent="0.2">
      <c r="B434" s="28" t="s">
        <v>128</v>
      </c>
      <c r="C434" s="28" t="s">
        <v>1</v>
      </c>
      <c r="D434" s="28" t="s">
        <v>15</v>
      </c>
      <c r="E434" s="28" t="s">
        <v>16</v>
      </c>
      <c r="F434" s="28">
        <v>2033</v>
      </c>
      <c r="G434" s="28" t="s">
        <v>130</v>
      </c>
      <c r="H434" s="33">
        <v>45375</v>
      </c>
    </row>
    <row r="435" spans="2:8" x14ac:dyDescent="0.2">
      <c r="B435" s="28" t="s">
        <v>128</v>
      </c>
      <c r="C435" s="28" t="s">
        <v>1</v>
      </c>
      <c r="D435" s="28" t="s">
        <v>15</v>
      </c>
      <c r="E435" s="28" t="s">
        <v>16</v>
      </c>
      <c r="F435" s="28">
        <v>2033</v>
      </c>
      <c r="G435" s="28" t="s">
        <v>98</v>
      </c>
      <c r="H435" s="33">
        <v>46961</v>
      </c>
    </row>
    <row r="436" spans="2:8" x14ac:dyDescent="0.2">
      <c r="B436" s="28" t="s">
        <v>128</v>
      </c>
      <c r="C436" s="28" t="s">
        <v>1</v>
      </c>
      <c r="D436" s="28" t="s">
        <v>15</v>
      </c>
      <c r="E436" s="28" t="s">
        <v>16</v>
      </c>
      <c r="F436" s="28">
        <v>2034</v>
      </c>
      <c r="G436" s="28" t="s">
        <v>129</v>
      </c>
      <c r="H436" s="33">
        <v>1588</v>
      </c>
    </row>
    <row r="437" spans="2:8" x14ac:dyDescent="0.2">
      <c r="B437" s="28" t="s">
        <v>128</v>
      </c>
      <c r="C437" s="28" t="s">
        <v>1</v>
      </c>
      <c r="D437" s="28" t="s">
        <v>15</v>
      </c>
      <c r="E437" s="28" t="s">
        <v>16</v>
      </c>
      <c r="F437" s="28">
        <v>2034</v>
      </c>
      <c r="G437" s="28" t="s">
        <v>130</v>
      </c>
      <c r="H437" s="33">
        <v>45742</v>
      </c>
    </row>
    <row r="438" spans="2:8" x14ac:dyDescent="0.2">
      <c r="B438" s="28" t="s">
        <v>128</v>
      </c>
      <c r="C438" s="28" t="s">
        <v>1</v>
      </c>
      <c r="D438" s="28" t="s">
        <v>15</v>
      </c>
      <c r="E438" s="28" t="s">
        <v>16</v>
      </c>
      <c r="F438" s="28">
        <v>2034</v>
      </c>
      <c r="G438" s="28" t="s">
        <v>98</v>
      </c>
      <c r="H438" s="33">
        <v>47330</v>
      </c>
    </row>
    <row r="439" spans="2:8" x14ac:dyDescent="0.2">
      <c r="B439" s="28" t="s">
        <v>128</v>
      </c>
      <c r="C439" s="28" t="s">
        <v>1</v>
      </c>
      <c r="D439" s="28" t="s">
        <v>15</v>
      </c>
      <c r="E439" s="28" t="s">
        <v>16</v>
      </c>
      <c r="F439" s="28">
        <v>2035</v>
      </c>
      <c r="G439" s="28" t="s">
        <v>129</v>
      </c>
      <c r="H439" s="33">
        <v>1599</v>
      </c>
    </row>
    <row r="440" spans="2:8" x14ac:dyDescent="0.2">
      <c r="B440" s="28" t="s">
        <v>128</v>
      </c>
      <c r="C440" s="28" t="s">
        <v>1</v>
      </c>
      <c r="D440" s="28" t="s">
        <v>15</v>
      </c>
      <c r="E440" s="28" t="s">
        <v>16</v>
      </c>
      <c r="F440" s="28">
        <v>2035</v>
      </c>
      <c r="G440" s="28" t="s">
        <v>130</v>
      </c>
      <c r="H440" s="33">
        <v>46089</v>
      </c>
    </row>
    <row r="441" spans="2:8" x14ac:dyDescent="0.2">
      <c r="B441" s="28" t="s">
        <v>128</v>
      </c>
      <c r="C441" s="28" t="s">
        <v>1</v>
      </c>
      <c r="D441" s="28" t="s">
        <v>15</v>
      </c>
      <c r="E441" s="28" t="s">
        <v>16</v>
      </c>
      <c r="F441" s="28">
        <v>2035</v>
      </c>
      <c r="G441" s="28" t="s">
        <v>98</v>
      </c>
      <c r="H441" s="33">
        <v>47688</v>
      </c>
    </row>
    <row r="442" spans="2:8" x14ac:dyDescent="0.2">
      <c r="B442" s="28" t="s">
        <v>128</v>
      </c>
      <c r="C442" s="28" t="s">
        <v>1</v>
      </c>
      <c r="D442" s="28" t="s">
        <v>17</v>
      </c>
      <c r="E442" s="28" t="s">
        <v>18</v>
      </c>
      <c r="F442" s="28">
        <v>2018</v>
      </c>
      <c r="G442" s="28" t="s">
        <v>129</v>
      </c>
      <c r="H442" s="33">
        <v>5297</v>
      </c>
    </row>
    <row r="443" spans="2:8" x14ac:dyDescent="0.2">
      <c r="B443" s="28" t="s">
        <v>128</v>
      </c>
      <c r="C443" s="28" t="s">
        <v>1</v>
      </c>
      <c r="D443" s="28" t="s">
        <v>17</v>
      </c>
      <c r="E443" s="28" t="s">
        <v>18</v>
      </c>
      <c r="F443" s="28">
        <v>2018</v>
      </c>
      <c r="G443" s="28" t="s">
        <v>130</v>
      </c>
      <c r="H443" s="33">
        <v>24884</v>
      </c>
    </row>
    <row r="444" spans="2:8" x14ac:dyDescent="0.2">
      <c r="B444" s="28" t="s">
        <v>128</v>
      </c>
      <c r="C444" s="28" t="s">
        <v>1</v>
      </c>
      <c r="D444" s="28" t="s">
        <v>17</v>
      </c>
      <c r="E444" s="28" t="s">
        <v>18</v>
      </c>
      <c r="F444" s="28">
        <v>2018</v>
      </c>
      <c r="G444" s="28" t="s">
        <v>98</v>
      </c>
      <c r="H444" s="33">
        <v>30181</v>
      </c>
    </row>
    <row r="445" spans="2:8" x14ac:dyDescent="0.2">
      <c r="B445" s="28" t="s">
        <v>128</v>
      </c>
      <c r="C445" s="28" t="s">
        <v>1</v>
      </c>
      <c r="D445" s="28" t="s">
        <v>17</v>
      </c>
      <c r="E445" s="28" t="s">
        <v>18</v>
      </c>
      <c r="F445" s="28">
        <v>2019</v>
      </c>
      <c r="G445" s="28" t="s">
        <v>129</v>
      </c>
      <c r="H445" s="33">
        <v>5308</v>
      </c>
    </row>
    <row r="446" spans="2:8" x14ac:dyDescent="0.2">
      <c r="B446" s="28" t="s">
        <v>128</v>
      </c>
      <c r="C446" s="28" t="s">
        <v>1</v>
      </c>
      <c r="D446" s="28" t="s">
        <v>17</v>
      </c>
      <c r="E446" s="28" t="s">
        <v>18</v>
      </c>
      <c r="F446" s="28">
        <v>2019</v>
      </c>
      <c r="G446" s="28" t="s">
        <v>130</v>
      </c>
      <c r="H446" s="33">
        <v>24835</v>
      </c>
    </row>
    <row r="447" spans="2:8" x14ac:dyDescent="0.2">
      <c r="B447" s="28" t="s">
        <v>128</v>
      </c>
      <c r="C447" s="28" t="s">
        <v>1</v>
      </c>
      <c r="D447" s="28" t="s">
        <v>17</v>
      </c>
      <c r="E447" s="28" t="s">
        <v>18</v>
      </c>
      <c r="F447" s="28">
        <v>2019</v>
      </c>
      <c r="G447" s="28" t="s">
        <v>98</v>
      </c>
      <c r="H447" s="33">
        <v>30143</v>
      </c>
    </row>
    <row r="448" spans="2:8" x14ac:dyDescent="0.2">
      <c r="B448" s="28" t="s">
        <v>128</v>
      </c>
      <c r="C448" s="28" t="s">
        <v>1</v>
      </c>
      <c r="D448" s="28" t="s">
        <v>17</v>
      </c>
      <c r="E448" s="28" t="s">
        <v>18</v>
      </c>
      <c r="F448" s="28">
        <v>2020</v>
      </c>
      <c r="G448" s="28" t="s">
        <v>129</v>
      </c>
      <c r="H448" s="33">
        <v>5315</v>
      </c>
    </row>
    <row r="449" spans="2:8" x14ac:dyDescent="0.2">
      <c r="B449" s="28" t="s">
        <v>128</v>
      </c>
      <c r="C449" s="28" t="s">
        <v>1</v>
      </c>
      <c r="D449" s="28" t="s">
        <v>17</v>
      </c>
      <c r="E449" s="28" t="s">
        <v>18</v>
      </c>
      <c r="F449" s="28">
        <v>2020</v>
      </c>
      <c r="G449" s="28" t="s">
        <v>130</v>
      </c>
      <c r="H449" s="33">
        <v>24901</v>
      </c>
    </row>
    <row r="450" spans="2:8" x14ac:dyDescent="0.2">
      <c r="B450" s="28" t="s">
        <v>128</v>
      </c>
      <c r="C450" s="28" t="s">
        <v>1</v>
      </c>
      <c r="D450" s="28" t="s">
        <v>17</v>
      </c>
      <c r="E450" s="28" t="s">
        <v>18</v>
      </c>
      <c r="F450" s="28">
        <v>2020</v>
      </c>
      <c r="G450" s="28" t="s">
        <v>98</v>
      </c>
      <c r="H450" s="33">
        <v>30216</v>
      </c>
    </row>
    <row r="451" spans="2:8" x14ac:dyDescent="0.2">
      <c r="B451" s="28" t="s">
        <v>128</v>
      </c>
      <c r="C451" s="28" t="s">
        <v>1</v>
      </c>
      <c r="D451" s="28" t="s">
        <v>17</v>
      </c>
      <c r="E451" s="28" t="s">
        <v>18</v>
      </c>
      <c r="F451" s="28">
        <v>2021</v>
      </c>
      <c r="G451" s="28" t="s">
        <v>129</v>
      </c>
      <c r="H451" s="33">
        <v>5227</v>
      </c>
    </row>
    <row r="452" spans="2:8" x14ac:dyDescent="0.2">
      <c r="B452" s="28" t="s">
        <v>128</v>
      </c>
      <c r="C452" s="28" t="s">
        <v>1</v>
      </c>
      <c r="D452" s="28" t="s">
        <v>17</v>
      </c>
      <c r="E452" s="28" t="s">
        <v>18</v>
      </c>
      <c r="F452" s="28">
        <v>2021</v>
      </c>
      <c r="G452" s="28" t="s">
        <v>130</v>
      </c>
      <c r="H452" s="33">
        <v>25230</v>
      </c>
    </row>
    <row r="453" spans="2:8" x14ac:dyDescent="0.2">
      <c r="B453" s="28" t="s">
        <v>128</v>
      </c>
      <c r="C453" s="28" t="s">
        <v>1</v>
      </c>
      <c r="D453" s="28" t="s">
        <v>17</v>
      </c>
      <c r="E453" s="28" t="s">
        <v>18</v>
      </c>
      <c r="F453" s="28">
        <v>2021</v>
      </c>
      <c r="G453" s="28" t="s">
        <v>98</v>
      </c>
      <c r="H453" s="33">
        <v>30457</v>
      </c>
    </row>
    <row r="454" spans="2:8" x14ac:dyDescent="0.2">
      <c r="B454" s="28" t="s">
        <v>128</v>
      </c>
      <c r="C454" s="28" t="s">
        <v>1</v>
      </c>
      <c r="D454" s="28" t="s">
        <v>17</v>
      </c>
      <c r="E454" s="28" t="s">
        <v>18</v>
      </c>
      <c r="F454" s="28">
        <v>2022</v>
      </c>
      <c r="G454" s="28" t="s">
        <v>129</v>
      </c>
      <c r="H454" s="33">
        <v>5142</v>
      </c>
    </row>
    <row r="455" spans="2:8" x14ac:dyDescent="0.2">
      <c r="B455" s="28" t="s">
        <v>128</v>
      </c>
      <c r="C455" s="28" t="s">
        <v>1</v>
      </c>
      <c r="D455" s="28" t="s">
        <v>17</v>
      </c>
      <c r="E455" s="28" t="s">
        <v>18</v>
      </c>
      <c r="F455" s="28">
        <v>2022</v>
      </c>
      <c r="G455" s="28" t="s">
        <v>130</v>
      </c>
      <c r="H455" s="33">
        <v>25557</v>
      </c>
    </row>
    <row r="456" spans="2:8" x14ac:dyDescent="0.2">
      <c r="B456" s="28" t="s">
        <v>128</v>
      </c>
      <c r="C456" s="28" t="s">
        <v>1</v>
      </c>
      <c r="D456" s="28" t="s">
        <v>17</v>
      </c>
      <c r="E456" s="28" t="s">
        <v>18</v>
      </c>
      <c r="F456" s="28">
        <v>2022</v>
      </c>
      <c r="G456" s="28" t="s">
        <v>98</v>
      </c>
      <c r="H456" s="33">
        <v>30699</v>
      </c>
    </row>
    <row r="457" spans="2:8" x14ac:dyDescent="0.2">
      <c r="B457" s="28" t="s">
        <v>128</v>
      </c>
      <c r="C457" s="28" t="s">
        <v>1</v>
      </c>
      <c r="D457" s="28" t="s">
        <v>17</v>
      </c>
      <c r="E457" s="28" t="s">
        <v>18</v>
      </c>
      <c r="F457" s="28">
        <v>2023</v>
      </c>
      <c r="G457" s="28" t="s">
        <v>129</v>
      </c>
      <c r="H457" s="33">
        <v>5066</v>
      </c>
    </row>
    <row r="458" spans="2:8" x14ac:dyDescent="0.2">
      <c r="B458" s="28" t="s">
        <v>128</v>
      </c>
      <c r="C458" s="28" t="s">
        <v>1</v>
      </c>
      <c r="D458" s="28" t="s">
        <v>17</v>
      </c>
      <c r="E458" s="28" t="s">
        <v>18</v>
      </c>
      <c r="F458" s="28">
        <v>2023</v>
      </c>
      <c r="G458" s="28" t="s">
        <v>130</v>
      </c>
      <c r="H458" s="33">
        <v>25878</v>
      </c>
    </row>
    <row r="459" spans="2:8" x14ac:dyDescent="0.2">
      <c r="B459" s="28" t="s">
        <v>128</v>
      </c>
      <c r="C459" s="28" t="s">
        <v>1</v>
      </c>
      <c r="D459" s="28" t="s">
        <v>17</v>
      </c>
      <c r="E459" s="28" t="s">
        <v>18</v>
      </c>
      <c r="F459" s="28">
        <v>2023</v>
      </c>
      <c r="G459" s="28" t="s">
        <v>98</v>
      </c>
      <c r="H459" s="33">
        <v>30944</v>
      </c>
    </row>
    <row r="460" spans="2:8" x14ac:dyDescent="0.2">
      <c r="B460" s="28" t="s">
        <v>128</v>
      </c>
      <c r="C460" s="28" t="s">
        <v>1</v>
      </c>
      <c r="D460" s="28" t="s">
        <v>17</v>
      </c>
      <c r="E460" s="28" t="s">
        <v>18</v>
      </c>
      <c r="F460" s="28">
        <v>2024</v>
      </c>
      <c r="G460" s="28" t="s">
        <v>129</v>
      </c>
      <c r="H460" s="33">
        <v>5049</v>
      </c>
    </row>
    <row r="461" spans="2:8" x14ac:dyDescent="0.2">
      <c r="B461" s="28" t="s">
        <v>128</v>
      </c>
      <c r="C461" s="28" t="s">
        <v>1</v>
      </c>
      <c r="D461" s="28" t="s">
        <v>17</v>
      </c>
      <c r="E461" s="28" t="s">
        <v>18</v>
      </c>
      <c r="F461" s="28">
        <v>2024</v>
      </c>
      <c r="G461" s="28" t="s">
        <v>130</v>
      </c>
      <c r="H461" s="33">
        <v>26186</v>
      </c>
    </row>
    <row r="462" spans="2:8" x14ac:dyDescent="0.2">
      <c r="B462" s="28" t="s">
        <v>128</v>
      </c>
      <c r="C462" s="28" t="s">
        <v>1</v>
      </c>
      <c r="D462" s="28" t="s">
        <v>17</v>
      </c>
      <c r="E462" s="28" t="s">
        <v>18</v>
      </c>
      <c r="F462" s="28">
        <v>2024</v>
      </c>
      <c r="G462" s="28" t="s">
        <v>98</v>
      </c>
      <c r="H462" s="33">
        <v>31235</v>
      </c>
    </row>
    <row r="463" spans="2:8" x14ac:dyDescent="0.2">
      <c r="B463" s="28" t="s">
        <v>128</v>
      </c>
      <c r="C463" s="28" t="s">
        <v>1</v>
      </c>
      <c r="D463" s="28" t="s">
        <v>17</v>
      </c>
      <c r="E463" s="28" t="s">
        <v>18</v>
      </c>
      <c r="F463" s="28">
        <v>2025</v>
      </c>
      <c r="G463" s="28" t="s">
        <v>129</v>
      </c>
      <c r="H463" s="33">
        <v>5046</v>
      </c>
    </row>
    <row r="464" spans="2:8" x14ac:dyDescent="0.2">
      <c r="B464" s="28" t="s">
        <v>128</v>
      </c>
      <c r="C464" s="28" t="s">
        <v>1</v>
      </c>
      <c r="D464" s="28" t="s">
        <v>17</v>
      </c>
      <c r="E464" s="28" t="s">
        <v>18</v>
      </c>
      <c r="F464" s="28">
        <v>2025</v>
      </c>
      <c r="G464" s="28" t="s">
        <v>130</v>
      </c>
      <c r="H464" s="33">
        <v>26483</v>
      </c>
    </row>
    <row r="465" spans="2:8" x14ac:dyDescent="0.2">
      <c r="B465" s="28" t="s">
        <v>128</v>
      </c>
      <c r="C465" s="28" t="s">
        <v>1</v>
      </c>
      <c r="D465" s="28" t="s">
        <v>17</v>
      </c>
      <c r="E465" s="28" t="s">
        <v>18</v>
      </c>
      <c r="F465" s="28">
        <v>2025</v>
      </c>
      <c r="G465" s="28" t="s">
        <v>98</v>
      </c>
      <c r="H465" s="33">
        <v>31529</v>
      </c>
    </row>
    <row r="466" spans="2:8" x14ac:dyDescent="0.2">
      <c r="B466" s="28" t="s">
        <v>128</v>
      </c>
      <c r="C466" s="28" t="s">
        <v>1</v>
      </c>
      <c r="D466" s="28" t="s">
        <v>17</v>
      </c>
      <c r="E466" s="28" t="s">
        <v>18</v>
      </c>
      <c r="F466" s="28">
        <v>2026</v>
      </c>
      <c r="G466" s="28" t="s">
        <v>129</v>
      </c>
      <c r="H466" s="33">
        <v>5051</v>
      </c>
    </row>
    <row r="467" spans="2:8" x14ac:dyDescent="0.2">
      <c r="B467" s="28" t="s">
        <v>128</v>
      </c>
      <c r="C467" s="28" t="s">
        <v>1</v>
      </c>
      <c r="D467" s="28" t="s">
        <v>17</v>
      </c>
      <c r="E467" s="28" t="s">
        <v>18</v>
      </c>
      <c r="F467" s="28">
        <v>2026</v>
      </c>
      <c r="G467" s="28" t="s">
        <v>130</v>
      </c>
      <c r="H467" s="33">
        <v>26787</v>
      </c>
    </row>
    <row r="468" spans="2:8" x14ac:dyDescent="0.2">
      <c r="B468" s="28" t="s">
        <v>128</v>
      </c>
      <c r="C468" s="28" t="s">
        <v>1</v>
      </c>
      <c r="D468" s="28" t="s">
        <v>17</v>
      </c>
      <c r="E468" s="28" t="s">
        <v>18</v>
      </c>
      <c r="F468" s="28">
        <v>2026</v>
      </c>
      <c r="G468" s="28" t="s">
        <v>98</v>
      </c>
      <c r="H468" s="33">
        <v>31838</v>
      </c>
    </row>
    <row r="469" spans="2:8" x14ac:dyDescent="0.2">
      <c r="B469" s="28" t="s">
        <v>128</v>
      </c>
      <c r="C469" s="28" t="s">
        <v>1</v>
      </c>
      <c r="D469" s="28" t="s">
        <v>17</v>
      </c>
      <c r="E469" s="28" t="s">
        <v>18</v>
      </c>
      <c r="F469" s="28">
        <v>2027</v>
      </c>
      <c r="G469" s="28" t="s">
        <v>129</v>
      </c>
      <c r="H469" s="33">
        <v>5062</v>
      </c>
    </row>
    <row r="470" spans="2:8" x14ac:dyDescent="0.2">
      <c r="B470" s="28" t="s">
        <v>128</v>
      </c>
      <c r="C470" s="28" t="s">
        <v>1</v>
      </c>
      <c r="D470" s="28" t="s">
        <v>17</v>
      </c>
      <c r="E470" s="28" t="s">
        <v>18</v>
      </c>
      <c r="F470" s="28">
        <v>2027</v>
      </c>
      <c r="G470" s="28" t="s">
        <v>130</v>
      </c>
      <c r="H470" s="33">
        <v>27071</v>
      </c>
    </row>
    <row r="471" spans="2:8" x14ac:dyDescent="0.2">
      <c r="B471" s="28" t="s">
        <v>128</v>
      </c>
      <c r="C471" s="28" t="s">
        <v>1</v>
      </c>
      <c r="D471" s="28" t="s">
        <v>17</v>
      </c>
      <c r="E471" s="28" t="s">
        <v>18</v>
      </c>
      <c r="F471" s="28">
        <v>2027</v>
      </c>
      <c r="G471" s="28" t="s">
        <v>98</v>
      </c>
      <c r="H471" s="33">
        <v>32133</v>
      </c>
    </row>
    <row r="472" spans="2:8" x14ac:dyDescent="0.2">
      <c r="B472" s="28" t="s">
        <v>128</v>
      </c>
      <c r="C472" s="28" t="s">
        <v>1</v>
      </c>
      <c r="D472" s="28" t="s">
        <v>17</v>
      </c>
      <c r="E472" s="28" t="s">
        <v>18</v>
      </c>
      <c r="F472" s="28">
        <v>2028</v>
      </c>
      <c r="G472" s="28" t="s">
        <v>129</v>
      </c>
      <c r="H472" s="33">
        <v>5069</v>
      </c>
    </row>
    <row r="473" spans="2:8" x14ac:dyDescent="0.2">
      <c r="B473" s="28" t="s">
        <v>128</v>
      </c>
      <c r="C473" s="28" t="s">
        <v>1</v>
      </c>
      <c r="D473" s="28" t="s">
        <v>17</v>
      </c>
      <c r="E473" s="28" t="s">
        <v>18</v>
      </c>
      <c r="F473" s="28">
        <v>2028</v>
      </c>
      <c r="G473" s="28" t="s">
        <v>130</v>
      </c>
      <c r="H473" s="33">
        <v>27356</v>
      </c>
    </row>
    <row r="474" spans="2:8" x14ac:dyDescent="0.2">
      <c r="B474" s="28" t="s">
        <v>128</v>
      </c>
      <c r="C474" s="28" t="s">
        <v>1</v>
      </c>
      <c r="D474" s="28" t="s">
        <v>17</v>
      </c>
      <c r="E474" s="28" t="s">
        <v>18</v>
      </c>
      <c r="F474" s="28">
        <v>2028</v>
      </c>
      <c r="G474" s="28" t="s">
        <v>98</v>
      </c>
      <c r="H474" s="33">
        <v>32425</v>
      </c>
    </row>
    <row r="475" spans="2:8" x14ac:dyDescent="0.2">
      <c r="B475" s="28" t="s">
        <v>128</v>
      </c>
      <c r="C475" s="28" t="s">
        <v>1</v>
      </c>
      <c r="D475" s="28" t="s">
        <v>17</v>
      </c>
      <c r="E475" s="28" t="s">
        <v>18</v>
      </c>
      <c r="F475" s="28">
        <v>2029</v>
      </c>
      <c r="G475" s="28" t="s">
        <v>129</v>
      </c>
      <c r="H475" s="33">
        <v>5076</v>
      </c>
    </row>
    <row r="476" spans="2:8" x14ac:dyDescent="0.2">
      <c r="B476" s="28" t="s">
        <v>128</v>
      </c>
      <c r="C476" s="28" t="s">
        <v>1</v>
      </c>
      <c r="D476" s="28" t="s">
        <v>17</v>
      </c>
      <c r="E476" s="28" t="s">
        <v>18</v>
      </c>
      <c r="F476" s="28">
        <v>2029</v>
      </c>
      <c r="G476" s="28" t="s">
        <v>130</v>
      </c>
      <c r="H476" s="33">
        <v>27606</v>
      </c>
    </row>
    <row r="477" spans="2:8" x14ac:dyDescent="0.2">
      <c r="B477" s="28" t="s">
        <v>128</v>
      </c>
      <c r="C477" s="28" t="s">
        <v>1</v>
      </c>
      <c r="D477" s="28" t="s">
        <v>17</v>
      </c>
      <c r="E477" s="28" t="s">
        <v>18</v>
      </c>
      <c r="F477" s="28">
        <v>2029</v>
      </c>
      <c r="G477" s="28" t="s">
        <v>98</v>
      </c>
      <c r="H477" s="33">
        <v>32682</v>
      </c>
    </row>
    <row r="478" spans="2:8" x14ac:dyDescent="0.2">
      <c r="B478" s="28" t="s">
        <v>128</v>
      </c>
      <c r="C478" s="28" t="s">
        <v>1</v>
      </c>
      <c r="D478" s="28" t="s">
        <v>17</v>
      </c>
      <c r="E478" s="28" t="s">
        <v>18</v>
      </c>
      <c r="F478" s="28">
        <v>2030</v>
      </c>
      <c r="G478" s="28" t="s">
        <v>129</v>
      </c>
      <c r="H478" s="33">
        <v>5109</v>
      </c>
    </row>
    <row r="479" spans="2:8" x14ac:dyDescent="0.2">
      <c r="B479" s="28" t="s">
        <v>128</v>
      </c>
      <c r="C479" s="28" t="s">
        <v>1</v>
      </c>
      <c r="D479" s="28" t="s">
        <v>17</v>
      </c>
      <c r="E479" s="28" t="s">
        <v>18</v>
      </c>
      <c r="F479" s="28">
        <v>2030</v>
      </c>
      <c r="G479" s="28" t="s">
        <v>130</v>
      </c>
      <c r="H479" s="33">
        <v>27866</v>
      </c>
    </row>
    <row r="480" spans="2:8" x14ac:dyDescent="0.2">
      <c r="B480" s="28" t="s">
        <v>128</v>
      </c>
      <c r="C480" s="28" t="s">
        <v>1</v>
      </c>
      <c r="D480" s="28" t="s">
        <v>17</v>
      </c>
      <c r="E480" s="28" t="s">
        <v>18</v>
      </c>
      <c r="F480" s="28">
        <v>2030</v>
      </c>
      <c r="G480" s="28" t="s">
        <v>98</v>
      </c>
      <c r="H480" s="33">
        <v>32975</v>
      </c>
    </row>
    <row r="481" spans="2:8" x14ac:dyDescent="0.2">
      <c r="B481" s="28" t="s">
        <v>128</v>
      </c>
      <c r="C481" s="28" t="s">
        <v>1</v>
      </c>
      <c r="D481" s="28" t="s">
        <v>17</v>
      </c>
      <c r="E481" s="28" t="s">
        <v>18</v>
      </c>
      <c r="F481" s="28">
        <v>2031</v>
      </c>
      <c r="G481" s="28" t="s">
        <v>129</v>
      </c>
      <c r="H481" s="33">
        <v>5122</v>
      </c>
    </row>
    <row r="482" spans="2:8" x14ac:dyDescent="0.2">
      <c r="B482" s="28" t="s">
        <v>128</v>
      </c>
      <c r="C482" s="28" t="s">
        <v>1</v>
      </c>
      <c r="D482" s="28" t="s">
        <v>17</v>
      </c>
      <c r="E482" s="28" t="s">
        <v>18</v>
      </c>
      <c r="F482" s="28">
        <v>2031</v>
      </c>
      <c r="G482" s="28" t="s">
        <v>130</v>
      </c>
      <c r="H482" s="33">
        <v>28095</v>
      </c>
    </row>
    <row r="483" spans="2:8" x14ac:dyDescent="0.2">
      <c r="B483" s="28" t="s">
        <v>128</v>
      </c>
      <c r="C483" s="28" t="s">
        <v>1</v>
      </c>
      <c r="D483" s="28" t="s">
        <v>17</v>
      </c>
      <c r="E483" s="28" t="s">
        <v>18</v>
      </c>
      <c r="F483" s="28">
        <v>2031</v>
      </c>
      <c r="G483" s="28" t="s">
        <v>98</v>
      </c>
      <c r="H483" s="33">
        <v>33217</v>
      </c>
    </row>
    <row r="484" spans="2:8" x14ac:dyDescent="0.2">
      <c r="B484" s="28" t="s">
        <v>128</v>
      </c>
      <c r="C484" s="28" t="s">
        <v>1</v>
      </c>
      <c r="D484" s="28" t="s">
        <v>17</v>
      </c>
      <c r="E484" s="28" t="s">
        <v>18</v>
      </c>
      <c r="F484" s="28">
        <v>2032</v>
      </c>
      <c r="G484" s="28" t="s">
        <v>129</v>
      </c>
      <c r="H484" s="33">
        <v>5132</v>
      </c>
    </row>
    <row r="485" spans="2:8" x14ac:dyDescent="0.2">
      <c r="B485" s="28" t="s">
        <v>128</v>
      </c>
      <c r="C485" s="28" t="s">
        <v>1</v>
      </c>
      <c r="D485" s="28" t="s">
        <v>17</v>
      </c>
      <c r="E485" s="28" t="s">
        <v>18</v>
      </c>
      <c r="F485" s="28">
        <v>2032</v>
      </c>
      <c r="G485" s="28" t="s">
        <v>130</v>
      </c>
      <c r="H485" s="33">
        <v>28326</v>
      </c>
    </row>
    <row r="486" spans="2:8" x14ac:dyDescent="0.2">
      <c r="B486" s="28" t="s">
        <v>128</v>
      </c>
      <c r="C486" s="28" t="s">
        <v>1</v>
      </c>
      <c r="D486" s="28" t="s">
        <v>17</v>
      </c>
      <c r="E486" s="28" t="s">
        <v>18</v>
      </c>
      <c r="F486" s="28">
        <v>2032</v>
      </c>
      <c r="G486" s="28" t="s">
        <v>98</v>
      </c>
      <c r="H486" s="33">
        <v>33458</v>
      </c>
    </row>
    <row r="487" spans="2:8" x14ac:dyDescent="0.2">
      <c r="B487" s="28" t="s">
        <v>128</v>
      </c>
      <c r="C487" s="28" t="s">
        <v>1</v>
      </c>
      <c r="D487" s="28" t="s">
        <v>17</v>
      </c>
      <c r="E487" s="28" t="s">
        <v>18</v>
      </c>
      <c r="F487" s="28">
        <v>2033</v>
      </c>
      <c r="G487" s="28" t="s">
        <v>129</v>
      </c>
      <c r="H487" s="33">
        <v>5148</v>
      </c>
    </row>
    <row r="488" spans="2:8" x14ac:dyDescent="0.2">
      <c r="B488" s="28" t="s">
        <v>128</v>
      </c>
      <c r="C488" s="28" t="s">
        <v>1</v>
      </c>
      <c r="D488" s="28" t="s">
        <v>17</v>
      </c>
      <c r="E488" s="28" t="s">
        <v>18</v>
      </c>
      <c r="F488" s="28">
        <v>2033</v>
      </c>
      <c r="G488" s="28" t="s">
        <v>130</v>
      </c>
      <c r="H488" s="33">
        <v>28562</v>
      </c>
    </row>
    <row r="489" spans="2:8" x14ac:dyDescent="0.2">
      <c r="B489" s="28" t="s">
        <v>128</v>
      </c>
      <c r="C489" s="28" t="s">
        <v>1</v>
      </c>
      <c r="D489" s="28" t="s">
        <v>17</v>
      </c>
      <c r="E489" s="28" t="s">
        <v>18</v>
      </c>
      <c r="F489" s="28">
        <v>2033</v>
      </c>
      <c r="G489" s="28" t="s">
        <v>98</v>
      </c>
      <c r="H489" s="33">
        <v>33710</v>
      </c>
    </row>
    <row r="490" spans="2:8" x14ac:dyDescent="0.2">
      <c r="B490" s="28" t="s">
        <v>128</v>
      </c>
      <c r="C490" s="28" t="s">
        <v>1</v>
      </c>
      <c r="D490" s="28" t="s">
        <v>17</v>
      </c>
      <c r="E490" s="28" t="s">
        <v>18</v>
      </c>
      <c r="F490" s="28">
        <v>2034</v>
      </c>
      <c r="G490" s="28" t="s">
        <v>129</v>
      </c>
      <c r="H490" s="33">
        <v>5165</v>
      </c>
    </row>
    <row r="491" spans="2:8" x14ac:dyDescent="0.2">
      <c r="B491" s="28" t="s">
        <v>128</v>
      </c>
      <c r="C491" s="28" t="s">
        <v>1</v>
      </c>
      <c r="D491" s="28" t="s">
        <v>17</v>
      </c>
      <c r="E491" s="28" t="s">
        <v>18</v>
      </c>
      <c r="F491" s="28">
        <v>2034</v>
      </c>
      <c r="G491" s="28" t="s">
        <v>130</v>
      </c>
      <c r="H491" s="33">
        <v>28781</v>
      </c>
    </row>
    <row r="492" spans="2:8" x14ac:dyDescent="0.2">
      <c r="B492" s="28" t="s">
        <v>128</v>
      </c>
      <c r="C492" s="28" t="s">
        <v>1</v>
      </c>
      <c r="D492" s="28" t="s">
        <v>17</v>
      </c>
      <c r="E492" s="28" t="s">
        <v>18</v>
      </c>
      <c r="F492" s="28">
        <v>2034</v>
      </c>
      <c r="G492" s="28" t="s">
        <v>98</v>
      </c>
      <c r="H492" s="33">
        <v>33946</v>
      </c>
    </row>
    <row r="493" spans="2:8" x14ac:dyDescent="0.2">
      <c r="B493" s="28" t="s">
        <v>128</v>
      </c>
      <c r="C493" s="28" t="s">
        <v>1</v>
      </c>
      <c r="D493" s="28" t="s">
        <v>17</v>
      </c>
      <c r="E493" s="28" t="s">
        <v>18</v>
      </c>
      <c r="F493" s="28">
        <v>2035</v>
      </c>
      <c r="G493" s="28" t="s">
        <v>129</v>
      </c>
      <c r="H493" s="33">
        <v>5162</v>
      </c>
    </row>
    <row r="494" spans="2:8" x14ac:dyDescent="0.2">
      <c r="B494" s="28" t="s">
        <v>128</v>
      </c>
      <c r="C494" s="28" t="s">
        <v>1</v>
      </c>
      <c r="D494" s="28" t="s">
        <v>17</v>
      </c>
      <c r="E494" s="28" t="s">
        <v>18</v>
      </c>
      <c r="F494" s="28">
        <v>2035</v>
      </c>
      <c r="G494" s="28" t="s">
        <v>130</v>
      </c>
      <c r="H494" s="33">
        <v>29008</v>
      </c>
    </row>
    <row r="495" spans="2:8" x14ac:dyDescent="0.2">
      <c r="B495" s="28" t="s">
        <v>128</v>
      </c>
      <c r="C495" s="28" t="s">
        <v>1</v>
      </c>
      <c r="D495" s="28" t="s">
        <v>17</v>
      </c>
      <c r="E495" s="28" t="s">
        <v>18</v>
      </c>
      <c r="F495" s="28">
        <v>2035</v>
      </c>
      <c r="G495" s="28" t="s">
        <v>98</v>
      </c>
      <c r="H495" s="33">
        <v>34170</v>
      </c>
    </row>
    <row r="496" spans="2:8" x14ac:dyDescent="0.2">
      <c r="B496" s="28" t="s">
        <v>128</v>
      </c>
      <c r="C496" s="28" t="s">
        <v>1</v>
      </c>
      <c r="D496" s="28" t="s">
        <v>19</v>
      </c>
      <c r="E496" s="28" t="s">
        <v>20</v>
      </c>
      <c r="F496" s="28">
        <v>2018</v>
      </c>
      <c r="G496" s="28" t="s">
        <v>129</v>
      </c>
      <c r="H496" s="33">
        <v>12880</v>
      </c>
    </row>
    <row r="497" spans="2:8" x14ac:dyDescent="0.2">
      <c r="B497" s="28" t="s">
        <v>128</v>
      </c>
      <c r="C497" s="28" t="s">
        <v>1</v>
      </c>
      <c r="D497" s="28" t="s">
        <v>19</v>
      </c>
      <c r="E497" s="28" t="s">
        <v>20</v>
      </c>
      <c r="F497" s="28">
        <v>2018</v>
      </c>
      <c r="G497" s="28" t="s">
        <v>130</v>
      </c>
      <c r="H497" s="33">
        <v>12406</v>
      </c>
    </row>
    <row r="498" spans="2:8" x14ac:dyDescent="0.2">
      <c r="B498" s="28" t="s">
        <v>128</v>
      </c>
      <c r="C498" s="28" t="s">
        <v>1</v>
      </c>
      <c r="D498" s="28" t="s">
        <v>19</v>
      </c>
      <c r="E498" s="28" t="s">
        <v>20</v>
      </c>
      <c r="F498" s="28">
        <v>2018</v>
      </c>
      <c r="G498" s="28" t="s">
        <v>98</v>
      </c>
      <c r="H498" s="33">
        <v>25286</v>
      </c>
    </row>
    <row r="499" spans="2:8" x14ac:dyDescent="0.2">
      <c r="B499" s="28" t="s">
        <v>128</v>
      </c>
      <c r="C499" s="28" t="s">
        <v>1</v>
      </c>
      <c r="D499" s="28" t="s">
        <v>19</v>
      </c>
      <c r="E499" s="28" t="s">
        <v>20</v>
      </c>
      <c r="F499" s="28">
        <v>2019</v>
      </c>
      <c r="G499" s="28" t="s">
        <v>129</v>
      </c>
      <c r="H499" s="33">
        <v>12670</v>
      </c>
    </row>
    <row r="500" spans="2:8" x14ac:dyDescent="0.2">
      <c r="B500" s="28" t="s">
        <v>128</v>
      </c>
      <c r="C500" s="28" t="s">
        <v>1</v>
      </c>
      <c r="D500" s="28" t="s">
        <v>19</v>
      </c>
      <c r="E500" s="28" t="s">
        <v>20</v>
      </c>
      <c r="F500" s="28">
        <v>2019</v>
      </c>
      <c r="G500" s="28" t="s">
        <v>130</v>
      </c>
      <c r="H500" s="33">
        <v>12672</v>
      </c>
    </row>
    <row r="501" spans="2:8" x14ac:dyDescent="0.2">
      <c r="B501" s="28" t="s">
        <v>128</v>
      </c>
      <c r="C501" s="28" t="s">
        <v>1</v>
      </c>
      <c r="D501" s="28" t="s">
        <v>19</v>
      </c>
      <c r="E501" s="28" t="s">
        <v>20</v>
      </c>
      <c r="F501" s="28">
        <v>2019</v>
      </c>
      <c r="G501" s="28" t="s">
        <v>98</v>
      </c>
      <c r="H501" s="33">
        <v>25342</v>
      </c>
    </row>
    <row r="502" spans="2:8" x14ac:dyDescent="0.2">
      <c r="B502" s="28" t="s">
        <v>128</v>
      </c>
      <c r="C502" s="28" t="s">
        <v>1</v>
      </c>
      <c r="D502" s="28" t="s">
        <v>19</v>
      </c>
      <c r="E502" s="28" t="s">
        <v>20</v>
      </c>
      <c r="F502" s="28">
        <v>2020</v>
      </c>
      <c r="G502" s="28" t="s">
        <v>129</v>
      </c>
      <c r="H502" s="33">
        <v>12530</v>
      </c>
    </row>
    <row r="503" spans="2:8" x14ac:dyDescent="0.2">
      <c r="B503" s="28" t="s">
        <v>128</v>
      </c>
      <c r="C503" s="28" t="s">
        <v>1</v>
      </c>
      <c r="D503" s="28" t="s">
        <v>19</v>
      </c>
      <c r="E503" s="28" t="s">
        <v>20</v>
      </c>
      <c r="F503" s="28">
        <v>2020</v>
      </c>
      <c r="G503" s="28" t="s">
        <v>130</v>
      </c>
      <c r="H503" s="33">
        <v>12910</v>
      </c>
    </row>
    <row r="504" spans="2:8" x14ac:dyDescent="0.2">
      <c r="B504" s="28" t="s">
        <v>128</v>
      </c>
      <c r="C504" s="28" t="s">
        <v>1</v>
      </c>
      <c r="D504" s="28" t="s">
        <v>19</v>
      </c>
      <c r="E504" s="28" t="s">
        <v>20</v>
      </c>
      <c r="F504" s="28">
        <v>2020</v>
      </c>
      <c r="G504" s="28" t="s">
        <v>98</v>
      </c>
      <c r="H504" s="33">
        <v>25440</v>
      </c>
    </row>
    <row r="505" spans="2:8" x14ac:dyDescent="0.2">
      <c r="B505" s="28" t="s">
        <v>128</v>
      </c>
      <c r="C505" s="28" t="s">
        <v>1</v>
      </c>
      <c r="D505" s="28" t="s">
        <v>19</v>
      </c>
      <c r="E505" s="28" t="s">
        <v>20</v>
      </c>
      <c r="F505" s="28">
        <v>2021</v>
      </c>
      <c r="G505" s="28" t="s">
        <v>129</v>
      </c>
      <c r="H505" s="33">
        <v>12560</v>
      </c>
    </row>
    <row r="506" spans="2:8" x14ac:dyDescent="0.2">
      <c r="B506" s="28" t="s">
        <v>128</v>
      </c>
      <c r="C506" s="28" t="s">
        <v>1</v>
      </c>
      <c r="D506" s="28" t="s">
        <v>19</v>
      </c>
      <c r="E506" s="28" t="s">
        <v>20</v>
      </c>
      <c r="F506" s="28">
        <v>2021</v>
      </c>
      <c r="G506" s="28" t="s">
        <v>130</v>
      </c>
      <c r="H506" s="33">
        <v>13083</v>
      </c>
    </row>
    <row r="507" spans="2:8" x14ac:dyDescent="0.2">
      <c r="B507" s="28" t="s">
        <v>128</v>
      </c>
      <c r="C507" s="28" t="s">
        <v>1</v>
      </c>
      <c r="D507" s="28" t="s">
        <v>19</v>
      </c>
      <c r="E507" s="28" t="s">
        <v>20</v>
      </c>
      <c r="F507" s="28">
        <v>2021</v>
      </c>
      <c r="G507" s="28" t="s">
        <v>98</v>
      </c>
      <c r="H507" s="33">
        <v>25643</v>
      </c>
    </row>
    <row r="508" spans="2:8" x14ac:dyDescent="0.2">
      <c r="B508" s="28" t="s">
        <v>128</v>
      </c>
      <c r="C508" s="28" t="s">
        <v>1</v>
      </c>
      <c r="D508" s="28" t="s">
        <v>19</v>
      </c>
      <c r="E508" s="28" t="s">
        <v>20</v>
      </c>
      <c r="F508" s="28">
        <v>2022</v>
      </c>
      <c r="G508" s="28" t="s">
        <v>129</v>
      </c>
      <c r="H508" s="33">
        <v>12594</v>
      </c>
    </row>
    <row r="509" spans="2:8" x14ac:dyDescent="0.2">
      <c r="B509" s="28" t="s">
        <v>128</v>
      </c>
      <c r="C509" s="28" t="s">
        <v>1</v>
      </c>
      <c r="D509" s="28" t="s">
        <v>19</v>
      </c>
      <c r="E509" s="28" t="s">
        <v>20</v>
      </c>
      <c r="F509" s="28">
        <v>2022</v>
      </c>
      <c r="G509" s="28" t="s">
        <v>130</v>
      </c>
      <c r="H509" s="33">
        <v>13253</v>
      </c>
    </row>
    <row r="510" spans="2:8" x14ac:dyDescent="0.2">
      <c r="B510" s="28" t="s">
        <v>128</v>
      </c>
      <c r="C510" s="28" t="s">
        <v>1</v>
      </c>
      <c r="D510" s="28" t="s">
        <v>19</v>
      </c>
      <c r="E510" s="28" t="s">
        <v>20</v>
      </c>
      <c r="F510" s="28">
        <v>2022</v>
      </c>
      <c r="G510" s="28" t="s">
        <v>98</v>
      </c>
      <c r="H510" s="33">
        <v>25847</v>
      </c>
    </row>
    <row r="511" spans="2:8" x14ac:dyDescent="0.2">
      <c r="B511" s="28" t="s">
        <v>128</v>
      </c>
      <c r="C511" s="28" t="s">
        <v>1</v>
      </c>
      <c r="D511" s="28" t="s">
        <v>19</v>
      </c>
      <c r="E511" s="28" t="s">
        <v>20</v>
      </c>
      <c r="F511" s="28">
        <v>2023</v>
      </c>
      <c r="G511" s="28" t="s">
        <v>129</v>
      </c>
      <c r="H511" s="33">
        <v>12634</v>
      </c>
    </row>
    <row r="512" spans="2:8" x14ac:dyDescent="0.2">
      <c r="B512" s="28" t="s">
        <v>128</v>
      </c>
      <c r="C512" s="28" t="s">
        <v>1</v>
      </c>
      <c r="D512" s="28" t="s">
        <v>19</v>
      </c>
      <c r="E512" s="28" t="s">
        <v>20</v>
      </c>
      <c r="F512" s="28">
        <v>2023</v>
      </c>
      <c r="G512" s="28" t="s">
        <v>130</v>
      </c>
      <c r="H512" s="33">
        <v>13419</v>
      </c>
    </row>
    <row r="513" spans="2:8" x14ac:dyDescent="0.2">
      <c r="B513" s="28" t="s">
        <v>128</v>
      </c>
      <c r="C513" s="28" t="s">
        <v>1</v>
      </c>
      <c r="D513" s="28" t="s">
        <v>19</v>
      </c>
      <c r="E513" s="28" t="s">
        <v>20</v>
      </c>
      <c r="F513" s="28">
        <v>2023</v>
      </c>
      <c r="G513" s="28" t="s">
        <v>98</v>
      </c>
      <c r="H513" s="33">
        <v>26053</v>
      </c>
    </row>
    <row r="514" spans="2:8" x14ac:dyDescent="0.2">
      <c r="B514" s="28" t="s">
        <v>128</v>
      </c>
      <c r="C514" s="28" t="s">
        <v>1</v>
      </c>
      <c r="D514" s="28" t="s">
        <v>19</v>
      </c>
      <c r="E514" s="28" t="s">
        <v>20</v>
      </c>
      <c r="F514" s="28">
        <v>2024</v>
      </c>
      <c r="G514" s="28" t="s">
        <v>129</v>
      </c>
      <c r="H514" s="33">
        <v>12641</v>
      </c>
    </row>
    <row r="515" spans="2:8" x14ac:dyDescent="0.2">
      <c r="B515" s="28" t="s">
        <v>128</v>
      </c>
      <c r="C515" s="28" t="s">
        <v>1</v>
      </c>
      <c r="D515" s="28" t="s">
        <v>19</v>
      </c>
      <c r="E515" s="28" t="s">
        <v>20</v>
      </c>
      <c r="F515" s="28">
        <v>2024</v>
      </c>
      <c r="G515" s="28" t="s">
        <v>130</v>
      </c>
      <c r="H515" s="33">
        <v>13582</v>
      </c>
    </row>
    <row r="516" spans="2:8" x14ac:dyDescent="0.2">
      <c r="B516" s="28" t="s">
        <v>128</v>
      </c>
      <c r="C516" s="28" t="s">
        <v>1</v>
      </c>
      <c r="D516" s="28" t="s">
        <v>19</v>
      </c>
      <c r="E516" s="28" t="s">
        <v>20</v>
      </c>
      <c r="F516" s="28">
        <v>2024</v>
      </c>
      <c r="G516" s="28" t="s">
        <v>98</v>
      </c>
      <c r="H516" s="33">
        <v>26223</v>
      </c>
    </row>
    <row r="517" spans="2:8" x14ac:dyDescent="0.2">
      <c r="B517" s="28" t="s">
        <v>128</v>
      </c>
      <c r="C517" s="28" t="s">
        <v>1</v>
      </c>
      <c r="D517" s="28" t="s">
        <v>19</v>
      </c>
      <c r="E517" s="28" t="s">
        <v>20</v>
      </c>
      <c r="F517" s="28">
        <v>2025</v>
      </c>
      <c r="G517" s="28" t="s">
        <v>129</v>
      </c>
      <c r="H517" s="33">
        <v>12653</v>
      </c>
    </row>
    <row r="518" spans="2:8" x14ac:dyDescent="0.2">
      <c r="B518" s="28" t="s">
        <v>128</v>
      </c>
      <c r="C518" s="28" t="s">
        <v>1</v>
      </c>
      <c r="D518" s="28" t="s">
        <v>19</v>
      </c>
      <c r="E518" s="28" t="s">
        <v>20</v>
      </c>
      <c r="F518" s="28">
        <v>2025</v>
      </c>
      <c r="G518" s="28" t="s">
        <v>130</v>
      </c>
      <c r="H518" s="33">
        <v>13748</v>
      </c>
    </row>
    <row r="519" spans="2:8" x14ac:dyDescent="0.2">
      <c r="B519" s="28" t="s">
        <v>128</v>
      </c>
      <c r="C519" s="28" t="s">
        <v>1</v>
      </c>
      <c r="D519" s="28" t="s">
        <v>19</v>
      </c>
      <c r="E519" s="28" t="s">
        <v>20</v>
      </c>
      <c r="F519" s="28">
        <v>2025</v>
      </c>
      <c r="G519" s="28" t="s">
        <v>98</v>
      </c>
      <c r="H519" s="33">
        <v>26401</v>
      </c>
    </row>
    <row r="520" spans="2:8" x14ac:dyDescent="0.2">
      <c r="B520" s="28" t="s">
        <v>128</v>
      </c>
      <c r="C520" s="28" t="s">
        <v>1</v>
      </c>
      <c r="D520" s="28" t="s">
        <v>19</v>
      </c>
      <c r="E520" s="28" t="s">
        <v>20</v>
      </c>
      <c r="F520" s="28">
        <v>2026</v>
      </c>
      <c r="G520" s="28" t="s">
        <v>129</v>
      </c>
      <c r="H520" s="33">
        <v>12659</v>
      </c>
    </row>
    <row r="521" spans="2:8" x14ac:dyDescent="0.2">
      <c r="B521" s="28" t="s">
        <v>128</v>
      </c>
      <c r="C521" s="28" t="s">
        <v>1</v>
      </c>
      <c r="D521" s="28" t="s">
        <v>19</v>
      </c>
      <c r="E521" s="28" t="s">
        <v>20</v>
      </c>
      <c r="F521" s="28">
        <v>2026</v>
      </c>
      <c r="G521" s="28" t="s">
        <v>130</v>
      </c>
      <c r="H521" s="33">
        <v>13894</v>
      </c>
    </row>
    <row r="522" spans="2:8" x14ac:dyDescent="0.2">
      <c r="B522" s="28" t="s">
        <v>128</v>
      </c>
      <c r="C522" s="28" t="s">
        <v>1</v>
      </c>
      <c r="D522" s="28" t="s">
        <v>19</v>
      </c>
      <c r="E522" s="28" t="s">
        <v>20</v>
      </c>
      <c r="F522" s="28">
        <v>2026</v>
      </c>
      <c r="G522" s="28" t="s">
        <v>98</v>
      </c>
      <c r="H522" s="33">
        <v>26553</v>
      </c>
    </row>
    <row r="523" spans="2:8" x14ac:dyDescent="0.2">
      <c r="B523" s="28" t="s">
        <v>128</v>
      </c>
      <c r="C523" s="28" t="s">
        <v>1</v>
      </c>
      <c r="D523" s="28" t="s">
        <v>19</v>
      </c>
      <c r="E523" s="28" t="s">
        <v>20</v>
      </c>
      <c r="F523" s="28">
        <v>2027</v>
      </c>
      <c r="G523" s="28" t="s">
        <v>129</v>
      </c>
      <c r="H523" s="33">
        <v>12678</v>
      </c>
    </row>
    <row r="524" spans="2:8" x14ac:dyDescent="0.2">
      <c r="B524" s="28" t="s">
        <v>128</v>
      </c>
      <c r="C524" s="28" t="s">
        <v>1</v>
      </c>
      <c r="D524" s="28" t="s">
        <v>19</v>
      </c>
      <c r="E524" s="28" t="s">
        <v>20</v>
      </c>
      <c r="F524" s="28">
        <v>2027</v>
      </c>
      <c r="G524" s="28" t="s">
        <v>130</v>
      </c>
      <c r="H524" s="33">
        <v>14051</v>
      </c>
    </row>
    <row r="525" spans="2:8" x14ac:dyDescent="0.2">
      <c r="B525" s="28" t="s">
        <v>128</v>
      </c>
      <c r="C525" s="28" t="s">
        <v>1</v>
      </c>
      <c r="D525" s="28" t="s">
        <v>19</v>
      </c>
      <c r="E525" s="28" t="s">
        <v>20</v>
      </c>
      <c r="F525" s="28">
        <v>2027</v>
      </c>
      <c r="G525" s="28" t="s">
        <v>98</v>
      </c>
      <c r="H525" s="33">
        <v>26729</v>
      </c>
    </row>
    <row r="526" spans="2:8" x14ac:dyDescent="0.2">
      <c r="B526" s="28" t="s">
        <v>128</v>
      </c>
      <c r="C526" s="28" t="s">
        <v>1</v>
      </c>
      <c r="D526" s="28" t="s">
        <v>19</v>
      </c>
      <c r="E526" s="28" t="s">
        <v>20</v>
      </c>
      <c r="F526" s="28">
        <v>2028</v>
      </c>
      <c r="G526" s="28" t="s">
        <v>129</v>
      </c>
      <c r="H526" s="33">
        <v>12706</v>
      </c>
    </row>
    <row r="527" spans="2:8" x14ac:dyDescent="0.2">
      <c r="B527" s="28" t="s">
        <v>128</v>
      </c>
      <c r="C527" s="28" t="s">
        <v>1</v>
      </c>
      <c r="D527" s="28" t="s">
        <v>19</v>
      </c>
      <c r="E527" s="28" t="s">
        <v>20</v>
      </c>
      <c r="F527" s="28">
        <v>2028</v>
      </c>
      <c r="G527" s="28" t="s">
        <v>130</v>
      </c>
      <c r="H527" s="33">
        <v>14188</v>
      </c>
    </row>
    <row r="528" spans="2:8" x14ac:dyDescent="0.2">
      <c r="B528" s="28" t="s">
        <v>128</v>
      </c>
      <c r="C528" s="28" t="s">
        <v>1</v>
      </c>
      <c r="D528" s="28" t="s">
        <v>19</v>
      </c>
      <c r="E528" s="28" t="s">
        <v>20</v>
      </c>
      <c r="F528" s="28">
        <v>2028</v>
      </c>
      <c r="G528" s="28" t="s">
        <v>98</v>
      </c>
      <c r="H528" s="33">
        <v>26894</v>
      </c>
    </row>
    <row r="529" spans="2:8" x14ac:dyDescent="0.2">
      <c r="B529" s="28" t="s">
        <v>128</v>
      </c>
      <c r="C529" s="28" t="s">
        <v>1</v>
      </c>
      <c r="D529" s="28" t="s">
        <v>19</v>
      </c>
      <c r="E529" s="28" t="s">
        <v>20</v>
      </c>
      <c r="F529" s="28">
        <v>2029</v>
      </c>
      <c r="G529" s="28" t="s">
        <v>129</v>
      </c>
      <c r="H529" s="33">
        <v>12748</v>
      </c>
    </row>
    <row r="530" spans="2:8" x14ac:dyDescent="0.2">
      <c r="B530" s="28" t="s">
        <v>128</v>
      </c>
      <c r="C530" s="28" t="s">
        <v>1</v>
      </c>
      <c r="D530" s="28" t="s">
        <v>19</v>
      </c>
      <c r="E530" s="28" t="s">
        <v>20</v>
      </c>
      <c r="F530" s="28">
        <v>2029</v>
      </c>
      <c r="G530" s="28" t="s">
        <v>130</v>
      </c>
      <c r="H530" s="33">
        <v>14315</v>
      </c>
    </row>
    <row r="531" spans="2:8" x14ac:dyDescent="0.2">
      <c r="B531" s="28" t="s">
        <v>128</v>
      </c>
      <c r="C531" s="28" t="s">
        <v>1</v>
      </c>
      <c r="D531" s="28" t="s">
        <v>19</v>
      </c>
      <c r="E531" s="28" t="s">
        <v>20</v>
      </c>
      <c r="F531" s="28">
        <v>2029</v>
      </c>
      <c r="G531" s="28" t="s">
        <v>98</v>
      </c>
      <c r="H531" s="33">
        <v>27063</v>
      </c>
    </row>
    <row r="532" spans="2:8" x14ac:dyDescent="0.2">
      <c r="B532" s="28" t="s">
        <v>128</v>
      </c>
      <c r="C532" s="28" t="s">
        <v>1</v>
      </c>
      <c r="D532" s="28" t="s">
        <v>19</v>
      </c>
      <c r="E532" s="28" t="s">
        <v>20</v>
      </c>
      <c r="F532" s="28">
        <v>2030</v>
      </c>
      <c r="G532" s="28" t="s">
        <v>129</v>
      </c>
      <c r="H532" s="33">
        <v>12766</v>
      </c>
    </row>
    <row r="533" spans="2:8" x14ac:dyDescent="0.2">
      <c r="B533" s="28" t="s">
        <v>128</v>
      </c>
      <c r="C533" s="28" t="s">
        <v>1</v>
      </c>
      <c r="D533" s="28" t="s">
        <v>19</v>
      </c>
      <c r="E533" s="28" t="s">
        <v>20</v>
      </c>
      <c r="F533" s="28">
        <v>2030</v>
      </c>
      <c r="G533" s="28" t="s">
        <v>130</v>
      </c>
      <c r="H533" s="33">
        <v>14424</v>
      </c>
    </row>
    <row r="534" spans="2:8" x14ac:dyDescent="0.2">
      <c r="B534" s="28" t="s">
        <v>128</v>
      </c>
      <c r="C534" s="28" t="s">
        <v>1</v>
      </c>
      <c r="D534" s="28" t="s">
        <v>19</v>
      </c>
      <c r="E534" s="28" t="s">
        <v>20</v>
      </c>
      <c r="F534" s="28">
        <v>2030</v>
      </c>
      <c r="G534" s="28" t="s">
        <v>98</v>
      </c>
      <c r="H534" s="33">
        <v>27190</v>
      </c>
    </row>
    <row r="535" spans="2:8" x14ac:dyDescent="0.2">
      <c r="B535" s="28" t="s">
        <v>128</v>
      </c>
      <c r="C535" s="28" t="s">
        <v>1</v>
      </c>
      <c r="D535" s="28" t="s">
        <v>19</v>
      </c>
      <c r="E535" s="28" t="s">
        <v>20</v>
      </c>
      <c r="F535" s="28">
        <v>2031</v>
      </c>
      <c r="G535" s="28" t="s">
        <v>129</v>
      </c>
      <c r="H535" s="33">
        <v>12807</v>
      </c>
    </row>
    <row r="536" spans="2:8" x14ac:dyDescent="0.2">
      <c r="B536" s="28" t="s">
        <v>128</v>
      </c>
      <c r="C536" s="28" t="s">
        <v>1</v>
      </c>
      <c r="D536" s="28" t="s">
        <v>19</v>
      </c>
      <c r="E536" s="28" t="s">
        <v>20</v>
      </c>
      <c r="F536" s="28">
        <v>2031</v>
      </c>
      <c r="G536" s="28" t="s">
        <v>130</v>
      </c>
      <c r="H536" s="33">
        <v>14570</v>
      </c>
    </row>
    <row r="537" spans="2:8" x14ac:dyDescent="0.2">
      <c r="B537" s="28" t="s">
        <v>128</v>
      </c>
      <c r="C537" s="28" t="s">
        <v>1</v>
      </c>
      <c r="D537" s="28" t="s">
        <v>19</v>
      </c>
      <c r="E537" s="28" t="s">
        <v>20</v>
      </c>
      <c r="F537" s="28">
        <v>2031</v>
      </c>
      <c r="G537" s="28" t="s">
        <v>98</v>
      </c>
      <c r="H537" s="33">
        <v>27377</v>
      </c>
    </row>
    <row r="538" spans="2:8" x14ac:dyDescent="0.2">
      <c r="B538" s="28" t="s">
        <v>128</v>
      </c>
      <c r="C538" s="28" t="s">
        <v>1</v>
      </c>
      <c r="D538" s="28" t="s">
        <v>19</v>
      </c>
      <c r="E538" s="28" t="s">
        <v>20</v>
      </c>
      <c r="F538" s="28">
        <v>2032</v>
      </c>
      <c r="G538" s="28" t="s">
        <v>129</v>
      </c>
      <c r="H538" s="33">
        <v>12843</v>
      </c>
    </row>
    <row r="539" spans="2:8" x14ac:dyDescent="0.2">
      <c r="B539" s="28" t="s">
        <v>128</v>
      </c>
      <c r="C539" s="28" t="s">
        <v>1</v>
      </c>
      <c r="D539" s="28" t="s">
        <v>19</v>
      </c>
      <c r="E539" s="28" t="s">
        <v>20</v>
      </c>
      <c r="F539" s="28">
        <v>2032</v>
      </c>
      <c r="G539" s="28" t="s">
        <v>130</v>
      </c>
      <c r="H539" s="33">
        <v>14690</v>
      </c>
    </row>
    <row r="540" spans="2:8" x14ac:dyDescent="0.2">
      <c r="B540" s="28" t="s">
        <v>128</v>
      </c>
      <c r="C540" s="28" t="s">
        <v>1</v>
      </c>
      <c r="D540" s="28" t="s">
        <v>19</v>
      </c>
      <c r="E540" s="28" t="s">
        <v>20</v>
      </c>
      <c r="F540" s="28">
        <v>2032</v>
      </c>
      <c r="G540" s="28" t="s">
        <v>98</v>
      </c>
      <c r="H540" s="33">
        <v>27533</v>
      </c>
    </row>
    <row r="541" spans="2:8" x14ac:dyDescent="0.2">
      <c r="B541" s="28" t="s">
        <v>128</v>
      </c>
      <c r="C541" s="28" t="s">
        <v>1</v>
      </c>
      <c r="D541" s="28" t="s">
        <v>19</v>
      </c>
      <c r="E541" s="28" t="s">
        <v>20</v>
      </c>
      <c r="F541" s="28">
        <v>2033</v>
      </c>
      <c r="G541" s="28" t="s">
        <v>129</v>
      </c>
      <c r="H541" s="33">
        <v>12879</v>
      </c>
    </row>
    <row r="542" spans="2:8" x14ac:dyDescent="0.2">
      <c r="B542" s="28" t="s">
        <v>128</v>
      </c>
      <c r="C542" s="28" t="s">
        <v>1</v>
      </c>
      <c r="D542" s="28" t="s">
        <v>19</v>
      </c>
      <c r="E542" s="28" t="s">
        <v>20</v>
      </c>
      <c r="F542" s="28">
        <v>2033</v>
      </c>
      <c r="G542" s="28" t="s">
        <v>130</v>
      </c>
      <c r="H542" s="33">
        <v>14811</v>
      </c>
    </row>
    <row r="543" spans="2:8" x14ac:dyDescent="0.2">
      <c r="B543" s="28" t="s">
        <v>128</v>
      </c>
      <c r="C543" s="28" t="s">
        <v>1</v>
      </c>
      <c r="D543" s="28" t="s">
        <v>19</v>
      </c>
      <c r="E543" s="28" t="s">
        <v>20</v>
      </c>
      <c r="F543" s="28">
        <v>2033</v>
      </c>
      <c r="G543" s="28" t="s">
        <v>98</v>
      </c>
      <c r="H543" s="33">
        <v>27690</v>
      </c>
    </row>
    <row r="544" spans="2:8" x14ac:dyDescent="0.2">
      <c r="B544" s="28" t="s">
        <v>128</v>
      </c>
      <c r="C544" s="28" t="s">
        <v>1</v>
      </c>
      <c r="D544" s="28" t="s">
        <v>19</v>
      </c>
      <c r="E544" s="28" t="s">
        <v>20</v>
      </c>
      <c r="F544" s="28">
        <v>2034</v>
      </c>
      <c r="G544" s="28" t="s">
        <v>129</v>
      </c>
      <c r="H544" s="33">
        <v>12915</v>
      </c>
    </row>
    <row r="545" spans="2:8" x14ac:dyDescent="0.2">
      <c r="B545" s="28" t="s">
        <v>128</v>
      </c>
      <c r="C545" s="28" t="s">
        <v>1</v>
      </c>
      <c r="D545" s="28" t="s">
        <v>19</v>
      </c>
      <c r="E545" s="28" t="s">
        <v>20</v>
      </c>
      <c r="F545" s="28">
        <v>2034</v>
      </c>
      <c r="G545" s="28" t="s">
        <v>130</v>
      </c>
      <c r="H545" s="33">
        <v>14914</v>
      </c>
    </row>
    <row r="546" spans="2:8" x14ac:dyDescent="0.2">
      <c r="B546" s="28" t="s">
        <v>128</v>
      </c>
      <c r="C546" s="28" t="s">
        <v>1</v>
      </c>
      <c r="D546" s="28" t="s">
        <v>19</v>
      </c>
      <c r="E546" s="28" t="s">
        <v>20</v>
      </c>
      <c r="F546" s="28">
        <v>2034</v>
      </c>
      <c r="G546" s="28" t="s">
        <v>98</v>
      </c>
      <c r="H546" s="33">
        <v>27829</v>
      </c>
    </row>
    <row r="547" spans="2:8" x14ac:dyDescent="0.2">
      <c r="B547" s="28" t="s">
        <v>128</v>
      </c>
      <c r="C547" s="28" t="s">
        <v>1</v>
      </c>
      <c r="D547" s="28" t="s">
        <v>19</v>
      </c>
      <c r="E547" s="28" t="s">
        <v>20</v>
      </c>
      <c r="F547" s="28">
        <v>2035</v>
      </c>
      <c r="G547" s="28" t="s">
        <v>129</v>
      </c>
      <c r="H547" s="33">
        <v>12932</v>
      </c>
    </row>
    <row r="548" spans="2:8" x14ac:dyDescent="0.2">
      <c r="B548" s="28" t="s">
        <v>128</v>
      </c>
      <c r="C548" s="28" t="s">
        <v>1</v>
      </c>
      <c r="D548" s="28" t="s">
        <v>19</v>
      </c>
      <c r="E548" s="28" t="s">
        <v>20</v>
      </c>
      <c r="F548" s="28">
        <v>2035</v>
      </c>
      <c r="G548" s="28" t="s">
        <v>130</v>
      </c>
      <c r="H548" s="33">
        <v>15042</v>
      </c>
    </row>
    <row r="549" spans="2:8" x14ac:dyDescent="0.2">
      <c r="B549" s="28" t="s">
        <v>128</v>
      </c>
      <c r="C549" s="28" t="s">
        <v>1</v>
      </c>
      <c r="D549" s="28" t="s">
        <v>19</v>
      </c>
      <c r="E549" s="28" t="s">
        <v>20</v>
      </c>
      <c r="F549" s="28">
        <v>2035</v>
      </c>
      <c r="G549" s="28" t="s">
        <v>98</v>
      </c>
      <c r="H549" s="33">
        <v>27974</v>
      </c>
    </row>
    <row r="550" spans="2:8" x14ac:dyDescent="0.2">
      <c r="B550" s="28" t="s">
        <v>128</v>
      </c>
      <c r="C550" s="28" t="s">
        <v>1</v>
      </c>
      <c r="D550" s="28" t="s">
        <v>21</v>
      </c>
      <c r="E550" s="28" t="s">
        <v>22</v>
      </c>
      <c r="F550" s="28">
        <v>2018</v>
      </c>
      <c r="G550" s="28" t="s">
        <v>129</v>
      </c>
      <c r="H550" s="33">
        <v>3003</v>
      </c>
    </row>
    <row r="551" spans="2:8" x14ac:dyDescent="0.2">
      <c r="B551" s="28" t="s">
        <v>128</v>
      </c>
      <c r="C551" s="28" t="s">
        <v>1</v>
      </c>
      <c r="D551" s="28" t="s">
        <v>21</v>
      </c>
      <c r="E551" s="28" t="s">
        <v>22</v>
      </c>
      <c r="F551" s="28">
        <v>2018</v>
      </c>
      <c r="G551" s="28" t="s">
        <v>130</v>
      </c>
      <c r="H551" s="33">
        <v>50888</v>
      </c>
    </row>
    <row r="552" spans="2:8" x14ac:dyDescent="0.2">
      <c r="B552" s="28" t="s">
        <v>128</v>
      </c>
      <c r="C552" s="28" t="s">
        <v>1</v>
      </c>
      <c r="D552" s="28" t="s">
        <v>21</v>
      </c>
      <c r="E552" s="28" t="s">
        <v>22</v>
      </c>
      <c r="F552" s="28">
        <v>2018</v>
      </c>
      <c r="G552" s="28" t="s">
        <v>98</v>
      </c>
      <c r="H552" s="33">
        <v>53891</v>
      </c>
    </row>
    <row r="553" spans="2:8" x14ac:dyDescent="0.2">
      <c r="B553" s="28" t="s">
        <v>128</v>
      </c>
      <c r="C553" s="28" t="s">
        <v>1</v>
      </c>
      <c r="D553" s="28" t="s">
        <v>21</v>
      </c>
      <c r="E553" s="28" t="s">
        <v>22</v>
      </c>
      <c r="F553" s="28">
        <v>2019</v>
      </c>
      <c r="G553" s="28" t="s">
        <v>129</v>
      </c>
      <c r="H553" s="33">
        <v>3009</v>
      </c>
    </row>
    <row r="554" spans="2:8" x14ac:dyDescent="0.2">
      <c r="B554" s="28" t="s">
        <v>128</v>
      </c>
      <c r="C554" s="28" t="s">
        <v>1</v>
      </c>
      <c r="D554" s="28" t="s">
        <v>21</v>
      </c>
      <c r="E554" s="28" t="s">
        <v>22</v>
      </c>
      <c r="F554" s="28">
        <v>2019</v>
      </c>
      <c r="G554" s="28" t="s">
        <v>130</v>
      </c>
      <c r="H554" s="33">
        <v>50831</v>
      </c>
    </row>
    <row r="555" spans="2:8" x14ac:dyDescent="0.2">
      <c r="B555" s="28" t="s">
        <v>128</v>
      </c>
      <c r="C555" s="28" t="s">
        <v>1</v>
      </c>
      <c r="D555" s="28" t="s">
        <v>21</v>
      </c>
      <c r="E555" s="28" t="s">
        <v>22</v>
      </c>
      <c r="F555" s="28">
        <v>2019</v>
      </c>
      <c r="G555" s="28" t="s">
        <v>98</v>
      </c>
      <c r="H555" s="33">
        <v>53840</v>
      </c>
    </row>
    <row r="556" spans="2:8" x14ac:dyDescent="0.2">
      <c r="B556" s="28" t="s">
        <v>128</v>
      </c>
      <c r="C556" s="28" t="s">
        <v>1</v>
      </c>
      <c r="D556" s="28" t="s">
        <v>21</v>
      </c>
      <c r="E556" s="28" t="s">
        <v>22</v>
      </c>
      <c r="F556" s="28">
        <v>2020</v>
      </c>
      <c r="G556" s="28" t="s">
        <v>129</v>
      </c>
      <c r="H556" s="33">
        <v>3012</v>
      </c>
    </row>
    <row r="557" spans="2:8" x14ac:dyDescent="0.2">
      <c r="B557" s="28" t="s">
        <v>128</v>
      </c>
      <c r="C557" s="28" t="s">
        <v>1</v>
      </c>
      <c r="D557" s="28" t="s">
        <v>21</v>
      </c>
      <c r="E557" s="28" t="s">
        <v>22</v>
      </c>
      <c r="F557" s="28">
        <v>2020</v>
      </c>
      <c r="G557" s="28" t="s">
        <v>130</v>
      </c>
      <c r="H557" s="33">
        <v>50757</v>
      </c>
    </row>
    <row r="558" spans="2:8" x14ac:dyDescent="0.2">
      <c r="B558" s="28" t="s">
        <v>128</v>
      </c>
      <c r="C558" s="28" t="s">
        <v>1</v>
      </c>
      <c r="D558" s="28" t="s">
        <v>21</v>
      </c>
      <c r="E558" s="28" t="s">
        <v>22</v>
      </c>
      <c r="F558" s="28">
        <v>2020</v>
      </c>
      <c r="G558" s="28" t="s">
        <v>98</v>
      </c>
      <c r="H558" s="33">
        <v>53769</v>
      </c>
    </row>
    <row r="559" spans="2:8" x14ac:dyDescent="0.2">
      <c r="B559" s="28" t="s">
        <v>128</v>
      </c>
      <c r="C559" s="28" t="s">
        <v>1</v>
      </c>
      <c r="D559" s="28" t="s">
        <v>21</v>
      </c>
      <c r="E559" s="28" t="s">
        <v>22</v>
      </c>
      <c r="F559" s="28">
        <v>2021</v>
      </c>
      <c r="G559" s="28" t="s">
        <v>129</v>
      </c>
      <c r="H559" s="33">
        <v>2770</v>
      </c>
    </row>
    <row r="560" spans="2:8" x14ac:dyDescent="0.2">
      <c r="B560" s="28" t="s">
        <v>128</v>
      </c>
      <c r="C560" s="28" t="s">
        <v>1</v>
      </c>
      <c r="D560" s="28" t="s">
        <v>21</v>
      </c>
      <c r="E560" s="28" t="s">
        <v>22</v>
      </c>
      <c r="F560" s="28">
        <v>2021</v>
      </c>
      <c r="G560" s="28" t="s">
        <v>130</v>
      </c>
      <c r="H560" s="33">
        <v>51428</v>
      </c>
    </row>
    <row r="561" spans="2:8" x14ac:dyDescent="0.2">
      <c r="B561" s="28" t="s">
        <v>128</v>
      </c>
      <c r="C561" s="28" t="s">
        <v>1</v>
      </c>
      <c r="D561" s="28" t="s">
        <v>21</v>
      </c>
      <c r="E561" s="28" t="s">
        <v>22</v>
      </c>
      <c r="F561" s="28">
        <v>2021</v>
      </c>
      <c r="G561" s="28" t="s">
        <v>98</v>
      </c>
      <c r="H561" s="33">
        <v>54198</v>
      </c>
    </row>
    <row r="562" spans="2:8" x14ac:dyDescent="0.2">
      <c r="B562" s="28" t="s">
        <v>128</v>
      </c>
      <c r="C562" s="28" t="s">
        <v>1</v>
      </c>
      <c r="D562" s="28" t="s">
        <v>21</v>
      </c>
      <c r="E562" s="28" t="s">
        <v>22</v>
      </c>
      <c r="F562" s="28">
        <v>2022</v>
      </c>
      <c r="G562" s="28" t="s">
        <v>129</v>
      </c>
      <c r="H562" s="33">
        <v>2535</v>
      </c>
    </row>
    <row r="563" spans="2:8" x14ac:dyDescent="0.2">
      <c r="B563" s="28" t="s">
        <v>128</v>
      </c>
      <c r="C563" s="28" t="s">
        <v>1</v>
      </c>
      <c r="D563" s="28" t="s">
        <v>21</v>
      </c>
      <c r="E563" s="28" t="s">
        <v>22</v>
      </c>
      <c r="F563" s="28">
        <v>2022</v>
      </c>
      <c r="G563" s="28" t="s">
        <v>130</v>
      </c>
      <c r="H563" s="33">
        <v>52094</v>
      </c>
    </row>
    <row r="564" spans="2:8" x14ac:dyDescent="0.2">
      <c r="B564" s="28" t="s">
        <v>128</v>
      </c>
      <c r="C564" s="28" t="s">
        <v>1</v>
      </c>
      <c r="D564" s="28" t="s">
        <v>21</v>
      </c>
      <c r="E564" s="28" t="s">
        <v>22</v>
      </c>
      <c r="F564" s="28">
        <v>2022</v>
      </c>
      <c r="G564" s="28" t="s">
        <v>98</v>
      </c>
      <c r="H564" s="33">
        <v>54629</v>
      </c>
    </row>
    <row r="565" spans="2:8" x14ac:dyDescent="0.2">
      <c r="B565" s="28" t="s">
        <v>128</v>
      </c>
      <c r="C565" s="28" t="s">
        <v>1</v>
      </c>
      <c r="D565" s="28" t="s">
        <v>21</v>
      </c>
      <c r="E565" s="28" t="s">
        <v>22</v>
      </c>
      <c r="F565" s="28">
        <v>2023</v>
      </c>
      <c r="G565" s="28" t="s">
        <v>129</v>
      </c>
      <c r="H565" s="33">
        <v>2316</v>
      </c>
    </row>
    <row r="566" spans="2:8" x14ac:dyDescent="0.2">
      <c r="B566" s="28" t="s">
        <v>128</v>
      </c>
      <c r="C566" s="28" t="s">
        <v>1</v>
      </c>
      <c r="D566" s="28" t="s">
        <v>21</v>
      </c>
      <c r="E566" s="28" t="s">
        <v>22</v>
      </c>
      <c r="F566" s="28">
        <v>2023</v>
      </c>
      <c r="G566" s="28" t="s">
        <v>130</v>
      </c>
      <c r="H566" s="33">
        <v>52748</v>
      </c>
    </row>
    <row r="567" spans="2:8" x14ac:dyDescent="0.2">
      <c r="B567" s="28" t="s">
        <v>128</v>
      </c>
      <c r="C567" s="28" t="s">
        <v>1</v>
      </c>
      <c r="D567" s="28" t="s">
        <v>21</v>
      </c>
      <c r="E567" s="28" t="s">
        <v>22</v>
      </c>
      <c r="F567" s="28">
        <v>2023</v>
      </c>
      <c r="G567" s="28" t="s">
        <v>98</v>
      </c>
      <c r="H567" s="33">
        <v>55064</v>
      </c>
    </row>
    <row r="568" spans="2:8" x14ac:dyDescent="0.2">
      <c r="B568" s="28" t="s">
        <v>128</v>
      </c>
      <c r="C568" s="28" t="s">
        <v>1</v>
      </c>
      <c r="D568" s="28" t="s">
        <v>21</v>
      </c>
      <c r="E568" s="28" t="s">
        <v>22</v>
      </c>
      <c r="F568" s="28">
        <v>2024</v>
      </c>
      <c r="G568" s="28" t="s">
        <v>129</v>
      </c>
      <c r="H568" s="33">
        <v>2252</v>
      </c>
    </row>
    <row r="569" spans="2:8" x14ac:dyDescent="0.2">
      <c r="B569" s="28" t="s">
        <v>128</v>
      </c>
      <c r="C569" s="28" t="s">
        <v>1</v>
      </c>
      <c r="D569" s="28" t="s">
        <v>21</v>
      </c>
      <c r="E569" s="28" t="s">
        <v>22</v>
      </c>
      <c r="F569" s="28">
        <v>2024</v>
      </c>
      <c r="G569" s="28" t="s">
        <v>130</v>
      </c>
      <c r="H569" s="33">
        <v>53418</v>
      </c>
    </row>
    <row r="570" spans="2:8" x14ac:dyDescent="0.2">
      <c r="B570" s="28" t="s">
        <v>128</v>
      </c>
      <c r="C570" s="28" t="s">
        <v>1</v>
      </c>
      <c r="D570" s="28" t="s">
        <v>21</v>
      </c>
      <c r="E570" s="28" t="s">
        <v>22</v>
      </c>
      <c r="F570" s="28">
        <v>2024</v>
      </c>
      <c r="G570" s="28" t="s">
        <v>98</v>
      </c>
      <c r="H570" s="33">
        <v>55670</v>
      </c>
    </row>
    <row r="571" spans="2:8" x14ac:dyDescent="0.2">
      <c r="B571" s="28" t="s">
        <v>128</v>
      </c>
      <c r="C571" s="28" t="s">
        <v>1</v>
      </c>
      <c r="D571" s="28" t="s">
        <v>21</v>
      </c>
      <c r="E571" s="28" t="s">
        <v>22</v>
      </c>
      <c r="F571" s="28">
        <v>2025</v>
      </c>
      <c r="G571" s="28" t="s">
        <v>129</v>
      </c>
      <c r="H571" s="33">
        <v>2226</v>
      </c>
    </row>
    <row r="572" spans="2:8" x14ac:dyDescent="0.2">
      <c r="B572" s="28" t="s">
        <v>128</v>
      </c>
      <c r="C572" s="28" t="s">
        <v>1</v>
      </c>
      <c r="D572" s="28" t="s">
        <v>21</v>
      </c>
      <c r="E572" s="28" t="s">
        <v>22</v>
      </c>
      <c r="F572" s="28">
        <v>2025</v>
      </c>
      <c r="G572" s="28" t="s">
        <v>130</v>
      </c>
      <c r="H572" s="33">
        <v>54036</v>
      </c>
    </row>
    <row r="573" spans="2:8" x14ac:dyDescent="0.2">
      <c r="B573" s="28" t="s">
        <v>128</v>
      </c>
      <c r="C573" s="28" t="s">
        <v>1</v>
      </c>
      <c r="D573" s="28" t="s">
        <v>21</v>
      </c>
      <c r="E573" s="28" t="s">
        <v>22</v>
      </c>
      <c r="F573" s="28">
        <v>2025</v>
      </c>
      <c r="G573" s="28" t="s">
        <v>98</v>
      </c>
      <c r="H573" s="33">
        <v>56262</v>
      </c>
    </row>
    <row r="574" spans="2:8" x14ac:dyDescent="0.2">
      <c r="B574" s="28" t="s">
        <v>128</v>
      </c>
      <c r="C574" s="28" t="s">
        <v>1</v>
      </c>
      <c r="D574" s="28" t="s">
        <v>21</v>
      </c>
      <c r="E574" s="28" t="s">
        <v>22</v>
      </c>
      <c r="F574" s="28">
        <v>2026</v>
      </c>
      <c r="G574" s="28" t="s">
        <v>129</v>
      </c>
      <c r="H574" s="33">
        <v>2228</v>
      </c>
    </row>
    <row r="575" spans="2:8" x14ac:dyDescent="0.2">
      <c r="B575" s="28" t="s">
        <v>128</v>
      </c>
      <c r="C575" s="28" t="s">
        <v>1</v>
      </c>
      <c r="D575" s="28" t="s">
        <v>21</v>
      </c>
      <c r="E575" s="28" t="s">
        <v>22</v>
      </c>
      <c r="F575" s="28">
        <v>2026</v>
      </c>
      <c r="G575" s="28" t="s">
        <v>130</v>
      </c>
      <c r="H575" s="33">
        <v>54637</v>
      </c>
    </row>
    <row r="576" spans="2:8" x14ac:dyDescent="0.2">
      <c r="B576" s="28" t="s">
        <v>128</v>
      </c>
      <c r="C576" s="28" t="s">
        <v>1</v>
      </c>
      <c r="D576" s="28" t="s">
        <v>21</v>
      </c>
      <c r="E576" s="28" t="s">
        <v>22</v>
      </c>
      <c r="F576" s="28">
        <v>2026</v>
      </c>
      <c r="G576" s="28" t="s">
        <v>98</v>
      </c>
      <c r="H576" s="33">
        <v>56865</v>
      </c>
    </row>
    <row r="577" spans="2:8" x14ac:dyDescent="0.2">
      <c r="B577" s="28" t="s">
        <v>128</v>
      </c>
      <c r="C577" s="28" t="s">
        <v>1</v>
      </c>
      <c r="D577" s="28" t="s">
        <v>21</v>
      </c>
      <c r="E577" s="28" t="s">
        <v>22</v>
      </c>
      <c r="F577" s="28">
        <v>2027</v>
      </c>
      <c r="G577" s="28" t="s">
        <v>129</v>
      </c>
      <c r="H577" s="33">
        <v>2230</v>
      </c>
    </row>
    <row r="578" spans="2:8" x14ac:dyDescent="0.2">
      <c r="B578" s="28" t="s">
        <v>128</v>
      </c>
      <c r="C578" s="28" t="s">
        <v>1</v>
      </c>
      <c r="D578" s="28" t="s">
        <v>21</v>
      </c>
      <c r="E578" s="28" t="s">
        <v>22</v>
      </c>
      <c r="F578" s="28">
        <v>2027</v>
      </c>
      <c r="G578" s="28" t="s">
        <v>130</v>
      </c>
      <c r="H578" s="33">
        <v>55202</v>
      </c>
    </row>
    <row r="579" spans="2:8" x14ac:dyDescent="0.2">
      <c r="B579" s="28" t="s">
        <v>128</v>
      </c>
      <c r="C579" s="28" t="s">
        <v>1</v>
      </c>
      <c r="D579" s="28" t="s">
        <v>21</v>
      </c>
      <c r="E579" s="28" t="s">
        <v>22</v>
      </c>
      <c r="F579" s="28">
        <v>2027</v>
      </c>
      <c r="G579" s="28" t="s">
        <v>98</v>
      </c>
      <c r="H579" s="33">
        <v>57432</v>
      </c>
    </row>
    <row r="580" spans="2:8" x14ac:dyDescent="0.2">
      <c r="B580" s="28" t="s">
        <v>128</v>
      </c>
      <c r="C580" s="28" t="s">
        <v>1</v>
      </c>
      <c r="D580" s="28" t="s">
        <v>21</v>
      </c>
      <c r="E580" s="28" t="s">
        <v>22</v>
      </c>
      <c r="F580" s="28">
        <v>2028</v>
      </c>
      <c r="G580" s="28" t="s">
        <v>129</v>
      </c>
      <c r="H580" s="33">
        <v>2232</v>
      </c>
    </row>
    <row r="581" spans="2:8" x14ac:dyDescent="0.2">
      <c r="B581" s="28" t="s">
        <v>128</v>
      </c>
      <c r="C581" s="28" t="s">
        <v>1</v>
      </c>
      <c r="D581" s="28" t="s">
        <v>21</v>
      </c>
      <c r="E581" s="28" t="s">
        <v>22</v>
      </c>
      <c r="F581" s="28">
        <v>2028</v>
      </c>
      <c r="G581" s="28" t="s">
        <v>130</v>
      </c>
      <c r="H581" s="33">
        <v>55758</v>
      </c>
    </row>
    <row r="582" spans="2:8" x14ac:dyDescent="0.2">
      <c r="B582" s="28" t="s">
        <v>128</v>
      </c>
      <c r="C582" s="28" t="s">
        <v>1</v>
      </c>
      <c r="D582" s="28" t="s">
        <v>21</v>
      </c>
      <c r="E582" s="28" t="s">
        <v>22</v>
      </c>
      <c r="F582" s="28">
        <v>2028</v>
      </c>
      <c r="G582" s="28" t="s">
        <v>98</v>
      </c>
      <c r="H582" s="33">
        <v>57990</v>
      </c>
    </row>
    <row r="583" spans="2:8" x14ac:dyDescent="0.2">
      <c r="B583" s="28" t="s">
        <v>128</v>
      </c>
      <c r="C583" s="28" t="s">
        <v>1</v>
      </c>
      <c r="D583" s="28" t="s">
        <v>21</v>
      </c>
      <c r="E583" s="28" t="s">
        <v>22</v>
      </c>
      <c r="F583" s="28">
        <v>2029</v>
      </c>
      <c r="G583" s="28" t="s">
        <v>129</v>
      </c>
      <c r="H583" s="33">
        <v>2239</v>
      </c>
    </row>
    <row r="584" spans="2:8" x14ac:dyDescent="0.2">
      <c r="B584" s="28" t="s">
        <v>128</v>
      </c>
      <c r="C584" s="28" t="s">
        <v>1</v>
      </c>
      <c r="D584" s="28" t="s">
        <v>21</v>
      </c>
      <c r="E584" s="28" t="s">
        <v>22</v>
      </c>
      <c r="F584" s="28">
        <v>2029</v>
      </c>
      <c r="G584" s="28" t="s">
        <v>130</v>
      </c>
      <c r="H584" s="33">
        <v>56277</v>
      </c>
    </row>
    <row r="585" spans="2:8" x14ac:dyDescent="0.2">
      <c r="B585" s="28" t="s">
        <v>128</v>
      </c>
      <c r="C585" s="28" t="s">
        <v>1</v>
      </c>
      <c r="D585" s="28" t="s">
        <v>21</v>
      </c>
      <c r="E585" s="28" t="s">
        <v>22</v>
      </c>
      <c r="F585" s="28">
        <v>2029</v>
      </c>
      <c r="G585" s="28" t="s">
        <v>98</v>
      </c>
      <c r="H585" s="33">
        <v>58516</v>
      </c>
    </row>
    <row r="586" spans="2:8" x14ac:dyDescent="0.2">
      <c r="B586" s="28" t="s">
        <v>128</v>
      </c>
      <c r="C586" s="28" t="s">
        <v>1</v>
      </c>
      <c r="D586" s="28" t="s">
        <v>21</v>
      </c>
      <c r="E586" s="28" t="s">
        <v>22</v>
      </c>
      <c r="F586" s="28">
        <v>2030</v>
      </c>
      <c r="G586" s="28" t="s">
        <v>129</v>
      </c>
      <c r="H586" s="33">
        <v>2250</v>
      </c>
    </row>
    <row r="587" spans="2:8" x14ac:dyDescent="0.2">
      <c r="B587" s="28" t="s">
        <v>128</v>
      </c>
      <c r="C587" s="28" t="s">
        <v>1</v>
      </c>
      <c r="D587" s="28" t="s">
        <v>21</v>
      </c>
      <c r="E587" s="28" t="s">
        <v>22</v>
      </c>
      <c r="F587" s="28">
        <v>2030</v>
      </c>
      <c r="G587" s="28" t="s">
        <v>130</v>
      </c>
      <c r="H587" s="33">
        <v>56798</v>
      </c>
    </row>
    <row r="588" spans="2:8" x14ac:dyDescent="0.2">
      <c r="B588" s="28" t="s">
        <v>128</v>
      </c>
      <c r="C588" s="28" t="s">
        <v>1</v>
      </c>
      <c r="D588" s="28" t="s">
        <v>21</v>
      </c>
      <c r="E588" s="28" t="s">
        <v>22</v>
      </c>
      <c r="F588" s="28">
        <v>2030</v>
      </c>
      <c r="G588" s="28" t="s">
        <v>98</v>
      </c>
      <c r="H588" s="33">
        <v>59048</v>
      </c>
    </row>
    <row r="589" spans="2:8" x14ac:dyDescent="0.2">
      <c r="B589" s="28" t="s">
        <v>128</v>
      </c>
      <c r="C589" s="28" t="s">
        <v>1</v>
      </c>
      <c r="D589" s="28" t="s">
        <v>21</v>
      </c>
      <c r="E589" s="28" t="s">
        <v>22</v>
      </c>
      <c r="F589" s="28">
        <v>2031</v>
      </c>
      <c r="G589" s="28" t="s">
        <v>129</v>
      </c>
      <c r="H589" s="33">
        <v>2247</v>
      </c>
    </row>
    <row r="590" spans="2:8" x14ac:dyDescent="0.2">
      <c r="B590" s="28" t="s">
        <v>128</v>
      </c>
      <c r="C590" s="28" t="s">
        <v>1</v>
      </c>
      <c r="D590" s="28" t="s">
        <v>21</v>
      </c>
      <c r="E590" s="28" t="s">
        <v>22</v>
      </c>
      <c r="F590" s="28">
        <v>2031</v>
      </c>
      <c r="G590" s="28" t="s">
        <v>130</v>
      </c>
      <c r="H590" s="33">
        <v>57248</v>
      </c>
    </row>
    <row r="591" spans="2:8" x14ac:dyDescent="0.2">
      <c r="B591" s="28" t="s">
        <v>128</v>
      </c>
      <c r="C591" s="28" t="s">
        <v>1</v>
      </c>
      <c r="D591" s="28" t="s">
        <v>21</v>
      </c>
      <c r="E591" s="28" t="s">
        <v>22</v>
      </c>
      <c r="F591" s="28">
        <v>2031</v>
      </c>
      <c r="G591" s="28" t="s">
        <v>98</v>
      </c>
      <c r="H591" s="33">
        <v>59495</v>
      </c>
    </row>
    <row r="592" spans="2:8" x14ac:dyDescent="0.2">
      <c r="B592" s="28" t="s">
        <v>128</v>
      </c>
      <c r="C592" s="28" t="s">
        <v>1</v>
      </c>
      <c r="D592" s="28" t="s">
        <v>21</v>
      </c>
      <c r="E592" s="28" t="s">
        <v>22</v>
      </c>
      <c r="F592" s="28">
        <v>2032</v>
      </c>
      <c r="G592" s="28" t="s">
        <v>129</v>
      </c>
      <c r="H592" s="33">
        <v>2259</v>
      </c>
    </row>
    <row r="593" spans="2:8" x14ac:dyDescent="0.2">
      <c r="B593" s="28" t="s">
        <v>128</v>
      </c>
      <c r="C593" s="28" t="s">
        <v>1</v>
      </c>
      <c r="D593" s="28" t="s">
        <v>21</v>
      </c>
      <c r="E593" s="28" t="s">
        <v>22</v>
      </c>
      <c r="F593" s="28">
        <v>2032</v>
      </c>
      <c r="G593" s="28" t="s">
        <v>130</v>
      </c>
      <c r="H593" s="33">
        <v>57736</v>
      </c>
    </row>
    <row r="594" spans="2:8" x14ac:dyDescent="0.2">
      <c r="B594" s="28" t="s">
        <v>128</v>
      </c>
      <c r="C594" s="28" t="s">
        <v>1</v>
      </c>
      <c r="D594" s="28" t="s">
        <v>21</v>
      </c>
      <c r="E594" s="28" t="s">
        <v>22</v>
      </c>
      <c r="F594" s="28">
        <v>2032</v>
      </c>
      <c r="G594" s="28" t="s">
        <v>98</v>
      </c>
      <c r="H594" s="33">
        <v>59995</v>
      </c>
    </row>
    <row r="595" spans="2:8" x14ac:dyDescent="0.2">
      <c r="B595" s="28" t="s">
        <v>128</v>
      </c>
      <c r="C595" s="28" t="s">
        <v>1</v>
      </c>
      <c r="D595" s="28" t="s">
        <v>21</v>
      </c>
      <c r="E595" s="28" t="s">
        <v>22</v>
      </c>
      <c r="F595" s="28">
        <v>2033</v>
      </c>
      <c r="G595" s="28" t="s">
        <v>129</v>
      </c>
      <c r="H595" s="33">
        <v>2272</v>
      </c>
    </row>
    <row r="596" spans="2:8" x14ac:dyDescent="0.2">
      <c r="B596" s="28" t="s">
        <v>128</v>
      </c>
      <c r="C596" s="28" t="s">
        <v>1</v>
      </c>
      <c r="D596" s="28" t="s">
        <v>21</v>
      </c>
      <c r="E596" s="28" t="s">
        <v>22</v>
      </c>
      <c r="F596" s="28">
        <v>2033</v>
      </c>
      <c r="G596" s="28" t="s">
        <v>130</v>
      </c>
      <c r="H596" s="33">
        <v>58204</v>
      </c>
    </row>
    <row r="597" spans="2:8" x14ac:dyDescent="0.2">
      <c r="B597" s="28" t="s">
        <v>128</v>
      </c>
      <c r="C597" s="28" t="s">
        <v>1</v>
      </c>
      <c r="D597" s="28" t="s">
        <v>21</v>
      </c>
      <c r="E597" s="28" t="s">
        <v>22</v>
      </c>
      <c r="F597" s="28">
        <v>2033</v>
      </c>
      <c r="G597" s="28" t="s">
        <v>98</v>
      </c>
      <c r="H597" s="33">
        <v>60476</v>
      </c>
    </row>
    <row r="598" spans="2:8" x14ac:dyDescent="0.2">
      <c r="B598" s="28" t="s">
        <v>128</v>
      </c>
      <c r="C598" s="28" t="s">
        <v>1</v>
      </c>
      <c r="D598" s="28" t="s">
        <v>21</v>
      </c>
      <c r="E598" s="28" t="s">
        <v>22</v>
      </c>
      <c r="F598" s="28">
        <v>2034</v>
      </c>
      <c r="G598" s="28" t="s">
        <v>129</v>
      </c>
      <c r="H598" s="33">
        <v>2268</v>
      </c>
    </row>
    <row r="599" spans="2:8" x14ac:dyDescent="0.2">
      <c r="B599" s="28" t="s">
        <v>128</v>
      </c>
      <c r="C599" s="28" t="s">
        <v>1</v>
      </c>
      <c r="D599" s="28" t="s">
        <v>21</v>
      </c>
      <c r="E599" s="28" t="s">
        <v>22</v>
      </c>
      <c r="F599" s="28">
        <v>2034</v>
      </c>
      <c r="G599" s="28" t="s">
        <v>130</v>
      </c>
      <c r="H599" s="33">
        <v>58661</v>
      </c>
    </row>
    <row r="600" spans="2:8" x14ac:dyDescent="0.2">
      <c r="B600" s="28" t="s">
        <v>128</v>
      </c>
      <c r="C600" s="28" t="s">
        <v>1</v>
      </c>
      <c r="D600" s="28" t="s">
        <v>21</v>
      </c>
      <c r="E600" s="28" t="s">
        <v>22</v>
      </c>
      <c r="F600" s="28">
        <v>2034</v>
      </c>
      <c r="G600" s="28" t="s">
        <v>98</v>
      </c>
      <c r="H600" s="33">
        <v>60929</v>
      </c>
    </row>
    <row r="601" spans="2:8" x14ac:dyDescent="0.2">
      <c r="B601" s="28" t="s">
        <v>128</v>
      </c>
      <c r="C601" s="28" t="s">
        <v>1</v>
      </c>
      <c r="D601" s="28" t="s">
        <v>21</v>
      </c>
      <c r="E601" s="28" t="s">
        <v>22</v>
      </c>
      <c r="F601" s="28">
        <v>2035</v>
      </c>
      <c r="G601" s="28" t="s">
        <v>129</v>
      </c>
      <c r="H601" s="33">
        <v>2275</v>
      </c>
    </row>
    <row r="602" spans="2:8" x14ac:dyDescent="0.2">
      <c r="B602" s="28" t="s">
        <v>128</v>
      </c>
      <c r="C602" s="28" t="s">
        <v>1</v>
      </c>
      <c r="D602" s="28" t="s">
        <v>21</v>
      </c>
      <c r="E602" s="28" t="s">
        <v>22</v>
      </c>
      <c r="F602" s="28">
        <v>2035</v>
      </c>
      <c r="G602" s="28" t="s">
        <v>130</v>
      </c>
      <c r="H602" s="33">
        <v>59089</v>
      </c>
    </row>
    <row r="603" spans="2:8" x14ac:dyDescent="0.2">
      <c r="B603" s="28" t="s">
        <v>128</v>
      </c>
      <c r="C603" s="28" t="s">
        <v>1</v>
      </c>
      <c r="D603" s="28" t="s">
        <v>21</v>
      </c>
      <c r="E603" s="28" t="s">
        <v>22</v>
      </c>
      <c r="F603" s="28">
        <v>2035</v>
      </c>
      <c r="G603" s="28" t="s">
        <v>98</v>
      </c>
      <c r="H603" s="33">
        <v>61364</v>
      </c>
    </row>
    <row r="604" spans="2:8" x14ac:dyDescent="0.2">
      <c r="B604" s="28" t="s">
        <v>128</v>
      </c>
      <c r="C604" s="28" t="s">
        <v>1</v>
      </c>
      <c r="D604" s="28" t="s">
        <v>23</v>
      </c>
      <c r="E604" s="28" t="s">
        <v>24</v>
      </c>
      <c r="F604" s="28">
        <v>2018</v>
      </c>
      <c r="G604" s="28" t="s">
        <v>129</v>
      </c>
      <c r="H604" s="33">
        <v>1224</v>
      </c>
    </row>
    <row r="605" spans="2:8" x14ac:dyDescent="0.2">
      <c r="B605" s="28" t="s">
        <v>128</v>
      </c>
      <c r="C605" s="28" t="s">
        <v>1</v>
      </c>
      <c r="D605" s="28" t="s">
        <v>23</v>
      </c>
      <c r="E605" s="28" t="s">
        <v>24</v>
      </c>
      <c r="F605" s="28">
        <v>2018</v>
      </c>
      <c r="G605" s="28" t="s">
        <v>130</v>
      </c>
      <c r="H605" s="33">
        <v>3978</v>
      </c>
    </row>
    <row r="606" spans="2:8" x14ac:dyDescent="0.2">
      <c r="B606" s="28" t="s">
        <v>128</v>
      </c>
      <c r="C606" s="28" t="s">
        <v>1</v>
      </c>
      <c r="D606" s="28" t="s">
        <v>23</v>
      </c>
      <c r="E606" s="28" t="s">
        <v>24</v>
      </c>
      <c r="F606" s="28">
        <v>2018</v>
      </c>
      <c r="G606" s="28" t="s">
        <v>98</v>
      </c>
      <c r="H606" s="33">
        <v>5202</v>
      </c>
    </row>
    <row r="607" spans="2:8" x14ac:dyDescent="0.2">
      <c r="B607" s="28" t="s">
        <v>128</v>
      </c>
      <c r="C607" s="28" t="s">
        <v>1</v>
      </c>
      <c r="D607" s="28" t="s">
        <v>23</v>
      </c>
      <c r="E607" s="28" t="s">
        <v>24</v>
      </c>
      <c r="F607" s="28">
        <v>2019</v>
      </c>
      <c r="G607" s="28" t="s">
        <v>129</v>
      </c>
      <c r="H607" s="33">
        <v>1226</v>
      </c>
    </row>
    <row r="608" spans="2:8" x14ac:dyDescent="0.2">
      <c r="B608" s="28" t="s">
        <v>128</v>
      </c>
      <c r="C608" s="28" t="s">
        <v>1</v>
      </c>
      <c r="D608" s="28" t="s">
        <v>23</v>
      </c>
      <c r="E608" s="28" t="s">
        <v>24</v>
      </c>
      <c r="F608" s="28">
        <v>2019</v>
      </c>
      <c r="G608" s="28" t="s">
        <v>130</v>
      </c>
      <c r="H608" s="33">
        <v>4028</v>
      </c>
    </row>
    <row r="609" spans="2:8" x14ac:dyDescent="0.2">
      <c r="B609" s="28" t="s">
        <v>128</v>
      </c>
      <c r="C609" s="28" t="s">
        <v>1</v>
      </c>
      <c r="D609" s="28" t="s">
        <v>23</v>
      </c>
      <c r="E609" s="28" t="s">
        <v>24</v>
      </c>
      <c r="F609" s="28">
        <v>2019</v>
      </c>
      <c r="G609" s="28" t="s">
        <v>98</v>
      </c>
      <c r="H609" s="33">
        <v>5254</v>
      </c>
    </row>
    <row r="610" spans="2:8" x14ac:dyDescent="0.2">
      <c r="B610" s="28" t="s">
        <v>128</v>
      </c>
      <c r="C610" s="28" t="s">
        <v>1</v>
      </c>
      <c r="D610" s="28" t="s">
        <v>23</v>
      </c>
      <c r="E610" s="28" t="s">
        <v>24</v>
      </c>
      <c r="F610" s="28">
        <v>2020</v>
      </c>
      <c r="G610" s="28" t="s">
        <v>129</v>
      </c>
      <c r="H610" s="33">
        <v>1228</v>
      </c>
    </row>
    <row r="611" spans="2:8" x14ac:dyDescent="0.2">
      <c r="B611" s="28" t="s">
        <v>128</v>
      </c>
      <c r="C611" s="28" t="s">
        <v>1</v>
      </c>
      <c r="D611" s="28" t="s">
        <v>23</v>
      </c>
      <c r="E611" s="28" t="s">
        <v>24</v>
      </c>
      <c r="F611" s="28">
        <v>2020</v>
      </c>
      <c r="G611" s="28" t="s">
        <v>130</v>
      </c>
      <c r="H611" s="33">
        <v>4075</v>
      </c>
    </row>
    <row r="612" spans="2:8" x14ac:dyDescent="0.2">
      <c r="B612" s="28" t="s">
        <v>128</v>
      </c>
      <c r="C612" s="28" t="s">
        <v>1</v>
      </c>
      <c r="D612" s="28" t="s">
        <v>23</v>
      </c>
      <c r="E612" s="28" t="s">
        <v>24</v>
      </c>
      <c r="F612" s="28">
        <v>2020</v>
      </c>
      <c r="G612" s="28" t="s">
        <v>98</v>
      </c>
      <c r="H612" s="33">
        <v>5303</v>
      </c>
    </row>
    <row r="613" spans="2:8" x14ac:dyDescent="0.2">
      <c r="B613" s="28" t="s">
        <v>128</v>
      </c>
      <c r="C613" s="28" t="s">
        <v>1</v>
      </c>
      <c r="D613" s="28" t="s">
        <v>23</v>
      </c>
      <c r="E613" s="28" t="s">
        <v>24</v>
      </c>
      <c r="F613" s="28">
        <v>2021</v>
      </c>
      <c r="G613" s="28" t="s">
        <v>129</v>
      </c>
      <c r="H613" s="33">
        <v>1217</v>
      </c>
    </row>
    <row r="614" spans="2:8" x14ac:dyDescent="0.2">
      <c r="B614" s="28" t="s">
        <v>128</v>
      </c>
      <c r="C614" s="28" t="s">
        <v>1</v>
      </c>
      <c r="D614" s="28" t="s">
        <v>23</v>
      </c>
      <c r="E614" s="28" t="s">
        <v>24</v>
      </c>
      <c r="F614" s="28">
        <v>2021</v>
      </c>
      <c r="G614" s="28" t="s">
        <v>130</v>
      </c>
      <c r="H614" s="33">
        <v>4129</v>
      </c>
    </row>
    <row r="615" spans="2:8" x14ac:dyDescent="0.2">
      <c r="B615" s="28" t="s">
        <v>128</v>
      </c>
      <c r="C615" s="28" t="s">
        <v>1</v>
      </c>
      <c r="D615" s="28" t="s">
        <v>23</v>
      </c>
      <c r="E615" s="28" t="s">
        <v>24</v>
      </c>
      <c r="F615" s="28">
        <v>2021</v>
      </c>
      <c r="G615" s="28" t="s">
        <v>98</v>
      </c>
      <c r="H615" s="33">
        <v>5346</v>
      </c>
    </row>
    <row r="616" spans="2:8" x14ac:dyDescent="0.2">
      <c r="B616" s="28" t="s">
        <v>128</v>
      </c>
      <c r="C616" s="28" t="s">
        <v>1</v>
      </c>
      <c r="D616" s="28" t="s">
        <v>23</v>
      </c>
      <c r="E616" s="28" t="s">
        <v>24</v>
      </c>
      <c r="F616" s="28">
        <v>2022</v>
      </c>
      <c r="G616" s="28" t="s">
        <v>129</v>
      </c>
      <c r="H616" s="33">
        <v>1207</v>
      </c>
    </row>
    <row r="617" spans="2:8" x14ac:dyDescent="0.2">
      <c r="B617" s="28" t="s">
        <v>128</v>
      </c>
      <c r="C617" s="28" t="s">
        <v>1</v>
      </c>
      <c r="D617" s="28" t="s">
        <v>23</v>
      </c>
      <c r="E617" s="28" t="s">
        <v>24</v>
      </c>
      <c r="F617" s="28">
        <v>2022</v>
      </c>
      <c r="G617" s="28" t="s">
        <v>130</v>
      </c>
      <c r="H617" s="33">
        <v>4182</v>
      </c>
    </row>
    <row r="618" spans="2:8" x14ac:dyDescent="0.2">
      <c r="B618" s="28" t="s">
        <v>128</v>
      </c>
      <c r="C618" s="28" t="s">
        <v>1</v>
      </c>
      <c r="D618" s="28" t="s">
        <v>23</v>
      </c>
      <c r="E618" s="28" t="s">
        <v>24</v>
      </c>
      <c r="F618" s="28">
        <v>2022</v>
      </c>
      <c r="G618" s="28" t="s">
        <v>98</v>
      </c>
      <c r="H618" s="33">
        <v>5389</v>
      </c>
    </row>
    <row r="619" spans="2:8" x14ac:dyDescent="0.2">
      <c r="B619" s="28" t="s">
        <v>128</v>
      </c>
      <c r="C619" s="28" t="s">
        <v>1</v>
      </c>
      <c r="D619" s="28" t="s">
        <v>23</v>
      </c>
      <c r="E619" s="28" t="s">
        <v>24</v>
      </c>
      <c r="F619" s="28">
        <v>2023</v>
      </c>
      <c r="G619" s="28" t="s">
        <v>129</v>
      </c>
      <c r="H619" s="33">
        <v>1197</v>
      </c>
    </row>
    <row r="620" spans="2:8" x14ac:dyDescent="0.2">
      <c r="B620" s="28" t="s">
        <v>128</v>
      </c>
      <c r="C620" s="28" t="s">
        <v>1</v>
      </c>
      <c r="D620" s="28" t="s">
        <v>23</v>
      </c>
      <c r="E620" s="28" t="s">
        <v>24</v>
      </c>
      <c r="F620" s="28">
        <v>2023</v>
      </c>
      <c r="G620" s="28" t="s">
        <v>130</v>
      </c>
      <c r="H620" s="33">
        <v>4235</v>
      </c>
    </row>
    <row r="621" spans="2:8" x14ac:dyDescent="0.2">
      <c r="B621" s="28" t="s">
        <v>128</v>
      </c>
      <c r="C621" s="28" t="s">
        <v>1</v>
      </c>
      <c r="D621" s="28" t="s">
        <v>23</v>
      </c>
      <c r="E621" s="28" t="s">
        <v>24</v>
      </c>
      <c r="F621" s="28">
        <v>2023</v>
      </c>
      <c r="G621" s="28" t="s">
        <v>98</v>
      </c>
      <c r="H621" s="33">
        <v>5432</v>
      </c>
    </row>
    <row r="622" spans="2:8" x14ac:dyDescent="0.2">
      <c r="B622" s="28" t="s">
        <v>128</v>
      </c>
      <c r="C622" s="28" t="s">
        <v>1</v>
      </c>
      <c r="D622" s="28" t="s">
        <v>23</v>
      </c>
      <c r="E622" s="28" t="s">
        <v>24</v>
      </c>
      <c r="F622" s="28">
        <v>2024</v>
      </c>
      <c r="G622" s="28" t="s">
        <v>129</v>
      </c>
      <c r="H622" s="33">
        <v>1191</v>
      </c>
    </row>
    <row r="623" spans="2:8" x14ac:dyDescent="0.2">
      <c r="B623" s="28" t="s">
        <v>128</v>
      </c>
      <c r="C623" s="28" t="s">
        <v>1</v>
      </c>
      <c r="D623" s="28" t="s">
        <v>23</v>
      </c>
      <c r="E623" s="28" t="s">
        <v>24</v>
      </c>
      <c r="F623" s="28">
        <v>2024</v>
      </c>
      <c r="G623" s="28" t="s">
        <v>130</v>
      </c>
      <c r="H623" s="33">
        <v>4287</v>
      </c>
    </row>
    <row r="624" spans="2:8" x14ac:dyDescent="0.2">
      <c r="B624" s="28" t="s">
        <v>128</v>
      </c>
      <c r="C624" s="28" t="s">
        <v>1</v>
      </c>
      <c r="D624" s="28" t="s">
        <v>23</v>
      </c>
      <c r="E624" s="28" t="s">
        <v>24</v>
      </c>
      <c r="F624" s="28">
        <v>2024</v>
      </c>
      <c r="G624" s="28" t="s">
        <v>98</v>
      </c>
      <c r="H624" s="33">
        <v>5478</v>
      </c>
    </row>
    <row r="625" spans="2:8" x14ac:dyDescent="0.2">
      <c r="B625" s="28" t="s">
        <v>128</v>
      </c>
      <c r="C625" s="28" t="s">
        <v>1</v>
      </c>
      <c r="D625" s="28" t="s">
        <v>23</v>
      </c>
      <c r="E625" s="28" t="s">
        <v>24</v>
      </c>
      <c r="F625" s="28">
        <v>2025</v>
      </c>
      <c r="G625" s="28" t="s">
        <v>129</v>
      </c>
      <c r="H625" s="33">
        <v>1185</v>
      </c>
    </row>
    <row r="626" spans="2:8" x14ac:dyDescent="0.2">
      <c r="B626" s="28" t="s">
        <v>128</v>
      </c>
      <c r="C626" s="28" t="s">
        <v>1</v>
      </c>
      <c r="D626" s="28" t="s">
        <v>23</v>
      </c>
      <c r="E626" s="28" t="s">
        <v>24</v>
      </c>
      <c r="F626" s="28">
        <v>2025</v>
      </c>
      <c r="G626" s="28" t="s">
        <v>130</v>
      </c>
      <c r="H626" s="33">
        <v>4338</v>
      </c>
    </row>
    <row r="627" spans="2:8" x14ac:dyDescent="0.2">
      <c r="B627" s="28" t="s">
        <v>128</v>
      </c>
      <c r="C627" s="28" t="s">
        <v>1</v>
      </c>
      <c r="D627" s="28" t="s">
        <v>23</v>
      </c>
      <c r="E627" s="28" t="s">
        <v>24</v>
      </c>
      <c r="F627" s="28">
        <v>2025</v>
      </c>
      <c r="G627" s="28" t="s">
        <v>98</v>
      </c>
      <c r="H627" s="33">
        <v>5523</v>
      </c>
    </row>
    <row r="628" spans="2:8" x14ac:dyDescent="0.2">
      <c r="B628" s="28" t="s">
        <v>128</v>
      </c>
      <c r="C628" s="28" t="s">
        <v>1</v>
      </c>
      <c r="D628" s="28" t="s">
        <v>23</v>
      </c>
      <c r="E628" s="28" t="s">
        <v>24</v>
      </c>
      <c r="F628" s="28">
        <v>2026</v>
      </c>
      <c r="G628" s="28" t="s">
        <v>129</v>
      </c>
      <c r="H628" s="33">
        <v>1192</v>
      </c>
    </row>
    <row r="629" spans="2:8" x14ac:dyDescent="0.2">
      <c r="B629" s="28" t="s">
        <v>128</v>
      </c>
      <c r="C629" s="28" t="s">
        <v>1</v>
      </c>
      <c r="D629" s="28" t="s">
        <v>23</v>
      </c>
      <c r="E629" s="28" t="s">
        <v>24</v>
      </c>
      <c r="F629" s="28">
        <v>2026</v>
      </c>
      <c r="G629" s="28" t="s">
        <v>130</v>
      </c>
      <c r="H629" s="33">
        <v>4383</v>
      </c>
    </row>
    <row r="630" spans="2:8" x14ac:dyDescent="0.2">
      <c r="B630" s="28" t="s">
        <v>128</v>
      </c>
      <c r="C630" s="28" t="s">
        <v>1</v>
      </c>
      <c r="D630" s="28" t="s">
        <v>23</v>
      </c>
      <c r="E630" s="28" t="s">
        <v>24</v>
      </c>
      <c r="F630" s="28">
        <v>2026</v>
      </c>
      <c r="G630" s="28" t="s">
        <v>98</v>
      </c>
      <c r="H630" s="33">
        <v>5575</v>
      </c>
    </row>
    <row r="631" spans="2:8" x14ac:dyDescent="0.2">
      <c r="B631" s="28" t="s">
        <v>128</v>
      </c>
      <c r="C631" s="28" t="s">
        <v>1</v>
      </c>
      <c r="D631" s="28" t="s">
        <v>23</v>
      </c>
      <c r="E631" s="28" t="s">
        <v>24</v>
      </c>
      <c r="F631" s="28">
        <v>2027</v>
      </c>
      <c r="G631" s="28" t="s">
        <v>129</v>
      </c>
      <c r="H631" s="33">
        <v>1189</v>
      </c>
    </row>
    <row r="632" spans="2:8" x14ac:dyDescent="0.2">
      <c r="B632" s="28" t="s">
        <v>128</v>
      </c>
      <c r="C632" s="28" t="s">
        <v>1</v>
      </c>
      <c r="D632" s="28" t="s">
        <v>23</v>
      </c>
      <c r="E632" s="28" t="s">
        <v>24</v>
      </c>
      <c r="F632" s="28">
        <v>2027</v>
      </c>
      <c r="G632" s="28" t="s">
        <v>130</v>
      </c>
      <c r="H632" s="33">
        <v>4433</v>
      </c>
    </row>
    <row r="633" spans="2:8" x14ac:dyDescent="0.2">
      <c r="B633" s="28" t="s">
        <v>128</v>
      </c>
      <c r="C633" s="28" t="s">
        <v>1</v>
      </c>
      <c r="D633" s="28" t="s">
        <v>23</v>
      </c>
      <c r="E633" s="28" t="s">
        <v>24</v>
      </c>
      <c r="F633" s="28">
        <v>2027</v>
      </c>
      <c r="G633" s="28" t="s">
        <v>98</v>
      </c>
      <c r="H633" s="33">
        <v>5622</v>
      </c>
    </row>
    <row r="634" spans="2:8" x14ac:dyDescent="0.2">
      <c r="B634" s="28" t="s">
        <v>128</v>
      </c>
      <c r="C634" s="28" t="s">
        <v>1</v>
      </c>
      <c r="D634" s="28" t="s">
        <v>23</v>
      </c>
      <c r="E634" s="28" t="s">
        <v>24</v>
      </c>
      <c r="F634" s="28">
        <v>2028</v>
      </c>
      <c r="G634" s="28" t="s">
        <v>129</v>
      </c>
      <c r="H634" s="33">
        <v>1193</v>
      </c>
    </row>
    <row r="635" spans="2:8" x14ac:dyDescent="0.2">
      <c r="B635" s="28" t="s">
        <v>128</v>
      </c>
      <c r="C635" s="28" t="s">
        <v>1</v>
      </c>
      <c r="D635" s="28" t="s">
        <v>23</v>
      </c>
      <c r="E635" s="28" t="s">
        <v>24</v>
      </c>
      <c r="F635" s="28">
        <v>2028</v>
      </c>
      <c r="G635" s="28" t="s">
        <v>130</v>
      </c>
      <c r="H635" s="33">
        <v>4471</v>
      </c>
    </row>
    <row r="636" spans="2:8" x14ac:dyDescent="0.2">
      <c r="B636" s="28" t="s">
        <v>128</v>
      </c>
      <c r="C636" s="28" t="s">
        <v>1</v>
      </c>
      <c r="D636" s="28" t="s">
        <v>23</v>
      </c>
      <c r="E636" s="28" t="s">
        <v>24</v>
      </c>
      <c r="F636" s="28">
        <v>2028</v>
      </c>
      <c r="G636" s="28" t="s">
        <v>98</v>
      </c>
      <c r="H636" s="33">
        <v>5664</v>
      </c>
    </row>
    <row r="637" spans="2:8" x14ac:dyDescent="0.2">
      <c r="B637" s="28" t="s">
        <v>128</v>
      </c>
      <c r="C637" s="28" t="s">
        <v>1</v>
      </c>
      <c r="D637" s="28" t="s">
        <v>23</v>
      </c>
      <c r="E637" s="28" t="s">
        <v>24</v>
      </c>
      <c r="F637" s="28">
        <v>2029</v>
      </c>
      <c r="G637" s="28" t="s">
        <v>129</v>
      </c>
      <c r="H637" s="33">
        <v>1198</v>
      </c>
    </row>
    <row r="638" spans="2:8" x14ac:dyDescent="0.2">
      <c r="B638" s="28" t="s">
        <v>128</v>
      </c>
      <c r="C638" s="28" t="s">
        <v>1</v>
      </c>
      <c r="D638" s="28" t="s">
        <v>23</v>
      </c>
      <c r="E638" s="28" t="s">
        <v>24</v>
      </c>
      <c r="F638" s="28">
        <v>2029</v>
      </c>
      <c r="G638" s="28" t="s">
        <v>130</v>
      </c>
      <c r="H638" s="33">
        <v>4518</v>
      </c>
    </row>
    <row r="639" spans="2:8" x14ac:dyDescent="0.2">
      <c r="B639" s="28" t="s">
        <v>128</v>
      </c>
      <c r="C639" s="28" t="s">
        <v>1</v>
      </c>
      <c r="D639" s="28" t="s">
        <v>23</v>
      </c>
      <c r="E639" s="28" t="s">
        <v>24</v>
      </c>
      <c r="F639" s="28">
        <v>2029</v>
      </c>
      <c r="G639" s="28" t="s">
        <v>98</v>
      </c>
      <c r="H639" s="33">
        <v>5716</v>
      </c>
    </row>
    <row r="640" spans="2:8" x14ac:dyDescent="0.2">
      <c r="B640" s="28" t="s">
        <v>128</v>
      </c>
      <c r="C640" s="28" t="s">
        <v>1</v>
      </c>
      <c r="D640" s="28" t="s">
        <v>23</v>
      </c>
      <c r="E640" s="28" t="s">
        <v>24</v>
      </c>
      <c r="F640" s="28">
        <v>2030</v>
      </c>
      <c r="G640" s="28" t="s">
        <v>129</v>
      </c>
      <c r="H640" s="33">
        <v>1202</v>
      </c>
    </row>
    <row r="641" spans="2:8" x14ac:dyDescent="0.2">
      <c r="B641" s="28" t="s">
        <v>128</v>
      </c>
      <c r="C641" s="28" t="s">
        <v>1</v>
      </c>
      <c r="D641" s="28" t="s">
        <v>23</v>
      </c>
      <c r="E641" s="28" t="s">
        <v>24</v>
      </c>
      <c r="F641" s="28">
        <v>2030</v>
      </c>
      <c r="G641" s="28" t="s">
        <v>130</v>
      </c>
      <c r="H641" s="33">
        <v>4552</v>
      </c>
    </row>
    <row r="642" spans="2:8" x14ac:dyDescent="0.2">
      <c r="B642" s="28" t="s">
        <v>128</v>
      </c>
      <c r="C642" s="28" t="s">
        <v>1</v>
      </c>
      <c r="D642" s="28" t="s">
        <v>23</v>
      </c>
      <c r="E642" s="28" t="s">
        <v>24</v>
      </c>
      <c r="F642" s="28">
        <v>2030</v>
      </c>
      <c r="G642" s="28" t="s">
        <v>98</v>
      </c>
      <c r="H642" s="33">
        <v>5754</v>
      </c>
    </row>
    <row r="643" spans="2:8" x14ac:dyDescent="0.2">
      <c r="B643" s="28" t="s">
        <v>128</v>
      </c>
      <c r="C643" s="28" t="s">
        <v>1</v>
      </c>
      <c r="D643" s="28" t="s">
        <v>23</v>
      </c>
      <c r="E643" s="28" t="s">
        <v>24</v>
      </c>
      <c r="F643" s="28">
        <v>2031</v>
      </c>
      <c r="G643" s="28" t="s">
        <v>129</v>
      </c>
      <c r="H643" s="33">
        <v>1212</v>
      </c>
    </row>
    <row r="644" spans="2:8" x14ac:dyDescent="0.2">
      <c r="B644" s="28" t="s">
        <v>128</v>
      </c>
      <c r="C644" s="28" t="s">
        <v>1</v>
      </c>
      <c r="D644" s="28" t="s">
        <v>23</v>
      </c>
      <c r="E644" s="28" t="s">
        <v>24</v>
      </c>
      <c r="F644" s="28">
        <v>2031</v>
      </c>
      <c r="G644" s="28" t="s">
        <v>130</v>
      </c>
      <c r="H644" s="33">
        <v>4604</v>
      </c>
    </row>
    <row r="645" spans="2:8" x14ac:dyDescent="0.2">
      <c r="B645" s="28" t="s">
        <v>128</v>
      </c>
      <c r="C645" s="28" t="s">
        <v>1</v>
      </c>
      <c r="D645" s="28" t="s">
        <v>23</v>
      </c>
      <c r="E645" s="28" t="s">
        <v>24</v>
      </c>
      <c r="F645" s="28">
        <v>2031</v>
      </c>
      <c r="G645" s="28" t="s">
        <v>98</v>
      </c>
      <c r="H645" s="33">
        <v>5816</v>
      </c>
    </row>
    <row r="646" spans="2:8" x14ac:dyDescent="0.2">
      <c r="B646" s="28" t="s">
        <v>128</v>
      </c>
      <c r="C646" s="28" t="s">
        <v>1</v>
      </c>
      <c r="D646" s="28" t="s">
        <v>23</v>
      </c>
      <c r="E646" s="28" t="s">
        <v>24</v>
      </c>
      <c r="F646" s="28">
        <v>2032</v>
      </c>
      <c r="G646" s="28" t="s">
        <v>129</v>
      </c>
      <c r="H646" s="33">
        <v>1215</v>
      </c>
    </row>
    <row r="647" spans="2:8" x14ac:dyDescent="0.2">
      <c r="B647" s="28" t="s">
        <v>128</v>
      </c>
      <c r="C647" s="28" t="s">
        <v>1</v>
      </c>
      <c r="D647" s="28" t="s">
        <v>23</v>
      </c>
      <c r="E647" s="28" t="s">
        <v>24</v>
      </c>
      <c r="F647" s="28">
        <v>2032</v>
      </c>
      <c r="G647" s="28" t="s">
        <v>130</v>
      </c>
      <c r="H647" s="33">
        <v>4634</v>
      </c>
    </row>
    <row r="648" spans="2:8" x14ac:dyDescent="0.2">
      <c r="B648" s="28" t="s">
        <v>128</v>
      </c>
      <c r="C648" s="28" t="s">
        <v>1</v>
      </c>
      <c r="D648" s="28" t="s">
        <v>23</v>
      </c>
      <c r="E648" s="28" t="s">
        <v>24</v>
      </c>
      <c r="F648" s="28">
        <v>2032</v>
      </c>
      <c r="G648" s="28" t="s">
        <v>98</v>
      </c>
      <c r="H648" s="33">
        <v>5849</v>
      </c>
    </row>
    <row r="649" spans="2:8" x14ac:dyDescent="0.2">
      <c r="B649" s="28" t="s">
        <v>128</v>
      </c>
      <c r="C649" s="28" t="s">
        <v>1</v>
      </c>
      <c r="D649" s="28" t="s">
        <v>23</v>
      </c>
      <c r="E649" s="28" t="s">
        <v>24</v>
      </c>
      <c r="F649" s="28">
        <v>2033</v>
      </c>
      <c r="G649" s="28" t="s">
        <v>129</v>
      </c>
      <c r="H649" s="33">
        <v>1215</v>
      </c>
    </row>
    <row r="650" spans="2:8" x14ac:dyDescent="0.2">
      <c r="B650" s="28" t="s">
        <v>128</v>
      </c>
      <c r="C650" s="28" t="s">
        <v>1</v>
      </c>
      <c r="D650" s="28" t="s">
        <v>23</v>
      </c>
      <c r="E650" s="28" t="s">
        <v>24</v>
      </c>
      <c r="F650" s="28">
        <v>2033</v>
      </c>
      <c r="G650" s="28" t="s">
        <v>130</v>
      </c>
      <c r="H650" s="33">
        <v>4662</v>
      </c>
    </row>
    <row r="651" spans="2:8" x14ac:dyDescent="0.2">
      <c r="B651" s="28" t="s">
        <v>128</v>
      </c>
      <c r="C651" s="28" t="s">
        <v>1</v>
      </c>
      <c r="D651" s="28" t="s">
        <v>23</v>
      </c>
      <c r="E651" s="28" t="s">
        <v>24</v>
      </c>
      <c r="F651" s="28">
        <v>2033</v>
      </c>
      <c r="G651" s="28" t="s">
        <v>98</v>
      </c>
      <c r="H651" s="33">
        <v>5877</v>
      </c>
    </row>
    <row r="652" spans="2:8" x14ac:dyDescent="0.2">
      <c r="B652" s="28" t="s">
        <v>128</v>
      </c>
      <c r="C652" s="28" t="s">
        <v>1</v>
      </c>
      <c r="D652" s="28" t="s">
        <v>23</v>
      </c>
      <c r="E652" s="28" t="s">
        <v>24</v>
      </c>
      <c r="F652" s="28">
        <v>2034</v>
      </c>
      <c r="G652" s="28" t="s">
        <v>129</v>
      </c>
      <c r="H652" s="33">
        <v>1220</v>
      </c>
    </row>
    <row r="653" spans="2:8" x14ac:dyDescent="0.2">
      <c r="B653" s="28" t="s">
        <v>128</v>
      </c>
      <c r="C653" s="28" t="s">
        <v>1</v>
      </c>
      <c r="D653" s="28" t="s">
        <v>23</v>
      </c>
      <c r="E653" s="28" t="s">
        <v>24</v>
      </c>
      <c r="F653" s="28">
        <v>2034</v>
      </c>
      <c r="G653" s="28" t="s">
        <v>130</v>
      </c>
      <c r="H653" s="33">
        <v>4705</v>
      </c>
    </row>
    <row r="654" spans="2:8" x14ac:dyDescent="0.2">
      <c r="B654" s="28" t="s">
        <v>128</v>
      </c>
      <c r="C654" s="28" t="s">
        <v>1</v>
      </c>
      <c r="D654" s="28" t="s">
        <v>23</v>
      </c>
      <c r="E654" s="28" t="s">
        <v>24</v>
      </c>
      <c r="F654" s="28">
        <v>2034</v>
      </c>
      <c r="G654" s="28" t="s">
        <v>98</v>
      </c>
      <c r="H654" s="33">
        <v>5925</v>
      </c>
    </row>
    <row r="655" spans="2:8" x14ac:dyDescent="0.2">
      <c r="B655" s="28" t="s">
        <v>128</v>
      </c>
      <c r="C655" s="28" t="s">
        <v>1</v>
      </c>
      <c r="D655" s="28" t="s">
        <v>23</v>
      </c>
      <c r="E655" s="28" t="s">
        <v>24</v>
      </c>
      <c r="F655" s="28">
        <v>2035</v>
      </c>
      <c r="G655" s="28" t="s">
        <v>129</v>
      </c>
      <c r="H655" s="33">
        <v>1220</v>
      </c>
    </row>
    <row r="656" spans="2:8" x14ac:dyDescent="0.2">
      <c r="B656" s="28" t="s">
        <v>128</v>
      </c>
      <c r="C656" s="28" t="s">
        <v>1</v>
      </c>
      <c r="D656" s="28" t="s">
        <v>23</v>
      </c>
      <c r="E656" s="28" t="s">
        <v>24</v>
      </c>
      <c r="F656" s="28">
        <v>2035</v>
      </c>
      <c r="G656" s="28" t="s">
        <v>130</v>
      </c>
      <c r="H656" s="33">
        <v>4727</v>
      </c>
    </row>
    <row r="657" spans="2:8" x14ac:dyDescent="0.2">
      <c r="B657" s="28" t="s">
        <v>128</v>
      </c>
      <c r="C657" s="28" t="s">
        <v>1</v>
      </c>
      <c r="D657" s="28" t="s">
        <v>23</v>
      </c>
      <c r="E657" s="28" t="s">
        <v>24</v>
      </c>
      <c r="F657" s="28">
        <v>2035</v>
      </c>
      <c r="G657" s="28" t="s">
        <v>98</v>
      </c>
      <c r="H657" s="33">
        <v>5947</v>
      </c>
    </row>
    <row r="658" spans="2:8" x14ac:dyDescent="0.2">
      <c r="B658" s="28" t="s">
        <v>128</v>
      </c>
      <c r="C658" s="28" t="s">
        <v>1</v>
      </c>
      <c r="D658" s="28" t="s">
        <v>25</v>
      </c>
      <c r="E658" s="28" t="s">
        <v>108</v>
      </c>
      <c r="F658" s="28">
        <v>2018</v>
      </c>
      <c r="G658" s="28" t="s">
        <v>129</v>
      </c>
      <c r="H658" s="33">
        <v>6480</v>
      </c>
    </row>
    <row r="659" spans="2:8" x14ac:dyDescent="0.2">
      <c r="B659" s="28" t="s">
        <v>128</v>
      </c>
      <c r="C659" s="28" t="s">
        <v>1</v>
      </c>
      <c r="D659" s="28" t="s">
        <v>25</v>
      </c>
      <c r="E659" s="28" t="s">
        <v>108</v>
      </c>
      <c r="F659" s="28">
        <v>2018</v>
      </c>
      <c r="G659" s="28" t="s">
        <v>130</v>
      </c>
      <c r="H659" s="33">
        <v>13191</v>
      </c>
    </row>
    <row r="660" spans="2:8" x14ac:dyDescent="0.2">
      <c r="B660" s="28" t="s">
        <v>128</v>
      </c>
      <c r="C660" s="28" t="s">
        <v>1</v>
      </c>
      <c r="D660" s="28" t="s">
        <v>25</v>
      </c>
      <c r="E660" s="28" t="s">
        <v>108</v>
      </c>
      <c r="F660" s="28">
        <v>2018</v>
      </c>
      <c r="G660" s="28" t="s">
        <v>98</v>
      </c>
      <c r="H660" s="33">
        <v>19671</v>
      </c>
    </row>
    <row r="661" spans="2:8" x14ac:dyDescent="0.2">
      <c r="B661" s="28" t="s">
        <v>128</v>
      </c>
      <c r="C661" s="28" t="s">
        <v>1</v>
      </c>
      <c r="D661" s="28" t="s">
        <v>25</v>
      </c>
      <c r="E661" s="28" t="s">
        <v>108</v>
      </c>
      <c r="F661" s="28">
        <v>2019</v>
      </c>
      <c r="G661" s="28" t="s">
        <v>129</v>
      </c>
      <c r="H661" s="33">
        <v>6530</v>
      </c>
    </row>
    <row r="662" spans="2:8" x14ac:dyDescent="0.2">
      <c r="B662" s="28" t="s">
        <v>128</v>
      </c>
      <c r="C662" s="28" t="s">
        <v>1</v>
      </c>
      <c r="D662" s="28" t="s">
        <v>25</v>
      </c>
      <c r="E662" s="28" t="s">
        <v>108</v>
      </c>
      <c r="F662" s="28">
        <v>2019</v>
      </c>
      <c r="G662" s="28" t="s">
        <v>130</v>
      </c>
      <c r="H662" s="33">
        <v>13320</v>
      </c>
    </row>
    <row r="663" spans="2:8" x14ac:dyDescent="0.2">
      <c r="B663" s="28" t="s">
        <v>128</v>
      </c>
      <c r="C663" s="28" t="s">
        <v>1</v>
      </c>
      <c r="D663" s="28" t="s">
        <v>25</v>
      </c>
      <c r="E663" s="28" t="s">
        <v>108</v>
      </c>
      <c r="F663" s="28">
        <v>2019</v>
      </c>
      <c r="G663" s="28" t="s">
        <v>98</v>
      </c>
      <c r="H663" s="33">
        <v>19850</v>
      </c>
    </row>
    <row r="664" spans="2:8" x14ac:dyDescent="0.2">
      <c r="B664" s="28" t="s">
        <v>128</v>
      </c>
      <c r="C664" s="28" t="s">
        <v>1</v>
      </c>
      <c r="D664" s="28" t="s">
        <v>25</v>
      </c>
      <c r="E664" s="28" t="s">
        <v>108</v>
      </c>
      <c r="F664" s="28">
        <v>2020</v>
      </c>
      <c r="G664" s="28" t="s">
        <v>129</v>
      </c>
      <c r="H664" s="33">
        <v>6587</v>
      </c>
    </row>
    <row r="665" spans="2:8" x14ac:dyDescent="0.2">
      <c r="B665" s="28" t="s">
        <v>128</v>
      </c>
      <c r="C665" s="28" t="s">
        <v>1</v>
      </c>
      <c r="D665" s="28" t="s">
        <v>25</v>
      </c>
      <c r="E665" s="28" t="s">
        <v>108</v>
      </c>
      <c r="F665" s="28">
        <v>2020</v>
      </c>
      <c r="G665" s="28" t="s">
        <v>130</v>
      </c>
      <c r="H665" s="33">
        <v>13433</v>
      </c>
    </row>
    <row r="666" spans="2:8" x14ac:dyDescent="0.2">
      <c r="B666" s="28" t="s">
        <v>128</v>
      </c>
      <c r="C666" s="28" t="s">
        <v>1</v>
      </c>
      <c r="D666" s="28" t="s">
        <v>25</v>
      </c>
      <c r="E666" s="28" t="s">
        <v>108</v>
      </c>
      <c r="F666" s="28">
        <v>2020</v>
      </c>
      <c r="G666" s="28" t="s">
        <v>98</v>
      </c>
      <c r="H666" s="33">
        <v>20020</v>
      </c>
    </row>
    <row r="667" spans="2:8" x14ac:dyDescent="0.2">
      <c r="B667" s="28" t="s">
        <v>128</v>
      </c>
      <c r="C667" s="28" t="s">
        <v>1</v>
      </c>
      <c r="D667" s="28" t="s">
        <v>25</v>
      </c>
      <c r="E667" s="28" t="s">
        <v>108</v>
      </c>
      <c r="F667" s="28">
        <v>2021</v>
      </c>
      <c r="G667" s="28" t="s">
        <v>129</v>
      </c>
      <c r="H667" s="33">
        <v>6569</v>
      </c>
    </row>
    <row r="668" spans="2:8" x14ac:dyDescent="0.2">
      <c r="B668" s="28" t="s">
        <v>128</v>
      </c>
      <c r="C668" s="28" t="s">
        <v>1</v>
      </c>
      <c r="D668" s="28" t="s">
        <v>25</v>
      </c>
      <c r="E668" s="28" t="s">
        <v>108</v>
      </c>
      <c r="F668" s="28">
        <v>2021</v>
      </c>
      <c r="G668" s="28" t="s">
        <v>130</v>
      </c>
      <c r="H668" s="33">
        <v>13611</v>
      </c>
    </row>
    <row r="669" spans="2:8" x14ac:dyDescent="0.2">
      <c r="B669" s="28" t="s">
        <v>128</v>
      </c>
      <c r="C669" s="28" t="s">
        <v>1</v>
      </c>
      <c r="D669" s="28" t="s">
        <v>25</v>
      </c>
      <c r="E669" s="28" t="s">
        <v>108</v>
      </c>
      <c r="F669" s="28">
        <v>2021</v>
      </c>
      <c r="G669" s="28" t="s">
        <v>98</v>
      </c>
      <c r="H669" s="33">
        <v>20180</v>
      </c>
    </row>
    <row r="670" spans="2:8" x14ac:dyDescent="0.2">
      <c r="B670" s="28" t="s">
        <v>128</v>
      </c>
      <c r="C670" s="28" t="s">
        <v>1</v>
      </c>
      <c r="D670" s="28" t="s">
        <v>25</v>
      </c>
      <c r="E670" s="28" t="s">
        <v>108</v>
      </c>
      <c r="F670" s="28">
        <v>2022</v>
      </c>
      <c r="G670" s="28" t="s">
        <v>129</v>
      </c>
      <c r="H670" s="33">
        <v>6553</v>
      </c>
    </row>
    <row r="671" spans="2:8" x14ac:dyDescent="0.2">
      <c r="B671" s="28" t="s">
        <v>128</v>
      </c>
      <c r="C671" s="28" t="s">
        <v>1</v>
      </c>
      <c r="D671" s="28" t="s">
        <v>25</v>
      </c>
      <c r="E671" s="28" t="s">
        <v>108</v>
      </c>
      <c r="F671" s="28">
        <v>2022</v>
      </c>
      <c r="G671" s="28" t="s">
        <v>130</v>
      </c>
      <c r="H671" s="33">
        <v>13787</v>
      </c>
    </row>
    <row r="672" spans="2:8" x14ac:dyDescent="0.2">
      <c r="B672" s="28" t="s">
        <v>128</v>
      </c>
      <c r="C672" s="28" t="s">
        <v>1</v>
      </c>
      <c r="D672" s="28" t="s">
        <v>25</v>
      </c>
      <c r="E672" s="28" t="s">
        <v>108</v>
      </c>
      <c r="F672" s="28">
        <v>2022</v>
      </c>
      <c r="G672" s="28" t="s">
        <v>98</v>
      </c>
      <c r="H672" s="33">
        <v>20340</v>
      </c>
    </row>
    <row r="673" spans="2:8" x14ac:dyDescent="0.2">
      <c r="B673" s="28" t="s">
        <v>128</v>
      </c>
      <c r="C673" s="28" t="s">
        <v>1</v>
      </c>
      <c r="D673" s="28" t="s">
        <v>25</v>
      </c>
      <c r="E673" s="28" t="s">
        <v>108</v>
      </c>
      <c r="F673" s="28">
        <v>2023</v>
      </c>
      <c r="G673" s="28" t="s">
        <v>129</v>
      </c>
      <c r="H673" s="33">
        <v>6542</v>
      </c>
    </row>
    <row r="674" spans="2:8" x14ac:dyDescent="0.2">
      <c r="B674" s="28" t="s">
        <v>128</v>
      </c>
      <c r="C674" s="28" t="s">
        <v>1</v>
      </c>
      <c r="D674" s="28" t="s">
        <v>25</v>
      </c>
      <c r="E674" s="28" t="s">
        <v>108</v>
      </c>
      <c r="F674" s="28">
        <v>2023</v>
      </c>
      <c r="G674" s="28" t="s">
        <v>130</v>
      </c>
      <c r="H674" s="33">
        <v>13960</v>
      </c>
    </row>
    <row r="675" spans="2:8" x14ac:dyDescent="0.2">
      <c r="B675" s="28" t="s">
        <v>128</v>
      </c>
      <c r="C675" s="28" t="s">
        <v>1</v>
      </c>
      <c r="D675" s="28" t="s">
        <v>25</v>
      </c>
      <c r="E675" s="28" t="s">
        <v>108</v>
      </c>
      <c r="F675" s="28">
        <v>2023</v>
      </c>
      <c r="G675" s="28" t="s">
        <v>98</v>
      </c>
      <c r="H675" s="33">
        <v>20502</v>
      </c>
    </row>
    <row r="676" spans="2:8" x14ac:dyDescent="0.2">
      <c r="B676" s="28" t="s">
        <v>128</v>
      </c>
      <c r="C676" s="28" t="s">
        <v>1</v>
      </c>
      <c r="D676" s="28" t="s">
        <v>25</v>
      </c>
      <c r="E676" s="28" t="s">
        <v>108</v>
      </c>
      <c r="F676" s="28">
        <v>2024</v>
      </c>
      <c r="G676" s="28" t="s">
        <v>129</v>
      </c>
      <c r="H676" s="33">
        <v>6537</v>
      </c>
    </row>
    <row r="677" spans="2:8" x14ac:dyDescent="0.2">
      <c r="B677" s="28" t="s">
        <v>128</v>
      </c>
      <c r="C677" s="28" t="s">
        <v>1</v>
      </c>
      <c r="D677" s="28" t="s">
        <v>25</v>
      </c>
      <c r="E677" s="28" t="s">
        <v>108</v>
      </c>
      <c r="F677" s="28">
        <v>2024</v>
      </c>
      <c r="G677" s="28" t="s">
        <v>130</v>
      </c>
      <c r="H677" s="33">
        <v>14151</v>
      </c>
    </row>
    <row r="678" spans="2:8" x14ac:dyDescent="0.2">
      <c r="B678" s="28" t="s">
        <v>128</v>
      </c>
      <c r="C678" s="28" t="s">
        <v>1</v>
      </c>
      <c r="D678" s="28" t="s">
        <v>25</v>
      </c>
      <c r="E678" s="28" t="s">
        <v>108</v>
      </c>
      <c r="F678" s="28">
        <v>2024</v>
      </c>
      <c r="G678" s="28" t="s">
        <v>98</v>
      </c>
      <c r="H678" s="33">
        <v>20688</v>
      </c>
    </row>
    <row r="679" spans="2:8" x14ac:dyDescent="0.2">
      <c r="B679" s="28" t="s">
        <v>128</v>
      </c>
      <c r="C679" s="28" t="s">
        <v>1</v>
      </c>
      <c r="D679" s="28" t="s">
        <v>25</v>
      </c>
      <c r="E679" s="28" t="s">
        <v>108</v>
      </c>
      <c r="F679" s="28">
        <v>2025</v>
      </c>
      <c r="G679" s="28" t="s">
        <v>129</v>
      </c>
      <c r="H679" s="33">
        <v>6556</v>
      </c>
    </row>
    <row r="680" spans="2:8" x14ac:dyDescent="0.2">
      <c r="B680" s="28" t="s">
        <v>128</v>
      </c>
      <c r="C680" s="28" t="s">
        <v>1</v>
      </c>
      <c r="D680" s="28" t="s">
        <v>25</v>
      </c>
      <c r="E680" s="28" t="s">
        <v>108</v>
      </c>
      <c r="F680" s="28">
        <v>2025</v>
      </c>
      <c r="G680" s="28" t="s">
        <v>130</v>
      </c>
      <c r="H680" s="33">
        <v>14308</v>
      </c>
    </row>
    <row r="681" spans="2:8" x14ac:dyDescent="0.2">
      <c r="B681" s="28" t="s">
        <v>128</v>
      </c>
      <c r="C681" s="28" t="s">
        <v>1</v>
      </c>
      <c r="D681" s="28" t="s">
        <v>25</v>
      </c>
      <c r="E681" s="28" t="s">
        <v>108</v>
      </c>
      <c r="F681" s="28">
        <v>2025</v>
      </c>
      <c r="G681" s="28" t="s">
        <v>98</v>
      </c>
      <c r="H681" s="33">
        <v>20864</v>
      </c>
    </row>
    <row r="682" spans="2:8" x14ac:dyDescent="0.2">
      <c r="B682" s="28" t="s">
        <v>128</v>
      </c>
      <c r="C682" s="28" t="s">
        <v>1</v>
      </c>
      <c r="D682" s="28" t="s">
        <v>25</v>
      </c>
      <c r="E682" s="28" t="s">
        <v>108</v>
      </c>
      <c r="F682" s="28">
        <v>2026</v>
      </c>
      <c r="G682" s="28" t="s">
        <v>129</v>
      </c>
      <c r="H682" s="33">
        <v>6560</v>
      </c>
    </row>
    <row r="683" spans="2:8" x14ac:dyDescent="0.2">
      <c r="B683" s="28" t="s">
        <v>128</v>
      </c>
      <c r="C683" s="28" t="s">
        <v>1</v>
      </c>
      <c r="D683" s="28" t="s">
        <v>25</v>
      </c>
      <c r="E683" s="28" t="s">
        <v>108</v>
      </c>
      <c r="F683" s="28">
        <v>2026</v>
      </c>
      <c r="G683" s="28" t="s">
        <v>130</v>
      </c>
      <c r="H683" s="33">
        <v>14459</v>
      </c>
    </row>
    <row r="684" spans="2:8" x14ac:dyDescent="0.2">
      <c r="B684" s="28" t="s">
        <v>128</v>
      </c>
      <c r="C684" s="28" t="s">
        <v>1</v>
      </c>
      <c r="D684" s="28" t="s">
        <v>25</v>
      </c>
      <c r="E684" s="28" t="s">
        <v>108</v>
      </c>
      <c r="F684" s="28">
        <v>2026</v>
      </c>
      <c r="G684" s="28" t="s">
        <v>98</v>
      </c>
      <c r="H684" s="33">
        <v>21019</v>
      </c>
    </row>
    <row r="685" spans="2:8" x14ac:dyDescent="0.2">
      <c r="B685" s="28" t="s">
        <v>128</v>
      </c>
      <c r="C685" s="28" t="s">
        <v>1</v>
      </c>
      <c r="D685" s="28" t="s">
        <v>25</v>
      </c>
      <c r="E685" s="28" t="s">
        <v>108</v>
      </c>
      <c r="F685" s="28">
        <v>2027</v>
      </c>
      <c r="G685" s="28" t="s">
        <v>129</v>
      </c>
      <c r="H685" s="33">
        <v>6567</v>
      </c>
    </row>
    <row r="686" spans="2:8" x14ac:dyDescent="0.2">
      <c r="B686" s="28" t="s">
        <v>128</v>
      </c>
      <c r="C686" s="28" t="s">
        <v>1</v>
      </c>
      <c r="D686" s="28" t="s">
        <v>25</v>
      </c>
      <c r="E686" s="28" t="s">
        <v>108</v>
      </c>
      <c r="F686" s="28">
        <v>2027</v>
      </c>
      <c r="G686" s="28" t="s">
        <v>130</v>
      </c>
      <c r="H686" s="33">
        <v>14628</v>
      </c>
    </row>
    <row r="687" spans="2:8" x14ac:dyDescent="0.2">
      <c r="B687" s="28" t="s">
        <v>128</v>
      </c>
      <c r="C687" s="28" t="s">
        <v>1</v>
      </c>
      <c r="D687" s="28" t="s">
        <v>25</v>
      </c>
      <c r="E687" s="28" t="s">
        <v>108</v>
      </c>
      <c r="F687" s="28">
        <v>2027</v>
      </c>
      <c r="G687" s="28" t="s">
        <v>98</v>
      </c>
      <c r="H687" s="33">
        <v>21195</v>
      </c>
    </row>
    <row r="688" spans="2:8" x14ac:dyDescent="0.2">
      <c r="B688" s="28" t="s">
        <v>128</v>
      </c>
      <c r="C688" s="28" t="s">
        <v>1</v>
      </c>
      <c r="D688" s="28" t="s">
        <v>25</v>
      </c>
      <c r="E688" s="28" t="s">
        <v>108</v>
      </c>
      <c r="F688" s="28">
        <v>2028</v>
      </c>
      <c r="G688" s="28" t="s">
        <v>129</v>
      </c>
      <c r="H688" s="33">
        <v>6593</v>
      </c>
    </row>
    <row r="689" spans="2:8" x14ac:dyDescent="0.2">
      <c r="B689" s="28" t="s">
        <v>128</v>
      </c>
      <c r="C689" s="28" t="s">
        <v>1</v>
      </c>
      <c r="D689" s="28" t="s">
        <v>25</v>
      </c>
      <c r="E689" s="28" t="s">
        <v>108</v>
      </c>
      <c r="F689" s="28">
        <v>2028</v>
      </c>
      <c r="G689" s="28" t="s">
        <v>130</v>
      </c>
      <c r="H689" s="33">
        <v>14770</v>
      </c>
    </row>
    <row r="690" spans="2:8" x14ac:dyDescent="0.2">
      <c r="B690" s="28" t="s">
        <v>128</v>
      </c>
      <c r="C690" s="28" t="s">
        <v>1</v>
      </c>
      <c r="D690" s="28" t="s">
        <v>25</v>
      </c>
      <c r="E690" s="28" t="s">
        <v>108</v>
      </c>
      <c r="F690" s="28">
        <v>2028</v>
      </c>
      <c r="G690" s="28" t="s">
        <v>98</v>
      </c>
      <c r="H690" s="33">
        <v>21363</v>
      </c>
    </row>
    <row r="691" spans="2:8" x14ac:dyDescent="0.2">
      <c r="B691" s="28" t="s">
        <v>128</v>
      </c>
      <c r="C691" s="28" t="s">
        <v>1</v>
      </c>
      <c r="D691" s="28" t="s">
        <v>25</v>
      </c>
      <c r="E691" s="28" t="s">
        <v>108</v>
      </c>
      <c r="F691" s="28">
        <v>2029</v>
      </c>
      <c r="G691" s="28" t="s">
        <v>129</v>
      </c>
      <c r="H691" s="33">
        <v>6599</v>
      </c>
    </row>
    <row r="692" spans="2:8" x14ac:dyDescent="0.2">
      <c r="B692" s="28" t="s">
        <v>128</v>
      </c>
      <c r="C692" s="28" t="s">
        <v>1</v>
      </c>
      <c r="D692" s="28" t="s">
        <v>25</v>
      </c>
      <c r="E692" s="28" t="s">
        <v>108</v>
      </c>
      <c r="F692" s="28">
        <v>2029</v>
      </c>
      <c r="G692" s="28" t="s">
        <v>130</v>
      </c>
      <c r="H692" s="33">
        <v>14909</v>
      </c>
    </row>
    <row r="693" spans="2:8" x14ac:dyDescent="0.2">
      <c r="B693" s="28" t="s">
        <v>128</v>
      </c>
      <c r="C693" s="28" t="s">
        <v>1</v>
      </c>
      <c r="D693" s="28" t="s">
        <v>25</v>
      </c>
      <c r="E693" s="28" t="s">
        <v>108</v>
      </c>
      <c r="F693" s="28">
        <v>2029</v>
      </c>
      <c r="G693" s="28" t="s">
        <v>98</v>
      </c>
      <c r="H693" s="33">
        <v>21508</v>
      </c>
    </row>
    <row r="694" spans="2:8" x14ac:dyDescent="0.2">
      <c r="B694" s="28" t="s">
        <v>128</v>
      </c>
      <c r="C694" s="28" t="s">
        <v>1</v>
      </c>
      <c r="D694" s="28" t="s">
        <v>25</v>
      </c>
      <c r="E694" s="28" t="s">
        <v>108</v>
      </c>
      <c r="F694" s="28">
        <v>2030</v>
      </c>
      <c r="G694" s="28" t="s">
        <v>129</v>
      </c>
      <c r="H694" s="33">
        <v>6619</v>
      </c>
    </row>
    <row r="695" spans="2:8" x14ac:dyDescent="0.2">
      <c r="B695" s="28" t="s">
        <v>128</v>
      </c>
      <c r="C695" s="28" t="s">
        <v>1</v>
      </c>
      <c r="D695" s="28" t="s">
        <v>25</v>
      </c>
      <c r="E695" s="28" t="s">
        <v>108</v>
      </c>
      <c r="F695" s="28">
        <v>2030</v>
      </c>
      <c r="G695" s="28" t="s">
        <v>130</v>
      </c>
      <c r="H695" s="33">
        <v>15031</v>
      </c>
    </row>
    <row r="696" spans="2:8" x14ac:dyDescent="0.2">
      <c r="B696" s="28" t="s">
        <v>128</v>
      </c>
      <c r="C696" s="28" t="s">
        <v>1</v>
      </c>
      <c r="D696" s="28" t="s">
        <v>25</v>
      </c>
      <c r="E696" s="28" t="s">
        <v>108</v>
      </c>
      <c r="F696" s="28">
        <v>2030</v>
      </c>
      <c r="G696" s="28" t="s">
        <v>98</v>
      </c>
      <c r="H696" s="33">
        <v>21650</v>
      </c>
    </row>
    <row r="697" spans="2:8" x14ac:dyDescent="0.2">
      <c r="B697" s="28" t="s">
        <v>128</v>
      </c>
      <c r="C697" s="28" t="s">
        <v>1</v>
      </c>
      <c r="D697" s="28" t="s">
        <v>25</v>
      </c>
      <c r="E697" s="28" t="s">
        <v>108</v>
      </c>
      <c r="F697" s="28">
        <v>2031</v>
      </c>
      <c r="G697" s="28" t="s">
        <v>129</v>
      </c>
      <c r="H697" s="33">
        <v>6644</v>
      </c>
    </row>
    <row r="698" spans="2:8" x14ac:dyDescent="0.2">
      <c r="B698" s="28" t="s">
        <v>128</v>
      </c>
      <c r="C698" s="28" t="s">
        <v>1</v>
      </c>
      <c r="D698" s="28" t="s">
        <v>25</v>
      </c>
      <c r="E698" s="28" t="s">
        <v>108</v>
      </c>
      <c r="F698" s="28">
        <v>2031</v>
      </c>
      <c r="G698" s="28" t="s">
        <v>130</v>
      </c>
      <c r="H698" s="33">
        <v>15182</v>
      </c>
    </row>
    <row r="699" spans="2:8" x14ac:dyDescent="0.2">
      <c r="B699" s="28" t="s">
        <v>128</v>
      </c>
      <c r="C699" s="28" t="s">
        <v>1</v>
      </c>
      <c r="D699" s="28" t="s">
        <v>25</v>
      </c>
      <c r="E699" s="28" t="s">
        <v>108</v>
      </c>
      <c r="F699" s="28">
        <v>2031</v>
      </c>
      <c r="G699" s="28" t="s">
        <v>98</v>
      </c>
      <c r="H699" s="33">
        <v>21826</v>
      </c>
    </row>
    <row r="700" spans="2:8" x14ac:dyDescent="0.2">
      <c r="B700" s="28" t="s">
        <v>128</v>
      </c>
      <c r="C700" s="28" t="s">
        <v>1</v>
      </c>
      <c r="D700" s="28" t="s">
        <v>25</v>
      </c>
      <c r="E700" s="28" t="s">
        <v>108</v>
      </c>
      <c r="F700" s="28">
        <v>2032</v>
      </c>
      <c r="G700" s="28" t="s">
        <v>129</v>
      </c>
      <c r="H700" s="33">
        <v>6657</v>
      </c>
    </row>
    <row r="701" spans="2:8" x14ac:dyDescent="0.2">
      <c r="B701" s="28" t="s">
        <v>128</v>
      </c>
      <c r="C701" s="28" t="s">
        <v>1</v>
      </c>
      <c r="D701" s="28" t="s">
        <v>25</v>
      </c>
      <c r="E701" s="28" t="s">
        <v>108</v>
      </c>
      <c r="F701" s="28">
        <v>2032</v>
      </c>
      <c r="G701" s="28" t="s">
        <v>130</v>
      </c>
      <c r="H701" s="33">
        <v>15294</v>
      </c>
    </row>
    <row r="702" spans="2:8" x14ac:dyDescent="0.2">
      <c r="B702" s="28" t="s">
        <v>128</v>
      </c>
      <c r="C702" s="28" t="s">
        <v>1</v>
      </c>
      <c r="D702" s="28" t="s">
        <v>25</v>
      </c>
      <c r="E702" s="28" t="s">
        <v>108</v>
      </c>
      <c r="F702" s="28">
        <v>2032</v>
      </c>
      <c r="G702" s="28" t="s">
        <v>98</v>
      </c>
      <c r="H702" s="33">
        <v>21951</v>
      </c>
    </row>
    <row r="703" spans="2:8" x14ac:dyDescent="0.2">
      <c r="B703" s="28" t="s">
        <v>128</v>
      </c>
      <c r="C703" s="28" t="s">
        <v>1</v>
      </c>
      <c r="D703" s="28" t="s">
        <v>25</v>
      </c>
      <c r="E703" s="28" t="s">
        <v>108</v>
      </c>
      <c r="F703" s="28">
        <v>2033</v>
      </c>
      <c r="G703" s="28" t="s">
        <v>129</v>
      </c>
      <c r="H703" s="33">
        <v>6670</v>
      </c>
    </row>
    <row r="704" spans="2:8" x14ac:dyDescent="0.2">
      <c r="B704" s="28" t="s">
        <v>128</v>
      </c>
      <c r="C704" s="28" t="s">
        <v>1</v>
      </c>
      <c r="D704" s="28" t="s">
        <v>25</v>
      </c>
      <c r="E704" s="28" t="s">
        <v>108</v>
      </c>
      <c r="F704" s="28">
        <v>2033</v>
      </c>
      <c r="G704" s="28" t="s">
        <v>130</v>
      </c>
      <c r="H704" s="33">
        <v>15423</v>
      </c>
    </row>
    <row r="705" spans="2:8" x14ac:dyDescent="0.2">
      <c r="B705" s="28" t="s">
        <v>128</v>
      </c>
      <c r="C705" s="28" t="s">
        <v>1</v>
      </c>
      <c r="D705" s="28" t="s">
        <v>25</v>
      </c>
      <c r="E705" s="28" t="s">
        <v>108</v>
      </c>
      <c r="F705" s="28">
        <v>2033</v>
      </c>
      <c r="G705" s="28" t="s">
        <v>98</v>
      </c>
      <c r="H705" s="33">
        <v>22093</v>
      </c>
    </row>
    <row r="706" spans="2:8" x14ac:dyDescent="0.2">
      <c r="B706" s="28" t="s">
        <v>128</v>
      </c>
      <c r="C706" s="28" t="s">
        <v>1</v>
      </c>
      <c r="D706" s="28" t="s">
        <v>25</v>
      </c>
      <c r="E706" s="28" t="s">
        <v>108</v>
      </c>
      <c r="F706" s="28">
        <v>2034</v>
      </c>
      <c r="G706" s="28" t="s">
        <v>129</v>
      </c>
      <c r="H706" s="33">
        <v>6687</v>
      </c>
    </row>
    <row r="707" spans="2:8" x14ac:dyDescent="0.2">
      <c r="B707" s="28" t="s">
        <v>128</v>
      </c>
      <c r="C707" s="28" t="s">
        <v>1</v>
      </c>
      <c r="D707" s="28" t="s">
        <v>25</v>
      </c>
      <c r="E707" s="28" t="s">
        <v>108</v>
      </c>
      <c r="F707" s="28">
        <v>2034</v>
      </c>
      <c r="G707" s="28" t="s">
        <v>130</v>
      </c>
      <c r="H707" s="33">
        <v>15525</v>
      </c>
    </row>
    <row r="708" spans="2:8" x14ac:dyDescent="0.2">
      <c r="B708" s="28" t="s">
        <v>128</v>
      </c>
      <c r="C708" s="28" t="s">
        <v>1</v>
      </c>
      <c r="D708" s="28" t="s">
        <v>25</v>
      </c>
      <c r="E708" s="28" t="s">
        <v>108</v>
      </c>
      <c r="F708" s="28">
        <v>2034</v>
      </c>
      <c r="G708" s="28" t="s">
        <v>98</v>
      </c>
      <c r="H708" s="33">
        <v>22212</v>
      </c>
    </row>
    <row r="709" spans="2:8" x14ac:dyDescent="0.2">
      <c r="B709" s="28" t="s">
        <v>128</v>
      </c>
      <c r="C709" s="28" t="s">
        <v>1</v>
      </c>
      <c r="D709" s="28" t="s">
        <v>25</v>
      </c>
      <c r="E709" s="28" t="s">
        <v>108</v>
      </c>
      <c r="F709" s="28">
        <v>2035</v>
      </c>
      <c r="G709" s="28" t="s">
        <v>129</v>
      </c>
      <c r="H709" s="33">
        <v>6710</v>
      </c>
    </row>
    <row r="710" spans="2:8" x14ac:dyDescent="0.2">
      <c r="B710" s="28" t="s">
        <v>128</v>
      </c>
      <c r="C710" s="28" t="s">
        <v>1</v>
      </c>
      <c r="D710" s="28" t="s">
        <v>25</v>
      </c>
      <c r="E710" s="28" t="s">
        <v>108</v>
      </c>
      <c r="F710" s="28">
        <v>2035</v>
      </c>
      <c r="G710" s="28" t="s">
        <v>130</v>
      </c>
      <c r="H710" s="33">
        <v>15669</v>
      </c>
    </row>
    <row r="711" spans="2:8" x14ac:dyDescent="0.2">
      <c r="B711" s="28" t="s">
        <v>128</v>
      </c>
      <c r="C711" s="28" t="s">
        <v>1</v>
      </c>
      <c r="D711" s="28" t="s">
        <v>25</v>
      </c>
      <c r="E711" s="28" t="s">
        <v>108</v>
      </c>
      <c r="F711" s="28">
        <v>2035</v>
      </c>
      <c r="G711" s="28" t="s">
        <v>98</v>
      </c>
      <c r="H711" s="33">
        <v>22379</v>
      </c>
    </row>
    <row r="712" spans="2:8" x14ac:dyDescent="0.2">
      <c r="B712" s="28" t="s">
        <v>128</v>
      </c>
      <c r="C712" s="28" t="s">
        <v>1</v>
      </c>
      <c r="D712" s="28" t="s">
        <v>27</v>
      </c>
      <c r="E712" s="28" t="s">
        <v>28</v>
      </c>
      <c r="F712" s="28">
        <v>2018</v>
      </c>
      <c r="G712" s="28" t="s">
        <v>129</v>
      </c>
      <c r="H712" s="33">
        <v>13932</v>
      </c>
    </row>
    <row r="713" spans="2:8" x14ac:dyDescent="0.2">
      <c r="B713" s="28" t="s">
        <v>128</v>
      </c>
      <c r="C713" s="28" t="s">
        <v>1</v>
      </c>
      <c r="D713" s="28" t="s">
        <v>27</v>
      </c>
      <c r="E713" s="28" t="s">
        <v>28</v>
      </c>
      <c r="F713" s="28">
        <v>2018</v>
      </c>
      <c r="G713" s="28" t="s">
        <v>130</v>
      </c>
      <c r="H713" s="33">
        <v>13684</v>
      </c>
    </row>
    <row r="714" spans="2:8" x14ac:dyDescent="0.2">
      <c r="B714" s="28" t="s">
        <v>128</v>
      </c>
      <c r="C714" s="28" t="s">
        <v>1</v>
      </c>
      <c r="D714" s="28" t="s">
        <v>27</v>
      </c>
      <c r="E714" s="28" t="s">
        <v>28</v>
      </c>
      <c r="F714" s="28">
        <v>2018</v>
      </c>
      <c r="G714" s="28" t="s">
        <v>98</v>
      </c>
      <c r="H714" s="33">
        <v>27616</v>
      </c>
    </row>
    <row r="715" spans="2:8" x14ac:dyDescent="0.2">
      <c r="B715" s="28" t="s">
        <v>128</v>
      </c>
      <c r="C715" s="28" t="s">
        <v>1</v>
      </c>
      <c r="D715" s="28" t="s">
        <v>27</v>
      </c>
      <c r="E715" s="28" t="s">
        <v>28</v>
      </c>
      <c r="F715" s="28">
        <v>2019</v>
      </c>
      <c r="G715" s="28" t="s">
        <v>129</v>
      </c>
      <c r="H715" s="33">
        <v>13960</v>
      </c>
    </row>
    <row r="716" spans="2:8" x14ac:dyDescent="0.2">
      <c r="B716" s="28" t="s">
        <v>128</v>
      </c>
      <c r="C716" s="28" t="s">
        <v>1</v>
      </c>
      <c r="D716" s="28" t="s">
        <v>27</v>
      </c>
      <c r="E716" s="28" t="s">
        <v>28</v>
      </c>
      <c r="F716" s="28">
        <v>2019</v>
      </c>
      <c r="G716" s="28" t="s">
        <v>130</v>
      </c>
      <c r="H716" s="33">
        <v>13659</v>
      </c>
    </row>
    <row r="717" spans="2:8" x14ac:dyDescent="0.2">
      <c r="B717" s="28" t="s">
        <v>128</v>
      </c>
      <c r="C717" s="28" t="s">
        <v>1</v>
      </c>
      <c r="D717" s="28" t="s">
        <v>27</v>
      </c>
      <c r="E717" s="28" t="s">
        <v>28</v>
      </c>
      <c r="F717" s="28">
        <v>2019</v>
      </c>
      <c r="G717" s="28" t="s">
        <v>98</v>
      </c>
      <c r="H717" s="33">
        <v>27619</v>
      </c>
    </row>
    <row r="718" spans="2:8" x14ac:dyDescent="0.2">
      <c r="B718" s="28" t="s">
        <v>128</v>
      </c>
      <c r="C718" s="28" t="s">
        <v>1</v>
      </c>
      <c r="D718" s="28" t="s">
        <v>27</v>
      </c>
      <c r="E718" s="28" t="s">
        <v>28</v>
      </c>
      <c r="F718" s="28">
        <v>2020</v>
      </c>
      <c r="G718" s="28" t="s">
        <v>129</v>
      </c>
      <c r="H718" s="33">
        <v>13975</v>
      </c>
    </row>
    <row r="719" spans="2:8" x14ac:dyDescent="0.2">
      <c r="B719" s="28" t="s">
        <v>128</v>
      </c>
      <c r="C719" s="28" t="s">
        <v>1</v>
      </c>
      <c r="D719" s="28" t="s">
        <v>27</v>
      </c>
      <c r="E719" s="28" t="s">
        <v>28</v>
      </c>
      <c r="F719" s="28">
        <v>2020</v>
      </c>
      <c r="G719" s="28" t="s">
        <v>130</v>
      </c>
      <c r="H719" s="33">
        <v>13721</v>
      </c>
    </row>
    <row r="720" spans="2:8" x14ac:dyDescent="0.2">
      <c r="B720" s="28" t="s">
        <v>128</v>
      </c>
      <c r="C720" s="28" t="s">
        <v>1</v>
      </c>
      <c r="D720" s="28" t="s">
        <v>27</v>
      </c>
      <c r="E720" s="28" t="s">
        <v>28</v>
      </c>
      <c r="F720" s="28">
        <v>2020</v>
      </c>
      <c r="G720" s="28" t="s">
        <v>98</v>
      </c>
      <c r="H720" s="33">
        <v>27696</v>
      </c>
    </row>
    <row r="721" spans="2:8" x14ac:dyDescent="0.2">
      <c r="B721" s="28" t="s">
        <v>128</v>
      </c>
      <c r="C721" s="28" t="s">
        <v>1</v>
      </c>
      <c r="D721" s="28" t="s">
        <v>27</v>
      </c>
      <c r="E721" s="28" t="s">
        <v>28</v>
      </c>
      <c r="F721" s="28">
        <v>2021</v>
      </c>
      <c r="G721" s="28" t="s">
        <v>129</v>
      </c>
      <c r="H721" s="33">
        <v>14015</v>
      </c>
    </row>
    <row r="722" spans="2:8" x14ac:dyDescent="0.2">
      <c r="B722" s="28" t="s">
        <v>128</v>
      </c>
      <c r="C722" s="28" t="s">
        <v>1</v>
      </c>
      <c r="D722" s="28" t="s">
        <v>27</v>
      </c>
      <c r="E722" s="28" t="s">
        <v>28</v>
      </c>
      <c r="F722" s="28">
        <v>2021</v>
      </c>
      <c r="G722" s="28" t="s">
        <v>130</v>
      </c>
      <c r="H722" s="33">
        <v>13902</v>
      </c>
    </row>
    <row r="723" spans="2:8" x14ac:dyDescent="0.2">
      <c r="B723" s="28" t="s">
        <v>128</v>
      </c>
      <c r="C723" s="28" t="s">
        <v>1</v>
      </c>
      <c r="D723" s="28" t="s">
        <v>27</v>
      </c>
      <c r="E723" s="28" t="s">
        <v>28</v>
      </c>
      <c r="F723" s="28">
        <v>2021</v>
      </c>
      <c r="G723" s="28" t="s">
        <v>98</v>
      </c>
      <c r="H723" s="33">
        <v>27917</v>
      </c>
    </row>
    <row r="724" spans="2:8" x14ac:dyDescent="0.2">
      <c r="B724" s="28" t="s">
        <v>128</v>
      </c>
      <c r="C724" s="28" t="s">
        <v>1</v>
      </c>
      <c r="D724" s="28" t="s">
        <v>27</v>
      </c>
      <c r="E724" s="28" t="s">
        <v>28</v>
      </c>
      <c r="F724" s="28">
        <v>2022</v>
      </c>
      <c r="G724" s="28" t="s">
        <v>129</v>
      </c>
      <c r="H724" s="33">
        <v>14057</v>
      </c>
    </row>
    <row r="725" spans="2:8" x14ac:dyDescent="0.2">
      <c r="B725" s="28" t="s">
        <v>128</v>
      </c>
      <c r="C725" s="28" t="s">
        <v>1</v>
      </c>
      <c r="D725" s="28" t="s">
        <v>27</v>
      </c>
      <c r="E725" s="28" t="s">
        <v>28</v>
      </c>
      <c r="F725" s="28">
        <v>2022</v>
      </c>
      <c r="G725" s="28" t="s">
        <v>130</v>
      </c>
      <c r="H725" s="33">
        <v>14082</v>
      </c>
    </row>
    <row r="726" spans="2:8" x14ac:dyDescent="0.2">
      <c r="B726" s="28" t="s">
        <v>128</v>
      </c>
      <c r="C726" s="28" t="s">
        <v>1</v>
      </c>
      <c r="D726" s="28" t="s">
        <v>27</v>
      </c>
      <c r="E726" s="28" t="s">
        <v>28</v>
      </c>
      <c r="F726" s="28">
        <v>2022</v>
      </c>
      <c r="G726" s="28" t="s">
        <v>98</v>
      </c>
      <c r="H726" s="33">
        <v>28139</v>
      </c>
    </row>
    <row r="727" spans="2:8" x14ac:dyDescent="0.2">
      <c r="B727" s="28" t="s">
        <v>128</v>
      </c>
      <c r="C727" s="28" t="s">
        <v>1</v>
      </c>
      <c r="D727" s="28" t="s">
        <v>27</v>
      </c>
      <c r="E727" s="28" t="s">
        <v>28</v>
      </c>
      <c r="F727" s="28">
        <v>2023</v>
      </c>
      <c r="G727" s="28" t="s">
        <v>129</v>
      </c>
      <c r="H727" s="33">
        <v>14104</v>
      </c>
    </row>
    <row r="728" spans="2:8" x14ac:dyDescent="0.2">
      <c r="B728" s="28" t="s">
        <v>128</v>
      </c>
      <c r="C728" s="28" t="s">
        <v>1</v>
      </c>
      <c r="D728" s="28" t="s">
        <v>27</v>
      </c>
      <c r="E728" s="28" t="s">
        <v>28</v>
      </c>
      <c r="F728" s="28">
        <v>2023</v>
      </c>
      <c r="G728" s="28" t="s">
        <v>130</v>
      </c>
      <c r="H728" s="33">
        <v>14259</v>
      </c>
    </row>
    <row r="729" spans="2:8" x14ac:dyDescent="0.2">
      <c r="B729" s="28" t="s">
        <v>128</v>
      </c>
      <c r="C729" s="28" t="s">
        <v>1</v>
      </c>
      <c r="D729" s="28" t="s">
        <v>27</v>
      </c>
      <c r="E729" s="28" t="s">
        <v>28</v>
      </c>
      <c r="F729" s="28">
        <v>2023</v>
      </c>
      <c r="G729" s="28" t="s">
        <v>98</v>
      </c>
      <c r="H729" s="33">
        <v>28363</v>
      </c>
    </row>
    <row r="730" spans="2:8" x14ac:dyDescent="0.2">
      <c r="B730" s="28" t="s">
        <v>128</v>
      </c>
      <c r="C730" s="28" t="s">
        <v>1</v>
      </c>
      <c r="D730" s="28" t="s">
        <v>27</v>
      </c>
      <c r="E730" s="28" t="s">
        <v>28</v>
      </c>
      <c r="F730" s="28">
        <v>2024</v>
      </c>
      <c r="G730" s="28" t="s">
        <v>129</v>
      </c>
      <c r="H730" s="33">
        <v>14129</v>
      </c>
    </row>
    <row r="731" spans="2:8" x14ac:dyDescent="0.2">
      <c r="B731" s="28" t="s">
        <v>128</v>
      </c>
      <c r="C731" s="28" t="s">
        <v>1</v>
      </c>
      <c r="D731" s="28" t="s">
        <v>27</v>
      </c>
      <c r="E731" s="28" t="s">
        <v>28</v>
      </c>
      <c r="F731" s="28">
        <v>2024</v>
      </c>
      <c r="G731" s="28" t="s">
        <v>130</v>
      </c>
      <c r="H731" s="33">
        <v>14445</v>
      </c>
    </row>
    <row r="732" spans="2:8" x14ac:dyDescent="0.2">
      <c r="B732" s="28" t="s">
        <v>128</v>
      </c>
      <c r="C732" s="28" t="s">
        <v>1</v>
      </c>
      <c r="D732" s="28" t="s">
        <v>27</v>
      </c>
      <c r="E732" s="28" t="s">
        <v>28</v>
      </c>
      <c r="F732" s="28">
        <v>2024</v>
      </c>
      <c r="G732" s="28" t="s">
        <v>98</v>
      </c>
      <c r="H732" s="33">
        <v>28574</v>
      </c>
    </row>
    <row r="733" spans="2:8" x14ac:dyDescent="0.2">
      <c r="B733" s="28" t="s">
        <v>128</v>
      </c>
      <c r="C733" s="28" t="s">
        <v>1</v>
      </c>
      <c r="D733" s="28" t="s">
        <v>27</v>
      </c>
      <c r="E733" s="28" t="s">
        <v>28</v>
      </c>
      <c r="F733" s="28">
        <v>2025</v>
      </c>
      <c r="G733" s="28" t="s">
        <v>129</v>
      </c>
      <c r="H733" s="33">
        <v>14153</v>
      </c>
    </row>
    <row r="734" spans="2:8" x14ac:dyDescent="0.2">
      <c r="B734" s="28" t="s">
        <v>128</v>
      </c>
      <c r="C734" s="28" t="s">
        <v>1</v>
      </c>
      <c r="D734" s="28" t="s">
        <v>27</v>
      </c>
      <c r="E734" s="28" t="s">
        <v>28</v>
      </c>
      <c r="F734" s="28">
        <v>2025</v>
      </c>
      <c r="G734" s="28" t="s">
        <v>130</v>
      </c>
      <c r="H734" s="33">
        <v>14605</v>
      </c>
    </row>
    <row r="735" spans="2:8" x14ac:dyDescent="0.2">
      <c r="B735" s="28" t="s">
        <v>128</v>
      </c>
      <c r="C735" s="28" t="s">
        <v>1</v>
      </c>
      <c r="D735" s="28" t="s">
        <v>27</v>
      </c>
      <c r="E735" s="28" t="s">
        <v>28</v>
      </c>
      <c r="F735" s="28">
        <v>2025</v>
      </c>
      <c r="G735" s="28" t="s">
        <v>98</v>
      </c>
      <c r="H735" s="33">
        <v>28758</v>
      </c>
    </row>
    <row r="736" spans="2:8" x14ac:dyDescent="0.2">
      <c r="B736" s="28" t="s">
        <v>128</v>
      </c>
      <c r="C736" s="28" t="s">
        <v>1</v>
      </c>
      <c r="D736" s="28" t="s">
        <v>27</v>
      </c>
      <c r="E736" s="28" t="s">
        <v>28</v>
      </c>
      <c r="F736" s="28">
        <v>2026</v>
      </c>
      <c r="G736" s="28" t="s">
        <v>129</v>
      </c>
      <c r="H736" s="33">
        <v>14176</v>
      </c>
    </row>
    <row r="737" spans="2:8" x14ac:dyDescent="0.2">
      <c r="B737" s="28" t="s">
        <v>128</v>
      </c>
      <c r="C737" s="28" t="s">
        <v>1</v>
      </c>
      <c r="D737" s="28" t="s">
        <v>27</v>
      </c>
      <c r="E737" s="28" t="s">
        <v>28</v>
      </c>
      <c r="F737" s="28">
        <v>2026</v>
      </c>
      <c r="G737" s="28" t="s">
        <v>130</v>
      </c>
      <c r="H737" s="33">
        <v>14774</v>
      </c>
    </row>
    <row r="738" spans="2:8" x14ac:dyDescent="0.2">
      <c r="B738" s="28" t="s">
        <v>128</v>
      </c>
      <c r="C738" s="28" t="s">
        <v>1</v>
      </c>
      <c r="D738" s="28" t="s">
        <v>27</v>
      </c>
      <c r="E738" s="28" t="s">
        <v>28</v>
      </c>
      <c r="F738" s="28">
        <v>2026</v>
      </c>
      <c r="G738" s="28" t="s">
        <v>98</v>
      </c>
      <c r="H738" s="33">
        <v>28950</v>
      </c>
    </row>
    <row r="739" spans="2:8" x14ac:dyDescent="0.2">
      <c r="B739" s="28" t="s">
        <v>128</v>
      </c>
      <c r="C739" s="28" t="s">
        <v>1</v>
      </c>
      <c r="D739" s="28" t="s">
        <v>27</v>
      </c>
      <c r="E739" s="28" t="s">
        <v>28</v>
      </c>
      <c r="F739" s="28">
        <v>2027</v>
      </c>
      <c r="G739" s="28" t="s">
        <v>129</v>
      </c>
      <c r="H739" s="33">
        <v>14202</v>
      </c>
    </row>
    <row r="740" spans="2:8" x14ac:dyDescent="0.2">
      <c r="B740" s="28" t="s">
        <v>128</v>
      </c>
      <c r="C740" s="28" t="s">
        <v>1</v>
      </c>
      <c r="D740" s="28" t="s">
        <v>27</v>
      </c>
      <c r="E740" s="28" t="s">
        <v>28</v>
      </c>
      <c r="F740" s="28">
        <v>2027</v>
      </c>
      <c r="G740" s="28" t="s">
        <v>130</v>
      </c>
      <c r="H740" s="33">
        <v>14941</v>
      </c>
    </row>
    <row r="741" spans="2:8" x14ac:dyDescent="0.2">
      <c r="B741" s="28" t="s">
        <v>128</v>
      </c>
      <c r="C741" s="28" t="s">
        <v>1</v>
      </c>
      <c r="D741" s="28" t="s">
        <v>27</v>
      </c>
      <c r="E741" s="28" t="s">
        <v>28</v>
      </c>
      <c r="F741" s="28">
        <v>2027</v>
      </c>
      <c r="G741" s="28" t="s">
        <v>98</v>
      </c>
      <c r="H741" s="33">
        <v>29143</v>
      </c>
    </row>
    <row r="742" spans="2:8" x14ac:dyDescent="0.2">
      <c r="B742" s="28" t="s">
        <v>128</v>
      </c>
      <c r="C742" s="28" t="s">
        <v>1</v>
      </c>
      <c r="D742" s="28" t="s">
        <v>27</v>
      </c>
      <c r="E742" s="28" t="s">
        <v>28</v>
      </c>
      <c r="F742" s="28">
        <v>2028</v>
      </c>
      <c r="G742" s="28" t="s">
        <v>129</v>
      </c>
      <c r="H742" s="33">
        <v>14225</v>
      </c>
    </row>
    <row r="743" spans="2:8" x14ac:dyDescent="0.2">
      <c r="B743" s="28" t="s">
        <v>128</v>
      </c>
      <c r="C743" s="28" t="s">
        <v>1</v>
      </c>
      <c r="D743" s="28" t="s">
        <v>27</v>
      </c>
      <c r="E743" s="28" t="s">
        <v>28</v>
      </c>
      <c r="F743" s="28">
        <v>2028</v>
      </c>
      <c r="G743" s="28" t="s">
        <v>130</v>
      </c>
      <c r="H743" s="33">
        <v>15095</v>
      </c>
    </row>
    <row r="744" spans="2:8" x14ac:dyDescent="0.2">
      <c r="B744" s="28" t="s">
        <v>128</v>
      </c>
      <c r="C744" s="28" t="s">
        <v>1</v>
      </c>
      <c r="D744" s="28" t="s">
        <v>27</v>
      </c>
      <c r="E744" s="28" t="s">
        <v>28</v>
      </c>
      <c r="F744" s="28">
        <v>2028</v>
      </c>
      <c r="G744" s="28" t="s">
        <v>98</v>
      </c>
      <c r="H744" s="33">
        <v>29320</v>
      </c>
    </row>
    <row r="745" spans="2:8" x14ac:dyDescent="0.2">
      <c r="B745" s="28" t="s">
        <v>128</v>
      </c>
      <c r="C745" s="28" t="s">
        <v>1</v>
      </c>
      <c r="D745" s="28" t="s">
        <v>27</v>
      </c>
      <c r="E745" s="28" t="s">
        <v>28</v>
      </c>
      <c r="F745" s="28">
        <v>2029</v>
      </c>
      <c r="G745" s="28" t="s">
        <v>129</v>
      </c>
      <c r="H745" s="33">
        <v>14258</v>
      </c>
    </row>
    <row r="746" spans="2:8" x14ac:dyDescent="0.2">
      <c r="B746" s="28" t="s">
        <v>128</v>
      </c>
      <c r="C746" s="28" t="s">
        <v>1</v>
      </c>
      <c r="D746" s="28" t="s">
        <v>27</v>
      </c>
      <c r="E746" s="28" t="s">
        <v>28</v>
      </c>
      <c r="F746" s="28">
        <v>2029</v>
      </c>
      <c r="G746" s="28" t="s">
        <v>130</v>
      </c>
      <c r="H746" s="33">
        <v>15230</v>
      </c>
    </row>
    <row r="747" spans="2:8" x14ac:dyDescent="0.2">
      <c r="B747" s="28" t="s">
        <v>128</v>
      </c>
      <c r="C747" s="28" t="s">
        <v>1</v>
      </c>
      <c r="D747" s="28" t="s">
        <v>27</v>
      </c>
      <c r="E747" s="28" t="s">
        <v>28</v>
      </c>
      <c r="F747" s="28">
        <v>2029</v>
      </c>
      <c r="G747" s="28" t="s">
        <v>98</v>
      </c>
      <c r="H747" s="33">
        <v>29488</v>
      </c>
    </row>
    <row r="748" spans="2:8" x14ac:dyDescent="0.2">
      <c r="B748" s="28" t="s">
        <v>128</v>
      </c>
      <c r="C748" s="28" t="s">
        <v>1</v>
      </c>
      <c r="D748" s="28" t="s">
        <v>27</v>
      </c>
      <c r="E748" s="28" t="s">
        <v>28</v>
      </c>
      <c r="F748" s="28">
        <v>2030</v>
      </c>
      <c r="G748" s="28" t="s">
        <v>129</v>
      </c>
      <c r="H748" s="33">
        <v>14306</v>
      </c>
    </row>
    <row r="749" spans="2:8" x14ac:dyDescent="0.2">
      <c r="B749" s="28" t="s">
        <v>128</v>
      </c>
      <c r="C749" s="28" t="s">
        <v>1</v>
      </c>
      <c r="D749" s="28" t="s">
        <v>27</v>
      </c>
      <c r="E749" s="28" t="s">
        <v>28</v>
      </c>
      <c r="F749" s="28">
        <v>2030</v>
      </c>
      <c r="G749" s="28" t="s">
        <v>130</v>
      </c>
      <c r="H749" s="33">
        <v>15367</v>
      </c>
    </row>
    <row r="750" spans="2:8" x14ac:dyDescent="0.2">
      <c r="B750" s="28" t="s">
        <v>128</v>
      </c>
      <c r="C750" s="28" t="s">
        <v>1</v>
      </c>
      <c r="D750" s="28" t="s">
        <v>27</v>
      </c>
      <c r="E750" s="28" t="s">
        <v>28</v>
      </c>
      <c r="F750" s="28">
        <v>2030</v>
      </c>
      <c r="G750" s="28" t="s">
        <v>98</v>
      </c>
      <c r="H750" s="33">
        <v>29673</v>
      </c>
    </row>
    <row r="751" spans="2:8" x14ac:dyDescent="0.2">
      <c r="B751" s="28" t="s">
        <v>128</v>
      </c>
      <c r="C751" s="28" t="s">
        <v>1</v>
      </c>
      <c r="D751" s="28" t="s">
        <v>27</v>
      </c>
      <c r="E751" s="28" t="s">
        <v>28</v>
      </c>
      <c r="F751" s="28">
        <v>2031</v>
      </c>
      <c r="G751" s="28" t="s">
        <v>129</v>
      </c>
      <c r="H751" s="33">
        <v>14362</v>
      </c>
    </row>
    <row r="752" spans="2:8" x14ac:dyDescent="0.2">
      <c r="B752" s="28" t="s">
        <v>128</v>
      </c>
      <c r="C752" s="28" t="s">
        <v>1</v>
      </c>
      <c r="D752" s="28" t="s">
        <v>27</v>
      </c>
      <c r="E752" s="28" t="s">
        <v>28</v>
      </c>
      <c r="F752" s="28">
        <v>2031</v>
      </c>
      <c r="G752" s="28" t="s">
        <v>130</v>
      </c>
      <c r="H752" s="33">
        <v>15502</v>
      </c>
    </row>
    <row r="753" spans="2:8" x14ac:dyDescent="0.2">
      <c r="B753" s="28" t="s">
        <v>128</v>
      </c>
      <c r="C753" s="28" t="s">
        <v>1</v>
      </c>
      <c r="D753" s="28" t="s">
        <v>27</v>
      </c>
      <c r="E753" s="28" t="s">
        <v>28</v>
      </c>
      <c r="F753" s="28">
        <v>2031</v>
      </c>
      <c r="G753" s="28" t="s">
        <v>98</v>
      </c>
      <c r="H753" s="33">
        <v>29864</v>
      </c>
    </row>
    <row r="754" spans="2:8" x14ac:dyDescent="0.2">
      <c r="B754" s="28" t="s">
        <v>128</v>
      </c>
      <c r="C754" s="28" t="s">
        <v>1</v>
      </c>
      <c r="D754" s="28" t="s">
        <v>27</v>
      </c>
      <c r="E754" s="28" t="s">
        <v>28</v>
      </c>
      <c r="F754" s="28">
        <v>2032</v>
      </c>
      <c r="G754" s="28" t="s">
        <v>129</v>
      </c>
      <c r="H754" s="33">
        <v>14389</v>
      </c>
    </row>
    <row r="755" spans="2:8" x14ac:dyDescent="0.2">
      <c r="B755" s="28" t="s">
        <v>128</v>
      </c>
      <c r="C755" s="28" t="s">
        <v>1</v>
      </c>
      <c r="D755" s="28" t="s">
        <v>27</v>
      </c>
      <c r="E755" s="28" t="s">
        <v>28</v>
      </c>
      <c r="F755" s="28">
        <v>2032</v>
      </c>
      <c r="G755" s="28" t="s">
        <v>130</v>
      </c>
      <c r="H755" s="33">
        <v>15618</v>
      </c>
    </row>
    <row r="756" spans="2:8" x14ac:dyDescent="0.2">
      <c r="B756" s="28" t="s">
        <v>128</v>
      </c>
      <c r="C756" s="28" t="s">
        <v>1</v>
      </c>
      <c r="D756" s="28" t="s">
        <v>27</v>
      </c>
      <c r="E756" s="28" t="s">
        <v>28</v>
      </c>
      <c r="F756" s="28">
        <v>2032</v>
      </c>
      <c r="G756" s="28" t="s">
        <v>98</v>
      </c>
      <c r="H756" s="33">
        <v>30007</v>
      </c>
    </row>
    <row r="757" spans="2:8" x14ac:dyDescent="0.2">
      <c r="B757" s="28" t="s">
        <v>128</v>
      </c>
      <c r="C757" s="28" t="s">
        <v>1</v>
      </c>
      <c r="D757" s="28" t="s">
        <v>27</v>
      </c>
      <c r="E757" s="28" t="s">
        <v>28</v>
      </c>
      <c r="F757" s="28">
        <v>2033</v>
      </c>
      <c r="G757" s="28" t="s">
        <v>129</v>
      </c>
      <c r="H757" s="33">
        <v>14421</v>
      </c>
    </row>
    <row r="758" spans="2:8" x14ac:dyDescent="0.2">
      <c r="B758" s="28" t="s">
        <v>128</v>
      </c>
      <c r="C758" s="28" t="s">
        <v>1</v>
      </c>
      <c r="D758" s="28" t="s">
        <v>27</v>
      </c>
      <c r="E758" s="28" t="s">
        <v>28</v>
      </c>
      <c r="F758" s="28">
        <v>2033</v>
      </c>
      <c r="G758" s="28" t="s">
        <v>130</v>
      </c>
      <c r="H758" s="33">
        <v>15747</v>
      </c>
    </row>
    <row r="759" spans="2:8" x14ac:dyDescent="0.2">
      <c r="B759" s="28" t="s">
        <v>128</v>
      </c>
      <c r="C759" s="28" t="s">
        <v>1</v>
      </c>
      <c r="D759" s="28" t="s">
        <v>27</v>
      </c>
      <c r="E759" s="28" t="s">
        <v>28</v>
      </c>
      <c r="F759" s="28">
        <v>2033</v>
      </c>
      <c r="G759" s="28" t="s">
        <v>98</v>
      </c>
      <c r="H759" s="33">
        <v>30168</v>
      </c>
    </row>
    <row r="760" spans="2:8" x14ac:dyDescent="0.2">
      <c r="B760" s="28" t="s">
        <v>128</v>
      </c>
      <c r="C760" s="28" t="s">
        <v>1</v>
      </c>
      <c r="D760" s="28" t="s">
        <v>27</v>
      </c>
      <c r="E760" s="28" t="s">
        <v>28</v>
      </c>
      <c r="F760" s="28">
        <v>2034</v>
      </c>
      <c r="G760" s="28" t="s">
        <v>129</v>
      </c>
      <c r="H760" s="33">
        <v>14463</v>
      </c>
    </row>
    <row r="761" spans="2:8" x14ac:dyDescent="0.2">
      <c r="B761" s="28" t="s">
        <v>128</v>
      </c>
      <c r="C761" s="28" t="s">
        <v>1</v>
      </c>
      <c r="D761" s="28" t="s">
        <v>27</v>
      </c>
      <c r="E761" s="28" t="s">
        <v>28</v>
      </c>
      <c r="F761" s="28">
        <v>2034</v>
      </c>
      <c r="G761" s="28" t="s">
        <v>130</v>
      </c>
      <c r="H761" s="33">
        <v>15874</v>
      </c>
    </row>
    <row r="762" spans="2:8" x14ac:dyDescent="0.2">
      <c r="B762" s="28" t="s">
        <v>128</v>
      </c>
      <c r="C762" s="28" t="s">
        <v>1</v>
      </c>
      <c r="D762" s="28" t="s">
        <v>27</v>
      </c>
      <c r="E762" s="28" t="s">
        <v>28</v>
      </c>
      <c r="F762" s="28">
        <v>2034</v>
      </c>
      <c r="G762" s="28" t="s">
        <v>98</v>
      </c>
      <c r="H762" s="33">
        <v>30337</v>
      </c>
    </row>
    <row r="763" spans="2:8" x14ac:dyDescent="0.2">
      <c r="B763" s="28" t="s">
        <v>128</v>
      </c>
      <c r="C763" s="28" t="s">
        <v>1</v>
      </c>
      <c r="D763" s="28" t="s">
        <v>27</v>
      </c>
      <c r="E763" s="28" t="s">
        <v>28</v>
      </c>
      <c r="F763" s="28">
        <v>2035</v>
      </c>
      <c r="G763" s="28" t="s">
        <v>129</v>
      </c>
      <c r="H763" s="33">
        <v>14489</v>
      </c>
    </row>
    <row r="764" spans="2:8" x14ac:dyDescent="0.2">
      <c r="B764" s="28" t="s">
        <v>128</v>
      </c>
      <c r="C764" s="28" t="s">
        <v>1</v>
      </c>
      <c r="D764" s="28" t="s">
        <v>27</v>
      </c>
      <c r="E764" s="28" t="s">
        <v>28</v>
      </c>
      <c r="F764" s="28">
        <v>2035</v>
      </c>
      <c r="G764" s="28" t="s">
        <v>130</v>
      </c>
      <c r="H764" s="33">
        <v>15999</v>
      </c>
    </row>
    <row r="765" spans="2:8" x14ac:dyDescent="0.2">
      <c r="B765" s="28" t="s">
        <v>128</v>
      </c>
      <c r="C765" s="28" t="s">
        <v>1</v>
      </c>
      <c r="D765" s="28" t="s">
        <v>27</v>
      </c>
      <c r="E765" s="28" t="s">
        <v>28</v>
      </c>
      <c r="F765" s="28">
        <v>2035</v>
      </c>
      <c r="G765" s="28" t="s">
        <v>98</v>
      </c>
      <c r="H765" s="33">
        <v>30488</v>
      </c>
    </row>
    <row r="766" spans="2:8" x14ac:dyDescent="0.2">
      <c r="B766" s="28" t="s">
        <v>128</v>
      </c>
      <c r="C766" s="28" t="s">
        <v>1</v>
      </c>
      <c r="D766" s="28" t="s">
        <v>29</v>
      </c>
      <c r="E766" s="28" t="s">
        <v>30</v>
      </c>
      <c r="F766" s="28">
        <v>2018</v>
      </c>
      <c r="G766" s="28" t="s">
        <v>129</v>
      </c>
      <c r="H766" s="33">
        <v>1308</v>
      </c>
    </row>
    <row r="767" spans="2:8" x14ac:dyDescent="0.2">
      <c r="B767" s="28" t="s">
        <v>128</v>
      </c>
      <c r="C767" s="28" t="s">
        <v>1</v>
      </c>
      <c r="D767" s="28" t="s">
        <v>29</v>
      </c>
      <c r="E767" s="28" t="s">
        <v>30</v>
      </c>
      <c r="F767" s="28">
        <v>2018</v>
      </c>
      <c r="G767" s="28" t="s">
        <v>130</v>
      </c>
      <c r="H767" s="33">
        <v>27571</v>
      </c>
    </row>
    <row r="768" spans="2:8" x14ac:dyDescent="0.2">
      <c r="B768" s="28" t="s">
        <v>128</v>
      </c>
      <c r="C768" s="28" t="s">
        <v>1</v>
      </c>
      <c r="D768" s="28" t="s">
        <v>29</v>
      </c>
      <c r="E768" s="28" t="s">
        <v>30</v>
      </c>
      <c r="F768" s="28">
        <v>2018</v>
      </c>
      <c r="G768" s="28" t="s">
        <v>98</v>
      </c>
      <c r="H768" s="33">
        <v>28879</v>
      </c>
    </row>
    <row r="769" spans="2:8" x14ac:dyDescent="0.2">
      <c r="B769" s="28" t="s">
        <v>128</v>
      </c>
      <c r="C769" s="28" t="s">
        <v>1</v>
      </c>
      <c r="D769" s="28" t="s">
        <v>29</v>
      </c>
      <c r="E769" s="28" t="s">
        <v>30</v>
      </c>
      <c r="F769" s="28">
        <v>2019</v>
      </c>
      <c r="G769" s="28" t="s">
        <v>129</v>
      </c>
      <c r="H769" s="33">
        <v>1308</v>
      </c>
    </row>
    <row r="770" spans="2:8" x14ac:dyDescent="0.2">
      <c r="B770" s="28" t="s">
        <v>128</v>
      </c>
      <c r="C770" s="28" t="s">
        <v>1</v>
      </c>
      <c r="D770" s="28" t="s">
        <v>29</v>
      </c>
      <c r="E770" s="28" t="s">
        <v>30</v>
      </c>
      <c r="F770" s="28">
        <v>2019</v>
      </c>
      <c r="G770" s="28" t="s">
        <v>130</v>
      </c>
      <c r="H770" s="33">
        <v>27862</v>
      </c>
    </row>
    <row r="771" spans="2:8" x14ac:dyDescent="0.2">
      <c r="B771" s="28" t="s">
        <v>128</v>
      </c>
      <c r="C771" s="28" t="s">
        <v>1</v>
      </c>
      <c r="D771" s="28" t="s">
        <v>29</v>
      </c>
      <c r="E771" s="28" t="s">
        <v>30</v>
      </c>
      <c r="F771" s="28">
        <v>2019</v>
      </c>
      <c r="G771" s="28" t="s">
        <v>98</v>
      </c>
      <c r="H771" s="33">
        <v>29170</v>
      </c>
    </row>
    <row r="772" spans="2:8" x14ac:dyDescent="0.2">
      <c r="B772" s="28" t="s">
        <v>128</v>
      </c>
      <c r="C772" s="28" t="s">
        <v>1</v>
      </c>
      <c r="D772" s="28" t="s">
        <v>29</v>
      </c>
      <c r="E772" s="28" t="s">
        <v>30</v>
      </c>
      <c r="F772" s="28">
        <v>2020</v>
      </c>
      <c r="G772" s="28" t="s">
        <v>129</v>
      </c>
      <c r="H772" s="33">
        <v>1306</v>
      </c>
    </row>
    <row r="773" spans="2:8" x14ac:dyDescent="0.2">
      <c r="B773" s="28" t="s">
        <v>128</v>
      </c>
      <c r="C773" s="28" t="s">
        <v>1</v>
      </c>
      <c r="D773" s="28" t="s">
        <v>29</v>
      </c>
      <c r="E773" s="28" t="s">
        <v>30</v>
      </c>
      <c r="F773" s="28">
        <v>2020</v>
      </c>
      <c r="G773" s="28" t="s">
        <v>130</v>
      </c>
      <c r="H773" s="33">
        <v>28135</v>
      </c>
    </row>
    <row r="774" spans="2:8" x14ac:dyDescent="0.2">
      <c r="B774" s="28" t="s">
        <v>128</v>
      </c>
      <c r="C774" s="28" t="s">
        <v>1</v>
      </c>
      <c r="D774" s="28" t="s">
        <v>29</v>
      </c>
      <c r="E774" s="28" t="s">
        <v>30</v>
      </c>
      <c r="F774" s="28">
        <v>2020</v>
      </c>
      <c r="G774" s="28" t="s">
        <v>98</v>
      </c>
      <c r="H774" s="33">
        <v>29441</v>
      </c>
    </row>
    <row r="775" spans="2:8" x14ac:dyDescent="0.2">
      <c r="B775" s="28" t="s">
        <v>128</v>
      </c>
      <c r="C775" s="28" t="s">
        <v>1</v>
      </c>
      <c r="D775" s="28" t="s">
        <v>29</v>
      </c>
      <c r="E775" s="28" t="s">
        <v>30</v>
      </c>
      <c r="F775" s="28">
        <v>2021</v>
      </c>
      <c r="G775" s="28" t="s">
        <v>129</v>
      </c>
      <c r="H775" s="33">
        <v>1174</v>
      </c>
    </row>
    <row r="776" spans="2:8" x14ac:dyDescent="0.2">
      <c r="B776" s="28" t="s">
        <v>128</v>
      </c>
      <c r="C776" s="28" t="s">
        <v>1</v>
      </c>
      <c r="D776" s="28" t="s">
        <v>29</v>
      </c>
      <c r="E776" s="28" t="s">
        <v>30</v>
      </c>
      <c r="F776" s="28">
        <v>2021</v>
      </c>
      <c r="G776" s="28" t="s">
        <v>130</v>
      </c>
      <c r="H776" s="33">
        <v>28507</v>
      </c>
    </row>
    <row r="777" spans="2:8" x14ac:dyDescent="0.2">
      <c r="B777" s="28" t="s">
        <v>128</v>
      </c>
      <c r="C777" s="28" t="s">
        <v>1</v>
      </c>
      <c r="D777" s="28" t="s">
        <v>29</v>
      </c>
      <c r="E777" s="28" t="s">
        <v>30</v>
      </c>
      <c r="F777" s="28">
        <v>2021</v>
      </c>
      <c r="G777" s="28" t="s">
        <v>98</v>
      </c>
      <c r="H777" s="33">
        <v>29681</v>
      </c>
    </row>
    <row r="778" spans="2:8" x14ac:dyDescent="0.2">
      <c r="B778" s="28" t="s">
        <v>128</v>
      </c>
      <c r="C778" s="28" t="s">
        <v>1</v>
      </c>
      <c r="D778" s="28" t="s">
        <v>29</v>
      </c>
      <c r="E778" s="28" t="s">
        <v>30</v>
      </c>
      <c r="F778" s="28">
        <v>2022</v>
      </c>
      <c r="G778" s="28" t="s">
        <v>129</v>
      </c>
      <c r="H778" s="33">
        <v>1042</v>
      </c>
    </row>
    <row r="779" spans="2:8" x14ac:dyDescent="0.2">
      <c r="B779" s="28" t="s">
        <v>128</v>
      </c>
      <c r="C779" s="28" t="s">
        <v>1</v>
      </c>
      <c r="D779" s="28" t="s">
        <v>29</v>
      </c>
      <c r="E779" s="28" t="s">
        <v>30</v>
      </c>
      <c r="F779" s="28">
        <v>2022</v>
      </c>
      <c r="G779" s="28" t="s">
        <v>130</v>
      </c>
      <c r="H779" s="33">
        <v>28876</v>
      </c>
    </row>
    <row r="780" spans="2:8" x14ac:dyDescent="0.2">
      <c r="B780" s="28" t="s">
        <v>128</v>
      </c>
      <c r="C780" s="28" t="s">
        <v>1</v>
      </c>
      <c r="D780" s="28" t="s">
        <v>29</v>
      </c>
      <c r="E780" s="28" t="s">
        <v>30</v>
      </c>
      <c r="F780" s="28">
        <v>2022</v>
      </c>
      <c r="G780" s="28" t="s">
        <v>98</v>
      </c>
      <c r="H780" s="33">
        <v>29918</v>
      </c>
    </row>
    <row r="781" spans="2:8" x14ac:dyDescent="0.2">
      <c r="B781" s="28" t="s">
        <v>128</v>
      </c>
      <c r="C781" s="28" t="s">
        <v>1</v>
      </c>
      <c r="D781" s="28" t="s">
        <v>29</v>
      </c>
      <c r="E781" s="28" t="s">
        <v>30</v>
      </c>
      <c r="F781" s="28">
        <v>2023</v>
      </c>
      <c r="G781" s="28" t="s">
        <v>129</v>
      </c>
      <c r="H781" s="33">
        <v>917</v>
      </c>
    </row>
    <row r="782" spans="2:8" x14ac:dyDescent="0.2">
      <c r="B782" s="28" t="s">
        <v>128</v>
      </c>
      <c r="C782" s="28" t="s">
        <v>1</v>
      </c>
      <c r="D782" s="28" t="s">
        <v>29</v>
      </c>
      <c r="E782" s="28" t="s">
        <v>30</v>
      </c>
      <c r="F782" s="28">
        <v>2023</v>
      </c>
      <c r="G782" s="28" t="s">
        <v>130</v>
      </c>
      <c r="H782" s="33">
        <v>29239</v>
      </c>
    </row>
    <row r="783" spans="2:8" x14ac:dyDescent="0.2">
      <c r="B783" s="28" t="s">
        <v>128</v>
      </c>
      <c r="C783" s="28" t="s">
        <v>1</v>
      </c>
      <c r="D783" s="28" t="s">
        <v>29</v>
      </c>
      <c r="E783" s="28" t="s">
        <v>30</v>
      </c>
      <c r="F783" s="28">
        <v>2023</v>
      </c>
      <c r="G783" s="28" t="s">
        <v>98</v>
      </c>
      <c r="H783" s="33">
        <v>30156</v>
      </c>
    </row>
    <row r="784" spans="2:8" x14ac:dyDescent="0.2">
      <c r="B784" s="28" t="s">
        <v>128</v>
      </c>
      <c r="C784" s="28" t="s">
        <v>1</v>
      </c>
      <c r="D784" s="28" t="s">
        <v>29</v>
      </c>
      <c r="E784" s="28" t="s">
        <v>30</v>
      </c>
      <c r="F784" s="28">
        <v>2024</v>
      </c>
      <c r="G784" s="28" t="s">
        <v>129</v>
      </c>
      <c r="H784" s="33">
        <v>872</v>
      </c>
    </row>
    <row r="785" spans="2:8" x14ac:dyDescent="0.2">
      <c r="B785" s="28" t="s">
        <v>128</v>
      </c>
      <c r="C785" s="28" t="s">
        <v>1</v>
      </c>
      <c r="D785" s="28" t="s">
        <v>29</v>
      </c>
      <c r="E785" s="28" t="s">
        <v>30</v>
      </c>
      <c r="F785" s="28">
        <v>2024</v>
      </c>
      <c r="G785" s="28" t="s">
        <v>130</v>
      </c>
      <c r="H785" s="33">
        <v>29623</v>
      </c>
    </row>
    <row r="786" spans="2:8" x14ac:dyDescent="0.2">
      <c r="B786" s="28" t="s">
        <v>128</v>
      </c>
      <c r="C786" s="28" t="s">
        <v>1</v>
      </c>
      <c r="D786" s="28" t="s">
        <v>29</v>
      </c>
      <c r="E786" s="28" t="s">
        <v>30</v>
      </c>
      <c r="F786" s="28">
        <v>2024</v>
      </c>
      <c r="G786" s="28" t="s">
        <v>98</v>
      </c>
      <c r="H786" s="33">
        <v>30495</v>
      </c>
    </row>
    <row r="787" spans="2:8" x14ac:dyDescent="0.2">
      <c r="B787" s="28" t="s">
        <v>128</v>
      </c>
      <c r="C787" s="28" t="s">
        <v>1</v>
      </c>
      <c r="D787" s="28" t="s">
        <v>29</v>
      </c>
      <c r="E787" s="28" t="s">
        <v>30</v>
      </c>
      <c r="F787" s="28">
        <v>2025</v>
      </c>
      <c r="G787" s="28" t="s">
        <v>129</v>
      </c>
      <c r="H787" s="33">
        <v>863</v>
      </c>
    </row>
    <row r="788" spans="2:8" x14ac:dyDescent="0.2">
      <c r="B788" s="28" t="s">
        <v>128</v>
      </c>
      <c r="C788" s="28" t="s">
        <v>1</v>
      </c>
      <c r="D788" s="28" t="s">
        <v>29</v>
      </c>
      <c r="E788" s="28" t="s">
        <v>30</v>
      </c>
      <c r="F788" s="28">
        <v>2025</v>
      </c>
      <c r="G788" s="28" t="s">
        <v>130</v>
      </c>
      <c r="H788" s="33">
        <v>29970</v>
      </c>
    </row>
    <row r="789" spans="2:8" x14ac:dyDescent="0.2">
      <c r="B789" s="28" t="s">
        <v>128</v>
      </c>
      <c r="C789" s="28" t="s">
        <v>1</v>
      </c>
      <c r="D789" s="28" t="s">
        <v>29</v>
      </c>
      <c r="E789" s="28" t="s">
        <v>30</v>
      </c>
      <c r="F789" s="28">
        <v>2025</v>
      </c>
      <c r="G789" s="28" t="s">
        <v>98</v>
      </c>
      <c r="H789" s="33">
        <v>30833</v>
      </c>
    </row>
    <row r="790" spans="2:8" x14ac:dyDescent="0.2">
      <c r="B790" s="28" t="s">
        <v>128</v>
      </c>
      <c r="C790" s="28" t="s">
        <v>1</v>
      </c>
      <c r="D790" s="28" t="s">
        <v>29</v>
      </c>
      <c r="E790" s="28" t="s">
        <v>30</v>
      </c>
      <c r="F790" s="28">
        <v>2026</v>
      </c>
      <c r="G790" s="28" t="s">
        <v>129</v>
      </c>
      <c r="H790" s="33">
        <v>859</v>
      </c>
    </row>
    <row r="791" spans="2:8" x14ac:dyDescent="0.2">
      <c r="B791" s="28" t="s">
        <v>128</v>
      </c>
      <c r="C791" s="28" t="s">
        <v>1</v>
      </c>
      <c r="D791" s="28" t="s">
        <v>29</v>
      </c>
      <c r="E791" s="28" t="s">
        <v>30</v>
      </c>
      <c r="F791" s="28">
        <v>2026</v>
      </c>
      <c r="G791" s="28" t="s">
        <v>130</v>
      </c>
      <c r="H791" s="33">
        <v>30299</v>
      </c>
    </row>
    <row r="792" spans="2:8" x14ac:dyDescent="0.2">
      <c r="B792" s="28" t="s">
        <v>128</v>
      </c>
      <c r="C792" s="28" t="s">
        <v>1</v>
      </c>
      <c r="D792" s="28" t="s">
        <v>29</v>
      </c>
      <c r="E792" s="28" t="s">
        <v>30</v>
      </c>
      <c r="F792" s="28">
        <v>2026</v>
      </c>
      <c r="G792" s="28" t="s">
        <v>98</v>
      </c>
      <c r="H792" s="33">
        <v>31158</v>
      </c>
    </row>
    <row r="793" spans="2:8" x14ac:dyDescent="0.2">
      <c r="B793" s="28" t="s">
        <v>128</v>
      </c>
      <c r="C793" s="28" t="s">
        <v>1</v>
      </c>
      <c r="D793" s="28" t="s">
        <v>29</v>
      </c>
      <c r="E793" s="28" t="s">
        <v>30</v>
      </c>
      <c r="F793" s="28">
        <v>2027</v>
      </c>
      <c r="G793" s="28" t="s">
        <v>129</v>
      </c>
      <c r="H793" s="33">
        <v>855</v>
      </c>
    </row>
    <row r="794" spans="2:8" x14ac:dyDescent="0.2">
      <c r="B794" s="28" t="s">
        <v>128</v>
      </c>
      <c r="C794" s="28" t="s">
        <v>1</v>
      </c>
      <c r="D794" s="28" t="s">
        <v>29</v>
      </c>
      <c r="E794" s="28" t="s">
        <v>30</v>
      </c>
      <c r="F794" s="28">
        <v>2027</v>
      </c>
      <c r="G794" s="28" t="s">
        <v>130</v>
      </c>
      <c r="H794" s="33">
        <v>30608</v>
      </c>
    </row>
    <row r="795" spans="2:8" x14ac:dyDescent="0.2">
      <c r="B795" s="28" t="s">
        <v>128</v>
      </c>
      <c r="C795" s="28" t="s">
        <v>1</v>
      </c>
      <c r="D795" s="28" t="s">
        <v>29</v>
      </c>
      <c r="E795" s="28" t="s">
        <v>30</v>
      </c>
      <c r="F795" s="28">
        <v>2027</v>
      </c>
      <c r="G795" s="28" t="s">
        <v>98</v>
      </c>
      <c r="H795" s="33">
        <v>31463</v>
      </c>
    </row>
    <row r="796" spans="2:8" x14ac:dyDescent="0.2">
      <c r="B796" s="28" t="s">
        <v>128</v>
      </c>
      <c r="C796" s="28" t="s">
        <v>1</v>
      </c>
      <c r="D796" s="28" t="s">
        <v>29</v>
      </c>
      <c r="E796" s="28" t="s">
        <v>30</v>
      </c>
      <c r="F796" s="28">
        <v>2028</v>
      </c>
      <c r="G796" s="28" t="s">
        <v>129</v>
      </c>
      <c r="H796" s="33">
        <v>857</v>
      </c>
    </row>
    <row r="797" spans="2:8" x14ac:dyDescent="0.2">
      <c r="B797" s="28" t="s">
        <v>128</v>
      </c>
      <c r="C797" s="28" t="s">
        <v>1</v>
      </c>
      <c r="D797" s="28" t="s">
        <v>29</v>
      </c>
      <c r="E797" s="28" t="s">
        <v>30</v>
      </c>
      <c r="F797" s="28">
        <v>2028</v>
      </c>
      <c r="G797" s="28" t="s">
        <v>130</v>
      </c>
      <c r="H797" s="33">
        <v>30930</v>
      </c>
    </row>
    <row r="798" spans="2:8" x14ac:dyDescent="0.2">
      <c r="B798" s="28" t="s">
        <v>128</v>
      </c>
      <c r="C798" s="28" t="s">
        <v>1</v>
      </c>
      <c r="D798" s="28" t="s">
        <v>29</v>
      </c>
      <c r="E798" s="28" t="s">
        <v>30</v>
      </c>
      <c r="F798" s="28">
        <v>2028</v>
      </c>
      <c r="G798" s="28" t="s">
        <v>98</v>
      </c>
      <c r="H798" s="33">
        <v>31787</v>
      </c>
    </row>
    <row r="799" spans="2:8" x14ac:dyDescent="0.2">
      <c r="B799" s="28" t="s">
        <v>128</v>
      </c>
      <c r="C799" s="28" t="s">
        <v>1</v>
      </c>
      <c r="D799" s="28" t="s">
        <v>29</v>
      </c>
      <c r="E799" s="28" t="s">
        <v>30</v>
      </c>
      <c r="F799" s="28">
        <v>2029</v>
      </c>
      <c r="G799" s="28" t="s">
        <v>129</v>
      </c>
      <c r="H799" s="33">
        <v>859</v>
      </c>
    </row>
    <row r="800" spans="2:8" x14ac:dyDescent="0.2">
      <c r="B800" s="28" t="s">
        <v>128</v>
      </c>
      <c r="C800" s="28" t="s">
        <v>1</v>
      </c>
      <c r="D800" s="28" t="s">
        <v>29</v>
      </c>
      <c r="E800" s="28" t="s">
        <v>30</v>
      </c>
      <c r="F800" s="28">
        <v>2029</v>
      </c>
      <c r="G800" s="28" t="s">
        <v>130</v>
      </c>
      <c r="H800" s="33">
        <v>31223</v>
      </c>
    </row>
    <row r="801" spans="2:8" x14ac:dyDescent="0.2">
      <c r="B801" s="28" t="s">
        <v>128</v>
      </c>
      <c r="C801" s="28" t="s">
        <v>1</v>
      </c>
      <c r="D801" s="28" t="s">
        <v>29</v>
      </c>
      <c r="E801" s="28" t="s">
        <v>30</v>
      </c>
      <c r="F801" s="28">
        <v>2029</v>
      </c>
      <c r="G801" s="28" t="s">
        <v>98</v>
      </c>
      <c r="H801" s="33">
        <v>32082</v>
      </c>
    </row>
    <row r="802" spans="2:8" x14ac:dyDescent="0.2">
      <c r="B802" s="28" t="s">
        <v>128</v>
      </c>
      <c r="C802" s="28" t="s">
        <v>1</v>
      </c>
      <c r="D802" s="28" t="s">
        <v>29</v>
      </c>
      <c r="E802" s="28" t="s">
        <v>30</v>
      </c>
      <c r="F802" s="28">
        <v>2030</v>
      </c>
      <c r="G802" s="28" t="s">
        <v>129</v>
      </c>
      <c r="H802" s="33">
        <v>862</v>
      </c>
    </row>
    <row r="803" spans="2:8" x14ac:dyDescent="0.2">
      <c r="B803" s="28" t="s">
        <v>128</v>
      </c>
      <c r="C803" s="28" t="s">
        <v>1</v>
      </c>
      <c r="D803" s="28" t="s">
        <v>29</v>
      </c>
      <c r="E803" s="28" t="s">
        <v>30</v>
      </c>
      <c r="F803" s="28">
        <v>2030</v>
      </c>
      <c r="G803" s="28" t="s">
        <v>130</v>
      </c>
      <c r="H803" s="33">
        <v>31506</v>
      </c>
    </row>
    <row r="804" spans="2:8" x14ac:dyDescent="0.2">
      <c r="B804" s="28" t="s">
        <v>128</v>
      </c>
      <c r="C804" s="28" t="s">
        <v>1</v>
      </c>
      <c r="D804" s="28" t="s">
        <v>29</v>
      </c>
      <c r="E804" s="28" t="s">
        <v>30</v>
      </c>
      <c r="F804" s="28">
        <v>2030</v>
      </c>
      <c r="G804" s="28" t="s">
        <v>98</v>
      </c>
      <c r="H804" s="33">
        <v>32368</v>
      </c>
    </row>
    <row r="805" spans="2:8" x14ac:dyDescent="0.2">
      <c r="B805" s="28" t="s">
        <v>128</v>
      </c>
      <c r="C805" s="28" t="s">
        <v>1</v>
      </c>
      <c r="D805" s="28" t="s">
        <v>29</v>
      </c>
      <c r="E805" s="28" t="s">
        <v>30</v>
      </c>
      <c r="F805" s="28">
        <v>2031</v>
      </c>
      <c r="G805" s="28" t="s">
        <v>129</v>
      </c>
      <c r="H805" s="33">
        <v>867</v>
      </c>
    </row>
    <row r="806" spans="2:8" x14ac:dyDescent="0.2">
      <c r="B806" s="28" t="s">
        <v>128</v>
      </c>
      <c r="C806" s="28" t="s">
        <v>1</v>
      </c>
      <c r="D806" s="28" t="s">
        <v>29</v>
      </c>
      <c r="E806" s="28" t="s">
        <v>30</v>
      </c>
      <c r="F806" s="28">
        <v>2031</v>
      </c>
      <c r="G806" s="28" t="s">
        <v>130</v>
      </c>
      <c r="H806" s="33">
        <v>31764</v>
      </c>
    </row>
    <row r="807" spans="2:8" x14ac:dyDescent="0.2">
      <c r="B807" s="28" t="s">
        <v>128</v>
      </c>
      <c r="C807" s="28" t="s">
        <v>1</v>
      </c>
      <c r="D807" s="28" t="s">
        <v>29</v>
      </c>
      <c r="E807" s="28" t="s">
        <v>30</v>
      </c>
      <c r="F807" s="28">
        <v>2031</v>
      </c>
      <c r="G807" s="28" t="s">
        <v>98</v>
      </c>
      <c r="H807" s="33">
        <v>32631</v>
      </c>
    </row>
    <row r="808" spans="2:8" x14ac:dyDescent="0.2">
      <c r="B808" s="28" t="s">
        <v>128</v>
      </c>
      <c r="C808" s="28" t="s">
        <v>1</v>
      </c>
      <c r="D808" s="28" t="s">
        <v>29</v>
      </c>
      <c r="E808" s="28" t="s">
        <v>30</v>
      </c>
      <c r="F808" s="28">
        <v>2032</v>
      </c>
      <c r="G808" s="28" t="s">
        <v>129</v>
      </c>
      <c r="H808" s="33">
        <v>867</v>
      </c>
    </row>
    <row r="809" spans="2:8" x14ac:dyDescent="0.2">
      <c r="B809" s="28" t="s">
        <v>128</v>
      </c>
      <c r="C809" s="28" t="s">
        <v>1</v>
      </c>
      <c r="D809" s="28" t="s">
        <v>29</v>
      </c>
      <c r="E809" s="28" t="s">
        <v>30</v>
      </c>
      <c r="F809" s="28">
        <v>2032</v>
      </c>
      <c r="G809" s="28" t="s">
        <v>130</v>
      </c>
      <c r="H809" s="33">
        <v>32038</v>
      </c>
    </row>
    <row r="810" spans="2:8" x14ac:dyDescent="0.2">
      <c r="B810" s="28" t="s">
        <v>128</v>
      </c>
      <c r="C810" s="28" t="s">
        <v>1</v>
      </c>
      <c r="D810" s="28" t="s">
        <v>29</v>
      </c>
      <c r="E810" s="28" t="s">
        <v>30</v>
      </c>
      <c r="F810" s="28">
        <v>2032</v>
      </c>
      <c r="G810" s="28" t="s">
        <v>98</v>
      </c>
      <c r="H810" s="33">
        <v>32905</v>
      </c>
    </row>
    <row r="811" spans="2:8" x14ac:dyDescent="0.2">
      <c r="B811" s="28" t="s">
        <v>128</v>
      </c>
      <c r="C811" s="28" t="s">
        <v>1</v>
      </c>
      <c r="D811" s="28" t="s">
        <v>29</v>
      </c>
      <c r="E811" s="28" t="s">
        <v>30</v>
      </c>
      <c r="F811" s="28">
        <v>2033</v>
      </c>
      <c r="G811" s="28" t="s">
        <v>129</v>
      </c>
      <c r="H811" s="33">
        <v>864</v>
      </c>
    </row>
    <row r="812" spans="2:8" x14ac:dyDescent="0.2">
      <c r="B812" s="28" t="s">
        <v>128</v>
      </c>
      <c r="C812" s="28" t="s">
        <v>1</v>
      </c>
      <c r="D812" s="28" t="s">
        <v>29</v>
      </c>
      <c r="E812" s="28" t="s">
        <v>30</v>
      </c>
      <c r="F812" s="28">
        <v>2033</v>
      </c>
      <c r="G812" s="28" t="s">
        <v>130</v>
      </c>
      <c r="H812" s="33">
        <v>32294</v>
      </c>
    </row>
    <row r="813" spans="2:8" x14ac:dyDescent="0.2">
      <c r="B813" s="28" t="s">
        <v>128</v>
      </c>
      <c r="C813" s="28" t="s">
        <v>1</v>
      </c>
      <c r="D813" s="28" t="s">
        <v>29</v>
      </c>
      <c r="E813" s="28" t="s">
        <v>30</v>
      </c>
      <c r="F813" s="28">
        <v>2033</v>
      </c>
      <c r="G813" s="28" t="s">
        <v>98</v>
      </c>
      <c r="H813" s="33">
        <v>33158</v>
      </c>
    </row>
    <row r="814" spans="2:8" x14ac:dyDescent="0.2">
      <c r="B814" s="28" t="s">
        <v>128</v>
      </c>
      <c r="C814" s="28" t="s">
        <v>1</v>
      </c>
      <c r="D814" s="28" t="s">
        <v>29</v>
      </c>
      <c r="E814" s="28" t="s">
        <v>30</v>
      </c>
      <c r="F814" s="28">
        <v>2034</v>
      </c>
      <c r="G814" s="28" t="s">
        <v>129</v>
      </c>
      <c r="H814" s="33">
        <v>872</v>
      </c>
    </row>
    <row r="815" spans="2:8" x14ac:dyDescent="0.2">
      <c r="B815" s="28" t="s">
        <v>128</v>
      </c>
      <c r="C815" s="28" t="s">
        <v>1</v>
      </c>
      <c r="D815" s="28" t="s">
        <v>29</v>
      </c>
      <c r="E815" s="28" t="s">
        <v>30</v>
      </c>
      <c r="F815" s="28">
        <v>2034</v>
      </c>
      <c r="G815" s="28" t="s">
        <v>130</v>
      </c>
      <c r="H815" s="33">
        <v>32544</v>
      </c>
    </row>
    <row r="816" spans="2:8" x14ac:dyDescent="0.2">
      <c r="B816" s="28" t="s">
        <v>128</v>
      </c>
      <c r="C816" s="28" t="s">
        <v>1</v>
      </c>
      <c r="D816" s="28" t="s">
        <v>29</v>
      </c>
      <c r="E816" s="28" t="s">
        <v>30</v>
      </c>
      <c r="F816" s="28">
        <v>2034</v>
      </c>
      <c r="G816" s="28" t="s">
        <v>98</v>
      </c>
      <c r="H816" s="33">
        <v>33416</v>
      </c>
    </row>
    <row r="817" spans="2:8" x14ac:dyDescent="0.2">
      <c r="B817" s="28" t="s">
        <v>128</v>
      </c>
      <c r="C817" s="28" t="s">
        <v>1</v>
      </c>
      <c r="D817" s="28" t="s">
        <v>29</v>
      </c>
      <c r="E817" s="28" t="s">
        <v>30</v>
      </c>
      <c r="F817" s="28">
        <v>2035</v>
      </c>
      <c r="G817" s="28" t="s">
        <v>129</v>
      </c>
      <c r="H817" s="33">
        <v>870</v>
      </c>
    </row>
    <row r="818" spans="2:8" x14ac:dyDescent="0.2">
      <c r="B818" s="28" t="s">
        <v>128</v>
      </c>
      <c r="C818" s="28" t="s">
        <v>1</v>
      </c>
      <c r="D818" s="28" t="s">
        <v>29</v>
      </c>
      <c r="E818" s="28" t="s">
        <v>30</v>
      </c>
      <c r="F818" s="28">
        <v>2035</v>
      </c>
      <c r="G818" s="28" t="s">
        <v>130</v>
      </c>
      <c r="H818" s="33">
        <v>32788</v>
      </c>
    </row>
    <row r="819" spans="2:8" x14ac:dyDescent="0.2">
      <c r="B819" s="28" t="s">
        <v>128</v>
      </c>
      <c r="C819" s="28" t="s">
        <v>1</v>
      </c>
      <c r="D819" s="28" t="s">
        <v>29</v>
      </c>
      <c r="E819" s="28" t="s">
        <v>30</v>
      </c>
      <c r="F819" s="28">
        <v>2035</v>
      </c>
      <c r="G819" s="28" t="s">
        <v>98</v>
      </c>
      <c r="H819" s="33">
        <v>33658</v>
      </c>
    </row>
    <row r="820" spans="2:8" x14ac:dyDescent="0.2">
      <c r="B820" s="28" t="s">
        <v>128</v>
      </c>
      <c r="C820" s="28" t="s">
        <v>1</v>
      </c>
      <c r="D820" s="28" t="s">
        <v>31</v>
      </c>
      <c r="E820" s="28" t="s">
        <v>32</v>
      </c>
      <c r="F820" s="28">
        <v>2018</v>
      </c>
      <c r="G820" s="28" t="s">
        <v>129</v>
      </c>
      <c r="H820" s="33">
        <v>1895</v>
      </c>
    </row>
    <row r="821" spans="2:8" x14ac:dyDescent="0.2">
      <c r="B821" s="28" t="s">
        <v>128</v>
      </c>
      <c r="C821" s="28" t="s">
        <v>1</v>
      </c>
      <c r="D821" s="28" t="s">
        <v>31</v>
      </c>
      <c r="E821" s="28" t="s">
        <v>32</v>
      </c>
      <c r="F821" s="28">
        <v>2018</v>
      </c>
      <c r="G821" s="28" t="s">
        <v>130</v>
      </c>
      <c r="H821" s="33">
        <v>15946</v>
      </c>
    </row>
    <row r="822" spans="2:8" x14ac:dyDescent="0.2">
      <c r="B822" s="28" t="s">
        <v>128</v>
      </c>
      <c r="C822" s="28" t="s">
        <v>1</v>
      </c>
      <c r="D822" s="28" t="s">
        <v>31</v>
      </c>
      <c r="E822" s="28" t="s">
        <v>32</v>
      </c>
      <c r="F822" s="28">
        <v>2018</v>
      </c>
      <c r="G822" s="28" t="s">
        <v>98</v>
      </c>
      <c r="H822" s="33">
        <v>17841</v>
      </c>
    </row>
    <row r="823" spans="2:8" x14ac:dyDescent="0.2">
      <c r="B823" s="28" t="s">
        <v>128</v>
      </c>
      <c r="C823" s="28" t="s">
        <v>1</v>
      </c>
      <c r="D823" s="28" t="s">
        <v>31</v>
      </c>
      <c r="E823" s="28" t="s">
        <v>32</v>
      </c>
      <c r="F823" s="28">
        <v>2019</v>
      </c>
      <c r="G823" s="28" t="s">
        <v>129</v>
      </c>
      <c r="H823" s="33">
        <v>1917</v>
      </c>
    </row>
    <row r="824" spans="2:8" x14ac:dyDescent="0.2">
      <c r="B824" s="28" t="s">
        <v>128</v>
      </c>
      <c r="C824" s="28" t="s">
        <v>1</v>
      </c>
      <c r="D824" s="28" t="s">
        <v>31</v>
      </c>
      <c r="E824" s="28" t="s">
        <v>32</v>
      </c>
      <c r="F824" s="28">
        <v>2019</v>
      </c>
      <c r="G824" s="28" t="s">
        <v>130</v>
      </c>
      <c r="H824" s="33">
        <v>16323</v>
      </c>
    </row>
    <row r="825" spans="2:8" x14ac:dyDescent="0.2">
      <c r="B825" s="28" t="s">
        <v>128</v>
      </c>
      <c r="C825" s="28" t="s">
        <v>1</v>
      </c>
      <c r="D825" s="28" t="s">
        <v>31</v>
      </c>
      <c r="E825" s="28" t="s">
        <v>32</v>
      </c>
      <c r="F825" s="28">
        <v>2019</v>
      </c>
      <c r="G825" s="28" t="s">
        <v>98</v>
      </c>
      <c r="H825" s="33">
        <v>18240</v>
      </c>
    </row>
    <row r="826" spans="2:8" x14ac:dyDescent="0.2">
      <c r="B826" s="28" t="s">
        <v>128</v>
      </c>
      <c r="C826" s="28" t="s">
        <v>1</v>
      </c>
      <c r="D826" s="28" t="s">
        <v>31</v>
      </c>
      <c r="E826" s="28" t="s">
        <v>32</v>
      </c>
      <c r="F826" s="28">
        <v>2020</v>
      </c>
      <c r="G826" s="28" t="s">
        <v>129</v>
      </c>
      <c r="H826" s="33">
        <v>1932</v>
      </c>
    </row>
    <row r="827" spans="2:8" x14ac:dyDescent="0.2">
      <c r="B827" s="28" t="s">
        <v>128</v>
      </c>
      <c r="C827" s="28" t="s">
        <v>1</v>
      </c>
      <c r="D827" s="28" t="s">
        <v>31</v>
      </c>
      <c r="E827" s="28" t="s">
        <v>32</v>
      </c>
      <c r="F827" s="28">
        <v>2020</v>
      </c>
      <c r="G827" s="28" t="s">
        <v>130</v>
      </c>
      <c r="H827" s="33">
        <v>16636</v>
      </c>
    </row>
    <row r="828" spans="2:8" x14ac:dyDescent="0.2">
      <c r="B828" s="28" t="s">
        <v>128</v>
      </c>
      <c r="C828" s="28" t="s">
        <v>1</v>
      </c>
      <c r="D828" s="28" t="s">
        <v>31</v>
      </c>
      <c r="E828" s="28" t="s">
        <v>32</v>
      </c>
      <c r="F828" s="28">
        <v>2020</v>
      </c>
      <c r="G828" s="28" t="s">
        <v>98</v>
      </c>
      <c r="H828" s="33">
        <v>18568</v>
      </c>
    </row>
    <row r="829" spans="2:8" x14ac:dyDescent="0.2">
      <c r="B829" s="28" t="s">
        <v>128</v>
      </c>
      <c r="C829" s="28" t="s">
        <v>1</v>
      </c>
      <c r="D829" s="28" t="s">
        <v>31</v>
      </c>
      <c r="E829" s="28" t="s">
        <v>32</v>
      </c>
      <c r="F829" s="28">
        <v>2021</v>
      </c>
      <c r="G829" s="28" t="s">
        <v>129</v>
      </c>
      <c r="H829" s="33">
        <v>1861</v>
      </c>
    </row>
    <row r="830" spans="2:8" x14ac:dyDescent="0.2">
      <c r="B830" s="28" t="s">
        <v>128</v>
      </c>
      <c r="C830" s="28" t="s">
        <v>1</v>
      </c>
      <c r="D830" s="28" t="s">
        <v>31</v>
      </c>
      <c r="E830" s="28" t="s">
        <v>32</v>
      </c>
      <c r="F830" s="28">
        <v>2021</v>
      </c>
      <c r="G830" s="28" t="s">
        <v>130</v>
      </c>
      <c r="H830" s="33">
        <v>16859</v>
      </c>
    </row>
    <row r="831" spans="2:8" x14ac:dyDescent="0.2">
      <c r="B831" s="28" t="s">
        <v>128</v>
      </c>
      <c r="C831" s="28" t="s">
        <v>1</v>
      </c>
      <c r="D831" s="28" t="s">
        <v>31</v>
      </c>
      <c r="E831" s="28" t="s">
        <v>32</v>
      </c>
      <c r="F831" s="28">
        <v>2021</v>
      </c>
      <c r="G831" s="28" t="s">
        <v>98</v>
      </c>
      <c r="H831" s="33">
        <v>18720</v>
      </c>
    </row>
    <row r="832" spans="2:8" x14ac:dyDescent="0.2">
      <c r="B832" s="28" t="s">
        <v>128</v>
      </c>
      <c r="C832" s="28" t="s">
        <v>1</v>
      </c>
      <c r="D832" s="28" t="s">
        <v>31</v>
      </c>
      <c r="E832" s="28" t="s">
        <v>32</v>
      </c>
      <c r="F832" s="28">
        <v>2022</v>
      </c>
      <c r="G832" s="28" t="s">
        <v>129</v>
      </c>
      <c r="H832" s="33">
        <v>1791</v>
      </c>
    </row>
    <row r="833" spans="2:8" x14ac:dyDescent="0.2">
      <c r="B833" s="28" t="s">
        <v>128</v>
      </c>
      <c r="C833" s="28" t="s">
        <v>1</v>
      </c>
      <c r="D833" s="28" t="s">
        <v>31</v>
      </c>
      <c r="E833" s="28" t="s">
        <v>32</v>
      </c>
      <c r="F833" s="28">
        <v>2022</v>
      </c>
      <c r="G833" s="28" t="s">
        <v>130</v>
      </c>
      <c r="H833" s="33">
        <v>17078</v>
      </c>
    </row>
    <row r="834" spans="2:8" x14ac:dyDescent="0.2">
      <c r="B834" s="28" t="s">
        <v>128</v>
      </c>
      <c r="C834" s="28" t="s">
        <v>1</v>
      </c>
      <c r="D834" s="28" t="s">
        <v>31</v>
      </c>
      <c r="E834" s="28" t="s">
        <v>32</v>
      </c>
      <c r="F834" s="28">
        <v>2022</v>
      </c>
      <c r="G834" s="28" t="s">
        <v>98</v>
      </c>
      <c r="H834" s="33">
        <v>18869</v>
      </c>
    </row>
    <row r="835" spans="2:8" x14ac:dyDescent="0.2">
      <c r="B835" s="28" t="s">
        <v>128</v>
      </c>
      <c r="C835" s="28" t="s">
        <v>1</v>
      </c>
      <c r="D835" s="28" t="s">
        <v>31</v>
      </c>
      <c r="E835" s="28" t="s">
        <v>32</v>
      </c>
      <c r="F835" s="28">
        <v>2023</v>
      </c>
      <c r="G835" s="28" t="s">
        <v>129</v>
      </c>
      <c r="H835" s="33">
        <v>1727</v>
      </c>
    </row>
    <row r="836" spans="2:8" x14ac:dyDescent="0.2">
      <c r="B836" s="28" t="s">
        <v>128</v>
      </c>
      <c r="C836" s="28" t="s">
        <v>1</v>
      </c>
      <c r="D836" s="28" t="s">
        <v>31</v>
      </c>
      <c r="E836" s="28" t="s">
        <v>32</v>
      </c>
      <c r="F836" s="28">
        <v>2023</v>
      </c>
      <c r="G836" s="28" t="s">
        <v>130</v>
      </c>
      <c r="H836" s="33">
        <v>17292</v>
      </c>
    </row>
    <row r="837" spans="2:8" x14ac:dyDescent="0.2">
      <c r="B837" s="28" t="s">
        <v>128</v>
      </c>
      <c r="C837" s="28" t="s">
        <v>1</v>
      </c>
      <c r="D837" s="28" t="s">
        <v>31</v>
      </c>
      <c r="E837" s="28" t="s">
        <v>32</v>
      </c>
      <c r="F837" s="28">
        <v>2023</v>
      </c>
      <c r="G837" s="28" t="s">
        <v>98</v>
      </c>
      <c r="H837" s="33">
        <v>19019</v>
      </c>
    </row>
    <row r="838" spans="2:8" x14ac:dyDescent="0.2">
      <c r="B838" s="28" t="s">
        <v>128</v>
      </c>
      <c r="C838" s="28" t="s">
        <v>1</v>
      </c>
      <c r="D838" s="28" t="s">
        <v>31</v>
      </c>
      <c r="E838" s="28" t="s">
        <v>32</v>
      </c>
      <c r="F838" s="28">
        <v>2024</v>
      </c>
      <c r="G838" s="28" t="s">
        <v>129</v>
      </c>
      <c r="H838" s="33">
        <v>1701</v>
      </c>
    </row>
    <row r="839" spans="2:8" x14ac:dyDescent="0.2">
      <c r="B839" s="28" t="s">
        <v>128</v>
      </c>
      <c r="C839" s="28" t="s">
        <v>1</v>
      </c>
      <c r="D839" s="28" t="s">
        <v>31</v>
      </c>
      <c r="E839" s="28" t="s">
        <v>32</v>
      </c>
      <c r="F839" s="28">
        <v>2024</v>
      </c>
      <c r="G839" s="28" t="s">
        <v>130</v>
      </c>
      <c r="H839" s="33">
        <v>17486</v>
      </c>
    </row>
    <row r="840" spans="2:8" x14ac:dyDescent="0.2">
      <c r="B840" s="28" t="s">
        <v>128</v>
      </c>
      <c r="C840" s="28" t="s">
        <v>1</v>
      </c>
      <c r="D840" s="28" t="s">
        <v>31</v>
      </c>
      <c r="E840" s="28" t="s">
        <v>32</v>
      </c>
      <c r="F840" s="28">
        <v>2024</v>
      </c>
      <c r="G840" s="28" t="s">
        <v>98</v>
      </c>
      <c r="H840" s="33">
        <v>19187</v>
      </c>
    </row>
    <row r="841" spans="2:8" x14ac:dyDescent="0.2">
      <c r="B841" s="28" t="s">
        <v>128</v>
      </c>
      <c r="C841" s="28" t="s">
        <v>1</v>
      </c>
      <c r="D841" s="28" t="s">
        <v>31</v>
      </c>
      <c r="E841" s="28" t="s">
        <v>32</v>
      </c>
      <c r="F841" s="28">
        <v>2025</v>
      </c>
      <c r="G841" s="28" t="s">
        <v>129</v>
      </c>
      <c r="H841" s="33">
        <v>1702</v>
      </c>
    </row>
    <row r="842" spans="2:8" x14ac:dyDescent="0.2">
      <c r="B842" s="28" t="s">
        <v>128</v>
      </c>
      <c r="C842" s="28" t="s">
        <v>1</v>
      </c>
      <c r="D842" s="28" t="s">
        <v>31</v>
      </c>
      <c r="E842" s="28" t="s">
        <v>32</v>
      </c>
      <c r="F842" s="28">
        <v>2025</v>
      </c>
      <c r="G842" s="28" t="s">
        <v>130</v>
      </c>
      <c r="H842" s="33">
        <v>17695</v>
      </c>
    </row>
    <row r="843" spans="2:8" x14ac:dyDescent="0.2">
      <c r="B843" s="28" t="s">
        <v>128</v>
      </c>
      <c r="C843" s="28" t="s">
        <v>1</v>
      </c>
      <c r="D843" s="28" t="s">
        <v>31</v>
      </c>
      <c r="E843" s="28" t="s">
        <v>32</v>
      </c>
      <c r="F843" s="28">
        <v>2025</v>
      </c>
      <c r="G843" s="28" t="s">
        <v>98</v>
      </c>
      <c r="H843" s="33">
        <v>19397</v>
      </c>
    </row>
    <row r="844" spans="2:8" x14ac:dyDescent="0.2">
      <c r="B844" s="28" t="s">
        <v>128</v>
      </c>
      <c r="C844" s="28" t="s">
        <v>1</v>
      </c>
      <c r="D844" s="28" t="s">
        <v>31</v>
      </c>
      <c r="E844" s="28" t="s">
        <v>32</v>
      </c>
      <c r="F844" s="28">
        <v>2026</v>
      </c>
      <c r="G844" s="28" t="s">
        <v>129</v>
      </c>
      <c r="H844" s="33">
        <v>1708</v>
      </c>
    </row>
    <row r="845" spans="2:8" x14ac:dyDescent="0.2">
      <c r="B845" s="28" t="s">
        <v>128</v>
      </c>
      <c r="C845" s="28" t="s">
        <v>1</v>
      </c>
      <c r="D845" s="28" t="s">
        <v>31</v>
      </c>
      <c r="E845" s="28" t="s">
        <v>32</v>
      </c>
      <c r="F845" s="28">
        <v>2026</v>
      </c>
      <c r="G845" s="28" t="s">
        <v>130</v>
      </c>
      <c r="H845" s="33">
        <v>17895</v>
      </c>
    </row>
    <row r="846" spans="2:8" x14ac:dyDescent="0.2">
      <c r="B846" s="28" t="s">
        <v>128</v>
      </c>
      <c r="C846" s="28" t="s">
        <v>1</v>
      </c>
      <c r="D846" s="28" t="s">
        <v>31</v>
      </c>
      <c r="E846" s="28" t="s">
        <v>32</v>
      </c>
      <c r="F846" s="28">
        <v>2026</v>
      </c>
      <c r="G846" s="28" t="s">
        <v>98</v>
      </c>
      <c r="H846" s="33">
        <v>19603</v>
      </c>
    </row>
    <row r="847" spans="2:8" x14ac:dyDescent="0.2">
      <c r="B847" s="28" t="s">
        <v>128</v>
      </c>
      <c r="C847" s="28" t="s">
        <v>1</v>
      </c>
      <c r="D847" s="28" t="s">
        <v>31</v>
      </c>
      <c r="E847" s="28" t="s">
        <v>32</v>
      </c>
      <c r="F847" s="28">
        <v>2027</v>
      </c>
      <c r="G847" s="28" t="s">
        <v>129</v>
      </c>
      <c r="H847" s="33">
        <v>1709</v>
      </c>
    </row>
    <row r="848" spans="2:8" x14ac:dyDescent="0.2">
      <c r="B848" s="28" t="s">
        <v>128</v>
      </c>
      <c r="C848" s="28" t="s">
        <v>1</v>
      </c>
      <c r="D848" s="28" t="s">
        <v>31</v>
      </c>
      <c r="E848" s="28" t="s">
        <v>32</v>
      </c>
      <c r="F848" s="28">
        <v>2027</v>
      </c>
      <c r="G848" s="28" t="s">
        <v>130</v>
      </c>
      <c r="H848" s="33">
        <v>18092</v>
      </c>
    </row>
    <row r="849" spans="2:8" x14ac:dyDescent="0.2">
      <c r="B849" s="28" t="s">
        <v>128</v>
      </c>
      <c r="C849" s="28" t="s">
        <v>1</v>
      </c>
      <c r="D849" s="28" t="s">
        <v>31</v>
      </c>
      <c r="E849" s="28" t="s">
        <v>32</v>
      </c>
      <c r="F849" s="28">
        <v>2027</v>
      </c>
      <c r="G849" s="28" t="s">
        <v>98</v>
      </c>
      <c r="H849" s="33">
        <v>19801</v>
      </c>
    </row>
    <row r="850" spans="2:8" x14ac:dyDescent="0.2">
      <c r="B850" s="28" t="s">
        <v>128</v>
      </c>
      <c r="C850" s="28" t="s">
        <v>1</v>
      </c>
      <c r="D850" s="28" t="s">
        <v>31</v>
      </c>
      <c r="E850" s="28" t="s">
        <v>32</v>
      </c>
      <c r="F850" s="28">
        <v>2028</v>
      </c>
      <c r="G850" s="28" t="s">
        <v>129</v>
      </c>
      <c r="H850" s="33">
        <v>1709</v>
      </c>
    </row>
    <row r="851" spans="2:8" x14ac:dyDescent="0.2">
      <c r="B851" s="28" t="s">
        <v>128</v>
      </c>
      <c r="C851" s="28" t="s">
        <v>1</v>
      </c>
      <c r="D851" s="28" t="s">
        <v>31</v>
      </c>
      <c r="E851" s="28" t="s">
        <v>32</v>
      </c>
      <c r="F851" s="28">
        <v>2028</v>
      </c>
      <c r="G851" s="28" t="s">
        <v>130</v>
      </c>
      <c r="H851" s="33">
        <v>18264</v>
      </c>
    </row>
    <row r="852" spans="2:8" x14ac:dyDescent="0.2">
      <c r="B852" s="28" t="s">
        <v>128</v>
      </c>
      <c r="C852" s="28" t="s">
        <v>1</v>
      </c>
      <c r="D852" s="28" t="s">
        <v>31</v>
      </c>
      <c r="E852" s="28" t="s">
        <v>32</v>
      </c>
      <c r="F852" s="28">
        <v>2028</v>
      </c>
      <c r="G852" s="28" t="s">
        <v>98</v>
      </c>
      <c r="H852" s="33">
        <v>19973</v>
      </c>
    </row>
    <row r="853" spans="2:8" x14ac:dyDescent="0.2">
      <c r="B853" s="28" t="s">
        <v>128</v>
      </c>
      <c r="C853" s="28" t="s">
        <v>1</v>
      </c>
      <c r="D853" s="28" t="s">
        <v>31</v>
      </c>
      <c r="E853" s="28" t="s">
        <v>32</v>
      </c>
      <c r="F853" s="28">
        <v>2029</v>
      </c>
      <c r="G853" s="28" t="s">
        <v>129</v>
      </c>
      <c r="H853" s="33">
        <v>1719</v>
      </c>
    </row>
    <row r="854" spans="2:8" x14ac:dyDescent="0.2">
      <c r="B854" s="28" t="s">
        <v>128</v>
      </c>
      <c r="C854" s="28" t="s">
        <v>1</v>
      </c>
      <c r="D854" s="28" t="s">
        <v>31</v>
      </c>
      <c r="E854" s="28" t="s">
        <v>32</v>
      </c>
      <c r="F854" s="28">
        <v>2029</v>
      </c>
      <c r="G854" s="28" t="s">
        <v>130</v>
      </c>
      <c r="H854" s="33">
        <v>18443</v>
      </c>
    </row>
    <row r="855" spans="2:8" x14ac:dyDescent="0.2">
      <c r="B855" s="28" t="s">
        <v>128</v>
      </c>
      <c r="C855" s="28" t="s">
        <v>1</v>
      </c>
      <c r="D855" s="28" t="s">
        <v>31</v>
      </c>
      <c r="E855" s="28" t="s">
        <v>32</v>
      </c>
      <c r="F855" s="28">
        <v>2029</v>
      </c>
      <c r="G855" s="28" t="s">
        <v>98</v>
      </c>
      <c r="H855" s="33">
        <v>20162</v>
      </c>
    </row>
    <row r="856" spans="2:8" x14ac:dyDescent="0.2">
      <c r="B856" s="28" t="s">
        <v>128</v>
      </c>
      <c r="C856" s="28" t="s">
        <v>1</v>
      </c>
      <c r="D856" s="28" t="s">
        <v>31</v>
      </c>
      <c r="E856" s="28" t="s">
        <v>32</v>
      </c>
      <c r="F856" s="28">
        <v>2030</v>
      </c>
      <c r="G856" s="28" t="s">
        <v>129</v>
      </c>
      <c r="H856" s="33">
        <v>1720</v>
      </c>
    </row>
    <row r="857" spans="2:8" x14ac:dyDescent="0.2">
      <c r="B857" s="28" t="s">
        <v>128</v>
      </c>
      <c r="C857" s="28" t="s">
        <v>1</v>
      </c>
      <c r="D857" s="28" t="s">
        <v>31</v>
      </c>
      <c r="E857" s="28" t="s">
        <v>32</v>
      </c>
      <c r="F857" s="28">
        <v>2030</v>
      </c>
      <c r="G857" s="28" t="s">
        <v>130</v>
      </c>
      <c r="H857" s="33">
        <v>18604</v>
      </c>
    </row>
    <row r="858" spans="2:8" x14ac:dyDescent="0.2">
      <c r="B858" s="28" t="s">
        <v>128</v>
      </c>
      <c r="C858" s="28" t="s">
        <v>1</v>
      </c>
      <c r="D858" s="28" t="s">
        <v>31</v>
      </c>
      <c r="E858" s="28" t="s">
        <v>32</v>
      </c>
      <c r="F858" s="28">
        <v>2030</v>
      </c>
      <c r="G858" s="28" t="s">
        <v>98</v>
      </c>
      <c r="H858" s="33">
        <v>20324</v>
      </c>
    </row>
    <row r="859" spans="2:8" x14ac:dyDescent="0.2">
      <c r="B859" s="28" t="s">
        <v>128</v>
      </c>
      <c r="C859" s="28" t="s">
        <v>1</v>
      </c>
      <c r="D859" s="28" t="s">
        <v>31</v>
      </c>
      <c r="E859" s="28" t="s">
        <v>32</v>
      </c>
      <c r="F859" s="28">
        <v>2031</v>
      </c>
      <c r="G859" s="28" t="s">
        <v>129</v>
      </c>
      <c r="H859" s="33">
        <v>1721</v>
      </c>
    </row>
    <row r="860" spans="2:8" x14ac:dyDescent="0.2">
      <c r="B860" s="28" t="s">
        <v>128</v>
      </c>
      <c r="C860" s="28" t="s">
        <v>1</v>
      </c>
      <c r="D860" s="28" t="s">
        <v>31</v>
      </c>
      <c r="E860" s="28" t="s">
        <v>32</v>
      </c>
      <c r="F860" s="28">
        <v>2031</v>
      </c>
      <c r="G860" s="28" t="s">
        <v>130</v>
      </c>
      <c r="H860" s="33">
        <v>18768</v>
      </c>
    </row>
    <row r="861" spans="2:8" x14ac:dyDescent="0.2">
      <c r="B861" s="28" t="s">
        <v>128</v>
      </c>
      <c r="C861" s="28" t="s">
        <v>1</v>
      </c>
      <c r="D861" s="28" t="s">
        <v>31</v>
      </c>
      <c r="E861" s="28" t="s">
        <v>32</v>
      </c>
      <c r="F861" s="28">
        <v>2031</v>
      </c>
      <c r="G861" s="28" t="s">
        <v>98</v>
      </c>
      <c r="H861" s="33">
        <v>20489</v>
      </c>
    </row>
    <row r="862" spans="2:8" x14ac:dyDescent="0.2">
      <c r="B862" s="28" t="s">
        <v>128</v>
      </c>
      <c r="C862" s="28" t="s">
        <v>1</v>
      </c>
      <c r="D862" s="28" t="s">
        <v>31</v>
      </c>
      <c r="E862" s="28" t="s">
        <v>32</v>
      </c>
      <c r="F862" s="28">
        <v>2032</v>
      </c>
      <c r="G862" s="28" t="s">
        <v>129</v>
      </c>
      <c r="H862" s="33">
        <v>1732</v>
      </c>
    </row>
    <row r="863" spans="2:8" x14ac:dyDescent="0.2">
      <c r="B863" s="28" t="s">
        <v>128</v>
      </c>
      <c r="C863" s="28" t="s">
        <v>1</v>
      </c>
      <c r="D863" s="28" t="s">
        <v>31</v>
      </c>
      <c r="E863" s="28" t="s">
        <v>32</v>
      </c>
      <c r="F863" s="28">
        <v>2032</v>
      </c>
      <c r="G863" s="28" t="s">
        <v>130</v>
      </c>
      <c r="H863" s="33">
        <v>18916</v>
      </c>
    </row>
    <row r="864" spans="2:8" x14ac:dyDescent="0.2">
      <c r="B864" s="28" t="s">
        <v>128</v>
      </c>
      <c r="C864" s="28" t="s">
        <v>1</v>
      </c>
      <c r="D864" s="28" t="s">
        <v>31</v>
      </c>
      <c r="E864" s="28" t="s">
        <v>32</v>
      </c>
      <c r="F864" s="28">
        <v>2032</v>
      </c>
      <c r="G864" s="28" t="s">
        <v>98</v>
      </c>
      <c r="H864" s="33">
        <v>20648</v>
      </c>
    </row>
    <row r="865" spans="2:8" x14ac:dyDescent="0.2">
      <c r="B865" s="28" t="s">
        <v>128</v>
      </c>
      <c r="C865" s="28" t="s">
        <v>1</v>
      </c>
      <c r="D865" s="28" t="s">
        <v>31</v>
      </c>
      <c r="E865" s="28" t="s">
        <v>32</v>
      </c>
      <c r="F865" s="28">
        <v>2033</v>
      </c>
      <c r="G865" s="28" t="s">
        <v>129</v>
      </c>
      <c r="H865" s="33">
        <v>1734</v>
      </c>
    </row>
    <row r="866" spans="2:8" x14ac:dyDescent="0.2">
      <c r="B866" s="28" t="s">
        <v>128</v>
      </c>
      <c r="C866" s="28" t="s">
        <v>1</v>
      </c>
      <c r="D866" s="28" t="s">
        <v>31</v>
      </c>
      <c r="E866" s="28" t="s">
        <v>32</v>
      </c>
      <c r="F866" s="28">
        <v>2033</v>
      </c>
      <c r="G866" s="28" t="s">
        <v>130</v>
      </c>
      <c r="H866" s="33">
        <v>19070</v>
      </c>
    </row>
    <row r="867" spans="2:8" x14ac:dyDescent="0.2">
      <c r="B867" s="28" t="s">
        <v>128</v>
      </c>
      <c r="C867" s="28" t="s">
        <v>1</v>
      </c>
      <c r="D867" s="28" t="s">
        <v>31</v>
      </c>
      <c r="E867" s="28" t="s">
        <v>32</v>
      </c>
      <c r="F867" s="28">
        <v>2033</v>
      </c>
      <c r="G867" s="28" t="s">
        <v>98</v>
      </c>
      <c r="H867" s="33">
        <v>20804</v>
      </c>
    </row>
    <row r="868" spans="2:8" x14ac:dyDescent="0.2">
      <c r="B868" s="28" t="s">
        <v>128</v>
      </c>
      <c r="C868" s="28" t="s">
        <v>1</v>
      </c>
      <c r="D868" s="28" t="s">
        <v>31</v>
      </c>
      <c r="E868" s="28" t="s">
        <v>32</v>
      </c>
      <c r="F868" s="28">
        <v>2034</v>
      </c>
      <c r="G868" s="28" t="s">
        <v>129</v>
      </c>
      <c r="H868" s="33">
        <v>1737</v>
      </c>
    </row>
    <row r="869" spans="2:8" x14ac:dyDescent="0.2">
      <c r="B869" s="28" t="s">
        <v>128</v>
      </c>
      <c r="C869" s="28" t="s">
        <v>1</v>
      </c>
      <c r="D869" s="28" t="s">
        <v>31</v>
      </c>
      <c r="E869" s="28" t="s">
        <v>32</v>
      </c>
      <c r="F869" s="28">
        <v>2034</v>
      </c>
      <c r="G869" s="28" t="s">
        <v>130</v>
      </c>
      <c r="H869" s="33">
        <v>19223</v>
      </c>
    </row>
    <row r="870" spans="2:8" x14ac:dyDescent="0.2">
      <c r="B870" s="28" t="s">
        <v>128</v>
      </c>
      <c r="C870" s="28" t="s">
        <v>1</v>
      </c>
      <c r="D870" s="28" t="s">
        <v>31</v>
      </c>
      <c r="E870" s="28" t="s">
        <v>32</v>
      </c>
      <c r="F870" s="28">
        <v>2034</v>
      </c>
      <c r="G870" s="28" t="s">
        <v>98</v>
      </c>
      <c r="H870" s="33">
        <v>20960</v>
      </c>
    </row>
    <row r="871" spans="2:8" x14ac:dyDescent="0.2">
      <c r="B871" s="28" t="s">
        <v>128</v>
      </c>
      <c r="C871" s="28" t="s">
        <v>1</v>
      </c>
      <c r="D871" s="28" t="s">
        <v>31</v>
      </c>
      <c r="E871" s="28" t="s">
        <v>32</v>
      </c>
      <c r="F871" s="28">
        <v>2035</v>
      </c>
      <c r="G871" s="28" t="s">
        <v>129</v>
      </c>
      <c r="H871" s="33">
        <v>1740</v>
      </c>
    </row>
    <row r="872" spans="2:8" x14ac:dyDescent="0.2">
      <c r="B872" s="28" t="s">
        <v>128</v>
      </c>
      <c r="C872" s="28" t="s">
        <v>1</v>
      </c>
      <c r="D872" s="28" t="s">
        <v>31</v>
      </c>
      <c r="E872" s="28" t="s">
        <v>32</v>
      </c>
      <c r="F872" s="28">
        <v>2035</v>
      </c>
      <c r="G872" s="28" t="s">
        <v>130</v>
      </c>
      <c r="H872" s="33">
        <v>19383</v>
      </c>
    </row>
    <row r="873" spans="2:8" x14ac:dyDescent="0.2">
      <c r="B873" s="28" t="s">
        <v>128</v>
      </c>
      <c r="C873" s="28" t="s">
        <v>1</v>
      </c>
      <c r="D873" s="28" t="s">
        <v>31</v>
      </c>
      <c r="E873" s="28" t="s">
        <v>32</v>
      </c>
      <c r="F873" s="28">
        <v>2035</v>
      </c>
      <c r="G873" s="28" t="s">
        <v>98</v>
      </c>
      <c r="H873" s="33">
        <v>21123</v>
      </c>
    </row>
    <row r="874" spans="2:8" x14ac:dyDescent="0.2">
      <c r="B874" s="28" t="s">
        <v>128</v>
      </c>
      <c r="C874" s="28" t="s">
        <v>1</v>
      </c>
      <c r="D874" s="28" t="s">
        <v>33</v>
      </c>
      <c r="E874" s="28" t="s">
        <v>34</v>
      </c>
      <c r="F874" s="28">
        <v>2018</v>
      </c>
      <c r="G874" s="28" t="s">
        <v>129</v>
      </c>
      <c r="H874" s="33">
        <v>1822</v>
      </c>
    </row>
    <row r="875" spans="2:8" x14ac:dyDescent="0.2">
      <c r="B875" s="28" t="s">
        <v>128</v>
      </c>
      <c r="C875" s="28" t="s">
        <v>1</v>
      </c>
      <c r="D875" s="28" t="s">
        <v>33</v>
      </c>
      <c r="E875" s="28" t="s">
        <v>34</v>
      </c>
      <c r="F875" s="28">
        <v>2018</v>
      </c>
      <c r="G875" s="28" t="s">
        <v>130</v>
      </c>
      <c r="H875" s="33">
        <v>8927</v>
      </c>
    </row>
    <row r="876" spans="2:8" x14ac:dyDescent="0.2">
      <c r="B876" s="28" t="s">
        <v>128</v>
      </c>
      <c r="C876" s="28" t="s">
        <v>1</v>
      </c>
      <c r="D876" s="28" t="s">
        <v>33</v>
      </c>
      <c r="E876" s="28" t="s">
        <v>34</v>
      </c>
      <c r="F876" s="28">
        <v>2018</v>
      </c>
      <c r="G876" s="28" t="s">
        <v>98</v>
      </c>
      <c r="H876" s="33">
        <v>10749</v>
      </c>
    </row>
    <row r="877" spans="2:8" x14ac:dyDescent="0.2">
      <c r="B877" s="28" t="s">
        <v>128</v>
      </c>
      <c r="C877" s="28" t="s">
        <v>1</v>
      </c>
      <c r="D877" s="28" t="s">
        <v>33</v>
      </c>
      <c r="E877" s="28" t="s">
        <v>34</v>
      </c>
      <c r="F877" s="28">
        <v>2019</v>
      </c>
      <c r="G877" s="28" t="s">
        <v>129</v>
      </c>
      <c r="H877" s="33">
        <v>1801</v>
      </c>
    </row>
    <row r="878" spans="2:8" x14ac:dyDescent="0.2">
      <c r="B878" s="28" t="s">
        <v>128</v>
      </c>
      <c r="C878" s="28" t="s">
        <v>1</v>
      </c>
      <c r="D878" s="28" t="s">
        <v>33</v>
      </c>
      <c r="E878" s="28" t="s">
        <v>34</v>
      </c>
      <c r="F878" s="28">
        <v>2019</v>
      </c>
      <c r="G878" s="28" t="s">
        <v>130</v>
      </c>
      <c r="H878" s="33">
        <v>8873</v>
      </c>
    </row>
    <row r="879" spans="2:8" x14ac:dyDescent="0.2">
      <c r="B879" s="28" t="s">
        <v>128</v>
      </c>
      <c r="C879" s="28" t="s">
        <v>1</v>
      </c>
      <c r="D879" s="28" t="s">
        <v>33</v>
      </c>
      <c r="E879" s="28" t="s">
        <v>34</v>
      </c>
      <c r="F879" s="28">
        <v>2019</v>
      </c>
      <c r="G879" s="28" t="s">
        <v>98</v>
      </c>
      <c r="H879" s="33">
        <v>10674</v>
      </c>
    </row>
    <row r="880" spans="2:8" x14ac:dyDescent="0.2">
      <c r="B880" s="28" t="s">
        <v>128</v>
      </c>
      <c r="C880" s="28" t="s">
        <v>1</v>
      </c>
      <c r="D880" s="28" t="s">
        <v>33</v>
      </c>
      <c r="E880" s="28" t="s">
        <v>34</v>
      </c>
      <c r="F880" s="28">
        <v>2020</v>
      </c>
      <c r="G880" s="28" t="s">
        <v>129</v>
      </c>
      <c r="H880" s="33">
        <v>1777</v>
      </c>
    </row>
    <row r="881" spans="2:8" x14ac:dyDescent="0.2">
      <c r="B881" s="28" t="s">
        <v>128</v>
      </c>
      <c r="C881" s="28" t="s">
        <v>1</v>
      </c>
      <c r="D881" s="28" t="s">
        <v>33</v>
      </c>
      <c r="E881" s="28" t="s">
        <v>34</v>
      </c>
      <c r="F881" s="28">
        <v>2020</v>
      </c>
      <c r="G881" s="28" t="s">
        <v>130</v>
      </c>
      <c r="H881" s="33">
        <v>8878</v>
      </c>
    </row>
    <row r="882" spans="2:8" x14ac:dyDescent="0.2">
      <c r="B882" s="28" t="s">
        <v>128</v>
      </c>
      <c r="C882" s="28" t="s">
        <v>1</v>
      </c>
      <c r="D882" s="28" t="s">
        <v>33</v>
      </c>
      <c r="E882" s="28" t="s">
        <v>34</v>
      </c>
      <c r="F882" s="28">
        <v>2020</v>
      </c>
      <c r="G882" s="28" t="s">
        <v>98</v>
      </c>
      <c r="H882" s="33">
        <v>10655</v>
      </c>
    </row>
    <row r="883" spans="2:8" x14ac:dyDescent="0.2">
      <c r="B883" s="28" t="s">
        <v>128</v>
      </c>
      <c r="C883" s="28" t="s">
        <v>1</v>
      </c>
      <c r="D883" s="28" t="s">
        <v>33</v>
      </c>
      <c r="E883" s="28" t="s">
        <v>34</v>
      </c>
      <c r="F883" s="28">
        <v>2021</v>
      </c>
      <c r="G883" s="28" t="s">
        <v>129</v>
      </c>
      <c r="H883" s="33">
        <v>1745</v>
      </c>
    </row>
    <row r="884" spans="2:8" x14ac:dyDescent="0.2">
      <c r="B884" s="28" t="s">
        <v>128</v>
      </c>
      <c r="C884" s="28" t="s">
        <v>1</v>
      </c>
      <c r="D884" s="28" t="s">
        <v>33</v>
      </c>
      <c r="E884" s="28" t="s">
        <v>34</v>
      </c>
      <c r="F884" s="28">
        <v>2021</v>
      </c>
      <c r="G884" s="28" t="s">
        <v>130</v>
      </c>
      <c r="H884" s="33">
        <v>8995</v>
      </c>
    </row>
    <row r="885" spans="2:8" x14ac:dyDescent="0.2">
      <c r="B885" s="28" t="s">
        <v>128</v>
      </c>
      <c r="C885" s="28" t="s">
        <v>1</v>
      </c>
      <c r="D885" s="28" t="s">
        <v>33</v>
      </c>
      <c r="E885" s="28" t="s">
        <v>34</v>
      </c>
      <c r="F885" s="28">
        <v>2021</v>
      </c>
      <c r="G885" s="28" t="s">
        <v>98</v>
      </c>
      <c r="H885" s="33">
        <v>10740</v>
      </c>
    </row>
    <row r="886" spans="2:8" x14ac:dyDescent="0.2">
      <c r="B886" s="28" t="s">
        <v>128</v>
      </c>
      <c r="C886" s="28" t="s">
        <v>1</v>
      </c>
      <c r="D886" s="28" t="s">
        <v>33</v>
      </c>
      <c r="E886" s="28" t="s">
        <v>34</v>
      </c>
      <c r="F886" s="28">
        <v>2022</v>
      </c>
      <c r="G886" s="28" t="s">
        <v>129</v>
      </c>
      <c r="H886" s="33">
        <v>1713</v>
      </c>
    </row>
    <row r="887" spans="2:8" x14ac:dyDescent="0.2">
      <c r="B887" s="28" t="s">
        <v>128</v>
      </c>
      <c r="C887" s="28" t="s">
        <v>1</v>
      </c>
      <c r="D887" s="28" t="s">
        <v>33</v>
      </c>
      <c r="E887" s="28" t="s">
        <v>34</v>
      </c>
      <c r="F887" s="28">
        <v>2022</v>
      </c>
      <c r="G887" s="28" t="s">
        <v>130</v>
      </c>
      <c r="H887" s="33">
        <v>9112</v>
      </c>
    </row>
    <row r="888" spans="2:8" x14ac:dyDescent="0.2">
      <c r="B888" s="28" t="s">
        <v>128</v>
      </c>
      <c r="C888" s="28" t="s">
        <v>1</v>
      </c>
      <c r="D888" s="28" t="s">
        <v>33</v>
      </c>
      <c r="E888" s="28" t="s">
        <v>34</v>
      </c>
      <c r="F888" s="28">
        <v>2022</v>
      </c>
      <c r="G888" s="28" t="s">
        <v>98</v>
      </c>
      <c r="H888" s="33">
        <v>10825</v>
      </c>
    </row>
    <row r="889" spans="2:8" x14ac:dyDescent="0.2">
      <c r="B889" s="28" t="s">
        <v>128</v>
      </c>
      <c r="C889" s="28" t="s">
        <v>1</v>
      </c>
      <c r="D889" s="28" t="s">
        <v>33</v>
      </c>
      <c r="E889" s="28" t="s">
        <v>34</v>
      </c>
      <c r="F889" s="28">
        <v>2023</v>
      </c>
      <c r="G889" s="28" t="s">
        <v>129</v>
      </c>
      <c r="H889" s="33">
        <v>1686</v>
      </c>
    </row>
    <row r="890" spans="2:8" x14ac:dyDescent="0.2">
      <c r="B890" s="28" t="s">
        <v>128</v>
      </c>
      <c r="C890" s="28" t="s">
        <v>1</v>
      </c>
      <c r="D890" s="28" t="s">
        <v>33</v>
      </c>
      <c r="E890" s="28" t="s">
        <v>34</v>
      </c>
      <c r="F890" s="28">
        <v>2023</v>
      </c>
      <c r="G890" s="28" t="s">
        <v>130</v>
      </c>
      <c r="H890" s="33">
        <v>9226</v>
      </c>
    </row>
    <row r="891" spans="2:8" x14ac:dyDescent="0.2">
      <c r="B891" s="28" t="s">
        <v>128</v>
      </c>
      <c r="C891" s="28" t="s">
        <v>1</v>
      </c>
      <c r="D891" s="28" t="s">
        <v>33</v>
      </c>
      <c r="E891" s="28" t="s">
        <v>34</v>
      </c>
      <c r="F891" s="28">
        <v>2023</v>
      </c>
      <c r="G891" s="28" t="s">
        <v>98</v>
      </c>
      <c r="H891" s="33">
        <v>10912</v>
      </c>
    </row>
    <row r="892" spans="2:8" x14ac:dyDescent="0.2">
      <c r="B892" s="28" t="s">
        <v>128</v>
      </c>
      <c r="C892" s="28" t="s">
        <v>1</v>
      </c>
      <c r="D892" s="28" t="s">
        <v>33</v>
      </c>
      <c r="E892" s="28" t="s">
        <v>34</v>
      </c>
      <c r="F892" s="28">
        <v>2024</v>
      </c>
      <c r="G892" s="28" t="s">
        <v>129</v>
      </c>
      <c r="H892" s="33">
        <v>1663</v>
      </c>
    </row>
    <row r="893" spans="2:8" x14ac:dyDescent="0.2">
      <c r="B893" s="28" t="s">
        <v>128</v>
      </c>
      <c r="C893" s="28" t="s">
        <v>1</v>
      </c>
      <c r="D893" s="28" t="s">
        <v>33</v>
      </c>
      <c r="E893" s="28" t="s">
        <v>34</v>
      </c>
      <c r="F893" s="28">
        <v>2024</v>
      </c>
      <c r="G893" s="28" t="s">
        <v>130</v>
      </c>
      <c r="H893" s="33">
        <v>9344</v>
      </c>
    </row>
    <row r="894" spans="2:8" x14ac:dyDescent="0.2">
      <c r="B894" s="28" t="s">
        <v>128</v>
      </c>
      <c r="C894" s="28" t="s">
        <v>1</v>
      </c>
      <c r="D894" s="28" t="s">
        <v>33</v>
      </c>
      <c r="E894" s="28" t="s">
        <v>34</v>
      </c>
      <c r="F894" s="28">
        <v>2024</v>
      </c>
      <c r="G894" s="28" t="s">
        <v>98</v>
      </c>
      <c r="H894" s="33">
        <v>11007</v>
      </c>
    </row>
    <row r="895" spans="2:8" x14ac:dyDescent="0.2">
      <c r="B895" s="28" t="s">
        <v>128</v>
      </c>
      <c r="C895" s="28" t="s">
        <v>1</v>
      </c>
      <c r="D895" s="28" t="s">
        <v>33</v>
      </c>
      <c r="E895" s="28" t="s">
        <v>34</v>
      </c>
      <c r="F895" s="28">
        <v>2025</v>
      </c>
      <c r="G895" s="28" t="s">
        <v>129</v>
      </c>
      <c r="H895" s="33">
        <v>1647</v>
      </c>
    </row>
    <row r="896" spans="2:8" x14ac:dyDescent="0.2">
      <c r="B896" s="28" t="s">
        <v>128</v>
      </c>
      <c r="C896" s="28" t="s">
        <v>1</v>
      </c>
      <c r="D896" s="28" t="s">
        <v>33</v>
      </c>
      <c r="E896" s="28" t="s">
        <v>34</v>
      </c>
      <c r="F896" s="28">
        <v>2025</v>
      </c>
      <c r="G896" s="28" t="s">
        <v>130</v>
      </c>
      <c r="H896" s="33">
        <v>9453</v>
      </c>
    </row>
    <row r="897" spans="2:8" x14ac:dyDescent="0.2">
      <c r="B897" s="28" t="s">
        <v>128</v>
      </c>
      <c r="C897" s="28" t="s">
        <v>1</v>
      </c>
      <c r="D897" s="28" t="s">
        <v>33</v>
      </c>
      <c r="E897" s="28" t="s">
        <v>34</v>
      </c>
      <c r="F897" s="28">
        <v>2025</v>
      </c>
      <c r="G897" s="28" t="s">
        <v>98</v>
      </c>
      <c r="H897" s="33">
        <v>11100</v>
      </c>
    </row>
    <row r="898" spans="2:8" x14ac:dyDescent="0.2">
      <c r="B898" s="28" t="s">
        <v>128</v>
      </c>
      <c r="C898" s="28" t="s">
        <v>1</v>
      </c>
      <c r="D898" s="28" t="s">
        <v>33</v>
      </c>
      <c r="E898" s="28" t="s">
        <v>34</v>
      </c>
      <c r="F898" s="28">
        <v>2026</v>
      </c>
      <c r="G898" s="28" t="s">
        <v>129</v>
      </c>
      <c r="H898" s="33">
        <v>1633</v>
      </c>
    </row>
    <row r="899" spans="2:8" x14ac:dyDescent="0.2">
      <c r="B899" s="28" t="s">
        <v>128</v>
      </c>
      <c r="C899" s="28" t="s">
        <v>1</v>
      </c>
      <c r="D899" s="28" t="s">
        <v>33</v>
      </c>
      <c r="E899" s="28" t="s">
        <v>34</v>
      </c>
      <c r="F899" s="28">
        <v>2026</v>
      </c>
      <c r="G899" s="28" t="s">
        <v>130</v>
      </c>
      <c r="H899" s="33">
        <v>9554</v>
      </c>
    </row>
    <row r="900" spans="2:8" x14ac:dyDescent="0.2">
      <c r="B900" s="28" t="s">
        <v>128</v>
      </c>
      <c r="C900" s="28" t="s">
        <v>1</v>
      </c>
      <c r="D900" s="28" t="s">
        <v>33</v>
      </c>
      <c r="E900" s="28" t="s">
        <v>34</v>
      </c>
      <c r="F900" s="28">
        <v>2026</v>
      </c>
      <c r="G900" s="28" t="s">
        <v>98</v>
      </c>
      <c r="H900" s="33">
        <v>11187</v>
      </c>
    </row>
    <row r="901" spans="2:8" x14ac:dyDescent="0.2">
      <c r="B901" s="28" t="s">
        <v>128</v>
      </c>
      <c r="C901" s="28" t="s">
        <v>1</v>
      </c>
      <c r="D901" s="28" t="s">
        <v>33</v>
      </c>
      <c r="E901" s="28" t="s">
        <v>34</v>
      </c>
      <c r="F901" s="28">
        <v>2027</v>
      </c>
      <c r="G901" s="28" t="s">
        <v>129</v>
      </c>
      <c r="H901" s="33">
        <v>1624</v>
      </c>
    </row>
    <row r="902" spans="2:8" x14ac:dyDescent="0.2">
      <c r="B902" s="28" t="s">
        <v>128</v>
      </c>
      <c r="C902" s="28" t="s">
        <v>1</v>
      </c>
      <c r="D902" s="28" t="s">
        <v>33</v>
      </c>
      <c r="E902" s="28" t="s">
        <v>34</v>
      </c>
      <c r="F902" s="28">
        <v>2027</v>
      </c>
      <c r="G902" s="28" t="s">
        <v>130</v>
      </c>
      <c r="H902" s="33">
        <v>9653</v>
      </c>
    </row>
    <row r="903" spans="2:8" x14ac:dyDescent="0.2">
      <c r="B903" s="28" t="s">
        <v>128</v>
      </c>
      <c r="C903" s="28" t="s">
        <v>1</v>
      </c>
      <c r="D903" s="28" t="s">
        <v>33</v>
      </c>
      <c r="E903" s="28" t="s">
        <v>34</v>
      </c>
      <c r="F903" s="28">
        <v>2027</v>
      </c>
      <c r="G903" s="28" t="s">
        <v>98</v>
      </c>
      <c r="H903" s="33">
        <v>11277</v>
      </c>
    </row>
    <row r="904" spans="2:8" x14ac:dyDescent="0.2">
      <c r="B904" s="28" t="s">
        <v>128</v>
      </c>
      <c r="C904" s="28" t="s">
        <v>1</v>
      </c>
      <c r="D904" s="28" t="s">
        <v>33</v>
      </c>
      <c r="E904" s="28" t="s">
        <v>34</v>
      </c>
      <c r="F904" s="28">
        <v>2028</v>
      </c>
      <c r="G904" s="28" t="s">
        <v>129</v>
      </c>
      <c r="H904" s="33">
        <v>1625</v>
      </c>
    </row>
    <row r="905" spans="2:8" x14ac:dyDescent="0.2">
      <c r="B905" s="28" t="s">
        <v>128</v>
      </c>
      <c r="C905" s="28" t="s">
        <v>1</v>
      </c>
      <c r="D905" s="28" t="s">
        <v>33</v>
      </c>
      <c r="E905" s="28" t="s">
        <v>34</v>
      </c>
      <c r="F905" s="28">
        <v>2028</v>
      </c>
      <c r="G905" s="28" t="s">
        <v>130</v>
      </c>
      <c r="H905" s="33">
        <v>9742</v>
      </c>
    </row>
    <row r="906" spans="2:8" x14ac:dyDescent="0.2">
      <c r="B906" s="28" t="s">
        <v>128</v>
      </c>
      <c r="C906" s="28" t="s">
        <v>1</v>
      </c>
      <c r="D906" s="28" t="s">
        <v>33</v>
      </c>
      <c r="E906" s="28" t="s">
        <v>34</v>
      </c>
      <c r="F906" s="28">
        <v>2028</v>
      </c>
      <c r="G906" s="28" t="s">
        <v>98</v>
      </c>
      <c r="H906" s="33">
        <v>11367</v>
      </c>
    </row>
    <row r="907" spans="2:8" x14ac:dyDescent="0.2">
      <c r="B907" s="28" t="s">
        <v>128</v>
      </c>
      <c r="C907" s="28" t="s">
        <v>1</v>
      </c>
      <c r="D907" s="28" t="s">
        <v>33</v>
      </c>
      <c r="E907" s="28" t="s">
        <v>34</v>
      </c>
      <c r="F907" s="28">
        <v>2029</v>
      </c>
      <c r="G907" s="28" t="s">
        <v>129</v>
      </c>
      <c r="H907" s="33">
        <v>1619</v>
      </c>
    </row>
    <row r="908" spans="2:8" x14ac:dyDescent="0.2">
      <c r="B908" s="28" t="s">
        <v>128</v>
      </c>
      <c r="C908" s="28" t="s">
        <v>1</v>
      </c>
      <c r="D908" s="28" t="s">
        <v>33</v>
      </c>
      <c r="E908" s="28" t="s">
        <v>34</v>
      </c>
      <c r="F908" s="28">
        <v>2029</v>
      </c>
      <c r="G908" s="28" t="s">
        <v>130</v>
      </c>
      <c r="H908" s="33">
        <v>9827</v>
      </c>
    </row>
    <row r="909" spans="2:8" x14ac:dyDescent="0.2">
      <c r="B909" s="28" t="s">
        <v>128</v>
      </c>
      <c r="C909" s="28" t="s">
        <v>1</v>
      </c>
      <c r="D909" s="28" t="s">
        <v>33</v>
      </c>
      <c r="E909" s="28" t="s">
        <v>34</v>
      </c>
      <c r="F909" s="28">
        <v>2029</v>
      </c>
      <c r="G909" s="28" t="s">
        <v>98</v>
      </c>
      <c r="H909" s="33">
        <v>11446</v>
      </c>
    </row>
    <row r="910" spans="2:8" x14ac:dyDescent="0.2">
      <c r="B910" s="28" t="s">
        <v>128</v>
      </c>
      <c r="C910" s="28" t="s">
        <v>1</v>
      </c>
      <c r="D910" s="28" t="s">
        <v>33</v>
      </c>
      <c r="E910" s="28" t="s">
        <v>34</v>
      </c>
      <c r="F910" s="28">
        <v>2030</v>
      </c>
      <c r="G910" s="28" t="s">
        <v>129</v>
      </c>
      <c r="H910" s="33">
        <v>1625</v>
      </c>
    </row>
    <row r="911" spans="2:8" x14ac:dyDescent="0.2">
      <c r="B911" s="28" t="s">
        <v>128</v>
      </c>
      <c r="C911" s="28" t="s">
        <v>1</v>
      </c>
      <c r="D911" s="28" t="s">
        <v>33</v>
      </c>
      <c r="E911" s="28" t="s">
        <v>34</v>
      </c>
      <c r="F911" s="28">
        <v>2030</v>
      </c>
      <c r="G911" s="28" t="s">
        <v>130</v>
      </c>
      <c r="H911" s="33">
        <v>9917</v>
      </c>
    </row>
    <row r="912" spans="2:8" x14ac:dyDescent="0.2">
      <c r="B912" s="28" t="s">
        <v>128</v>
      </c>
      <c r="C912" s="28" t="s">
        <v>1</v>
      </c>
      <c r="D912" s="28" t="s">
        <v>33</v>
      </c>
      <c r="E912" s="28" t="s">
        <v>34</v>
      </c>
      <c r="F912" s="28">
        <v>2030</v>
      </c>
      <c r="G912" s="28" t="s">
        <v>98</v>
      </c>
      <c r="H912" s="33">
        <v>11542</v>
      </c>
    </row>
    <row r="913" spans="2:8" x14ac:dyDescent="0.2">
      <c r="B913" s="28" t="s">
        <v>128</v>
      </c>
      <c r="C913" s="28" t="s">
        <v>1</v>
      </c>
      <c r="D913" s="28" t="s">
        <v>33</v>
      </c>
      <c r="E913" s="28" t="s">
        <v>34</v>
      </c>
      <c r="F913" s="28">
        <v>2031</v>
      </c>
      <c r="G913" s="28" t="s">
        <v>129</v>
      </c>
      <c r="H913" s="33">
        <v>1629</v>
      </c>
    </row>
    <row r="914" spans="2:8" x14ac:dyDescent="0.2">
      <c r="B914" s="28" t="s">
        <v>128</v>
      </c>
      <c r="C914" s="28" t="s">
        <v>1</v>
      </c>
      <c r="D914" s="28" t="s">
        <v>33</v>
      </c>
      <c r="E914" s="28" t="s">
        <v>34</v>
      </c>
      <c r="F914" s="28">
        <v>2031</v>
      </c>
      <c r="G914" s="28" t="s">
        <v>130</v>
      </c>
      <c r="H914" s="33">
        <v>9999</v>
      </c>
    </row>
    <row r="915" spans="2:8" x14ac:dyDescent="0.2">
      <c r="B915" s="28" t="s">
        <v>128</v>
      </c>
      <c r="C915" s="28" t="s">
        <v>1</v>
      </c>
      <c r="D915" s="28" t="s">
        <v>33</v>
      </c>
      <c r="E915" s="28" t="s">
        <v>34</v>
      </c>
      <c r="F915" s="28">
        <v>2031</v>
      </c>
      <c r="G915" s="28" t="s">
        <v>98</v>
      </c>
      <c r="H915" s="33">
        <v>11628</v>
      </c>
    </row>
    <row r="916" spans="2:8" x14ac:dyDescent="0.2">
      <c r="B916" s="28" t="s">
        <v>128</v>
      </c>
      <c r="C916" s="28" t="s">
        <v>1</v>
      </c>
      <c r="D916" s="28" t="s">
        <v>33</v>
      </c>
      <c r="E916" s="28" t="s">
        <v>34</v>
      </c>
      <c r="F916" s="28">
        <v>2032</v>
      </c>
      <c r="G916" s="28" t="s">
        <v>129</v>
      </c>
      <c r="H916" s="33">
        <v>1633</v>
      </c>
    </row>
    <row r="917" spans="2:8" x14ac:dyDescent="0.2">
      <c r="B917" s="28" t="s">
        <v>128</v>
      </c>
      <c r="C917" s="28" t="s">
        <v>1</v>
      </c>
      <c r="D917" s="28" t="s">
        <v>33</v>
      </c>
      <c r="E917" s="28" t="s">
        <v>34</v>
      </c>
      <c r="F917" s="28">
        <v>2032</v>
      </c>
      <c r="G917" s="28" t="s">
        <v>130</v>
      </c>
      <c r="H917" s="33">
        <v>10093</v>
      </c>
    </row>
    <row r="918" spans="2:8" x14ac:dyDescent="0.2">
      <c r="B918" s="28" t="s">
        <v>128</v>
      </c>
      <c r="C918" s="28" t="s">
        <v>1</v>
      </c>
      <c r="D918" s="28" t="s">
        <v>33</v>
      </c>
      <c r="E918" s="28" t="s">
        <v>34</v>
      </c>
      <c r="F918" s="28">
        <v>2032</v>
      </c>
      <c r="G918" s="28" t="s">
        <v>98</v>
      </c>
      <c r="H918" s="33">
        <v>11726</v>
      </c>
    </row>
    <row r="919" spans="2:8" x14ac:dyDescent="0.2">
      <c r="B919" s="28" t="s">
        <v>128</v>
      </c>
      <c r="C919" s="28" t="s">
        <v>1</v>
      </c>
      <c r="D919" s="28" t="s">
        <v>33</v>
      </c>
      <c r="E919" s="28" t="s">
        <v>34</v>
      </c>
      <c r="F919" s="28">
        <v>2033</v>
      </c>
      <c r="G919" s="28" t="s">
        <v>129</v>
      </c>
      <c r="H919" s="33">
        <v>1637</v>
      </c>
    </row>
    <row r="920" spans="2:8" x14ac:dyDescent="0.2">
      <c r="B920" s="28" t="s">
        <v>128</v>
      </c>
      <c r="C920" s="28" t="s">
        <v>1</v>
      </c>
      <c r="D920" s="28" t="s">
        <v>33</v>
      </c>
      <c r="E920" s="28" t="s">
        <v>34</v>
      </c>
      <c r="F920" s="28">
        <v>2033</v>
      </c>
      <c r="G920" s="28" t="s">
        <v>130</v>
      </c>
      <c r="H920" s="33">
        <v>10175</v>
      </c>
    </row>
    <row r="921" spans="2:8" x14ac:dyDescent="0.2">
      <c r="B921" s="28" t="s">
        <v>128</v>
      </c>
      <c r="C921" s="28" t="s">
        <v>1</v>
      </c>
      <c r="D921" s="28" t="s">
        <v>33</v>
      </c>
      <c r="E921" s="28" t="s">
        <v>34</v>
      </c>
      <c r="F921" s="28">
        <v>2033</v>
      </c>
      <c r="G921" s="28" t="s">
        <v>98</v>
      </c>
      <c r="H921" s="33">
        <v>11812</v>
      </c>
    </row>
    <row r="922" spans="2:8" x14ac:dyDescent="0.2">
      <c r="B922" s="28" t="s">
        <v>128</v>
      </c>
      <c r="C922" s="28" t="s">
        <v>1</v>
      </c>
      <c r="D922" s="28" t="s">
        <v>33</v>
      </c>
      <c r="E922" s="28" t="s">
        <v>34</v>
      </c>
      <c r="F922" s="28">
        <v>2034</v>
      </c>
      <c r="G922" s="28" t="s">
        <v>129</v>
      </c>
      <c r="H922" s="33">
        <v>1636</v>
      </c>
    </row>
    <row r="923" spans="2:8" x14ac:dyDescent="0.2">
      <c r="B923" s="28" t="s">
        <v>128</v>
      </c>
      <c r="C923" s="28" t="s">
        <v>1</v>
      </c>
      <c r="D923" s="28" t="s">
        <v>33</v>
      </c>
      <c r="E923" s="28" t="s">
        <v>34</v>
      </c>
      <c r="F923" s="28">
        <v>2034</v>
      </c>
      <c r="G923" s="28" t="s">
        <v>130</v>
      </c>
      <c r="H923" s="33">
        <v>10261</v>
      </c>
    </row>
    <row r="924" spans="2:8" x14ac:dyDescent="0.2">
      <c r="B924" s="28" t="s">
        <v>128</v>
      </c>
      <c r="C924" s="28" t="s">
        <v>1</v>
      </c>
      <c r="D924" s="28" t="s">
        <v>33</v>
      </c>
      <c r="E924" s="28" t="s">
        <v>34</v>
      </c>
      <c r="F924" s="28">
        <v>2034</v>
      </c>
      <c r="G924" s="28" t="s">
        <v>98</v>
      </c>
      <c r="H924" s="33">
        <v>11897</v>
      </c>
    </row>
    <row r="925" spans="2:8" x14ac:dyDescent="0.2">
      <c r="B925" s="28" t="s">
        <v>128</v>
      </c>
      <c r="C925" s="28" t="s">
        <v>1</v>
      </c>
      <c r="D925" s="28" t="s">
        <v>33</v>
      </c>
      <c r="E925" s="28" t="s">
        <v>34</v>
      </c>
      <c r="F925" s="28">
        <v>2035</v>
      </c>
      <c r="G925" s="28" t="s">
        <v>129</v>
      </c>
      <c r="H925" s="33">
        <v>1643</v>
      </c>
    </row>
    <row r="926" spans="2:8" x14ac:dyDescent="0.2">
      <c r="B926" s="28" t="s">
        <v>128</v>
      </c>
      <c r="C926" s="28" t="s">
        <v>1</v>
      </c>
      <c r="D926" s="28" t="s">
        <v>33</v>
      </c>
      <c r="E926" s="28" t="s">
        <v>34</v>
      </c>
      <c r="F926" s="28">
        <v>2035</v>
      </c>
      <c r="G926" s="28" t="s">
        <v>130</v>
      </c>
      <c r="H926" s="33">
        <v>10324</v>
      </c>
    </row>
    <row r="927" spans="2:8" x14ac:dyDescent="0.2">
      <c r="B927" s="28" t="s">
        <v>128</v>
      </c>
      <c r="C927" s="28" t="s">
        <v>1</v>
      </c>
      <c r="D927" s="28" t="s">
        <v>33</v>
      </c>
      <c r="E927" s="28" t="s">
        <v>34</v>
      </c>
      <c r="F927" s="28">
        <v>2035</v>
      </c>
      <c r="G927" s="28" t="s">
        <v>98</v>
      </c>
      <c r="H927" s="33">
        <v>11967</v>
      </c>
    </row>
    <row r="928" spans="2:8" x14ac:dyDescent="0.2">
      <c r="B928" s="28" t="s">
        <v>128</v>
      </c>
      <c r="C928" s="28" t="s">
        <v>1</v>
      </c>
      <c r="D928" s="28" t="s">
        <v>35</v>
      </c>
      <c r="E928" s="28" t="s">
        <v>36</v>
      </c>
      <c r="F928" s="28">
        <v>2018</v>
      </c>
      <c r="G928" s="28" t="s">
        <v>129</v>
      </c>
      <c r="H928" s="33">
        <v>1040</v>
      </c>
    </row>
    <row r="929" spans="2:8" x14ac:dyDescent="0.2">
      <c r="B929" s="28" t="s">
        <v>128</v>
      </c>
      <c r="C929" s="28" t="s">
        <v>1</v>
      </c>
      <c r="D929" s="28" t="s">
        <v>35</v>
      </c>
      <c r="E929" s="28" t="s">
        <v>36</v>
      </c>
      <c r="F929" s="28">
        <v>2018</v>
      </c>
      <c r="G929" s="28" t="s">
        <v>130</v>
      </c>
      <c r="H929" s="33">
        <v>23461</v>
      </c>
    </row>
    <row r="930" spans="2:8" x14ac:dyDescent="0.2">
      <c r="B930" s="28" t="s">
        <v>128</v>
      </c>
      <c r="C930" s="28" t="s">
        <v>1</v>
      </c>
      <c r="D930" s="28" t="s">
        <v>35</v>
      </c>
      <c r="E930" s="28" t="s">
        <v>36</v>
      </c>
      <c r="F930" s="28">
        <v>2018</v>
      </c>
      <c r="G930" s="28" t="s">
        <v>98</v>
      </c>
      <c r="H930" s="33">
        <v>24501</v>
      </c>
    </row>
    <row r="931" spans="2:8" x14ac:dyDescent="0.2">
      <c r="B931" s="28" t="s">
        <v>128</v>
      </c>
      <c r="C931" s="28" t="s">
        <v>1</v>
      </c>
      <c r="D931" s="28" t="s">
        <v>35</v>
      </c>
      <c r="E931" s="28" t="s">
        <v>36</v>
      </c>
      <c r="F931" s="28">
        <v>2019</v>
      </c>
      <c r="G931" s="28" t="s">
        <v>129</v>
      </c>
      <c r="H931" s="33">
        <v>1041</v>
      </c>
    </row>
    <row r="932" spans="2:8" x14ac:dyDescent="0.2">
      <c r="B932" s="28" t="s">
        <v>128</v>
      </c>
      <c r="C932" s="28" t="s">
        <v>1</v>
      </c>
      <c r="D932" s="28" t="s">
        <v>35</v>
      </c>
      <c r="E932" s="28" t="s">
        <v>36</v>
      </c>
      <c r="F932" s="28">
        <v>2019</v>
      </c>
      <c r="G932" s="28" t="s">
        <v>130</v>
      </c>
      <c r="H932" s="33">
        <v>23501</v>
      </c>
    </row>
    <row r="933" spans="2:8" x14ac:dyDescent="0.2">
      <c r="B933" s="28" t="s">
        <v>128</v>
      </c>
      <c r="C933" s="28" t="s">
        <v>1</v>
      </c>
      <c r="D933" s="28" t="s">
        <v>35</v>
      </c>
      <c r="E933" s="28" t="s">
        <v>36</v>
      </c>
      <c r="F933" s="28">
        <v>2019</v>
      </c>
      <c r="G933" s="28" t="s">
        <v>98</v>
      </c>
      <c r="H933" s="33">
        <v>24542</v>
      </c>
    </row>
    <row r="934" spans="2:8" x14ac:dyDescent="0.2">
      <c r="B934" s="28" t="s">
        <v>128</v>
      </c>
      <c r="C934" s="28" t="s">
        <v>1</v>
      </c>
      <c r="D934" s="28" t="s">
        <v>35</v>
      </c>
      <c r="E934" s="28" t="s">
        <v>36</v>
      </c>
      <c r="F934" s="28">
        <v>2020</v>
      </c>
      <c r="G934" s="28" t="s">
        <v>129</v>
      </c>
      <c r="H934" s="33">
        <v>1041</v>
      </c>
    </row>
    <row r="935" spans="2:8" x14ac:dyDescent="0.2">
      <c r="B935" s="28" t="s">
        <v>128</v>
      </c>
      <c r="C935" s="28" t="s">
        <v>1</v>
      </c>
      <c r="D935" s="28" t="s">
        <v>35</v>
      </c>
      <c r="E935" s="28" t="s">
        <v>36</v>
      </c>
      <c r="F935" s="28">
        <v>2020</v>
      </c>
      <c r="G935" s="28" t="s">
        <v>130</v>
      </c>
      <c r="H935" s="33">
        <v>23601</v>
      </c>
    </row>
    <row r="936" spans="2:8" x14ac:dyDescent="0.2">
      <c r="B936" s="28" t="s">
        <v>128</v>
      </c>
      <c r="C936" s="28" t="s">
        <v>1</v>
      </c>
      <c r="D936" s="28" t="s">
        <v>35</v>
      </c>
      <c r="E936" s="28" t="s">
        <v>36</v>
      </c>
      <c r="F936" s="28">
        <v>2020</v>
      </c>
      <c r="G936" s="28" t="s">
        <v>98</v>
      </c>
      <c r="H936" s="33">
        <v>24642</v>
      </c>
    </row>
    <row r="937" spans="2:8" x14ac:dyDescent="0.2">
      <c r="B937" s="28" t="s">
        <v>128</v>
      </c>
      <c r="C937" s="28" t="s">
        <v>1</v>
      </c>
      <c r="D937" s="28" t="s">
        <v>35</v>
      </c>
      <c r="E937" s="28" t="s">
        <v>36</v>
      </c>
      <c r="F937" s="28">
        <v>2021</v>
      </c>
      <c r="G937" s="28" t="s">
        <v>129</v>
      </c>
      <c r="H937" s="33">
        <v>926</v>
      </c>
    </row>
    <row r="938" spans="2:8" x14ac:dyDescent="0.2">
      <c r="B938" s="28" t="s">
        <v>128</v>
      </c>
      <c r="C938" s="28" t="s">
        <v>1</v>
      </c>
      <c r="D938" s="28" t="s">
        <v>35</v>
      </c>
      <c r="E938" s="28" t="s">
        <v>36</v>
      </c>
      <c r="F938" s="28">
        <v>2021</v>
      </c>
      <c r="G938" s="28" t="s">
        <v>130</v>
      </c>
      <c r="H938" s="33">
        <v>23913</v>
      </c>
    </row>
    <row r="939" spans="2:8" x14ac:dyDescent="0.2">
      <c r="B939" s="28" t="s">
        <v>128</v>
      </c>
      <c r="C939" s="28" t="s">
        <v>1</v>
      </c>
      <c r="D939" s="28" t="s">
        <v>35</v>
      </c>
      <c r="E939" s="28" t="s">
        <v>36</v>
      </c>
      <c r="F939" s="28">
        <v>2021</v>
      </c>
      <c r="G939" s="28" t="s">
        <v>98</v>
      </c>
      <c r="H939" s="33">
        <v>24839</v>
      </c>
    </row>
    <row r="940" spans="2:8" x14ac:dyDescent="0.2">
      <c r="B940" s="28" t="s">
        <v>128</v>
      </c>
      <c r="C940" s="28" t="s">
        <v>1</v>
      </c>
      <c r="D940" s="28" t="s">
        <v>35</v>
      </c>
      <c r="E940" s="28" t="s">
        <v>36</v>
      </c>
      <c r="F940" s="28">
        <v>2022</v>
      </c>
      <c r="G940" s="28" t="s">
        <v>129</v>
      </c>
      <c r="H940" s="33">
        <v>813</v>
      </c>
    </row>
    <row r="941" spans="2:8" x14ac:dyDescent="0.2">
      <c r="B941" s="28" t="s">
        <v>128</v>
      </c>
      <c r="C941" s="28" t="s">
        <v>1</v>
      </c>
      <c r="D941" s="28" t="s">
        <v>35</v>
      </c>
      <c r="E941" s="28" t="s">
        <v>36</v>
      </c>
      <c r="F941" s="28">
        <v>2022</v>
      </c>
      <c r="G941" s="28" t="s">
        <v>130</v>
      </c>
      <c r="H941" s="33">
        <v>24223</v>
      </c>
    </row>
    <row r="942" spans="2:8" x14ac:dyDescent="0.2">
      <c r="B942" s="28" t="s">
        <v>128</v>
      </c>
      <c r="C942" s="28" t="s">
        <v>1</v>
      </c>
      <c r="D942" s="28" t="s">
        <v>35</v>
      </c>
      <c r="E942" s="28" t="s">
        <v>36</v>
      </c>
      <c r="F942" s="28">
        <v>2022</v>
      </c>
      <c r="G942" s="28" t="s">
        <v>98</v>
      </c>
      <c r="H942" s="33">
        <v>25036</v>
      </c>
    </row>
    <row r="943" spans="2:8" x14ac:dyDescent="0.2">
      <c r="B943" s="28" t="s">
        <v>128</v>
      </c>
      <c r="C943" s="28" t="s">
        <v>1</v>
      </c>
      <c r="D943" s="28" t="s">
        <v>35</v>
      </c>
      <c r="E943" s="28" t="s">
        <v>36</v>
      </c>
      <c r="F943" s="28">
        <v>2023</v>
      </c>
      <c r="G943" s="28" t="s">
        <v>129</v>
      </c>
      <c r="H943" s="33">
        <v>708</v>
      </c>
    </row>
    <row r="944" spans="2:8" x14ac:dyDescent="0.2">
      <c r="B944" s="28" t="s">
        <v>128</v>
      </c>
      <c r="C944" s="28" t="s">
        <v>1</v>
      </c>
      <c r="D944" s="28" t="s">
        <v>35</v>
      </c>
      <c r="E944" s="28" t="s">
        <v>36</v>
      </c>
      <c r="F944" s="28">
        <v>2023</v>
      </c>
      <c r="G944" s="28" t="s">
        <v>130</v>
      </c>
      <c r="H944" s="33">
        <v>24527</v>
      </c>
    </row>
    <row r="945" spans="2:8" x14ac:dyDescent="0.2">
      <c r="B945" s="28" t="s">
        <v>128</v>
      </c>
      <c r="C945" s="28" t="s">
        <v>1</v>
      </c>
      <c r="D945" s="28" t="s">
        <v>35</v>
      </c>
      <c r="E945" s="28" t="s">
        <v>36</v>
      </c>
      <c r="F945" s="28">
        <v>2023</v>
      </c>
      <c r="G945" s="28" t="s">
        <v>98</v>
      </c>
      <c r="H945" s="33">
        <v>25235</v>
      </c>
    </row>
    <row r="946" spans="2:8" x14ac:dyDescent="0.2">
      <c r="B946" s="28" t="s">
        <v>128</v>
      </c>
      <c r="C946" s="28" t="s">
        <v>1</v>
      </c>
      <c r="D946" s="28" t="s">
        <v>35</v>
      </c>
      <c r="E946" s="28" t="s">
        <v>36</v>
      </c>
      <c r="F946" s="28">
        <v>2024</v>
      </c>
      <c r="G946" s="28" t="s">
        <v>129</v>
      </c>
      <c r="H946" s="33">
        <v>674</v>
      </c>
    </row>
    <row r="947" spans="2:8" x14ac:dyDescent="0.2">
      <c r="B947" s="28" t="s">
        <v>128</v>
      </c>
      <c r="C947" s="28" t="s">
        <v>1</v>
      </c>
      <c r="D947" s="28" t="s">
        <v>35</v>
      </c>
      <c r="E947" s="28" t="s">
        <v>36</v>
      </c>
      <c r="F947" s="28">
        <v>2024</v>
      </c>
      <c r="G947" s="28" t="s">
        <v>130</v>
      </c>
      <c r="H947" s="33">
        <v>24810</v>
      </c>
    </row>
    <row r="948" spans="2:8" x14ac:dyDescent="0.2">
      <c r="B948" s="28" t="s">
        <v>128</v>
      </c>
      <c r="C948" s="28" t="s">
        <v>1</v>
      </c>
      <c r="D948" s="28" t="s">
        <v>35</v>
      </c>
      <c r="E948" s="28" t="s">
        <v>36</v>
      </c>
      <c r="F948" s="28">
        <v>2024</v>
      </c>
      <c r="G948" s="28" t="s">
        <v>98</v>
      </c>
      <c r="H948" s="33">
        <v>25484</v>
      </c>
    </row>
    <row r="949" spans="2:8" x14ac:dyDescent="0.2">
      <c r="B949" s="28" t="s">
        <v>128</v>
      </c>
      <c r="C949" s="28" t="s">
        <v>1</v>
      </c>
      <c r="D949" s="28" t="s">
        <v>35</v>
      </c>
      <c r="E949" s="28" t="s">
        <v>36</v>
      </c>
      <c r="F949" s="28">
        <v>2025</v>
      </c>
      <c r="G949" s="28" t="s">
        <v>129</v>
      </c>
      <c r="H949" s="33">
        <v>659</v>
      </c>
    </row>
    <row r="950" spans="2:8" x14ac:dyDescent="0.2">
      <c r="B950" s="28" t="s">
        <v>128</v>
      </c>
      <c r="C950" s="28" t="s">
        <v>1</v>
      </c>
      <c r="D950" s="28" t="s">
        <v>35</v>
      </c>
      <c r="E950" s="28" t="s">
        <v>36</v>
      </c>
      <c r="F950" s="28">
        <v>2025</v>
      </c>
      <c r="G950" s="28" t="s">
        <v>130</v>
      </c>
      <c r="H950" s="33">
        <v>25121</v>
      </c>
    </row>
    <row r="951" spans="2:8" x14ac:dyDescent="0.2">
      <c r="B951" s="28" t="s">
        <v>128</v>
      </c>
      <c r="C951" s="28" t="s">
        <v>1</v>
      </c>
      <c r="D951" s="28" t="s">
        <v>35</v>
      </c>
      <c r="E951" s="28" t="s">
        <v>36</v>
      </c>
      <c r="F951" s="28">
        <v>2025</v>
      </c>
      <c r="G951" s="28" t="s">
        <v>98</v>
      </c>
      <c r="H951" s="33">
        <v>25780</v>
      </c>
    </row>
    <row r="952" spans="2:8" x14ac:dyDescent="0.2">
      <c r="B952" s="28" t="s">
        <v>128</v>
      </c>
      <c r="C952" s="28" t="s">
        <v>1</v>
      </c>
      <c r="D952" s="28" t="s">
        <v>35</v>
      </c>
      <c r="E952" s="28" t="s">
        <v>36</v>
      </c>
      <c r="F952" s="28">
        <v>2026</v>
      </c>
      <c r="G952" s="28" t="s">
        <v>129</v>
      </c>
      <c r="H952" s="33">
        <v>655</v>
      </c>
    </row>
    <row r="953" spans="2:8" x14ac:dyDescent="0.2">
      <c r="B953" s="28" t="s">
        <v>128</v>
      </c>
      <c r="C953" s="28" t="s">
        <v>1</v>
      </c>
      <c r="D953" s="28" t="s">
        <v>35</v>
      </c>
      <c r="E953" s="28" t="s">
        <v>36</v>
      </c>
      <c r="F953" s="28">
        <v>2026</v>
      </c>
      <c r="G953" s="28" t="s">
        <v>130</v>
      </c>
      <c r="H953" s="33">
        <v>25405</v>
      </c>
    </row>
    <row r="954" spans="2:8" x14ac:dyDescent="0.2">
      <c r="B954" s="28" t="s">
        <v>128</v>
      </c>
      <c r="C954" s="28" t="s">
        <v>1</v>
      </c>
      <c r="D954" s="28" t="s">
        <v>35</v>
      </c>
      <c r="E954" s="28" t="s">
        <v>36</v>
      </c>
      <c r="F954" s="28">
        <v>2026</v>
      </c>
      <c r="G954" s="28" t="s">
        <v>98</v>
      </c>
      <c r="H954" s="33">
        <v>26060</v>
      </c>
    </row>
    <row r="955" spans="2:8" x14ac:dyDescent="0.2">
      <c r="B955" s="28" t="s">
        <v>128</v>
      </c>
      <c r="C955" s="28" t="s">
        <v>1</v>
      </c>
      <c r="D955" s="28" t="s">
        <v>35</v>
      </c>
      <c r="E955" s="28" t="s">
        <v>36</v>
      </c>
      <c r="F955" s="28">
        <v>2027</v>
      </c>
      <c r="G955" s="28" t="s">
        <v>129</v>
      </c>
      <c r="H955" s="33">
        <v>653</v>
      </c>
    </row>
    <row r="956" spans="2:8" x14ac:dyDescent="0.2">
      <c r="B956" s="28" t="s">
        <v>128</v>
      </c>
      <c r="C956" s="28" t="s">
        <v>1</v>
      </c>
      <c r="D956" s="28" t="s">
        <v>35</v>
      </c>
      <c r="E956" s="28" t="s">
        <v>36</v>
      </c>
      <c r="F956" s="28">
        <v>2027</v>
      </c>
      <c r="G956" s="28" t="s">
        <v>130</v>
      </c>
      <c r="H956" s="33">
        <v>25667</v>
      </c>
    </row>
    <row r="957" spans="2:8" x14ac:dyDescent="0.2">
      <c r="B957" s="28" t="s">
        <v>128</v>
      </c>
      <c r="C957" s="28" t="s">
        <v>1</v>
      </c>
      <c r="D957" s="28" t="s">
        <v>35</v>
      </c>
      <c r="E957" s="28" t="s">
        <v>36</v>
      </c>
      <c r="F957" s="28">
        <v>2027</v>
      </c>
      <c r="G957" s="28" t="s">
        <v>98</v>
      </c>
      <c r="H957" s="33">
        <v>26320</v>
      </c>
    </row>
    <row r="958" spans="2:8" x14ac:dyDescent="0.2">
      <c r="B958" s="28" t="s">
        <v>128</v>
      </c>
      <c r="C958" s="28" t="s">
        <v>1</v>
      </c>
      <c r="D958" s="28" t="s">
        <v>35</v>
      </c>
      <c r="E958" s="28" t="s">
        <v>36</v>
      </c>
      <c r="F958" s="28">
        <v>2028</v>
      </c>
      <c r="G958" s="28" t="s">
        <v>129</v>
      </c>
      <c r="H958" s="33">
        <v>654</v>
      </c>
    </row>
    <row r="959" spans="2:8" x14ac:dyDescent="0.2">
      <c r="B959" s="28" t="s">
        <v>128</v>
      </c>
      <c r="C959" s="28" t="s">
        <v>1</v>
      </c>
      <c r="D959" s="28" t="s">
        <v>35</v>
      </c>
      <c r="E959" s="28" t="s">
        <v>36</v>
      </c>
      <c r="F959" s="28">
        <v>2028</v>
      </c>
      <c r="G959" s="28" t="s">
        <v>130</v>
      </c>
      <c r="H959" s="33">
        <v>25928</v>
      </c>
    </row>
    <row r="960" spans="2:8" x14ac:dyDescent="0.2">
      <c r="B960" s="28" t="s">
        <v>128</v>
      </c>
      <c r="C960" s="28" t="s">
        <v>1</v>
      </c>
      <c r="D960" s="28" t="s">
        <v>35</v>
      </c>
      <c r="E960" s="28" t="s">
        <v>36</v>
      </c>
      <c r="F960" s="28">
        <v>2028</v>
      </c>
      <c r="G960" s="28" t="s">
        <v>98</v>
      </c>
      <c r="H960" s="33">
        <v>26582</v>
      </c>
    </row>
    <row r="961" spans="2:8" x14ac:dyDescent="0.2">
      <c r="B961" s="28" t="s">
        <v>128</v>
      </c>
      <c r="C961" s="28" t="s">
        <v>1</v>
      </c>
      <c r="D961" s="28" t="s">
        <v>35</v>
      </c>
      <c r="E961" s="28" t="s">
        <v>36</v>
      </c>
      <c r="F961" s="28">
        <v>2029</v>
      </c>
      <c r="G961" s="28" t="s">
        <v>129</v>
      </c>
      <c r="H961" s="33">
        <v>656</v>
      </c>
    </row>
    <row r="962" spans="2:8" x14ac:dyDescent="0.2">
      <c r="B962" s="28" t="s">
        <v>128</v>
      </c>
      <c r="C962" s="28" t="s">
        <v>1</v>
      </c>
      <c r="D962" s="28" t="s">
        <v>35</v>
      </c>
      <c r="E962" s="28" t="s">
        <v>36</v>
      </c>
      <c r="F962" s="28">
        <v>2029</v>
      </c>
      <c r="G962" s="28" t="s">
        <v>130</v>
      </c>
      <c r="H962" s="33">
        <v>26171</v>
      </c>
    </row>
    <row r="963" spans="2:8" x14ac:dyDescent="0.2">
      <c r="B963" s="28" t="s">
        <v>128</v>
      </c>
      <c r="C963" s="28" t="s">
        <v>1</v>
      </c>
      <c r="D963" s="28" t="s">
        <v>35</v>
      </c>
      <c r="E963" s="28" t="s">
        <v>36</v>
      </c>
      <c r="F963" s="28">
        <v>2029</v>
      </c>
      <c r="G963" s="28" t="s">
        <v>98</v>
      </c>
      <c r="H963" s="33">
        <v>26827</v>
      </c>
    </row>
    <row r="964" spans="2:8" x14ac:dyDescent="0.2">
      <c r="B964" s="28" t="s">
        <v>128</v>
      </c>
      <c r="C964" s="28" t="s">
        <v>1</v>
      </c>
      <c r="D964" s="28" t="s">
        <v>35</v>
      </c>
      <c r="E964" s="28" t="s">
        <v>36</v>
      </c>
      <c r="F964" s="28">
        <v>2030</v>
      </c>
      <c r="G964" s="28" t="s">
        <v>129</v>
      </c>
      <c r="H964" s="33">
        <v>663</v>
      </c>
    </row>
    <row r="965" spans="2:8" x14ac:dyDescent="0.2">
      <c r="B965" s="28" t="s">
        <v>128</v>
      </c>
      <c r="C965" s="28" t="s">
        <v>1</v>
      </c>
      <c r="D965" s="28" t="s">
        <v>35</v>
      </c>
      <c r="E965" s="28" t="s">
        <v>36</v>
      </c>
      <c r="F965" s="28">
        <v>2030</v>
      </c>
      <c r="G965" s="28" t="s">
        <v>130</v>
      </c>
      <c r="H965" s="33">
        <v>26411</v>
      </c>
    </row>
    <row r="966" spans="2:8" x14ac:dyDescent="0.2">
      <c r="B966" s="28" t="s">
        <v>128</v>
      </c>
      <c r="C966" s="28" t="s">
        <v>1</v>
      </c>
      <c r="D966" s="28" t="s">
        <v>35</v>
      </c>
      <c r="E966" s="28" t="s">
        <v>36</v>
      </c>
      <c r="F966" s="28">
        <v>2030</v>
      </c>
      <c r="G966" s="28" t="s">
        <v>98</v>
      </c>
      <c r="H966" s="33">
        <v>27074</v>
      </c>
    </row>
    <row r="967" spans="2:8" x14ac:dyDescent="0.2">
      <c r="B967" s="28" t="s">
        <v>128</v>
      </c>
      <c r="C967" s="28" t="s">
        <v>1</v>
      </c>
      <c r="D967" s="28" t="s">
        <v>35</v>
      </c>
      <c r="E967" s="28" t="s">
        <v>36</v>
      </c>
      <c r="F967" s="28">
        <v>2031</v>
      </c>
      <c r="G967" s="28" t="s">
        <v>129</v>
      </c>
      <c r="H967" s="33">
        <v>664</v>
      </c>
    </row>
    <row r="968" spans="2:8" x14ac:dyDescent="0.2">
      <c r="B968" s="28" t="s">
        <v>128</v>
      </c>
      <c r="C968" s="28" t="s">
        <v>1</v>
      </c>
      <c r="D968" s="28" t="s">
        <v>35</v>
      </c>
      <c r="E968" s="28" t="s">
        <v>36</v>
      </c>
      <c r="F968" s="28">
        <v>2031</v>
      </c>
      <c r="G968" s="28" t="s">
        <v>130</v>
      </c>
      <c r="H968" s="33">
        <v>26635</v>
      </c>
    </row>
    <row r="969" spans="2:8" x14ac:dyDescent="0.2">
      <c r="B969" s="28" t="s">
        <v>128</v>
      </c>
      <c r="C969" s="28" t="s">
        <v>1</v>
      </c>
      <c r="D969" s="28" t="s">
        <v>35</v>
      </c>
      <c r="E969" s="28" t="s">
        <v>36</v>
      </c>
      <c r="F969" s="28">
        <v>2031</v>
      </c>
      <c r="G969" s="28" t="s">
        <v>98</v>
      </c>
      <c r="H969" s="33">
        <v>27299</v>
      </c>
    </row>
    <row r="970" spans="2:8" x14ac:dyDescent="0.2">
      <c r="B970" s="28" t="s">
        <v>128</v>
      </c>
      <c r="C970" s="28" t="s">
        <v>1</v>
      </c>
      <c r="D970" s="28" t="s">
        <v>35</v>
      </c>
      <c r="E970" s="28" t="s">
        <v>36</v>
      </c>
      <c r="F970" s="28">
        <v>2032</v>
      </c>
      <c r="G970" s="28" t="s">
        <v>129</v>
      </c>
      <c r="H970" s="33">
        <v>666</v>
      </c>
    </row>
    <row r="971" spans="2:8" x14ac:dyDescent="0.2">
      <c r="B971" s="28" t="s">
        <v>128</v>
      </c>
      <c r="C971" s="28" t="s">
        <v>1</v>
      </c>
      <c r="D971" s="28" t="s">
        <v>35</v>
      </c>
      <c r="E971" s="28" t="s">
        <v>36</v>
      </c>
      <c r="F971" s="28">
        <v>2032</v>
      </c>
      <c r="G971" s="28" t="s">
        <v>130</v>
      </c>
      <c r="H971" s="33">
        <v>26839</v>
      </c>
    </row>
    <row r="972" spans="2:8" x14ac:dyDescent="0.2">
      <c r="B972" s="28" t="s">
        <v>128</v>
      </c>
      <c r="C972" s="28" t="s">
        <v>1</v>
      </c>
      <c r="D972" s="28" t="s">
        <v>35</v>
      </c>
      <c r="E972" s="28" t="s">
        <v>36</v>
      </c>
      <c r="F972" s="28">
        <v>2032</v>
      </c>
      <c r="G972" s="28" t="s">
        <v>98</v>
      </c>
      <c r="H972" s="33">
        <v>27505</v>
      </c>
    </row>
    <row r="973" spans="2:8" x14ac:dyDescent="0.2">
      <c r="B973" s="28" t="s">
        <v>128</v>
      </c>
      <c r="C973" s="28" t="s">
        <v>1</v>
      </c>
      <c r="D973" s="28" t="s">
        <v>35</v>
      </c>
      <c r="E973" s="28" t="s">
        <v>36</v>
      </c>
      <c r="F973" s="28">
        <v>2033</v>
      </c>
      <c r="G973" s="28" t="s">
        <v>129</v>
      </c>
      <c r="H973" s="33">
        <v>671</v>
      </c>
    </row>
    <row r="974" spans="2:8" x14ac:dyDescent="0.2">
      <c r="B974" s="28" t="s">
        <v>128</v>
      </c>
      <c r="C974" s="28" t="s">
        <v>1</v>
      </c>
      <c r="D974" s="28" t="s">
        <v>35</v>
      </c>
      <c r="E974" s="28" t="s">
        <v>36</v>
      </c>
      <c r="F974" s="28">
        <v>2033</v>
      </c>
      <c r="G974" s="28" t="s">
        <v>130</v>
      </c>
      <c r="H974" s="33">
        <v>27061</v>
      </c>
    </row>
    <row r="975" spans="2:8" x14ac:dyDescent="0.2">
      <c r="B975" s="28" t="s">
        <v>128</v>
      </c>
      <c r="C975" s="28" t="s">
        <v>1</v>
      </c>
      <c r="D975" s="28" t="s">
        <v>35</v>
      </c>
      <c r="E975" s="28" t="s">
        <v>36</v>
      </c>
      <c r="F975" s="28">
        <v>2033</v>
      </c>
      <c r="G975" s="28" t="s">
        <v>98</v>
      </c>
      <c r="H975" s="33">
        <v>27732</v>
      </c>
    </row>
    <row r="976" spans="2:8" x14ac:dyDescent="0.2">
      <c r="B976" s="28" t="s">
        <v>128</v>
      </c>
      <c r="C976" s="28" t="s">
        <v>1</v>
      </c>
      <c r="D976" s="28" t="s">
        <v>35</v>
      </c>
      <c r="E976" s="28" t="s">
        <v>36</v>
      </c>
      <c r="F976" s="28">
        <v>2034</v>
      </c>
      <c r="G976" s="28" t="s">
        <v>129</v>
      </c>
      <c r="H976" s="33">
        <v>670</v>
      </c>
    </row>
    <row r="977" spans="2:8" x14ac:dyDescent="0.2">
      <c r="B977" s="28" t="s">
        <v>128</v>
      </c>
      <c r="C977" s="28" t="s">
        <v>1</v>
      </c>
      <c r="D977" s="28" t="s">
        <v>35</v>
      </c>
      <c r="E977" s="28" t="s">
        <v>36</v>
      </c>
      <c r="F977" s="28">
        <v>2034</v>
      </c>
      <c r="G977" s="28" t="s">
        <v>130</v>
      </c>
      <c r="H977" s="33">
        <v>27266</v>
      </c>
    </row>
    <row r="978" spans="2:8" x14ac:dyDescent="0.2">
      <c r="B978" s="28" t="s">
        <v>128</v>
      </c>
      <c r="C978" s="28" t="s">
        <v>1</v>
      </c>
      <c r="D978" s="28" t="s">
        <v>35</v>
      </c>
      <c r="E978" s="28" t="s">
        <v>36</v>
      </c>
      <c r="F978" s="28">
        <v>2034</v>
      </c>
      <c r="G978" s="28" t="s">
        <v>98</v>
      </c>
      <c r="H978" s="33">
        <v>27936</v>
      </c>
    </row>
    <row r="979" spans="2:8" x14ac:dyDescent="0.2">
      <c r="B979" s="28" t="s">
        <v>128</v>
      </c>
      <c r="C979" s="28" t="s">
        <v>1</v>
      </c>
      <c r="D979" s="28" t="s">
        <v>35</v>
      </c>
      <c r="E979" s="28" t="s">
        <v>36</v>
      </c>
      <c r="F979" s="28">
        <v>2035</v>
      </c>
      <c r="G979" s="28" t="s">
        <v>129</v>
      </c>
      <c r="H979" s="33">
        <v>674</v>
      </c>
    </row>
    <row r="980" spans="2:8" x14ac:dyDescent="0.2">
      <c r="B980" s="28" t="s">
        <v>128</v>
      </c>
      <c r="C980" s="28" t="s">
        <v>1</v>
      </c>
      <c r="D980" s="28" t="s">
        <v>35</v>
      </c>
      <c r="E980" s="28" t="s">
        <v>36</v>
      </c>
      <c r="F980" s="28">
        <v>2035</v>
      </c>
      <c r="G980" s="28" t="s">
        <v>130</v>
      </c>
      <c r="H980" s="33">
        <v>27465</v>
      </c>
    </row>
    <row r="981" spans="2:8" x14ac:dyDescent="0.2">
      <c r="B981" s="28" t="s">
        <v>128</v>
      </c>
      <c r="C981" s="28" t="s">
        <v>1</v>
      </c>
      <c r="D981" s="28" t="s">
        <v>35</v>
      </c>
      <c r="E981" s="28" t="s">
        <v>36</v>
      </c>
      <c r="F981" s="28">
        <v>2035</v>
      </c>
      <c r="G981" s="28" t="s">
        <v>98</v>
      </c>
      <c r="H981" s="33">
        <v>28139</v>
      </c>
    </row>
    <row r="982" spans="2:8" x14ac:dyDescent="0.2">
      <c r="B982" s="28" t="s">
        <v>128</v>
      </c>
      <c r="C982" s="28" t="s">
        <v>1</v>
      </c>
      <c r="D982" s="28" t="s">
        <v>37</v>
      </c>
      <c r="E982" s="28" t="s">
        <v>131</v>
      </c>
      <c r="F982" s="28">
        <v>2018</v>
      </c>
      <c r="G982" s="28" t="s">
        <v>129</v>
      </c>
      <c r="H982" s="33">
        <v>1875</v>
      </c>
    </row>
    <row r="983" spans="2:8" x14ac:dyDescent="0.2">
      <c r="B983" s="28" t="s">
        <v>128</v>
      </c>
      <c r="C983" s="28" t="s">
        <v>1</v>
      </c>
      <c r="D983" s="28" t="s">
        <v>37</v>
      </c>
      <c r="E983" s="28" t="s">
        <v>131</v>
      </c>
      <c r="F983" s="28">
        <v>2018</v>
      </c>
      <c r="G983" s="28" t="s">
        <v>130</v>
      </c>
      <c r="H983" s="33">
        <v>16705</v>
      </c>
    </row>
    <row r="984" spans="2:8" x14ac:dyDescent="0.2">
      <c r="B984" s="28" t="s">
        <v>128</v>
      </c>
      <c r="C984" s="28" t="s">
        <v>1</v>
      </c>
      <c r="D984" s="28" t="s">
        <v>37</v>
      </c>
      <c r="E984" s="28" t="s">
        <v>131</v>
      </c>
      <c r="F984" s="28">
        <v>2018</v>
      </c>
      <c r="G984" s="28" t="s">
        <v>98</v>
      </c>
      <c r="H984" s="33">
        <v>18580</v>
      </c>
    </row>
    <row r="985" spans="2:8" x14ac:dyDescent="0.2">
      <c r="B985" s="28" t="s">
        <v>128</v>
      </c>
      <c r="C985" s="28" t="s">
        <v>1</v>
      </c>
      <c r="D985" s="28" t="s">
        <v>37</v>
      </c>
      <c r="E985" s="28" t="s">
        <v>131</v>
      </c>
      <c r="F985" s="28">
        <v>2019</v>
      </c>
      <c r="G985" s="28" t="s">
        <v>129</v>
      </c>
      <c r="H985" s="33">
        <v>1879</v>
      </c>
    </row>
    <row r="986" spans="2:8" x14ac:dyDescent="0.2">
      <c r="B986" s="28" t="s">
        <v>128</v>
      </c>
      <c r="C986" s="28" t="s">
        <v>1</v>
      </c>
      <c r="D986" s="28" t="s">
        <v>37</v>
      </c>
      <c r="E986" s="28" t="s">
        <v>131</v>
      </c>
      <c r="F986" s="28">
        <v>2019</v>
      </c>
      <c r="G986" s="28" t="s">
        <v>130</v>
      </c>
      <c r="H986" s="33">
        <v>16882</v>
      </c>
    </row>
    <row r="987" spans="2:8" x14ac:dyDescent="0.2">
      <c r="B987" s="28" t="s">
        <v>128</v>
      </c>
      <c r="C987" s="28" t="s">
        <v>1</v>
      </c>
      <c r="D987" s="28" t="s">
        <v>37</v>
      </c>
      <c r="E987" s="28" t="s">
        <v>131</v>
      </c>
      <c r="F987" s="28">
        <v>2019</v>
      </c>
      <c r="G987" s="28" t="s">
        <v>98</v>
      </c>
      <c r="H987" s="33">
        <v>18761</v>
      </c>
    </row>
    <row r="988" spans="2:8" x14ac:dyDescent="0.2">
      <c r="B988" s="28" t="s">
        <v>128</v>
      </c>
      <c r="C988" s="28" t="s">
        <v>1</v>
      </c>
      <c r="D988" s="28" t="s">
        <v>37</v>
      </c>
      <c r="E988" s="28" t="s">
        <v>131</v>
      </c>
      <c r="F988" s="28">
        <v>2020</v>
      </c>
      <c r="G988" s="28" t="s">
        <v>129</v>
      </c>
      <c r="H988" s="33">
        <v>1881</v>
      </c>
    </row>
    <row r="989" spans="2:8" x14ac:dyDescent="0.2">
      <c r="B989" s="28" t="s">
        <v>128</v>
      </c>
      <c r="C989" s="28" t="s">
        <v>1</v>
      </c>
      <c r="D989" s="28" t="s">
        <v>37</v>
      </c>
      <c r="E989" s="28" t="s">
        <v>131</v>
      </c>
      <c r="F989" s="28">
        <v>2020</v>
      </c>
      <c r="G989" s="28" t="s">
        <v>130</v>
      </c>
      <c r="H989" s="33">
        <v>17051</v>
      </c>
    </row>
    <row r="990" spans="2:8" x14ac:dyDescent="0.2">
      <c r="B990" s="28" t="s">
        <v>128</v>
      </c>
      <c r="C990" s="28" t="s">
        <v>1</v>
      </c>
      <c r="D990" s="28" t="s">
        <v>37</v>
      </c>
      <c r="E990" s="28" t="s">
        <v>131</v>
      </c>
      <c r="F990" s="28">
        <v>2020</v>
      </c>
      <c r="G990" s="28" t="s">
        <v>98</v>
      </c>
      <c r="H990" s="33">
        <v>18932</v>
      </c>
    </row>
    <row r="991" spans="2:8" x14ac:dyDescent="0.2">
      <c r="B991" s="28" t="s">
        <v>128</v>
      </c>
      <c r="C991" s="28" t="s">
        <v>1</v>
      </c>
      <c r="D991" s="28" t="s">
        <v>37</v>
      </c>
      <c r="E991" s="28" t="s">
        <v>131</v>
      </c>
      <c r="F991" s="28">
        <v>2021</v>
      </c>
      <c r="G991" s="28" t="s">
        <v>129</v>
      </c>
      <c r="H991" s="33">
        <v>1810</v>
      </c>
    </row>
    <row r="992" spans="2:8" x14ac:dyDescent="0.2">
      <c r="B992" s="28" t="s">
        <v>128</v>
      </c>
      <c r="C992" s="28" t="s">
        <v>1</v>
      </c>
      <c r="D992" s="28" t="s">
        <v>37</v>
      </c>
      <c r="E992" s="28" t="s">
        <v>131</v>
      </c>
      <c r="F992" s="28">
        <v>2021</v>
      </c>
      <c r="G992" s="28" t="s">
        <v>130</v>
      </c>
      <c r="H992" s="33">
        <v>17276</v>
      </c>
    </row>
    <row r="993" spans="2:8" x14ac:dyDescent="0.2">
      <c r="B993" s="28" t="s">
        <v>128</v>
      </c>
      <c r="C993" s="28" t="s">
        <v>1</v>
      </c>
      <c r="D993" s="28" t="s">
        <v>37</v>
      </c>
      <c r="E993" s="28" t="s">
        <v>131</v>
      </c>
      <c r="F993" s="28">
        <v>2021</v>
      </c>
      <c r="G993" s="28" t="s">
        <v>98</v>
      </c>
      <c r="H993" s="33">
        <v>19086</v>
      </c>
    </row>
    <row r="994" spans="2:8" x14ac:dyDescent="0.2">
      <c r="B994" s="28" t="s">
        <v>128</v>
      </c>
      <c r="C994" s="28" t="s">
        <v>1</v>
      </c>
      <c r="D994" s="28" t="s">
        <v>37</v>
      </c>
      <c r="E994" s="28" t="s">
        <v>131</v>
      </c>
      <c r="F994" s="28">
        <v>2022</v>
      </c>
      <c r="G994" s="28" t="s">
        <v>129</v>
      </c>
      <c r="H994" s="33">
        <v>1739</v>
      </c>
    </row>
    <row r="995" spans="2:8" x14ac:dyDescent="0.2">
      <c r="B995" s="28" t="s">
        <v>128</v>
      </c>
      <c r="C995" s="28" t="s">
        <v>1</v>
      </c>
      <c r="D995" s="28" t="s">
        <v>37</v>
      </c>
      <c r="E995" s="28" t="s">
        <v>131</v>
      </c>
      <c r="F995" s="28">
        <v>2022</v>
      </c>
      <c r="G995" s="28" t="s">
        <v>130</v>
      </c>
      <c r="H995" s="33">
        <v>17500</v>
      </c>
    </row>
    <row r="996" spans="2:8" x14ac:dyDescent="0.2">
      <c r="B996" s="28" t="s">
        <v>128</v>
      </c>
      <c r="C996" s="28" t="s">
        <v>1</v>
      </c>
      <c r="D996" s="28" t="s">
        <v>37</v>
      </c>
      <c r="E996" s="28" t="s">
        <v>131</v>
      </c>
      <c r="F996" s="28">
        <v>2022</v>
      </c>
      <c r="G996" s="28" t="s">
        <v>98</v>
      </c>
      <c r="H996" s="33">
        <v>19239</v>
      </c>
    </row>
    <row r="997" spans="2:8" x14ac:dyDescent="0.2">
      <c r="B997" s="28" t="s">
        <v>128</v>
      </c>
      <c r="C997" s="28" t="s">
        <v>1</v>
      </c>
      <c r="D997" s="28" t="s">
        <v>37</v>
      </c>
      <c r="E997" s="28" t="s">
        <v>131</v>
      </c>
      <c r="F997" s="28">
        <v>2023</v>
      </c>
      <c r="G997" s="28" t="s">
        <v>129</v>
      </c>
      <c r="H997" s="33">
        <v>1672</v>
      </c>
    </row>
    <row r="998" spans="2:8" x14ac:dyDescent="0.2">
      <c r="B998" s="28" t="s">
        <v>128</v>
      </c>
      <c r="C998" s="28" t="s">
        <v>1</v>
      </c>
      <c r="D998" s="28" t="s">
        <v>37</v>
      </c>
      <c r="E998" s="28" t="s">
        <v>131</v>
      </c>
      <c r="F998" s="28">
        <v>2023</v>
      </c>
      <c r="G998" s="28" t="s">
        <v>130</v>
      </c>
      <c r="H998" s="33">
        <v>17720</v>
      </c>
    </row>
    <row r="999" spans="2:8" x14ac:dyDescent="0.2">
      <c r="B999" s="28" t="s">
        <v>128</v>
      </c>
      <c r="C999" s="28" t="s">
        <v>1</v>
      </c>
      <c r="D999" s="28" t="s">
        <v>37</v>
      </c>
      <c r="E999" s="28" t="s">
        <v>131</v>
      </c>
      <c r="F999" s="28">
        <v>2023</v>
      </c>
      <c r="G999" s="28" t="s">
        <v>98</v>
      </c>
      <c r="H999" s="33">
        <v>19392</v>
      </c>
    </row>
    <row r="1000" spans="2:8" x14ac:dyDescent="0.2">
      <c r="B1000" s="28" t="s">
        <v>128</v>
      </c>
      <c r="C1000" s="28" t="s">
        <v>1</v>
      </c>
      <c r="D1000" s="28" t="s">
        <v>37</v>
      </c>
      <c r="E1000" s="28" t="s">
        <v>131</v>
      </c>
      <c r="F1000" s="28">
        <v>2024</v>
      </c>
      <c r="G1000" s="28" t="s">
        <v>129</v>
      </c>
      <c r="H1000" s="33">
        <v>1643</v>
      </c>
    </row>
    <row r="1001" spans="2:8" x14ac:dyDescent="0.2">
      <c r="B1001" s="28" t="s">
        <v>128</v>
      </c>
      <c r="C1001" s="28" t="s">
        <v>1</v>
      </c>
      <c r="D1001" s="28" t="s">
        <v>37</v>
      </c>
      <c r="E1001" s="28" t="s">
        <v>131</v>
      </c>
      <c r="F1001" s="28">
        <v>2024</v>
      </c>
      <c r="G1001" s="28" t="s">
        <v>130</v>
      </c>
      <c r="H1001" s="33">
        <v>17936</v>
      </c>
    </row>
    <row r="1002" spans="2:8" x14ac:dyDescent="0.2">
      <c r="B1002" s="28" t="s">
        <v>128</v>
      </c>
      <c r="C1002" s="28" t="s">
        <v>1</v>
      </c>
      <c r="D1002" s="28" t="s">
        <v>37</v>
      </c>
      <c r="E1002" s="28" t="s">
        <v>131</v>
      </c>
      <c r="F1002" s="28">
        <v>2024</v>
      </c>
      <c r="G1002" s="28" t="s">
        <v>98</v>
      </c>
      <c r="H1002" s="33">
        <v>19579</v>
      </c>
    </row>
    <row r="1003" spans="2:8" x14ac:dyDescent="0.2">
      <c r="B1003" s="28" t="s">
        <v>128</v>
      </c>
      <c r="C1003" s="28" t="s">
        <v>1</v>
      </c>
      <c r="D1003" s="28" t="s">
        <v>37</v>
      </c>
      <c r="E1003" s="28" t="s">
        <v>131</v>
      </c>
      <c r="F1003" s="28">
        <v>2025</v>
      </c>
      <c r="G1003" s="28" t="s">
        <v>129</v>
      </c>
      <c r="H1003" s="33">
        <v>1635</v>
      </c>
    </row>
    <row r="1004" spans="2:8" x14ac:dyDescent="0.2">
      <c r="B1004" s="28" t="s">
        <v>128</v>
      </c>
      <c r="C1004" s="28" t="s">
        <v>1</v>
      </c>
      <c r="D1004" s="28" t="s">
        <v>37</v>
      </c>
      <c r="E1004" s="28" t="s">
        <v>131</v>
      </c>
      <c r="F1004" s="28">
        <v>2025</v>
      </c>
      <c r="G1004" s="28" t="s">
        <v>130</v>
      </c>
      <c r="H1004" s="33">
        <v>18159</v>
      </c>
    </row>
    <row r="1005" spans="2:8" x14ac:dyDescent="0.2">
      <c r="B1005" s="28" t="s">
        <v>128</v>
      </c>
      <c r="C1005" s="28" t="s">
        <v>1</v>
      </c>
      <c r="D1005" s="28" t="s">
        <v>37</v>
      </c>
      <c r="E1005" s="28" t="s">
        <v>131</v>
      </c>
      <c r="F1005" s="28">
        <v>2025</v>
      </c>
      <c r="G1005" s="28" t="s">
        <v>98</v>
      </c>
      <c r="H1005" s="33">
        <v>19794</v>
      </c>
    </row>
    <row r="1006" spans="2:8" x14ac:dyDescent="0.2">
      <c r="B1006" s="28" t="s">
        <v>128</v>
      </c>
      <c r="C1006" s="28" t="s">
        <v>1</v>
      </c>
      <c r="D1006" s="28" t="s">
        <v>37</v>
      </c>
      <c r="E1006" s="28" t="s">
        <v>131</v>
      </c>
      <c r="F1006" s="28">
        <v>2026</v>
      </c>
      <c r="G1006" s="28" t="s">
        <v>129</v>
      </c>
      <c r="H1006" s="33">
        <v>1639</v>
      </c>
    </row>
    <row r="1007" spans="2:8" x14ac:dyDescent="0.2">
      <c r="B1007" s="28" t="s">
        <v>128</v>
      </c>
      <c r="C1007" s="28" t="s">
        <v>1</v>
      </c>
      <c r="D1007" s="28" t="s">
        <v>37</v>
      </c>
      <c r="E1007" s="28" t="s">
        <v>131</v>
      </c>
      <c r="F1007" s="28">
        <v>2026</v>
      </c>
      <c r="G1007" s="28" t="s">
        <v>130</v>
      </c>
      <c r="H1007" s="33">
        <v>18336</v>
      </c>
    </row>
    <row r="1008" spans="2:8" x14ac:dyDescent="0.2">
      <c r="B1008" s="28" t="s">
        <v>128</v>
      </c>
      <c r="C1008" s="28" t="s">
        <v>1</v>
      </c>
      <c r="D1008" s="28" t="s">
        <v>37</v>
      </c>
      <c r="E1008" s="28" t="s">
        <v>131</v>
      </c>
      <c r="F1008" s="28">
        <v>2026</v>
      </c>
      <c r="G1008" s="28" t="s">
        <v>98</v>
      </c>
      <c r="H1008" s="33">
        <v>19975</v>
      </c>
    </row>
    <row r="1009" spans="2:8" x14ac:dyDescent="0.2">
      <c r="B1009" s="28" t="s">
        <v>128</v>
      </c>
      <c r="C1009" s="28" t="s">
        <v>1</v>
      </c>
      <c r="D1009" s="28" t="s">
        <v>37</v>
      </c>
      <c r="E1009" s="28" t="s">
        <v>131</v>
      </c>
      <c r="F1009" s="28">
        <v>2027</v>
      </c>
      <c r="G1009" s="28" t="s">
        <v>129</v>
      </c>
      <c r="H1009" s="33">
        <v>1639</v>
      </c>
    </row>
    <row r="1010" spans="2:8" x14ac:dyDescent="0.2">
      <c r="B1010" s="28" t="s">
        <v>128</v>
      </c>
      <c r="C1010" s="28" t="s">
        <v>1</v>
      </c>
      <c r="D1010" s="28" t="s">
        <v>37</v>
      </c>
      <c r="E1010" s="28" t="s">
        <v>131</v>
      </c>
      <c r="F1010" s="28">
        <v>2027</v>
      </c>
      <c r="G1010" s="28" t="s">
        <v>130</v>
      </c>
      <c r="H1010" s="33">
        <v>18539</v>
      </c>
    </row>
    <row r="1011" spans="2:8" x14ac:dyDescent="0.2">
      <c r="B1011" s="28" t="s">
        <v>128</v>
      </c>
      <c r="C1011" s="28" t="s">
        <v>1</v>
      </c>
      <c r="D1011" s="28" t="s">
        <v>37</v>
      </c>
      <c r="E1011" s="28" t="s">
        <v>131</v>
      </c>
      <c r="F1011" s="28">
        <v>2027</v>
      </c>
      <c r="G1011" s="28" t="s">
        <v>98</v>
      </c>
      <c r="H1011" s="33">
        <v>20178</v>
      </c>
    </row>
    <row r="1012" spans="2:8" x14ac:dyDescent="0.2">
      <c r="B1012" s="28" t="s">
        <v>128</v>
      </c>
      <c r="C1012" s="28" t="s">
        <v>1</v>
      </c>
      <c r="D1012" s="28" t="s">
        <v>37</v>
      </c>
      <c r="E1012" s="28" t="s">
        <v>131</v>
      </c>
      <c r="F1012" s="28">
        <v>2028</v>
      </c>
      <c r="G1012" s="28" t="s">
        <v>129</v>
      </c>
      <c r="H1012" s="33">
        <v>1641</v>
      </c>
    </row>
    <row r="1013" spans="2:8" x14ac:dyDescent="0.2">
      <c r="B1013" s="28" t="s">
        <v>128</v>
      </c>
      <c r="C1013" s="28" t="s">
        <v>1</v>
      </c>
      <c r="D1013" s="28" t="s">
        <v>37</v>
      </c>
      <c r="E1013" s="28" t="s">
        <v>131</v>
      </c>
      <c r="F1013" s="28">
        <v>2028</v>
      </c>
      <c r="G1013" s="28" t="s">
        <v>130</v>
      </c>
      <c r="H1013" s="33">
        <v>18736</v>
      </c>
    </row>
    <row r="1014" spans="2:8" x14ac:dyDescent="0.2">
      <c r="B1014" s="28" t="s">
        <v>128</v>
      </c>
      <c r="C1014" s="28" t="s">
        <v>1</v>
      </c>
      <c r="D1014" s="28" t="s">
        <v>37</v>
      </c>
      <c r="E1014" s="28" t="s">
        <v>131</v>
      </c>
      <c r="F1014" s="28">
        <v>2028</v>
      </c>
      <c r="G1014" s="28" t="s">
        <v>98</v>
      </c>
      <c r="H1014" s="33">
        <v>20377</v>
      </c>
    </row>
    <row r="1015" spans="2:8" x14ac:dyDescent="0.2">
      <c r="B1015" s="28" t="s">
        <v>128</v>
      </c>
      <c r="C1015" s="28" t="s">
        <v>1</v>
      </c>
      <c r="D1015" s="28" t="s">
        <v>37</v>
      </c>
      <c r="E1015" s="28" t="s">
        <v>131</v>
      </c>
      <c r="F1015" s="28">
        <v>2029</v>
      </c>
      <c r="G1015" s="28" t="s">
        <v>129</v>
      </c>
      <c r="H1015" s="33">
        <v>1655</v>
      </c>
    </row>
    <row r="1016" spans="2:8" x14ac:dyDescent="0.2">
      <c r="B1016" s="28" t="s">
        <v>128</v>
      </c>
      <c r="C1016" s="28" t="s">
        <v>1</v>
      </c>
      <c r="D1016" s="28" t="s">
        <v>37</v>
      </c>
      <c r="E1016" s="28" t="s">
        <v>131</v>
      </c>
      <c r="F1016" s="28">
        <v>2029</v>
      </c>
      <c r="G1016" s="28" t="s">
        <v>130</v>
      </c>
      <c r="H1016" s="33">
        <v>18917</v>
      </c>
    </row>
    <row r="1017" spans="2:8" x14ac:dyDescent="0.2">
      <c r="B1017" s="28" t="s">
        <v>128</v>
      </c>
      <c r="C1017" s="28" t="s">
        <v>1</v>
      </c>
      <c r="D1017" s="28" t="s">
        <v>37</v>
      </c>
      <c r="E1017" s="28" t="s">
        <v>131</v>
      </c>
      <c r="F1017" s="28">
        <v>2029</v>
      </c>
      <c r="G1017" s="28" t="s">
        <v>98</v>
      </c>
      <c r="H1017" s="33">
        <v>20572</v>
      </c>
    </row>
    <row r="1018" spans="2:8" x14ac:dyDescent="0.2">
      <c r="B1018" s="28" t="s">
        <v>128</v>
      </c>
      <c r="C1018" s="28" t="s">
        <v>1</v>
      </c>
      <c r="D1018" s="28" t="s">
        <v>37</v>
      </c>
      <c r="E1018" s="28" t="s">
        <v>131</v>
      </c>
      <c r="F1018" s="28">
        <v>2030</v>
      </c>
      <c r="G1018" s="28" t="s">
        <v>129</v>
      </c>
      <c r="H1018" s="33">
        <v>1664</v>
      </c>
    </row>
    <row r="1019" spans="2:8" x14ac:dyDescent="0.2">
      <c r="B1019" s="28" t="s">
        <v>128</v>
      </c>
      <c r="C1019" s="28" t="s">
        <v>1</v>
      </c>
      <c r="D1019" s="28" t="s">
        <v>37</v>
      </c>
      <c r="E1019" s="28" t="s">
        <v>131</v>
      </c>
      <c r="F1019" s="28">
        <v>2030</v>
      </c>
      <c r="G1019" s="28" t="s">
        <v>130</v>
      </c>
      <c r="H1019" s="33">
        <v>19092</v>
      </c>
    </row>
    <row r="1020" spans="2:8" x14ac:dyDescent="0.2">
      <c r="B1020" s="28" t="s">
        <v>128</v>
      </c>
      <c r="C1020" s="28" t="s">
        <v>1</v>
      </c>
      <c r="D1020" s="28" t="s">
        <v>37</v>
      </c>
      <c r="E1020" s="28" t="s">
        <v>131</v>
      </c>
      <c r="F1020" s="28">
        <v>2030</v>
      </c>
      <c r="G1020" s="28" t="s">
        <v>98</v>
      </c>
      <c r="H1020" s="33">
        <v>20756</v>
      </c>
    </row>
    <row r="1021" spans="2:8" x14ac:dyDescent="0.2">
      <c r="B1021" s="28" t="s">
        <v>128</v>
      </c>
      <c r="C1021" s="28" t="s">
        <v>1</v>
      </c>
      <c r="D1021" s="28" t="s">
        <v>37</v>
      </c>
      <c r="E1021" s="28" t="s">
        <v>131</v>
      </c>
      <c r="F1021" s="28">
        <v>2031</v>
      </c>
      <c r="G1021" s="28" t="s">
        <v>129</v>
      </c>
      <c r="H1021" s="33">
        <v>1664</v>
      </c>
    </row>
    <row r="1022" spans="2:8" x14ac:dyDescent="0.2">
      <c r="B1022" s="28" t="s">
        <v>128</v>
      </c>
      <c r="C1022" s="28" t="s">
        <v>1</v>
      </c>
      <c r="D1022" s="28" t="s">
        <v>37</v>
      </c>
      <c r="E1022" s="28" t="s">
        <v>131</v>
      </c>
      <c r="F1022" s="28">
        <v>2031</v>
      </c>
      <c r="G1022" s="28" t="s">
        <v>130</v>
      </c>
      <c r="H1022" s="33">
        <v>19263</v>
      </c>
    </row>
    <row r="1023" spans="2:8" x14ac:dyDescent="0.2">
      <c r="B1023" s="28" t="s">
        <v>128</v>
      </c>
      <c r="C1023" s="28" t="s">
        <v>1</v>
      </c>
      <c r="D1023" s="28" t="s">
        <v>37</v>
      </c>
      <c r="E1023" s="28" t="s">
        <v>131</v>
      </c>
      <c r="F1023" s="28">
        <v>2031</v>
      </c>
      <c r="G1023" s="28" t="s">
        <v>98</v>
      </c>
      <c r="H1023" s="33">
        <v>20927</v>
      </c>
    </row>
    <row r="1024" spans="2:8" x14ac:dyDescent="0.2">
      <c r="B1024" s="28" t="s">
        <v>128</v>
      </c>
      <c r="C1024" s="28" t="s">
        <v>1</v>
      </c>
      <c r="D1024" s="28" t="s">
        <v>37</v>
      </c>
      <c r="E1024" s="28" t="s">
        <v>131</v>
      </c>
      <c r="F1024" s="28">
        <v>2032</v>
      </c>
      <c r="G1024" s="28" t="s">
        <v>129</v>
      </c>
      <c r="H1024" s="33">
        <v>1671</v>
      </c>
    </row>
    <row r="1025" spans="2:8" x14ac:dyDescent="0.2">
      <c r="B1025" s="28" t="s">
        <v>128</v>
      </c>
      <c r="C1025" s="28" t="s">
        <v>1</v>
      </c>
      <c r="D1025" s="28" t="s">
        <v>37</v>
      </c>
      <c r="E1025" s="28" t="s">
        <v>131</v>
      </c>
      <c r="F1025" s="28">
        <v>2032</v>
      </c>
      <c r="G1025" s="28" t="s">
        <v>130</v>
      </c>
      <c r="H1025" s="33">
        <v>19425</v>
      </c>
    </row>
    <row r="1026" spans="2:8" x14ac:dyDescent="0.2">
      <c r="B1026" s="28" t="s">
        <v>128</v>
      </c>
      <c r="C1026" s="28" t="s">
        <v>1</v>
      </c>
      <c r="D1026" s="28" t="s">
        <v>37</v>
      </c>
      <c r="E1026" s="28" t="s">
        <v>131</v>
      </c>
      <c r="F1026" s="28">
        <v>2032</v>
      </c>
      <c r="G1026" s="28" t="s">
        <v>98</v>
      </c>
      <c r="H1026" s="33">
        <v>21096</v>
      </c>
    </row>
    <row r="1027" spans="2:8" x14ac:dyDescent="0.2">
      <c r="B1027" s="28" t="s">
        <v>128</v>
      </c>
      <c r="C1027" s="28" t="s">
        <v>1</v>
      </c>
      <c r="D1027" s="28" t="s">
        <v>37</v>
      </c>
      <c r="E1027" s="28" t="s">
        <v>131</v>
      </c>
      <c r="F1027" s="28">
        <v>2033</v>
      </c>
      <c r="G1027" s="28" t="s">
        <v>129</v>
      </c>
      <c r="H1027" s="33">
        <v>1677</v>
      </c>
    </row>
    <row r="1028" spans="2:8" x14ac:dyDescent="0.2">
      <c r="B1028" s="28" t="s">
        <v>128</v>
      </c>
      <c r="C1028" s="28" t="s">
        <v>1</v>
      </c>
      <c r="D1028" s="28" t="s">
        <v>37</v>
      </c>
      <c r="E1028" s="28" t="s">
        <v>131</v>
      </c>
      <c r="F1028" s="28">
        <v>2033</v>
      </c>
      <c r="G1028" s="28" t="s">
        <v>130</v>
      </c>
      <c r="H1028" s="33">
        <v>19588</v>
      </c>
    </row>
    <row r="1029" spans="2:8" x14ac:dyDescent="0.2">
      <c r="B1029" s="28" t="s">
        <v>128</v>
      </c>
      <c r="C1029" s="28" t="s">
        <v>1</v>
      </c>
      <c r="D1029" s="28" t="s">
        <v>37</v>
      </c>
      <c r="E1029" s="28" t="s">
        <v>131</v>
      </c>
      <c r="F1029" s="28">
        <v>2033</v>
      </c>
      <c r="G1029" s="28" t="s">
        <v>98</v>
      </c>
      <c r="H1029" s="33">
        <v>21265</v>
      </c>
    </row>
    <row r="1030" spans="2:8" x14ac:dyDescent="0.2">
      <c r="B1030" s="28" t="s">
        <v>128</v>
      </c>
      <c r="C1030" s="28" t="s">
        <v>1</v>
      </c>
      <c r="D1030" s="28" t="s">
        <v>37</v>
      </c>
      <c r="E1030" s="28" t="s">
        <v>131</v>
      </c>
      <c r="F1030" s="28">
        <v>2034</v>
      </c>
      <c r="G1030" s="28" t="s">
        <v>129</v>
      </c>
      <c r="H1030" s="33">
        <v>1673</v>
      </c>
    </row>
    <row r="1031" spans="2:8" x14ac:dyDescent="0.2">
      <c r="B1031" s="28" t="s">
        <v>128</v>
      </c>
      <c r="C1031" s="28" t="s">
        <v>1</v>
      </c>
      <c r="D1031" s="28" t="s">
        <v>37</v>
      </c>
      <c r="E1031" s="28" t="s">
        <v>131</v>
      </c>
      <c r="F1031" s="28">
        <v>2034</v>
      </c>
      <c r="G1031" s="28" t="s">
        <v>130</v>
      </c>
      <c r="H1031" s="33">
        <v>19743</v>
      </c>
    </row>
    <row r="1032" spans="2:8" x14ac:dyDescent="0.2">
      <c r="B1032" s="28" t="s">
        <v>128</v>
      </c>
      <c r="C1032" s="28" t="s">
        <v>1</v>
      </c>
      <c r="D1032" s="28" t="s">
        <v>37</v>
      </c>
      <c r="E1032" s="28" t="s">
        <v>131</v>
      </c>
      <c r="F1032" s="28">
        <v>2034</v>
      </c>
      <c r="G1032" s="28" t="s">
        <v>98</v>
      </c>
      <c r="H1032" s="33">
        <v>21416</v>
      </c>
    </row>
    <row r="1033" spans="2:8" x14ac:dyDescent="0.2">
      <c r="B1033" s="28" t="s">
        <v>128</v>
      </c>
      <c r="C1033" s="28" t="s">
        <v>1</v>
      </c>
      <c r="D1033" s="28" t="s">
        <v>37</v>
      </c>
      <c r="E1033" s="28" t="s">
        <v>131</v>
      </c>
      <c r="F1033" s="28">
        <v>2035</v>
      </c>
      <c r="G1033" s="28" t="s">
        <v>129</v>
      </c>
      <c r="H1033" s="33">
        <v>1677</v>
      </c>
    </row>
    <row r="1034" spans="2:8" x14ac:dyDescent="0.2">
      <c r="B1034" s="28" t="s">
        <v>128</v>
      </c>
      <c r="C1034" s="28" t="s">
        <v>1</v>
      </c>
      <c r="D1034" s="28" t="s">
        <v>37</v>
      </c>
      <c r="E1034" s="28" t="s">
        <v>131</v>
      </c>
      <c r="F1034" s="28">
        <v>2035</v>
      </c>
      <c r="G1034" s="28" t="s">
        <v>130</v>
      </c>
      <c r="H1034" s="33">
        <v>19894</v>
      </c>
    </row>
    <row r="1035" spans="2:8" x14ac:dyDescent="0.2">
      <c r="B1035" s="28" t="s">
        <v>128</v>
      </c>
      <c r="C1035" s="28" t="s">
        <v>1</v>
      </c>
      <c r="D1035" s="28" t="s">
        <v>37</v>
      </c>
      <c r="E1035" s="28" t="s">
        <v>131</v>
      </c>
      <c r="F1035" s="28">
        <v>2035</v>
      </c>
      <c r="G1035" s="28" t="s">
        <v>98</v>
      </c>
      <c r="H1035" s="33">
        <v>21571</v>
      </c>
    </row>
    <row r="1036" spans="2:8" x14ac:dyDescent="0.2">
      <c r="B1036" s="28" t="s">
        <v>128</v>
      </c>
      <c r="C1036" s="28" t="s">
        <v>1</v>
      </c>
      <c r="D1036" s="28" t="s">
        <v>39</v>
      </c>
      <c r="E1036" s="28" t="s">
        <v>40</v>
      </c>
      <c r="F1036" s="28">
        <v>2018</v>
      </c>
      <c r="G1036" s="28" t="s">
        <v>129</v>
      </c>
      <c r="H1036" s="33">
        <v>5953</v>
      </c>
    </row>
    <row r="1037" spans="2:8" x14ac:dyDescent="0.2">
      <c r="B1037" s="28" t="s">
        <v>128</v>
      </c>
      <c r="C1037" s="28" t="s">
        <v>1</v>
      </c>
      <c r="D1037" s="28" t="s">
        <v>39</v>
      </c>
      <c r="E1037" s="28" t="s">
        <v>40</v>
      </c>
      <c r="F1037" s="28">
        <v>2018</v>
      </c>
      <c r="G1037" s="28" t="s">
        <v>130</v>
      </c>
      <c r="H1037" s="33">
        <v>16735</v>
      </c>
    </row>
    <row r="1038" spans="2:8" x14ac:dyDescent="0.2">
      <c r="B1038" s="28" t="s">
        <v>128</v>
      </c>
      <c r="C1038" s="28" t="s">
        <v>1</v>
      </c>
      <c r="D1038" s="28" t="s">
        <v>39</v>
      </c>
      <c r="E1038" s="28" t="s">
        <v>40</v>
      </c>
      <c r="F1038" s="28">
        <v>2018</v>
      </c>
      <c r="G1038" s="28" t="s">
        <v>98</v>
      </c>
      <c r="H1038" s="33">
        <v>22688</v>
      </c>
    </row>
    <row r="1039" spans="2:8" x14ac:dyDescent="0.2">
      <c r="B1039" s="28" t="s">
        <v>128</v>
      </c>
      <c r="C1039" s="28" t="s">
        <v>1</v>
      </c>
      <c r="D1039" s="28" t="s">
        <v>39</v>
      </c>
      <c r="E1039" s="28" t="s">
        <v>40</v>
      </c>
      <c r="F1039" s="28">
        <v>2019</v>
      </c>
      <c r="G1039" s="28" t="s">
        <v>129</v>
      </c>
      <c r="H1039" s="33">
        <v>5965</v>
      </c>
    </row>
    <row r="1040" spans="2:8" x14ac:dyDescent="0.2">
      <c r="B1040" s="28" t="s">
        <v>128</v>
      </c>
      <c r="C1040" s="28" t="s">
        <v>1</v>
      </c>
      <c r="D1040" s="28" t="s">
        <v>39</v>
      </c>
      <c r="E1040" s="28" t="s">
        <v>40</v>
      </c>
      <c r="F1040" s="28">
        <v>2019</v>
      </c>
      <c r="G1040" s="28" t="s">
        <v>130</v>
      </c>
      <c r="H1040" s="33">
        <v>16936</v>
      </c>
    </row>
    <row r="1041" spans="2:8" x14ac:dyDescent="0.2">
      <c r="B1041" s="28" t="s">
        <v>128</v>
      </c>
      <c r="C1041" s="28" t="s">
        <v>1</v>
      </c>
      <c r="D1041" s="28" t="s">
        <v>39</v>
      </c>
      <c r="E1041" s="28" t="s">
        <v>40</v>
      </c>
      <c r="F1041" s="28">
        <v>2019</v>
      </c>
      <c r="G1041" s="28" t="s">
        <v>98</v>
      </c>
      <c r="H1041" s="33">
        <v>22901</v>
      </c>
    </row>
    <row r="1042" spans="2:8" x14ac:dyDescent="0.2">
      <c r="B1042" s="28" t="s">
        <v>128</v>
      </c>
      <c r="C1042" s="28" t="s">
        <v>1</v>
      </c>
      <c r="D1042" s="28" t="s">
        <v>39</v>
      </c>
      <c r="E1042" s="28" t="s">
        <v>40</v>
      </c>
      <c r="F1042" s="28">
        <v>2020</v>
      </c>
      <c r="G1042" s="28" t="s">
        <v>129</v>
      </c>
      <c r="H1042" s="33">
        <v>5972</v>
      </c>
    </row>
    <row r="1043" spans="2:8" x14ac:dyDescent="0.2">
      <c r="B1043" s="28" t="s">
        <v>128</v>
      </c>
      <c r="C1043" s="28" t="s">
        <v>1</v>
      </c>
      <c r="D1043" s="28" t="s">
        <v>39</v>
      </c>
      <c r="E1043" s="28" t="s">
        <v>40</v>
      </c>
      <c r="F1043" s="28">
        <v>2020</v>
      </c>
      <c r="G1043" s="28" t="s">
        <v>130</v>
      </c>
      <c r="H1043" s="33">
        <v>17125</v>
      </c>
    </row>
    <row r="1044" spans="2:8" x14ac:dyDescent="0.2">
      <c r="B1044" s="28" t="s">
        <v>128</v>
      </c>
      <c r="C1044" s="28" t="s">
        <v>1</v>
      </c>
      <c r="D1044" s="28" t="s">
        <v>39</v>
      </c>
      <c r="E1044" s="28" t="s">
        <v>40</v>
      </c>
      <c r="F1044" s="28">
        <v>2020</v>
      </c>
      <c r="G1044" s="28" t="s">
        <v>98</v>
      </c>
      <c r="H1044" s="33">
        <v>23097</v>
      </c>
    </row>
    <row r="1045" spans="2:8" x14ac:dyDescent="0.2">
      <c r="B1045" s="28" t="s">
        <v>128</v>
      </c>
      <c r="C1045" s="28" t="s">
        <v>1</v>
      </c>
      <c r="D1045" s="28" t="s">
        <v>39</v>
      </c>
      <c r="E1045" s="28" t="s">
        <v>40</v>
      </c>
      <c r="F1045" s="28">
        <v>2021</v>
      </c>
      <c r="G1045" s="28" t="s">
        <v>129</v>
      </c>
      <c r="H1045" s="33">
        <v>5931</v>
      </c>
    </row>
    <row r="1046" spans="2:8" x14ac:dyDescent="0.2">
      <c r="B1046" s="28" t="s">
        <v>128</v>
      </c>
      <c r="C1046" s="28" t="s">
        <v>1</v>
      </c>
      <c r="D1046" s="28" t="s">
        <v>39</v>
      </c>
      <c r="E1046" s="28" t="s">
        <v>40</v>
      </c>
      <c r="F1046" s="28">
        <v>2021</v>
      </c>
      <c r="G1046" s="28" t="s">
        <v>130</v>
      </c>
      <c r="H1046" s="33">
        <v>17351</v>
      </c>
    </row>
    <row r="1047" spans="2:8" x14ac:dyDescent="0.2">
      <c r="B1047" s="28" t="s">
        <v>128</v>
      </c>
      <c r="C1047" s="28" t="s">
        <v>1</v>
      </c>
      <c r="D1047" s="28" t="s">
        <v>39</v>
      </c>
      <c r="E1047" s="28" t="s">
        <v>40</v>
      </c>
      <c r="F1047" s="28">
        <v>2021</v>
      </c>
      <c r="G1047" s="28" t="s">
        <v>98</v>
      </c>
      <c r="H1047" s="33">
        <v>23282</v>
      </c>
    </row>
    <row r="1048" spans="2:8" x14ac:dyDescent="0.2">
      <c r="B1048" s="28" t="s">
        <v>128</v>
      </c>
      <c r="C1048" s="28" t="s">
        <v>1</v>
      </c>
      <c r="D1048" s="28" t="s">
        <v>39</v>
      </c>
      <c r="E1048" s="28" t="s">
        <v>40</v>
      </c>
      <c r="F1048" s="28">
        <v>2022</v>
      </c>
      <c r="G1048" s="28" t="s">
        <v>129</v>
      </c>
      <c r="H1048" s="33">
        <v>5891</v>
      </c>
    </row>
    <row r="1049" spans="2:8" x14ac:dyDescent="0.2">
      <c r="B1049" s="28" t="s">
        <v>128</v>
      </c>
      <c r="C1049" s="28" t="s">
        <v>1</v>
      </c>
      <c r="D1049" s="28" t="s">
        <v>39</v>
      </c>
      <c r="E1049" s="28" t="s">
        <v>40</v>
      </c>
      <c r="F1049" s="28">
        <v>2022</v>
      </c>
      <c r="G1049" s="28" t="s">
        <v>130</v>
      </c>
      <c r="H1049" s="33">
        <v>17576</v>
      </c>
    </row>
    <row r="1050" spans="2:8" x14ac:dyDescent="0.2">
      <c r="B1050" s="28" t="s">
        <v>128</v>
      </c>
      <c r="C1050" s="28" t="s">
        <v>1</v>
      </c>
      <c r="D1050" s="28" t="s">
        <v>39</v>
      </c>
      <c r="E1050" s="28" t="s">
        <v>40</v>
      </c>
      <c r="F1050" s="28">
        <v>2022</v>
      </c>
      <c r="G1050" s="28" t="s">
        <v>98</v>
      </c>
      <c r="H1050" s="33">
        <v>23467</v>
      </c>
    </row>
    <row r="1051" spans="2:8" x14ac:dyDescent="0.2">
      <c r="B1051" s="28" t="s">
        <v>128</v>
      </c>
      <c r="C1051" s="28" t="s">
        <v>1</v>
      </c>
      <c r="D1051" s="28" t="s">
        <v>39</v>
      </c>
      <c r="E1051" s="28" t="s">
        <v>40</v>
      </c>
      <c r="F1051" s="28">
        <v>2023</v>
      </c>
      <c r="G1051" s="28" t="s">
        <v>129</v>
      </c>
      <c r="H1051" s="33">
        <v>5856</v>
      </c>
    </row>
    <row r="1052" spans="2:8" x14ac:dyDescent="0.2">
      <c r="B1052" s="28" t="s">
        <v>128</v>
      </c>
      <c r="C1052" s="28" t="s">
        <v>1</v>
      </c>
      <c r="D1052" s="28" t="s">
        <v>39</v>
      </c>
      <c r="E1052" s="28" t="s">
        <v>40</v>
      </c>
      <c r="F1052" s="28">
        <v>2023</v>
      </c>
      <c r="G1052" s="28" t="s">
        <v>130</v>
      </c>
      <c r="H1052" s="33">
        <v>17797</v>
      </c>
    </row>
    <row r="1053" spans="2:8" x14ac:dyDescent="0.2">
      <c r="B1053" s="28" t="s">
        <v>128</v>
      </c>
      <c r="C1053" s="28" t="s">
        <v>1</v>
      </c>
      <c r="D1053" s="28" t="s">
        <v>39</v>
      </c>
      <c r="E1053" s="28" t="s">
        <v>40</v>
      </c>
      <c r="F1053" s="28">
        <v>2023</v>
      </c>
      <c r="G1053" s="28" t="s">
        <v>98</v>
      </c>
      <c r="H1053" s="33">
        <v>23653</v>
      </c>
    </row>
    <row r="1054" spans="2:8" x14ac:dyDescent="0.2">
      <c r="B1054" s="28" t="s">
        <v>128</v>
      </c>
      <c r="C1054" s="28" t="s">
        <v>1</v>
      </c>
      <c r="D1054" s="28" t="s">
        <v>39</v>
      </c>
      <c r="E1054" s="28" t="s">
        <v>40</v>
      </c>
      <c r="F1054" s="28">
        <v>2024</v>
      </c>
      <c r="G1054" s="28" t="s">
        <v>129</v>
      </c>
      <c r="H1054" s="33">
        <v>5838</v>
      </c>
    </row>
    <row r="1055" spans="2:8" x14ac:dyDescent="0.2">
      <c r="B1055" s="28" t="s">
        <v>128</v>
      </c>
      <c r="C1055" s="28" t="s">
        <v>1</v>
      </c>
      <c r="D1055" s="28" t="s">
        <v>39</v>
      </c>
      <c r="E1055" s="28" t="s">
        <v>40</v>
      </c>
      <c r="F1055" s="28">
        <v>2024</v>
      </c>
      <c r="G1055" s="28" t="s">
        <v>130</v>
      </c>
      <c r="H1055" s="33">
        <v>18025</v>
      </c>
    </row>
    <row r="1056" spans="2:8" x14ac:dyDescent="0.2">
      <c r="B1056" s="28" t="s">
        <v>128</v>
      </c>
      <c r="C1056" s="28" t="s">
        <v>1</v>
      </c>
      <c r="D1056" s="28" t="s">
        <v>39</v>
      </c>
      <c r="E1056" s="28" t="s">
        <v>40</v>
      </c>
      <c r="F1056" s="28">
        <v>2024</v>
      </c>
      <c r="G1056" s="28" t="s">
        <v>98</v>
      </c>
      <c r="H1056" s="33">
        <v>23863</v>
      </c>
    </row>
    <row r="1057" spans="2:8" x14ac:dyDescent="0.2">
      <c r="B1057" s="28" t="s">
        <v>128</v>
      </c>
      <c r="C1057" s="28" t="s">
        <v>1</v>
      </c>
      <c r="D1057" s="28" t="s">
        <v>39</v>
      </c>
      <c r="E1057" s="28" t="s">
        <v>40</v>
      </c>
      <c r="F1057" s="28">
        <v>2025</v>
      </c>
      <c r="G1057" s="28" t="s">
        <v>129</v>
      </c>
      <c r="H1057" s="33">
        <v>5863</v>
      </c>
    </row>
    <row r="1058" spans="2:8" x14ac:dyDescent="0.2">
      <c r="B1058" s="28" t="s">
        <v>128</v>
      </c>
      <c r="C1058" s="28" t="s">
        <v>1</v>
      </c>
      <c r="D1058" s="28" t="s">
        <v>39</v>
      </c>
      <c r="E1058" s="28" t="s">
        <v>40</v>
      </c>
      <c r="F1058" s="28">
        <v>2025</v>
      </c>
      <c r="G1058" s="28" t="s">
        <v>130</v>
      </c>
      <c r="H1058" s="33">
        <v>18246</v>
      </c>
    </row>
    <row r="1059" spans="2:8" x14ac:dyDescent="0.2">
      <c r="B1059" s="28" t="s">
        <v>128</v>
      </c>
      <c r="C1059" s="28" t="s">
        <v>1</v>
      </c>
      <c r="D1059" s="28" t="s">
        <v>39</v>
      </c>
      <c r="E1059" s="28" t="s">
        <v>40</v>
      </c>
      <c r="F1059" s="28">
        <v>2025</v>
      </c>
      <c r="G1059" s="28" t="s">
        <v>98</v>
      </c>
      <c r="H1059" s="33">
        <v>24109</v>
      </c>
    </row>
    <row r="1060" spans="2:8" x14ac:dyDescent="0.2">
      <c r="B1060" s="28" t="s">
        <v>128</v>
      </c>
      <c r="C1060" s="28" t="s">
        <v>1</v>
      </c>
      <c r="D1060" s="28" t="s">
        <v>39</v>
      </c>
      <c r="E1060" s="28" t="s">
        <v>40</v>
      </c>
      <c r="F1060" s="28">
        <v>2026</v>
      </c>
      <c r="G1060" s="28" t="s">
        <v>129</v>
      </c>
      <c r="H1060" s="33">
        <v>5859</v>
      </c>
    </row>
    <row r="1061" spans="2:8" x14ac:dyDescent="0.2">
      <c r="B1061" s="28" t="s">
        <v>128</v>
      </c>
      <c r="C1061" s="28" t="s">
        <v>1</v>
      </c>
      <c r="D1061" s="28" t="s">
        <v>39</v>
      </c>
      <c r="E1061" s="28" t="s">
        <v>40</v>
      </c>
      <c r="F1061" s="28">
        <v>2026</v>
      </c>
      <c r="G1061" s="28" t="s">
        <v>130</v>
      </c>
      <c r="H1061" s="33">
        <v>18459</v>
      </c>
    </row>
    <row r="1062" spans="2:8" x14ac:dyDescent="0.2">
      <c r="B1062" s="28" t="s">
        <v>128</v>
      </c>
      <c r="C1062" s="28" t="s">
        <v>1</v>
      </c>
      <c r="D1062" s="28" t="s">
        <v>39</v>
      </c>
      <c r="E1062" s="28" t="s">
        <v>40</v>
      </c>
      <c r="F1062" s="28">
        <v>2026</v>
      </c>
      <c r="G1062" s="28" t="s">
        <v>98</v>
      </c>
      <c r="H1062" s="33">
        <v>24318</v>
      </c>
    </row>
    <row r="1063" spans="2:8" x14ac:dyDescent="0.2">
      <c r="B1063" s="28" t="s">
        <v>128</v>
      </c>
      <c r="C1063" s="28" t="s">
        <v>1</v>
      </c>
      <c r="D1063" s="28" t="s">
        <v>39</v>
      </c>
      <c r="E1063" s="28" t="s">
        <v>40</v>
      </c>
      <c r="F1063" s="28">
        <v>2027</v>
      </c>
      <c r="G1063" s="28" t="s">
        <v>129</v>
      </c>
      <c r="H1063" s="33">
        <v>5872</v>
      </c>
    </row>
    <row r="1064" spans="2:8" x14ac:dyDescent="0.2">
      <c r="B1064" s="28" t="s">
        <v>128</v>
      </c>
      <c r="C1064" s="28" t="s">
        <v>1</v>
      </c>
      <c r="D1064" s="28" t="s">
        <v>39</v>
      </c>
      <c r="E1064" s="28" t="s">
        <v>40</v>
      </c>
      <c r="F1064" s="28">
        <v>2027</v>
      </c>
      <c r="G1064" s="28" t="s">
        <v>130</v>
      </c>
      <c r="H1064" s="33">
        <v>18651</v>
      </c>
    </row>
    <row r="1065" spans="2:8" x14ac:dyDescent="0.2">
      <c r="B1065" s="28" t="s">
        <v>128</v>
      </c>
      <c r="C1065" s="28" t="s">
        <v>1</v>
      </c>
      <c r="D1065" s="28" t="s">
        <v>39</v>
      </c>
      <c r="E1065" s="28" t="s">
        <v>40</v>
      </c>
      <c r="F1065" s="28">
        <v>2027</v>
      </c>
      <c r="G1065" s="28" t="s">
        <v>98</v>
      </c>
      <c r="H1065" s="33">
        <v>24523</v>
      </c>
    </row>
    <row r="1066" spans="2:8" x14ac:dyDescent="0.2">
      <c r="B1066" s="28" t="s">
        <v>128</v>
      </c>
      <c r="C1066" s="28" t="s">
        <v>1</v>
      </c>
      <c r="D1066" s="28" t="s">
        <v>39</v>
      </c>
      <c r="E1066" s="28" t="s">
        <v>40</v>
      </c>
      <c r="F1066" s="28">
        <v>2028</v>
      </c>
      <c r="G1066" s="28" t="s">
        <v>129</v>
      </c>
      <c r="H1066" s="33">
        <v>5878</v>
      </c>
    </row>
    <row r="1067" spans="2:8" x14ac:dyDescent="0.2">
      <c r="B1067" s="28" t="s">
        <v>128</v>
      </c>
      <c r="C1067" s="28" t="s">
        <v>1</v>
      </c>
      <c r="D1067" s="28" t="s">
        <v>39</v>
      </c>
      <c r="E1067" s="28" t="s">
        <v>40</v>
      </c>
      <c r="F1067" s="28">
        <v>2028</v>
      </c>
      <c r="G1067" s="28" t="s">
        <v>130</v>
      </c>
      <c r="H1067" s="33">
        <v>18829</v>
      </c>
    </row>
    <row r="1068" spans="2:8" x14ac:dyDescent="0.2">
      <c r="B1068" s="28" t="s">
        <v>128</v>
      </c>
      <c r="C1068" s="28" t="s">
        <v>1</v>
      </c>
      <c r="D1068" s="28" t="s">
        <v>39</v>
      </c>
      <c r="E1068" s="28" t="s">
        <v>40</v>
      </c>
      <c r="F1068" s="28">
        <v>2028</v>
      </c>
      <c r="G1068" s="28" t="s">
        <v>98</v>
      </c>
      <c r="H1068" s="33">
        <v>24707</v>
      </c>
    </row>
    <row r="1069" spans="2:8" x14ac:dyDescent="0.2">
      <c r="B1069" s="28" t="s">
        <v>128</v>
      </c>
      <c r="C1069" s="28" t="s">
        <v>1</v>
      </c>
      <c r="D1069" s="28" t="s">
        <v>39</v>
      </c>
      <c r="E1069" s="28" t="s">
        <v>40</v>
      </c>
      <c r="F1069" s="28">
        <v>2029</v>
      </c>
      <c r="G1069" s="28" t="s">
        <v>129</v>
      </c>
      <c r="H1069" s="33">
        <v>5897</v>
      </c>
    </row>
    <row r="1070" spans="2:8" x14ac:dyDescent="0.2">
      <c r="B1070" s="28" t="s">
        <v>128</v>
      </c>
      <c r="C1070" s="28" t="s">
        <v>1</v>
      </c>
      <c r="D1070" s="28" t="s">
        <v>39</v>
      </c>
      <c r="E1070" s="28" t="s">
        <v>40</v>
      </c>
      <c r="F1070" s="28">
        <v>2029</v>
      </c>
      <c r="G1070" s="28" t="s">
        <v>130</v>
      </c>
      <c r="H1070" s="33">
        <v>19000</v>
      </c>
    </row>
    <row r="1071" spans="2:8" x14ac:dyDescent="0.2">
      <c r="B1071" s="28" t="s">
        <v>128</v>
      </c>
      <c r="C1071" s="28" t="s">
        <v>1</v>
      </c>
      <c r="D1071" s="28" t="s">
        <v>39</v>
      </c>
      <c r="E1071" s="28" t="s">
        <v>40</v>
      </c>
      <c r="F1071" s="28">
        <v>2029</v>
      </c>
      <c r="G1071" s="28" t="s">
        <v>98</v>
      </c>
      <c r="H1071" s="33">
        <v>24897</v>
      </c>
    </row>
    <row r="1072" spans="2:8" x14ac:dyDescent="0.2">
      <c r="B1072" s="28" t="s">
        <v>128</v>
      </c>
      <c r="C1072" s="28" t="s">
        <v>1</v>
      </c>
      <c r="D1072" s="28" t="s">
        <v>39</v>
      </c>
      <c r="E1072" s="28" t="s">
        <v>40</v>
      </c>
      <c r="F1072" s="28">
        <v>2030</v>
      </c>
      <c r="G1072" s="28" t="s">
        <v>129</v>
      </c>
      <c r="H1072" s="33">
        <v>5911</v>
      </c>
    </row>
    <row r="1073" spans="2:8" x14ac:dyDescent="0.2">
      <c r="B1073" s="28" t="s">
        <v>128</v>
      </c>
      <c r="C1073" s="28" t="s">
        <v>1</v>
      </c>
      <c r="D1073" s="28" t="s">
        <v>39</v>
      </c>
      <c r="E1073" s="28" t="s">
        <v>40</v>
      </c>
      <c r="F1073" s="28">
        <v>2030</v>
      </c>
      <c r="G1073" s="28" t="s">
        <v>130</v>
      </c>
      <c r="H1073" s="33">
        <v>19174</v>
      </c>
    </row>
    <row r="1074" spans="2:8" x14ac:dyDescent="0.2">
      <c r="B1074" s="28" t="s">
        <v>128</v>
      </c>
      <c r="C1074" s="28" t="s">
        <v>1</v>
      </c>
      <c r="D1074" s="28" t="s">
        <v>39</v>
      </c>
      <c r="E1074" s="28" t="s">
        <v>40</v>
      </c>
      <c r="F1074" s="28">
        <v>2030</v>
      </c>
      <c r="G1074" s="28" t="s">
        <v>98</v>
      </c>
      <c r="H1074" s="33">
        <v>25085</v>
      </c>
    </row>
    <row r="1075" spans="2:8" x14ac:dyDescent="0.2">
      <c r="B1075" s="28" t="s">
        <v>128</v>
      </c>
      <c r="C1075" s="28" t="s">
        <v>1</v>
      </c>
      <c r="D1075" s="28" t="s">
        <v>39</v>
      </c>
      <c r="E1075" s="28" t="s">
        <v>40</v>
      </c>
      <c r="F1075" s="28">
        <v>2031</v>
      </c>
      <c r="G1075" s="28" t="s">
        <v>129</v>
      </c>
      <c r="H1075" s="33">
        <v>5933</v>
      </c>
    </row>
    <row r="1076" spans="2:8" x14ac:dyDescent="0.2">
      <c r="B1076" s="28" t="s">
        <v>128</v>
      </c>
      <c r="C1076" s="28" t="s">
        <v>1</v>
      </c>
      <c r="D1076" s="28" t="s">
        <v>39</v>
      </c>
      <c r="E1076" s="28" t="s">
        <v>40</v>
      </c>
      <c r="F1076" s="28">
        <v>2031</v>
      </c>
      <c r="G1076" s="28" t="s">
        <v>130</v>
      </c>
      <c r="H1076" s="33">
        <v>19309</v>
      </c>
    </row>
    <row r="1077" spans="2:8" x14ac:dyDescent="0.2">
      <c r="B1077" s="28" t="s">
        <v>128</v>
      </c>
      <c r="C1077" s="28" t="s">
        <v>1</v>
      </c>
      <c r="D1077" s="28" t="s">
        <v>39</v>
      </c>
      <c r="E1077" s="28" t="s">
        <v>40</v>
      </c>
      <c r="F1077" s="28">
        <v>2031</v>
      </c>
      <c r="G1077" s="28" t="s">
        <v>98</v>
      </c>
      <c r="H1077" s="33">
        <v>25242</v>
      </c>
    </row>
    <row r="1078" spans="2:8" x14ac:dyDescent="0.2">
      <c r="B1078" s="28" t="s">
        <v>128</v>
      </c>
      <c r="C1078" s="28" t="s">
        <v>1</v>
      </c>
      <c r="D1078" s="28" t="s">
        <v>39</v>
      </c>
      <c r="E1078" s="28" t="s">
        <v>40</v>
      </c>
      <c r="F1078" s="28">
        <v>2032</v>
      </c>
      <c r="G1078" s="28" t="s">
        <v>129</v>
      </c>
      <c r="H1078" s="33">
        <v>5942</v>
      </c>
    </row>
    <row r="1079" spans="2:8" x14ac:dyDescent="0.2">
      <c r="B1079" s="28" t="s">
        <v>128</v>
      </c>
      <c r="C1079" s="28" t="s">
        <v>1</v>
      </c>
      <c r="D1079" s="28" t="s">
        <v>39</v>
      </c>
      <c r="E1079" s="28" t="s">
        <v>40</v>
      </c>
      <c r="F1079" s="28">
        <v>2032</v>
      </c>
      <c r="G1079" s="28" t="s">
        <v>130</v>
      </c>
      <c r="H1079" s="33">
        <v>19473</v>
      </c>
    </row>
    <row r="1080" spans="2:8" x14ac:dyDescent="0.2">
      <c r="B1080" s="28" t="s">
        <v>128</v>
      </c>
      <c r="C1080" s="28" t="s">
        <v>1</v>
      </c>
      <c r="D1080" s="28" t="s">
        <v>39</v>
      </c>
      <c r="E1080" s="28" t="s">
        <v>40</v>
      </c>
      <c r="F1080" s="28">
        <v>2032</v>
      </c>
      <c r="G1080" s="28" t="s">
        <v>98</v>
      </c>
      <c r="H1080" s="33">
        <v>25415</v>
      </c>
    </row>
    <row r="1081" spans="2:8" x14ac:dyDescent="0.2">
      <c r="B1081" s="28" t="s">
        <v>128</v>
      </c>
      <c r="C1081" s="28" t="s">
        <v>1</v>
      </c>
      <c r="D1081" s="28" t="s">
        <v>39</v>
      </c>
      <c r="E1081" s="28" t="s">
        <v>40</v>
      </c>
      <c r="F1081" s="28">
        <v>2033</v>
      </c>
      <c r="G1081" s="28" t="s">
        <v>129</v>
      </c>
      <c r="H1081" s="33">
        <v>5963</v>
      </c>
    </row>
    <row r="1082" spans="2:8" x14ac:dyDescent="0.2">
      <c r="B1082" s="28" t="s">
        <v>128</v>
      </c>
      <c r="C1082" s="28" t="s">
        <v>1</v>
      </c>
      <c r="D1082" s="28" t="s">
        <v>39</v>
      </c>
      <c r="E1082" s="28" t="s">
        <v>40</v>
      </c>
      <c r="F1082" s="28">
        <v>2033</v>
      </c>
      <c r="G1082" s="28" t="s">
        <v>130</v>
      </c>
      <c r="H1082" s="33">
        <v>19622</v>
      </c>
    </row>
    <row r="1083" spans="2:8" x14ac:dyDescent="0.2">
      <c r="B1083" s="28" t="s">
        <v>128</v>
      </c>
      <c r="C1083" s="28" t="s">
        <v>1</v>
      </c>
      <c r="D1083" s="28" t="s">
        <v>39</v>
      </c>
      <c r="E1083" s="28" t="s">
        <v>40</v>
      </c>
      <c r="F1083" s="28">
        <v>2033</v>
      </c>
      <c r="G1083" s="28" t="s">
        <v>98</v>
      </c>
      <c r="H1083" s="33">
        <v>25585</v>
      </c>
    </row>
    <row r="1084" spans="2:8" x14ac:dyDescent="0.2">
      <c r="B1084" s="28" t="s">
        <v>128</v>
      </c>
      <c r="C1084" s="28" t="s">
        <v>1</v>
      </c>
      <c r="D1084" s="28" t="s">
        <v>39</v>
      </c>
      <c r="E1084" s="28" t="s">
        <v>40</v>
      </c>
      <c r="F1084" s="28">
        <v>2034</v>
      </c>
      <c r="G1084" s="28" t="s">
        <v>129</v>
      </c>
      <c r="H1084" s="33">
        <v>5962</v>
      </c>
    </row>
    <row r="1085" spans="2:8" x14ac:dyDescent="0.2">
      <c r="B1085" s="28" t="s">
        <v>128</v>
      </c>
      <c r="C1085" s="28" t="s">
        <v>1</v>
      </c>
      <c r="D1085" s="28" t="s">
        <v>39</v>
      </c>
      <c r="E1085" s="28" t="s">
        <v>40</v>
      </c>
      <c r="F1085" s="28">
        <v>2034</v>
      </c>
      <c r="G1085" s="28" t="s">
        <v>130</v>
      </c>
      <c r="H1085" s="33">
        <v>19779</v>
      </c>
    </row>
    <row r="1086" spans="2:8" x14ac:dyDescent="0.2">
      <c r="B1086" s="28" t="s">
        <v>128</v>
      </c>
      <c r="C1086" s="28" t="s">
        <v>1</v>
      </c>
      <c r="D1086" s="28" t="s">
        <v>39</v>
      </c>
      <c r="E1086" s="28" t="s">
        <v>40</v>
      </c>
      <c r="F1086" s="28">
        <v>2034</v>
      </c>
      <c r="G1086" s="28" t="s">
        <v>98</v>
      </c>
      <c r="H1086" s="33">
        <v>25741</v>
      </c>
    </row>
    <row r="1087" spans="2:8" x14ac:dyDescent="0.2">
      <c r="B1087" s="28" t="s">
        <v>128</v>
      </c>
      <c r="C1087" s="28" t="s">
        <v>1</v>
      </c>
      <c r="D1087" s="28" t="s">
        <v>39</v>
      </c>
      <c r="E1087" s="28" t="s">
        <v>40</v>
      </c>
      <c r="F1087" s="28">
        <v>2035</v>
      </c>
      <c r="G1087" s="28" t="s">
        <v>129</v>
      </c>
      <c r="H1087" s="33">
        <v>5991</v>
      </c>
    </row>
    <row r="1088" spans="2:8" x14ac:dyDescent="0.2">
      <c r="B1088" s="28" t="s">
        <v>128</v>
      </c>
      <c r="C1088" s="28" t="s">
        <v>1</v>
      </c>
      <c r="D1088" s="28" t="s">
        <v>39</v>
      </c>
      <c r="E1088" s="28" t="s">
        <v>40</v>
      </c>
      <c r="F1088" s="28">
        <v>2035</v>
      </c>
      <c r="G1088" s="28" t="s">
        <v>130</v>
      </c>
      <c r="H1088" s="33">
        <v>19921</v>
      </c>
    </row>
    <row r="1089" spans="2:8" x14ac:dyDescent="0.2">
      <c r="B1089" s="28" t="s">
        <v>128</v>
      </c>
      <c r="C1089" s="28" t="s">
        <v>1</v>
      </c>
      <c r="D1089" s="28" t="s">
        <v>39</v>
      </c>
      <c r="E1089" s="28" t="s">
        <v>40</v>
      </c>
      <c r="F1089" s="28">
        <v>2035</v>
      </c>
      <c r="G1089" s="28" t="s">
        <v>98</v>
      </c>
      <c r="H1089" s="33">
        <v>25912</v>
      </c>
    </row>
    <row r="1090" spans="2:8" x14ac:dyDescent="0.2">
      <c r="B1090" s="28" t="s">
        <v>128</v>
      </c>
      <c r="C1090" s="28" t="s">
        <v>1</v>
      </c>
      <c r="D1090" s="28" t="s">
        <v>41</v>
      </c>
      <c r="E1090" s="28" t="s">
        <v>42</v>
      </c>
      <c r="F1090" s="28">
        <v>2018</v>
      </c>
      <c r="G1090" s="28" t="s">
        <v>129</v>
      </c>
      <c r="H1090" s="33">
        <v>17930</v>
      </c>
    </row>
    <row r="1091" spans="2:8" x14ac:dyDescent="0.2">
      <c r="B1091" s="28" t="s">
        <v>128</v>
      </c>
      <c r="C1091" s="28" t="s">
        <v>1</v>
      </c>
      <c r="D1091" s="28" t="s">
        <v>41</v>
      </c>
      <c r="E1091" s="28" t="s">
        <v>42</v>
      </c>
      <c r="F1091" s="28">
        <v>2018</v>
      </c>
      <c r="G1091" s="28" t="s">
        <v>130</v>
      </c>
      <c r="H1091" s="33">
        <v>13430</v>
      </c>
    </row>
    <row r="1092" spans="2:8" x14ac:dyDescent="0.2">
      <c r="B1092" s="28" t="s">
        <v>128</v>
      </c>
      <c r="C1092" s="28" t="s">
        <v>1</v>
      </c>
      <c r="D1092" s="28" t="s">
        <v>41</v>
      </c>
      <c r="E1092" s="28" t="s">
        <v>42</v>
      </c>
      <c r="F1092" s="28">
        <v>2018</v>
      </c>
      <c r="G1092" s="28" t="s">
        <v>98</v>
      </c>
      <c r="H1092" s="33">
        <v>31360</v>
      </c>
    </row>
    <row r="1093" spans="2:8" x14ac:dyDescent="0.2">
      <c r="B1093" s="28" t="s">
        <v>128</v>
      </c>
      <c r="C1093" s="28" t="s">
        <v>1</v>
      </c>
      <c r="D1093" s="28" t="s">
        <v>41</v>
      </c>
      <c r="E1093" s="28" t="s">
        <v>42</v>
      </c>
      <c r="F1093" s="28">
        <v>2019</v>
      </c>
      <c r="G1093" s="28" t="s">
        <v>129</v>
      </c>
      <c r="H1093" s="33">
        <v>18103</v>
      </c>
    </row>
    <row r="1094" spans="2:8" x14ac:dyDescent="0.2">
      <c r="B1094" s="28" t="s">
        <v>128</v>
      </c>
      <c r="C1094" s="28" t="s">
        <v>1</v>
      </c>
      <c r="D1094" s="28" t="s">
        <v>41</v>
      </c>
      <c r="E1094" s="28" t="s">
        <v>42</v>
      </c>
      <c r="F1094" s="28">
        <v>2019</v>
      </c>
      <c r="G1094" s="28" t="s">
        <v>130</v>
      </c>
      <c r="H1094" s="33">
        <v>13630</v>
      </c>
    </row>
    <row r="1095" spans="2:8" x14ac:dyDescent="0.2">
      <c r="B1095" s="28" t="s">
        <v>128</v>
      </c>
      <c r="C1095" s="28" t="s">
        <v>1</v>
      </c>
      <c r="D1095" s="28" t="s">
        <v>41</v>
      </c>
      <c r="E1095" s="28" t="s">
        <v>42</v>
      </c>
      <c r="F1095" s="28">
        <v>2019</v>
      </c>
      <c r="G1095" s="28" t="s">
        <v>98</v>
      </c>
      <c r="H1095" s="33">
        <v>31733</v>
      </c>
    </row>
    <row r="1096" spans="2:8" x14ac:dyDescent="0.2">
      <c r="B1096" s="28" t="s">
        <v>128</v>
      </c>
      <c r="C1096" s="28" t="s">
        <v>1</v>
      </c>
      <c r="D1096" s="28" t="s">
        <v>41</v>
      </c>
      <c r="E1096" s="28" t="s">
        <v>42</v>
      </c>
      <c r="F1096" s="28">
        <v>2020</v>
      </c>
      <c r="G1096" s="28" t="s">
        <v>129</v>
      </c>
      <c r="H1096" s="33">
        <v>18264</v>
      </c>
    </row>
    <row r="1097" spans="2:8" x14ac:dyDescent="0.2">
      <c r="B1097" s="28" t="s">
        <v>128</v>
      </c>
      <c r="C1097" s="28" t="s">
        <v>1</v>
      </c>
      <c r="D1097" s="28" t="s">
        <v>41</v>
      </c>
      <c r="E1097" s="28" t="s">
        <v>42</v>
      </c>
      <c r="F1097" s="28">
        <v>2020</v>
      </c>
      <c r="G1097" s="28" t="s">
        <v>130</v>
      </c>
      <c r="H1097" s="33">
        <v>13818</v>
      </c>
    </row>
    <row r="1098" spans="2:8" x14ac:dyDescent="0.2">
      <c r="B1098" s="28" t="s">
        <v>128</v>
      </c>
      <c r="C1098" s="28" t="s">
        <v>1</v>
      </c>
      <c r="D1098" s="28" t="s">
        <v>41</v>
      </c>
      <c r="E1098" s="28" t="s">
        <v>42</v>
      </c>
      <c r="F1098" s="28">
        <v>2020</v>
      </c>
      <c r="G1098" s="28" t="s">
        <v>98</v>
      </c>
      <c r="H1098" s="33">
        <v>32082</v>
      </c>
    </row>
    <row r="1099" spans="2:8" x14ac:dyDescent="0.2">
      <c r="B1099" s="28" t="s">
        <v>128</v>
      </c>
      <c r="C1099" s="28" t="s">
        <v>1</v>
      </c>
      <c r="D1099" s="28" t="s">
        <v>41</v>
      </c>
      <c r="E1099" s="28" t="s">
        <v>42</v>
      </c>
      <c r="F1099" s="28">
        <v>2021</v>
      </c>
      <c r="G1099" s="28" t="s">
        <v>129</v>
      </c>
      <c r="H1099" s="33">
        <v>18343</v>
      </c>
    </row>
    <row r="1100" spans="2:8" x14ac:dyDescent="0.2">
      <c r="B1100" s="28" t="s">
        <v>128</v>
      </c>
      <c r="C1100" s="28" t="s">
        <v>1</v>
      </c>
      <c r="D1100" s="28" t="s">
        <v>41</v>
      </c>
      <c r="E1100" s="28" t="s">
        <v>42</v>
      </c>
      <c r="F1100" s="28">
        <v>2021</v>
      </c>
      <c r="G1100" s="28" t="s">
        <v>130</v>
      </c>
      <c r="H1100" s="33">
        <v>14001</v>
      </c>
    </row>
    <row r="1101" spans="2:8" x14ac:dyDescent="0.2">
      <c r="B1101" s="28" t="s">
        <v>128</v>
      </c>
      <c r="C1101" s="28" t="s">
        <v>1</v>
      </c>
      <c r="D1101" s="28" t="s">
        <v>41</v>
      </c>
      <c r="E1101" s="28" t="s">
        <v>42</v>
      </c>
      <c r="F1101" s="28">
        <v>2021</v>
      </c>
      <c r="G1101" s="28" t="s">
        <v>98</v>
      </c>
      <c r="H1101" s="33">
        <v>32344</v>
      </c>
    </row>
    <row r="1102" spans="2:8" x14ac:dyDescent="0.2">
      <c r="B1102" s="28" t="s">
        <v>128</v>
      </c>
      <c r="C1102" s="28" t="s">
        <v>1</v>
      </c>
      <c r="D1102" s="28" t="s">
        <v>41</v>
      </c>
      <c r="E1102" s="28" t="s">
        <v>42</v>
      </c>
      <c r="F1102" s="28">
        <v>2022</v>
      </c>
      <c r="G1102" s="28" t="s">
        <v>129</v>
      </c>
      <c r="H1102" s="33">
        <v>18420</v>
      </c>
    </row>
    <row r="1103" spans="2:8" x14ac:dyDescent="0.2">
      <c r="B1103" s="28" t="s">
        <v>128</v>
      </c>
      <c r="C1103" s="28" t="s">
        <v>1</v>
      </c>
      <c r="D1103" s="28" t="s">
        <v>41</v>
      </c>
      <c r="E1103" s="28" t="s">
        <v>42</v>
      </c>
      <c r="F1103" s="28">
        <v>2022</v>
      </c>
      <c r="G1103" s="28" t="s">
        <v>130</v>
      </c>
      <c r="H1103" s="33">
        <v>14182</v>
      </c>
    </row>
    <row r="1104" spans="2:8" x14ac:dyDescent="0.2">
      <c r="B1104" s="28" t="s">
        <v>128</v>
      </c>
      <c r="C1104" s="28" t="s">
        <v>1</v>
      </c>
      <c r="D1104" s="28" t="s">
        <v>41</v>
      </c>
      <c r="E1104" s="28" t="s">
        <v>42</v>
      </c>
      <c r="F1104" s="28">
        <v>2022</v>
      </c>
      <c r="G1104" s="28" t="s">
        <v>98</v>
      </c>
      <c r="H1104" s="33">
        <v>32602</v>
      </c>
    </row>
    <row r="1105" spans="2:8" x14ac:dyDescent="0.2">
      <c r="B1105" s="28" t="s">
        <v>128</v>
      </c>
      <c r="C1105" s="28" t="s">
        <v>1</v>
      </c>
      <c r="D1105" s="28" t="s">
        <v>41</v>
      </c>
      <c r="E1105" s="28" t="s">
        <v>42</v>
      </c>
      <c r="F1105" s="28">
        <v>2023</v>
      </c>
      <c r="G1105" s="28" t="s">
        <v>129</v>
      </c>
      <c r="H1105" s="33">
        <v>18501</v>
      </c>
    </row>
    <row r="1106" spans="2:8" x14ac:dyDescent="0.2">
      <c r="B1106" s="28" t="s">
        <v>128</v>
      </c>
      <c r="C1106" s="28" t="s">
        <v>1</v>
      </c>
      <c r="D1106" s="28" t="s">
        <v>41</v>
      </c>
      <c r="E1106" s="28" t="s">
        <v>42</v>
      </c>
      <c r="F1106" s="28">
        <v>2023</v>
      </c>
      <c r="G1106" s="28" t="s">
        <v>130</v>
      </c>
      <c r="H1106" s="33">
        <v>14360</v>
      </c>
    </row>
    <row r="1107" spans="2:8" x14ac:dyDescent="0.2">
      <c r="B1107" s="28" t="s">
        <v>128</v>
      </c>
      <c r="C1107" s="28" t="s">
        <v>1</v>
      </c>
      <c r="D1107" s="28" t="s">
        <v>41</v>
      </c>
      <c r="E1107" s="28" t="s">
        <v>42</v>
      </c>
      <c r="F1107" s="28">
        <v>2023</v>
      </c>
      <c r="G1107" s="28" t="s">
        <v>98</v>
      </c>
      <c r="H1107" s="33">
        <v>32861</v>
      </c>
    </row>
    <row r="1108" spans="2:8" x14ac:dyDescent="0.2">
      <c r="B1108" s="28" t="s">
        <v>128</v>
      </c>
      <c r="C1108" s="28" t="s">
        <v>1</v>
      </c>
      <c r="D1108" s="28" t="s">
        <v>41</v>
      </c>
      <c r="E1108" s="28" t="s">
        <v>42</v>
      </c>
      <c r="F1108" s="28">
        <v>2024</v>
      </c>
      <c r="G1108" s="28" t="s">
        <v>129</v>
      </c>
      <c r="H1108" s="33">
        <v>18571</v>
      </c>
    </row>
    <row r="1109" spans="2:8" x14ac:dyDescent="0.2">
      <c r="B1109" s="28" t="s">
        <v>128</v>
      </c>
      <c r="C1109" s="28" t="s">
        <v>1</v>
      </c>
      <c r="D1109" s="28" t="s">
        <v>41</v>
      </c>
      <c r="E1109" s="28" t="s">
        <v>42</v>
      </c>
      <c r="F1109" s="28">
        <v>2024</v>
      </c>
      <c r="G1109" s="28" t="s">
        <v>130</v>
      </c>
      <c r="H1109" s="33">
        <v>14536</v>
      </c>
    </row>
    <row r="1110" spans="2:8" x14ac:dyDescent="0.2">
      <c r="B1110" s="28" t="s">
        <v>128</v>
      </c>
      <c r="C1110" s="28" t="s">
        <v>1</v>
      </c>
      <c r="D1110" s="28" t="s">
        <v>41</v>
      </c>
      <c r="E1110" s="28" t="s">
        <v>42</v>
      </c>
      <c r="F1110" s="28">
        <v>2024</v>
      </c>
      <c r="G1110" s="28" t="s">
        <v>98</v>
      </c>
      <c r="H1110" s="33">
        <v>33107</v>
      </c>
    </row>
    <row r="1111" spans="2:8" x14ac:dyDescent="0.2">
      <c r="B1111" s="28" t="s">
        <v>128</v>
      </c>
      <c r="C1111" s="28" t="s">
        <v>1</v>
      </c>
      <c r="D1111" s="28" t="s">
        <v>41</v>
      </c>
      <c r="E1111" s="28" t="s">
        <v>42</v>
      </c>
      <c r="F1111" s="28">
        <v>2025</v>
      </c>
      <c r="G1111" s="28" t="s">
        <v>129</v>
      </c>
      <c r="H1111" s="33">
        <v>18650</v>
      </c>
    </row>
    <row r="1112" spans="2:8" x14ac:dyDescent="0.2">
      <c r="B1112" s="28" t="s">
        <v>128</v>
      </c>
      <c r="C1112" s="28" t="s">
        <v>1</v>
      </c>
      <c r="D1112" s="28" t="s">
        <v>41</v>
      </c>
      <c r="E1112" s="28" t="s">
        <v>42</v>
      </c>
      <c r="F1112" s="28">
        <v>2025</v>
      </c>
      <c r="G1112" s="28" t="s">
        <v>130</v>
      </c>
      <c r="H1112" s="33">
        <v>14702</v>
      </c>
    </row>
    <row r="1113" spans="2:8" x14ac:dyDescent="0.2">
      <c r="B1113" s="28" t="s">
        <v>128</v>
      </c>
      <c r="C1113" s="28" t="s">
        <v>1</v>
      </c>
      <c r="D1113" s="28" t="s">
        <v>41</v>
      </c>
      <c r="E1113" s="28" t="s">
        <v>42</v>
      </c>
      <c r="F1113" s="28">
        <v>2025</v>
      </c>
      <c r="G1113" s="28" t="s">
        <v>98</v>
      </c>
      <c r="H1113" s="33">
        <v>33352</v>
      </c>
    </row>
    <row r="1114" spans="2:8" x14ac:dyDescent="0.2">
      <c r="B1114" s="28" t="s">
        <v>128</v>
      </c>
      <c r="C1114" s="28" t="s">
        <v>1</v>
      </c>
      <c r="D1114" s="28" t="s">
        <v>41</v>
      </c>
      <c r="E1114" s="28" t="s">
        <v>42</v>
      </c>
      <c r="F1114" s="28">
        <v>2026</v>
      </c>
      <c r="G1114" s="28" t="s">
        <v>129</v>
      </c>
      <c r="H1114" s="33">
        <v>18730</v>
      </c>
    </row>
    <row r="1115" spans="2:8" x14ac:dyDescent="0.2">
      <c r="B1115" s="28" t="s">
        <v>128</v>
      </c>
      <c r="C1115" s="28" t="s">
        <v>1</v>
      </c>
      <c r="D1115" s="28" t="s">
        <v>41</v>
      </c>
      <c r="E1115" s="28" t="s">
        <v>42</v>
      </c>
      <c r="F1115" s="28">
        <v>2026</v>
      </c>
      <c r="G1115" s="28" t="s">
        <v>130</v>
      </c>
      <c r="H1115" s="33">
        <v>14877</v>
      </c>
    </row>
    <row r="1116" spans="2:8" x14ac:dyDescent="0.2">
      <c r="B1116" s="28" t="s">
        <v>128</v>
      </c>
      <c r="C1116" s="28" t="s">
        <v>1</v>
      </c>
      <c r="D1116" s="28" t="s">
        <v>41</v>
      </c>
      <c r="E1116" s="28" t="s">
        <v>42</v>
      </c>
      <c r="F1116" s="28">
        <v>2026</v>
      </c>
      <c r="G1116" s="28" t="s">
        <v>98</v>
      </c>
      <c r="H1116" s="33">
        <v>33607</v>
      </c>
    </row>
    <row r="1117" spans="2:8" x14ac:dyDescent="0.2">
      <c r="B1117" s="28" t="s">
        <v>128</v>
      </c>
      <c r="C1117" s="28" t="s">
        <v>1</v>
      </c>
      <c r="D1117" s="28" t="s">
        <v>41</v>
      </c>
      <c r="E1117" s="28" t="s">
        <v>42</v>
      </c>
      <c r="F1117" s="28">
        <v>2027</v>
      </c>
      <c r="G1117" s="28" t="s">
        <v>129</v>
      </c>
      <c r="H1117" s="33">
        <v>18799</v>
      </c>
    </row>
    <row r="1118" spans="2:8" x14ac:dyDescent="0.2">
      <c r="B1118" s="28" t="s">
        <v>128</v>
      </c>
      <c r="C1118" s="28" t="s">
        <v>1</v>
      </c>
      <c r="D1118" s="28" t="s">
        <v>41</v>
      </c>
      <c r="E1118" s="28" t="s">
        <v>42</v>
      </c>
      <c r="F1118" s="28">
        <v>2027</v>
      </c>
      <c r="G1118" s="28" t="s">
        <v>130</v>
      </c>
      <c r="H1118" s="33">
        <v>15015</v>
      </c>
    </row>
    <row r="1119" spans="2:8" x14ac:dyDescent="0.2">
      <c r="B1119" s="28" t="s">
        <v>128</v>
      </c>
      <c r="C1119" s="28" t="s">
        <v>1</v>
      </c>
      <c r="D1119" s="28" t="s">
        <v>41</v>
      </c>
      <c r="E1119" s="28" t="s">
        <v>42</v>
      </c>
      <c r="F1119" s="28">
        <v>2027</v>
      </c>
      <c r="G1119" s="28" t="s">
        <v>98</v>
      </c>
      <c r="H1119" s="33">
        <v>33814</v>
      </c>
    </row>
    <row r="1120" spans="2:8" x14ac:dyDescent="0.2">
      <c r="B1120" s="28" t="s">
        <v>128</v>
      </c>
      <c r="C1120" s="28" t="s">
        <v>1</v>
      </c>
      <c r="D1120" s="28" t="s">
        <v>41</v>
      </c>
      <c r="E1120" s="28" t="s">
        <v>42</v>
      </c>
      <c r="F1120" s="28">
        <v>2028</v>
      </c>
      <c r="G1120" s="28" t="s">
        <v>129</v>
      </c>
      <c r="H1120" s="33">
        <v>18875</v>
      </c>
    </row>
    <row r="1121" spans="2:8" x14ac:dyDescent="0.2">
      <c r="B1121" s="28" t="s">
        <v>128</v>
      </c>
      <c r="C1121" s="28" t="s">
        <v>1</v>
      </c>
      <c r="D1121" s="28" t="s">
        <v>41</v>
      </c>
      <c r="E1121" s="28" t="s">
        <v>42</v>
      </c>
      <c r="F1121" s="28">
        <v>2028</v>
      </c>
      <c r="G1121" s="28" t="s">
        <v>130</v>
      </c>
      <c r="H1121" s="33">
        <v>15171</v>
      </c>
    </row>
    <row r="1122" spans="2:8" x14ac:dyDescent="0.2">
      <c r="B1122" s="28" t="s">
        <v>128</v>
      </c>
      <c r="C1122" s="28" t="s">
        <v>1</v>
      </c>
      <c r="D1122" s="28" t="s">
        <v>41</v>
      </c>
      <c r="E1122" s="28" t="s">
        <v>42</v>
      </c>
      <c r="F1122" s="28">
        <v>2028</v>
      </c>
      <c r="G1122" s="28" t="s">
        <v>98</v>
      </c>
      <c r="H1122" s="33">
        <v>34046</v>
      </c>
    </row>
    <row r="1123" spans="2:8" x14ac:dyDescent="0.2">
      <c r="B1123" s="28" t="s">
        <v>128</v>
      </c>
      <c r="C1123" s="28" t="s">
        <v>1</v>
      </c>
      <c r="D1123" s="28" t="s">
        <v>41</v>
      </c>
      <c r="E1123" s="28" t="s">
        <v>42</v>
      </c>
      <c r="F1123" s="28">
        <v>2029</v>
      </c>
      <c r="G1123" s="28" t="s">
        <v>129</v>
      </c>
      <c r="H1123" s="33">
        <v>18959</v>
      </c>
    </row>
    <row r="1124" spans="2:8" x14ac:dyDescent="0.2">
      <c r="B1124" s="28" t="s">
        <v>128</v>
      </c>
      <c r="C1124" s="28" t="s">
        <v>1</v>
      </c>
      <c r="D1124" s="28" t="s">
        <v>41</v>
      </c>
      <c r="E1124" s="28" t="s">
        <v>42</v>
      </c>
      <c r="F1124" s="28">
        <v>2029</v>
      </c>
      <c r="G1124" s="28" t="s">
        <v>130</v>
      </c>
      <c r="H1124" s="33">
        <v>15315</v>
      </c>
    </row>
    <row r="1125" spans="2:8" x14ac:dyDescent="0.2">
      <c r="B1125" s="28" t="s">
        <v>128</v>
      </c>
      <c r="C1125" s="28" t="s">
        <v>1</v>
      </c>
      <c r="D1125" s="28" t="s">
        <v>41</v>
      </c>
      <c r="E1125" s="28" t="s">
        <v>42</v>
      </c>
      <c r="F1125" s="28">
        <v>2029</v>
      </c>
      <c r="G1125" s="28" t="s">
        <v>98</v>
      </c>
      <c r="H1125" s="33">
        <v>34274</v>
      </c>
    </row>
    <row r="1126" spans="2:8" x14ac:dyDescent="0.2">
      <c r="B1126" s="28" t="s">
        <v>128</v>
      </c>
      <c r="C1126" s="28" t="s">
        <v>1</v>
      </c>
      <c r="D1126" s="28" t="s">
        <v>41</v>
      </c>
      <c r="E1126" s="28" t="s">
        <v>42</v>
      </c>
      <c r="F1126" s="28">
        <v>2030</v>
      </c>
      <c r="G1126" s="28" t="s">
        <v>129</v>
      </c>
      <c r="H1126" s="33">
        <v>19033</v>
      </c>
    </row>
    <row r="1127" spans="2:8" x14ac:dyDescent="0.2">
      <c r="B1127" s="28" t="s">
        <v>128</v>
      </c>
      <c r="C1127" s="28" t="s">
        <v>1</v>
      </c>
      <c r="D1127" s="28" t="s">
        <v>41</v>
      </c>
      <c r="E1127" s="28" t="s">
        <v>42</v>
      </c>
      <c r="F1127" s="28">
        <v>2030</v>
      </c>
      <c r="G1127" s="28" t="s">
        <v>130</v>
      </c>
      <c r="H1127" s="33">
        <v>15445</v>
      </c>
    </row>
    <row r="1128" spans="2:8" x14ac:dyDescent="0.2">
      <c r="B1128" s="28" t="s">
        <v>128</v>
      </c>
      <c r="C1128" s="28" t="s">
        <v>1</v>
      </c>
      <c r="D1128" s="28" t="s">
        <v>41</v>
      </c>
      <c r="E1128" s="28" t="s">
        <v>42</v>
      </c>
      <c r="F1128" s="28">
        <v>2030</v>
      </c>
      <c r="G1128" s="28" t="s">
        <v>98</v>
      </c>
      <c r="H1128" s="33">
        <v>34478</v>
      </c>
    </row>
    <row r="1129" spans="2:8" x14ac:dyDescent="0.2">
      <c r="B1129" s="28" t="s">
        <v>128</v>
      </c>
      <c r="C1129" s="28" t="s">
        <v>1</v>
      </c>
      <c r="D1129" s="28" t="s">
        <v>41</v>
      </c>
      <c r="E1129" s="28" t="s">
        <v>42</v>
      </c>
      <c r="F1129" s="28">
        <v>2031</v>
      </c>
      <c r="G1129" s="28" t="s">
        <v>129</v>
      </c>
      <c r="H1129" s="33">
        <v>19126</v>
      </c>
    </row>
    <row r="1130" spans="2:8" x14ac:dyDescent="0.2">
      <c r="B1130" s="28" t="s">
        <v>128</v>
      </c>
      <c r="C1130" s="28" t="s">
        <v>1</v>
      </c>
      <c r="D1130" s="28" t="s">
        <v>41</v>
      </c>
      <c r="E1130" s="28" t="s">
        <v>42</v>
      </c>
      <c r="F1130" s="28">
        <v>2031</v>
      </c>
      <c r="G1130" s="28" t="s">
        <v>130</v>
      </c>
      <c r="H1130" s="33">
        <v>15590</v>
      </c>
    </row>
    <row r="1131" spans="2:8" x14ac:dyDescent="0.2">
      <c r="B1131" s="28" t="s">
        <v>128</v>
      </c>
      <c r="C1131" s="28" t="s">
        <v>1</v>
      </c>
      <c r="D1131" s="28" t="s">
        <v>41</v>
      </c>
      <c r="E1131" s="28" t="s">
        <v>42</v>
      </c>
      <c r="F1131" s="28">
        <v>2031</v>
      </c>
      <c r="G1131" s="28" t="s">
        <v>98</v>
      </c>
      <c r="H1131" s="33">
        <v>34716</v>
      </c>
    </row>
    <row r="1132" spans="2:8" x14ac:dyDescent="0.2">
      <c r="B1132" s="28" t="s">
        <v>128</v>
      </c>
      <c r="C1132" s="28" t="s">
        <v>1</v>
      </c>
      <c r="D1132" s="28" t="s">
        <v>41</v>
      </c>
      <c r="E1132" s="28" t="s">
        <v>42</v>
      </c>
      <c r="F1132" s="28">
        <v>2032</v>
      </c>
      <c r="G1132" s="28" t="s">
        <v>129</v>
      </c>
      <c r="H1132" s="33">
        <v>19179</v>
      </c>
    </row>
    <row r="1133" spans="2:8" x14ac:dyDescent="0.2">
      <c r="B1133" s="28" t="s">
        <v>128</v>
      </c>
      <c r="C1133" s="28" t="s">
        <v>1</v>
      </c>
      <c r="D1133" s="28" t="s">
        <v>41</v>
      </c>
      <c r="E1133" s="28" t="s">
        <v>42</v>
      </c>
      <c r="F1133" s="28">
        <v>2032</v>
      </c>
      <c r="G1133" s="28" t="s">
        <v>130</v>
      </c>
      <c r="H1133" s="33">
        <v>15719</v>
      </c>
    </row>
    <row r="1134" spans="2:8" x14ac:dyDescent="0.2">
      <c r="B1134" s="28" t="s">
        <v>128</v>
      </c>
      <c r="C1134" s="28" t="s">
        <v>1</v>
      </c>
      <c r="D1134" s="28" t="s">
        <v>41</v>
      </c>
      <c r="E1134" s="28" t="s">
        <v>42</v>
      </c>
      <c r="F1134" s="28">
        <v>2032</v>
      </c>
      <c r="G1134" s="28" t="s">
        <v>98</v>
      </c>
      <c r="H1134" s="33">
        <v>34898</v>
      </c>
    </row>
    <row r="1135" spans="2:8" x14ac:dyDescent="0.2">
      <c r="B1135" s="28" t="s">
        <v>128</v>
      </c>
      <c r="C1135" s="28" t="s">
        <v>1</v>
      </c>
      <c r="D1135" s="28" t="s">
        <v>41</v>
      </c>
      <c r="E1135" s="28" t="s">
        <v>42</v>
      </c>
      <c r="F1135" s="28">
        <v>2033</v>
      </c>
      <c r="G1135" s="28" t="s">
        <v>129</v>
      </c>
      <c r="H1135" s="33">
        <v>19247</v>
      </c>
    </row>
    <row r="1136" spans="2:8" x14ac:dyDescent="0.2">
      <c r="B1136" s="28" t="s">
        <v>128</v>
      </c>
      <c r="C1136" s="28" t="s">
        <v>1</v>
      </c>
      <c r="D1136" s="28" t="s">
        <v>41</v>
      </c>
      <c r="E1136" s="28" t="s">
        <v>42</v>
      </c>
      <c r="F1136" s="28">
        <v>2033</v>
      </c>
      <c r="G1136" s="28" t="s">
        <v>130</v>
      </c>
      <c r="H1136" s="33">
        <v>15849</v>
      </c>
    </row>
    <row r="1137" spans="2:8" x14ac:dyDescent="0.2">
      <c r="B1137" s="28" t="s">
        <v>128</v>
      </c>
      <c r="C1137" s="28" t="s">
        <v>1</v>
      </c>
      <c r="D1137" s="28" t="s">
        <v>41</v>
      </c>
      <c r="E1137" s="28" t="s">
        <v>42</v>
      </c>
      <c r="F1137" s="28">
        <v>2033</v>
      </c>
      <c r="G1137" s="28" t="s">
        <v>98</v>
      </c>
      <c r="H1137" s="33">
        <v>35096</v>
      </c>
    </row>
    <row r="1138" spans="2:8" x14ac:dyDescent="0.2">
      <c r="B1138" s="28" t="s">
        <v>128</v>
      </c>
      <c r="C1138" s="28" t="s">
        <v>1</v>
      </c>
      <c r="D1138" s="28" t="s">
        <v>41</v>
      </c>
      <c r="E1138" s="28" t="s">
        <v>42</v>
      </c>
      <c r="F1138" s="28">
        <v>2034</v>
      </c>
      <c r="G1138" s="28" t="s">
        <v>129</v>
      </c>
      <c r="H1138" s="33">
        <v>19303</v>
      </c>
    </row>
    <row r="1139" spans="2:8" x14ac:dyDescent="0.2">
      <c r="B1139" s="28" t="s">
        <v>128</v>
      </c>
      <c r="C1139" s="28" t="s">
        <v>1</v>
      </c>
      <c r="D1139" s="28" t="s">
        <v>41</v>
      </c>
      <c r="E1139" s="28" t="s">
        <v>42</v>
      </c>
      <c r="F1139" s="28">
        <v>2034</v>
      </c>
      <c r="G1139" s="28" t="s">
        <v>130</v>
      </c>
      <c r="H1139" s="33">
        <v>15974</v>
      </c>
    </row>
    <row r="1140" spans="2:8" x14ac:dyDescent="0.2">
      <c r="B1140" s="28" t="s">
        <v>128</v>
      </c>
      <c r="C1140" s="28" t="s">
        <v>1</v>
      </c>
      <c r="D1140" s="28" t="s">
        <v>41</v>
      </c>
      <c r="E1140" s="28" t="s">
        <v>42</v>
      </c>
      <c r="F1140" s="28">
        <v>2034</v>
      </c>
      <c r="G1140" s="28" t="s">
        <v>98</v>
      </c>
      <c r="H1140" s="33">
        <v>35277</v>
      </c>
    </row>
    <row r="1141" spans="2:8" x14ac:dyDescent="0.2">
      <c r="B1141" s="28" t="s">
        <v>128</v>
      </c>
      <c r="C1141" s="28" t="s">
        <v>1</v>
      </c>
      <c r="D1141" s="28" t="s">
        <v>41</v>
      </c>
      <c r="E1141" s="28" t="s">
        <v>42</v>
      </c>
      <c r="F1141" s="28">
        <v>2035</v>
      </c>
      <c r="G1141" s="28" t="s">
        <v>129</v>
      </c>
      <c r="H1141" s="33">
        <v>19343</v>
      </c>
    </row>
    <row r="1142" spans="2:8" x14ac:dyDescent="0.2">
      <c r="B1142" s="28" t="s">
        <v>128</v>
      </c>
      <c r="C1142" s="28" t="s">
        <v>1</v>
      </c>
      <c r="D1142" s="28" t="s">
        <v>41</v>
      </c>
      <c r="E1142" s="28" t="s">
        <v>42</v>
      </c>
      <c r="F1142" s="28">
        <v>2035</v>
      </c>
      <c r="G1142" s="28" t="s">
        <v>130</v>
      </c>
      <c r="H1142" s="33">
        <v>16092</v>
      </c>
    </row>
    <row r="1143" spans="2:8" x14ac:dyDescent="0.2">
      <c r="B1143" s="28" t="s">
        <v>128</v>
      </c>
      <c r="C1143" s="28" t="s">
        <v>1</v>
      </c>
      <c r="D1143" s="28" t="s">
        <v>41</v>
      </c>
      <c r="E1143" s="28" t="s">
        <v>42</v>
      </c>
      <c r="F1143" s="28">
        <v>2035</v>
      </c>
      <c r="G1143" s="28" t="s">
        <v>98</v>
      </c>
      <c r="H1143" s="33">
        <v>35435</v>
      </c>
    </row>
    <row r="1144" spans="2:8" x14ac:dyDescent="0.2">
      <c r="B1144" s="28" t="s">
        <v>128</v>
      </c>
      <c r="C1144" s="28" t="s">
        <v>1</v>
      </c>
      <c r="D1144" s="28" t="s">
        <v>43</v>
      </c>
      <c r="E1144" s="28" t="s">
        <v>44</v>
      </c>
      <c r="F1144" s="28">
        <v>2018</v>
      </c>
      <c r="G1144" s="28" t="s">
        <v>129</v>
      </c>
      <c r="H1144" s="33">
        <v>2472</v>
      </c>
    </row>
    <row r="1145" spans="2:8" x14ac:dyDescent="0.2">
      <c r="B1145" s="28" t="s">
        <v>128</v>
      </c>
      <c r="C1145" s="28" t="s">
        <v>1</v>
      </c>
      <c r="D1145" s="28" t="s">
        <v>43</v>
      </c>
      <c r="E1145" s="28" t="s">
        <v>44</v>
      </c>
      <c r="F1145" s="28">
        <v>2018</v>
      </c>
      <c r="G1145" s="28" t="s">
        <v>130</v>
      </c>
      <c r="H1145" s="33">
        <v>36366</v>
      </c>
    </row>
    <row r="1146" spans="2:8" x14ac:dyDescent="0.2">
      <c r="B1146" s="28" t="s">
        <v>128</v>
      </c>
      <c r="C1146" s="28" t="s">
        <v>1</v>
      </c>
      <c r="D1146" s="28" t="s">
        <v>43</v>
      </c>
      <c r="E1146" s="28" t="s">
        <v>44</v>
      </c>
      <c r="F1146" s="28">
        <v>2018</v>
      </c>
      <c r="G1146" s="28" t="s">
        <v>98</v>
      </c>
      <c r="H1146" s="33">
        <v>38838</v>
      </c>
    </row>
    <row r="1147" spans="2:8" x14ac:dyDescent="0.2">
      <c r="B1147" s="28" t="s">
        <v>128</v>
      </c>
      <c r="C1147" s="28" t="s">
        <v>1</v>
      </c>
      <c r="D1147" s="28" t="s">
        <v>43</v>
      </c>
      <c r="E1147" s="28" t="s">
        <v>44</v>
      </c>
      <c r="F1147" s="28">
        <v>2019</v>
      </c>
      <c r="G1147" s="28" t="s">
        <v>129</v>
      </c>
      <c r="H1147" s="33">
        <v>2473</v>
      </c>
    </row>
    <row r="1148" spans="2:8" x14ac:dyDescent="0.2">
      <c r="B1148" s="28" t="s">
        <v>128</v>
      </c>
      <c r="C1148" s="28" t="s">
        <v>1</v>
      </c>
      <c r="D1148" s="28" t="s">
        <v>43</v>
      </c>
      <c r="E1148" s="28" t="s">
        <v>44</v>
      </c>
      <c r="F1148" s="28">
        <v>2019</v>
      </c>
      <c r="G1148" s="28" t="s">
        <v>130</v>
      </c>
      <c r="H1148" s="33">
        <v>37043</v>
      </c>
    </row>
    <row r="1149" spans="2:8" x14ac:dyDescent="0.2">
      <c r="B1149" s="28" t="s">
        <v>128</v>
      </c>
      <c r="C1149" s="28" t="s">
        <v>1</v>
      </c>
      <c r="D1149" s="28" t="s">
        <v>43</v>
      </c>
      <c r="E1149" s="28" t="s">
        <v>44</v>
      </c>
      <c r="F1149" s="28">
        <v>2019</v>
      </c>
      <c r="G1149" s="28" t="s">
        <v>98</v>
      </c>
      <c r="H1149" s="33">
        <v>39516</v>
      </c>
    </row>
    <row r="1150" spans="2:8" x14ac:dyDescent="0.2">
      <c r="B1150" s="28" t="s">
        <v>128</v>
      </c>
      <c r="C1150" s="28" t="s">
        <v>1</v>
      </c>
      <c r="D1150" s="28" t="s">
        <v>43</v>
      </c>
      <c r="E1150" s="28" t="s">
        <v>44</v>
      </c>
      <c r="F1150" s="28">
        <v>2020</v>
      </c>
      <c r="G1150" s="28" t="s">
        <v>129</v>
      </c>
      <c r="H1150" s="33">
        <v>2471</v>
      </c>
    </row>
    <row r="1151" spans="2:8" x14ac:dyDescent="0.2">
      <c r="B1151" s="28" t="s">
        <v>128</v>
      </c>
      <c r="C1151" s="28" t="s">
        <v>1</v>
      </c>
      <c r="D1151" s="28" t="s">
        <v>43</v>
      </c>
      <c r="E1151" s="28" t="s">
        <v>44</v>
      </c>
      <c r="F1151" s="28">
        <v>2020</v>
      </c>
      <c r="G1151" s="28" t="s">
        <v>130</v>
      </c>
      <c r="H1151" s="33">
        <v>37613</v>
      </c>
    </row>
    <row r="1152" spans="2:8" x14ac:dyDescent="0.2">
      <c r="B1152" s="28" t="s">
        <v>128</v>
      </c>
      <c r="C1152" s="28" t="s">
        <v>1</v>
      </c>
      <c r="D1152" s="28" t="s">
        <v>43</v>
      </c>
      <c r="E1152" s="28" t="s">
        <v>44</v>
      </c>
      <c r="F1152" s="28">
        <v>2020</v>
      </c>
      <c r="G1152" s="28" t="s">
        <v>98</v>
      </c>
      <c r="H1152" s="33">
        <v>40084</v>
      </c>
    </row>
    <row r="1153" spans="2:8" x14ac:dyDescent="0.2">
      <c r="B1153" s="28" t="s">
        <v>128</v>
      </c>
      <c r="C1153" s="28" t="s">
        <v>1</v>
      </c>
      <c r="D1153" s="28" t="s">
        <v>43</v>
      </c>
      <c r="E1153" s="28" t="s">
        <v>44</v>
      </c>
      <c r="F1153" s="28">
        <v>2021</v>
      </c>
      <c r="G1153" s="28" t="s">
        <v>129</v>
      </c>
      <c r="H1153" s="33">
        <v>2294</v>
      </c>
    </row>
    <row r="1154" spans="2:8" x14ac:dyDescent="0.2">
      <c r="B1154" s="28" t="s">
        <v>128</v>
      </c>
      <c r="C1154" s="28" t="s">
        <v>1</v>
      </c>
      <c r="D1154" s="28" t="s">
        <v>43</v>
      </c>
      <c r="E1154" s="28" t="s">
        <v>44</v>
      </c>
      <c r="F1154" s="28">
        <v>2021</v>
      </c>
      <c r="G1154" s="28" t="s">
        <v>130</v>
      </c>
      <c r="H1154" s="33">
        <v>38118</v>
      </c>
    </row>
    <row r="1155" spans="2:8" x14ac:dyDescent="0.2">
      <c r="B1155" s="28" t="s">
        <v>128</v>
      </c>
      <c r="C1155" s="28" t="s">
        <v>1</v>
      </c>
      <c r="D1155" s="28" t="s">
        <v>43</v>
      </c>
      <c r="E1155" s="28" t="s">
        <v>44</v>
      </c>
      <c r="F1155" s="28">
        <v>2021</v>
      </c>
      <c r="G1155" s="28" t="s">
        <v>98</v>
      </c>
      <c r="H1155" s="33">
        <v>40412</v>
      </c>
    </row>
    <row r="1156" spans="2:8" x14ac:dyDescent="0.2">
      <c r="B1156" s="28" t="s">
        <v>128</v>
      </c>
      <c r="C1156" s="28" t="s">
        <v>1</v>
      </c>
      <c r="D1156" s="28" t="s">
        <v>43</v>
      </c>
      <c r="E1156" s="28" t="s">
        <v>44</v>
      </c>
      <c r="F1156" s="28">
        <v>2022</v>
      </c>
      <c r="G1156" s="28" t="s">
        <v>129</v>
      </c>
      <c r="H1156" s="33">
        <v>2122</v>
      </c>
    </row>
    <row r="1157" spans="2:8" x14ac:dyDescent="0.2">
      <c r="B1157" s="28" t="s">
        <v>128</v>
      </c>
      <c r="C1157" s="28" t="s">
        <v>1</v>
      </c>
      <c r="D1157" s="28" t="s">
        <v>43</v>
      </c>
      <c r="E1157" s="28" t="s">
        <v>44</v>
      </c>
      <c r="F1157" s="28">
        <v>2022</v>
      </c>
      <c r="G1157" s="28" t="s">
        <v>130</v>
      </c>
      <c r="H1157" s="33">
        <v>38611</v>
      </c>
    </row>
    <row r="1158" spans="2:8" x14ac:dyDescent="0.2">
      <c r="B1158" s="28" t="s">
        <v>128</v>
      </c>
      <c r="C1158" s="28" t="s">
        <v>1</v>
      </c>
      <c r="D1158" s="28" t="s">
        <v>43</v>
      </c>
      <c r="E1158" s="28" t="s">
        <v>44</v>
      </c>
      <c r="F1158" s="28">
        <v>2022</v>
      </c>
      <c r="G1158" s="28" t="s">
        <v>98</v>
      </c>
      <c r="H1158" s="33">
        <v>40733</v>
      </c>
    </row>
    <row r="1159" spans="2:8" x14ac:dyDescent="0.2">
      <c r="B1159" s="28" t="s">
        <v>128</v>
      </c>
      <c r="C1159" s="28" t="s">
        <v>1</v>
      </c>
      <c r="D1159" s="28" t="s">
        <v>43</v>
      </c>
      <c r="E1159" s="28" t="s">
        <v>44</v>
      </c>
      <c r="F1159" s="28">
        <v>2023</v>
      </c>
      <c r="G1159" s="28" t="s">
        <v>129</v>
      </c>
      <c r="H1159" s="33">
        <v>1961</v>
      </c>
    </row>
    <row r="1160" spans="2:8" x14ac:dyDescent="0.2">
      <c r="B1160" s="28" t="s">
        <v>128</v>
      </c>
      <c r="C1160" s="28" t="s">
        <v>1</v>
      </c>
      <c r="D1160" s="28" t="s">
        <v>43</v>
      </c>
      <c r="E1160" s="28" t="s">
        <v>44</v>
      </c>
      <c r="F1160" s="28">
        <v>2023</v>
      </c>
      <c r="G1160" s="28" t="s">
        <v>130</v>
      </c>
      <c r="H1160" s="33">
        <v>39096</v>
      </c>
    </row>
    <row r="1161" spans="2:8" x14ac:dyDescent="0.2">
      <c r="B1161" s="28" t="s">
        <v>128</v>
      </c>
      <c r="C1161" s="28" t="s">
        <v>1</v>
      </c>
      <c r="D1161" s="28" t="s">
        <v>43</v>
      </c>
      <c r="E1161" s="28" t="s">
        <v>44</v>
      </c>
      <c r="F1161" s="28">
        <v>2023</v>
      </c>
      <c r="G1161" s="28" t="s">
        <v>98</v>
      </c>
      <c r="H1161" s="33">
        <v>41057</v>
      </c>
    </row>
    <row r="1162" spans="2:8" x14ac:dyDescent="0.2">
      <c r="B1162" s="28" t="s">
        <v>128</v>
      </c>
      <c r="C1162" s="28" t="s">
        <v>1</v>
      </c>
      <c r="D1162" s="28" t="s">
        <v>43</v>
      </c>
      <c r="E1162" s="28" t="s">
        <v>44</v>
      </c>
      <c r="F1162" s="28">
        <v>2024</v>
      </c>
      <c r="G1162" s="28" t="s">
        <v>129</v>
      </c>
      <c r="H1162" s="33">
        <v>1910</v>
      </c>
    </row>
    <row r="1163" spans="2:8" x14ac:dyDescent="0.2">
      <c r="B1163" s="28" t="s">
        <v>128</v>
      </c>
      <c r="C1163" s="28" t="s">
        <v>1</v>
      </c>
      <c r="D1163" s="28" t="s">
        <v>43</v>
      </c>
      <c r="E1163" s="28" t="s">
        <v>44</v>
      </c>
      <c r="F1163" s="28">
        <v>2024</v>
      </c>
      <c r="G1163" s="28" t="s">
        <v>130</v>
      </c>
      <c r="H1163" s="33">
        <v>39542</v>
      </c>
    </row>
    <row r="1164" spans="2:8" x14ac:dyDescent="0.2">
      <c r="B1164" s="28" t="s">
        <v>128</v>
      </c>
      <c r="C1164" s="28" t="s">
        <v>1</v>
      </c>
      <c r="D1164" s="28" t="s">
        <v>43</v>
      </c>
      <c r="E1164" s="28" t="s">
        <v>44</v>
      </c>
      <c r="F1164" s="28">
        <v>2024</v>
      </c>
      <c r="G1164" s="28" t="s">
        <v>98</v>
      </c>
      <c r="H1164" s="33">
        <v>41452</v>
      </c>
    </row>
    <row r="1165" spans="2:8" x14ac:dyDescent="0.2">
      <c r="B1165" s="28" t="s">
        <v>128</v>
      </c>
      <c r="C1165" s="28" t="s">
        <v>1</v>
      </c>
      <c r="D1165" s="28" t="s">
        <v>43</v>
      </c>
      <c r="E1165" s="28" t="s">
        <v>44</v>
      </c>
      <c r="F1165" s="28">
        <v>2025</v>
      </c>
      <c r="G1165" s="28" t="s">
        <v>129</v>
      </c>
      <c r="H1165" s="33">
        <v>1896</v>
      </c>
    </row>
    <row r="1166" spans="2:8" x14ac:dyDescent="0.2">
      <c r="B1166" s="28" t="s">
        <v>128</v>
      </c>
      <c r="C1166" s="28" t="s">
        <v>1</v>
      </c>
      <c r="D1166" s="28" t="s">
        <v>43</v>
      </c>
      <c r="E1166" s="28" t="s">
        <v>44</v>
      </c>
      <c r="F1166" s="28">
        <v>2025</v>
      </c>
      <c r="G1166" s="28" t="s">
        <v>130</v>
      </c>
      <c r="H1166" s="33">
        <v>39991</v>
      </c>
    </row>
    <row r="1167" spans="2:8" x14ac:dyDescent="0.2">
      <c r="B1167" s="28" t="s">
        <v>128</v>
      </c>
      <c r="C1167" s="28" t="s">
        <v>1</v>
      </c>
      <c r="D1167" s="28" t="s">
        <v>43</v>
      </c>
      <c r="E1167" s="28" t="s">
        <v>44</v>
      </c>
      <c r="F1167" s="28">
        <v>2025</v>
      </c>
      <c r="G1167" s="28" t="s">
        <v>98</v>
      </c>
      <c r="H1167" s="33">
        <v>41887</v>
      </c>
    </row>
    <row r="1168" spans="2:8" x14ac:dyDescent="0.2">
      <c r="B1168" s="28" t="s">
        <v>128</v>
      </c>
      <c r="C1168" s="28" t="s">
        <v>1</v>
      </c>
      <c r="D1168" s="28" t="s">
        <v>43</v>
      </c>
      <c r="E1168" s="28" t="s">
        <v>44</v>
      </c>
      <c r="F1168" s="28">
        <v>2026</v>
      </c>
      <c r="G1168" s="28" t="s">
        <v>129</v>
      </c>
      <c r="H1168" s="33">
        <v>1893</v>
      </c>
    </row>
    <row r="1169" spans="2:8" x14ac:dyDescent="0.2">
      <c r="B1169" s="28" t="s">
        <v>128</v>
      </c>
      <c r="C1169" s="28" t="s">
        <v>1</v>
      </c>
      <c r="D1169" s="28" t="s">
        <v>43</v>
      </c>
      <c r="E1169" s="28" t="s">
        <v>44</v>
      </c>
      <c r="F1169" s="28">
        <v>2026</v>
      </c>
      <c r="G1169" s="28" t="s">
        <v>130</v>
      </c>
      <c r="H1169" s="33">
        <v>40435</v>
      </c>
    </row>
    <row r="1170" spans="2:8" x14ac:dyDescent="0.2">
      <c r="B1170" s="28" t="s">
        <v>128</v>
      </c>
      <c r="C1170" s="28" t="s">
        <v>1</v>
      </c>
      <c r="D1170" s="28" t="s">
        <v>43</v>
      </c>
      <c r="E1170" s="28" t="s">
        <v>44</v>
      </c>
      <c r="F1170" s="28">
        <v>2026</v>
      </c>
      <c r="G1170" s="28" t="s">
        <v>98</v>
      </c>
      <c r="H1170" s="33">
        <v>42328</v>
      </c>
    </row>
    <row r="1171" spans="2:8" x14ac:dyDescent="0.2">
      <c r="B1171" s="28" t="s">
        <v>128</v>
      </c>
      <c r="C1171" s="28" t="s">
        <v>1</v>
      </c>
      <c r="D1171" s="28" t="s">
        <v>43</v>
      </c>
      <c r="E1171" s="28" t="s">
        <v>44</v>
      </c>
      <c r="F1171" s="28">
        <v>2027</v>
      </c>
      <c r="G1171" s="28" t="s">
        <v>129</v>
      </c>
      <c r="H1171" s="33">
        <v>1893</v>
      </c>
    </row>
    <row r="1172" spans="2:8" x14ac:dyDescent="0.2">
      <c r="B1172" s="28" t="s">
        <v>128</v>
      </c>
      <c r="C1172" s="28" t="s">
        <v>1</v>
      </c>
      <c r="D1172" s="28" t="s">
        <v>43</v>
      </c>
      <c r="E1172" s="28" t="s">
        <v>44</v>
      </c>
      <c r="F1172" s="28">
        <v>2027</v>
      </c>
      <c r="G1172" s="28" t="s">
        <v>130</v>
      </c>
      <c r="H1172" s="33">
        <v>40868</v>
      </c>
    </row>
    <row r="1173" spans="2:8" x14ac:dyDescent="0.2">
      <c r="B1173" s="28" t="s">
        <v>128</v>
      </c>
      <c r="C1173" s="28" t="s">
        <v>1</v>
      </c>
      <c r="D1173" s="28" t="s">
        <v>43</v>
      </c>
      <c r="E1173" s="28" t="s">
        <v>44</v>
      </c>
      <c r="F1173" s="28">
        <v>2027</v>
      </c>
      <c r="G1173" s="28" t="s">
        <v>98</v>
      </c>
      <c r="H1173" s="33">
        <v>42761</v>
      </c>
    </row>
    <row r="1174" spans="2:8" x14ac:dyDescent="0.2">
      <c r="B1174" s="28" t="s">
        <v>128</v>
      </c>
      <c r="C1174" s="28" t="s">
        <v>1</v>
      </c>
      <c r="D1174" s="28" t="s">
        <v>43</v>
      </c>
      <c r="E1174" s="28" t="s">
        <v>44</v>
      </c>
      <c r="F1174" s="28">
        <v>2028</v>
      </c>
      <c r="G1174" s="28" t="s">
        <v>129</v>
      </c>
      <c r="H1174" s="33">
        <v>1901</v>
      </c>
    </row>
    <row r="1175" spans="2:8" x14ac:dyDescent="0.2">
      <c r="B1175" s="28" t="s">
        <v>128</v>
      </c>
      <c r="C1175" s="28" t="s">
        <v>1</v>
      </c>
      <c r="D1175" s="28" t="s">
        <v>43</v>
      </c>
      <c r="E1175" s="28" t="s">
        <v>44</v>
      </c>
      <c r="F1175" s="28">
        <v>2028</v>
      </c>
      <c r="G1175" s="28" t="s">
        <v>130</v>
      </c>
      <c r="H1175" s="33">
        <v>41276</v>
      </c>
    </row>
    <row r="1176" spans="2:8" x14ac:dyDescent="0.2">
      <c r="B1176" s="28" t="s">
        <v>128</v>
      </c>
      <c r="C1176" s="28" t="s">
        <v>1</v>
      </c>
      <c r="D1176" s="28" t="s">
        <v>43</v>
      </c>
      <c r="E1176" s="28" t="s">
        <v>44</v>
      </c>
      <c r="F1176" s="28">
        <v>2028</v>
      </c>
      <c r="G1176" s="28" t="s">
        <v>98</v>
      </c>
      <c r="H1176" s="33">
        <v>43177</v>
      </c>
    </row>
    <row r="1177" spans="2:8" x14ac:dyDescent="0.2">
      <c r="B1177" s="28" t="s">
        <v>128</v>
      </c>
      <c r="C1177" s="28" t="s">
        <v>1</v>
      </c>
      <c r="D1177" s="28" t="s">
        <v>43</v>
      </c>
      <c r="E1177" s="28" t="s">
        <v>44</v>
      </c>
      <c r="F1177" s="28">
        <v>2029</v>
      </c>
      <c r="G1177" s="28" t="s">
        <v>129</v>
      </c>
      <c r="H1177" s="33">
        <v>1909</v>
      </c>
    </row>
    <row r="1178" spans="2:8" x14ac:dyDescent="0.2">
      <c r="B1178" s="28" t="s">
        <v>128</v>
      </c>
      <c r="C1178" s="28" t="s">
        <v>1</v>
      </c>
      <c r="D1178" s="28" t="s">
        <v>43</v>
      </c>
      <c r="E1178" s="28" t="s">
        <v>44</v>
      </c>
      <c r="F1178" s="28">
        <v>2029</v>
      </c>
      <c r="G1178" s="28" t="s">
        <v>130</v>
      </c>
      <c r="H1178" s="33">
        <v>41672</v>
      </c>
    </row>
    <row r="1179" spans="2:8" x14ac:dyDescent="0.2">
      <c r="B1179" s="28" t="s">
        <v>128</v>
      </c>
      <c r="C1179" s="28" t="s">
        <v>1</v>
      </c>
      <c r="D1179" s="28" t="s">
        <v>43</v>
      </c>
      <c r="E1179" s="28" t="s">
        <v>44</v>
      </c>
      <c r="F1179" s="28">
        <v>2029</v>
      </c>
      <c r="G1179" s="28" t="s">
        <v>98</v>
      </c>
      <c r="H1179" s="33">
        <v>43581</v>
      </c>
    </row>
    <row r="1180" spans="2:8" x14ac:dyDescent="0.2">
      <c r="B1180" s="28" t="s">
        <v>128</v>
      </c>
      <c r="C1180" s="28" t="s">
        <v>1</v>
      </c>
      <c r="D1180" s="28" t="s">
        <v>43</v>
      </c>
      <c r="E1180" s="28" t="s">
        <v>44</v>
      </c>
      <c r="F1180" s="28">
        <v>2030</v>
      </c>
      <c r="G1180" s="28" t="s">
        <v>129</v>
      </c>
      <c r="H1180" s="33">
        <v>1912</v>
      </c>
    </row>
    <row r="1181" spans="2:8" x14ac:dyDescent="0.2">
      <c r="B1181" s="28" t="s">
        <v>128</v>
      </c>
      <c r="C1181" s="28" t="s">
        <v>1</v>
      </c>
      <c r="D1181" s="28" t="s">
        <v>43</v>
      </c>
      <c r="E1181" s="28" t="s">
        <v>44</v>
      </c>
      <c r="F1181" s="28">
        <v>2030</v>
      </c>
      <c r="G1181" s="28" t="s">
        <v>130</v>
      </c>
      <c r="H1181" s="33">
        <v>42050</v>
      </c>
    </row>
    <row r="1182" spans="2:8" x14ac:dyDescent="0.2">
      <c r="B1182" s="28" t="s">
        <v>128</v>
      </c>
      <c r="C1182" s="28" t="s">
        <v>1</v>
      </c>
      <c r="D1182" s="28" t="s">
        <v>43</v>
      </c>
      <c r="E1182" s="28" t="s">
        <v>44</v>
      </c>
      <c r="F1182" s="28">
        <v>2030</v>
      </c>
      <c r="G1182" s="28" t="s">
        <v>98</v>
      </c>
      <c r="H1182" s="33">
        <v>43962</v>
      </c>
    </row>
    <row r="1183" spans="2:8" x14ac:dyDescent="0.2">
      <c r="B1183" s="28" t="s">
        <v>128</v>
      </c>
      <c r="C1183" s="28" t="s">
        <v>1</v>
      </c>
      <c r="D1183" s="28" t="s">
        <v>43</v>
      </c>
      <c r="E1183" s="28" t="s">
        <v>44</v>
      </c>
      <c r="F1183" s="28">
        <v>2031</v>
      </c>
      <c r="G1183" s="28" t="s">
        <v>129</v>
      </c>
      <c r="H1183" s="33">
        <v>1920</v>
      </c>
    </row>
    <row r="1184" spans="2:8" x14ac:dyDescent="0.2">
      <c r="B1184" s="28" t="s">
        <v>128</v>
      </c>
      <c r="C1184" s="28" t="s">
        <v>1</v>
      </c>
      <c r="D1184" s="28" t="s">
        <v>43</v>
      </c>
      <c r="E1184" s="28" t="s">
        <v>44</v>
      </c>
      <c r="F1184" s="28">
        <v>2031</v>
      </c>
      <c r="G1184" s="28" t="s">
        <v>130</v>
      </c>
      <c r="H1184" s="33">
        <v>42407</v>
      </c>
    </row>
    <row r="1185" spans="2:8" x14ac:dyDescent="0.2">
      <c r="B1185" s="28" t="s">
        <v>128</v>
      </c>
      <c r="C1185" s="28" t="s">
        <v>1</v>
      </c>
      <c r="D1185" s="28" t="s">
        <v>43</v>
      </c>
      <c r="E1185" s="28" t="s">
        <v>44</v>
      </c>
      <c r="F1185" s="28">
        <v>2031</v>
      </c>
      <c r="G1185" s="28" t="s">
        <v>98</v>
      </c>
      <c r="H1185" s="33">
        <v>44327</v>
      </c>
    </row>
    <row r="1186" spans="2:8" x14ac:dyDescent="0.2">
      <c r="B1186" s="28" t="s">
        <v>128</v>
      </c>
      <c r="C1186" s="28" t="s">
        <v>1</v>
      </c>
      <c r="D1186" s="28" t="s">
        <v>43</v>
      </c>
      <c r="E1186" s="28" t="s">
        <v>44</v>
      </c>
      <c r="F1186" s="28">
        <v>2032</v>
      </c>
      <c r="G1186" s="28" t="s">
        <v>129</v>
      </c>
      <c r="H1186" s="33">
        <v>1926</v>
      </c>
    </row>
    <row r="1187" spans="2:8" x14ac:dyDescent="0.2">
      <c r="B1187" s="28" t="s">
        <v>128</v>
      </c>
      <c r="C1187" s="28" t="s">
        <v>1</v>
      </c>
      <c r="D1187" s="28" t="s">
        <v>43</v>
      </c>
      <c r="E1187" s="28" t="s">
        <v>44</v>
      </c>
      <c r="F1187" s="28">
        <v>2032</v>
      </c>
      <c r="G1187" s="28" t="s">
        <v>130</v>
      </c>
      <c r="H1187" s="33">
        <v>42763</v>
      </c>
    </row>
    <row r="1188" spans="2:8" x14ac:dyDescent="0.2">
      <c r="B1188" s="28" t="s">
        <v>128</v>
      </c>
      <c r="C1188" s="28" t="s">
        <v>1</v>
      </c>
      <c r="D1188" s="28" t="s">
        <v>43</v>
      </c>
      <c r="E1188" s="28" t="s">
        <v>44</v>
      </c>
      <c r="F1188" s="28">
        <v>2032</v>
      </c>
      <c r="G1188" s="28" t="s">
        <v>98</v>
      </c>
      <c r="H1188" s="33">
        <v>44689</v>
      </c>
    </row>
    <row r="1189" spans="2:8" x14ac:dyDescent="0.2">
      <c r="B1189" s="28" t="s">
        <v>128</v>
      </c>
      <c r="C1189" s="28" t="s">
        <v>1</v>
      </c>
      <c r="D1189" s="28" t="s">
        <v>43</v>
      </c>
      <c r="E1189" s="28" t="s">
        <v>44</v>
      </c>
      <c r="F1189" s="28">
        <v>2033</v>
      </c>
      <c r="G1189" s="28" t="s">
        <v>129</v>
      </c>
      <c r="H1189" s="33">
        <v>1928</v>
      </c>
    </row>
    <row r="1190" spans="2:8" x14ac:dyDescent="0.2">
      <c r="B1190" s="28" t="s">
        <v>128</v>
      </c>
      <c r="C1190" s="28" t="s">
        <v>1</v>
      </c>
      <c r="D1190" s="28" t="s">
        <v>43</v>
      </c>
      <c r="E1190" s="28" t="s">
        <v>44</v>
      </c>
      <c r="F1190" s="28">
        <v>2033</v>
      </c>
      <c r="G1190" s="28" t="s">
        <v>130</v>
      </c>
      <c r="H1190" s="33">
        <v>43110</v>
      </c>
    </row>
    <row r="1191" spans="2:8" x14ac:dyDescent="0.2">
      <c r="B1191" s="28" t="s">
        <v>128</v>
      </c>
      <c r="C1191" s="28" t="s">
        <v>1</v>
      </c>
      <c r="D1191" s="28" t="s">
        <v>43</v>
      </c>
      <c r="E1191" s="28" t="s">
        <v>44</v>
      </c>
      <c r="F1191" s="28">
        <v>2033</v>
      </c>
      <c r="G1191" s="28" t="s">
        <v>98</v>
      </c>
      <c r="H1191" s="33">
        <v>45038</v>
      </c>
    </row>
    <row r="1192" spans="2:8" x14ac:dyDescent="0.2">
      <c r="B1192" s="28" t="s">
        <v>128</v>
      </c>
      <c r="C1192" s="28" t="s">
        <v>1</v>
      </c>
      <c r="D1192" s="28" t="s">
        <v>43</v>
      </c>
      <c r="E1192" s="28" t="s">
        <v>44</v>
      </c>
      <c r="F1192" s="28">
        <v>2034</v>
      </c>
      <c r="G1192" s="28" t="s">
        <v>129</v>
      </c>
      <c r="H1192" s="33">
        <v>1927</v>
      </c>
    </row>
    <row r="1193" spans="2:8" x14ac:dyDescent="0.2">
      <c r="B1193" s="28" t="s">
        <v>128</v>
      </c>
      <c r="C1193" s="28" t="s">
        <v>1</v>
      </c>
      <c r="D1193" s="28" t="s">
        <v>43</v>
      </c>
      <c r="E1193" s="28" t="s">
        <v>44</v>
      </c>
      <c r="F1193" s="28">
        <v>2034</v>
      </c>
      <c r="G1193" s="28" t="s">
        <v>130</v>
      </c>
      <c r="H1193" s="33">
        <v>43431</v>
      </c>
    </row>
    <row r="1194" spans="2:8" x14ac:dyDescent="0.2">
      <c r="B1194" s="28" t="s">
        <v>128</v>
      </c>
      <c r="C1194" s="28" t="s">
        <v>1</v>
      </c>
      <c r="D1194" s="28" t="s">
        <v>43</v>
      </c>
      <c r="E1194" s="28" t="s">
        <v>44</v>
      </c>
      <c r="F1194" s="28">
        <v>2034</v>
      </c>
      <c r="G1194" s="28" t="s">
        <v>98</v>
      </c>
      <c r="H1194" s="33">
        <v>45358</v>
      </c>
    </row>
    <row r="1195" spans="2:8" x14ac:dyDescent="0.2">
      <c r="B1195" s="28" t="s">
        <v>128</v>
      </c>
      <c r="C1195" s="28" t="s">
        <v>1</v>
      </c>
      <c r="D1195" s="28" t="s">
        <v>43</v>
      </c>
      <c r="E1195" s="28" t="s">
        <v>44</v>
      </c>
      <c r="F1195" s="28">
        <v>2035</v>
      </c>
      <c r="G1195" s="28" t="s">
        <v>129</v>
      </c>
      <c r="H1195" s="33">
        <v>1934</v>
      </c>
    </row>
    <row r="1196" spans="2:8" x14ac:dyDescent="0.2">
      <c r="B1196" s="28" t="s">
        <v>128</v>
      </c>
      <c r="C1196" s="28" t="s">
        <v>1</v>
      </c>
      <c r="D1196" s="28" t="s">
        <v>43</v>
      </c>
      <c r="E1196" s="28" t="s">
        <v>44</v>
      </c>
      <c r="F1196" s="28">
        <v>2035</v>
      </c>
      <c r="G1196" s="28" t="s">
        <v>130</v>
      </c>
      <c r="H1196" s="33">
        <v>43780</v>
      </c>
    </row>
    <row r="1197" spans="2:8" x14ac:dyDescent="0.2">
      <c r="B1197" s="28" t="s">
        <v>128</v>
      </c>
      <c r="C1197" s="28" t="s">
        <v>1</v>
      </c>
      <c r="D1197" s="28" t="s">
        <v>43</v>
      </c>
      <c r="E1197" s="28" t="s">
        <v>44</v>
      </c>
      <c r="F1197" s="28">
        <v>2035</v>
      </c>
      <c r="G1197" s="28" t="s">
        <v>98</v>
      </c>
      <c r="H1197" s="33">
        <v>45714</v>
      </c>
    </row>
    <row r="1198" spans="2:8" x14ac:dyDescent="0.2">
      <c r="B1198" s="28" t="s">
        <v>128</v>
      </c>
      <c r="C1198" s="28" t="s">
        <v>1</v>
      </c>
      <c r="D1198" s="28" t="s">
        <v>45</v>
      </c>
      <c r="E1198" s="28" t="s">
        <v>46</v>
      </c>
      <c r="F1198" s="28">
        <v>2018</v>
      </c>
      <c r="G1198" s="28" t="s">
        <v>129</v>
      </c>
      <c r="H1198" s="33">
        <v>4478</v>
      </c>
    </row>
    <row r="1199" spans="2:8" x14ac:dyDescent="0.2">
      <c r="B1199" s="28" t="s">
        <v>128</v>
      </c>
      <c r="C1199" s="28" t="s">
        <v>1</v>
      </c>
      <c r="D1199" s="28" t="s">
        <v>45</v>
      </c>
      <c r="E1199" s="28" t="s">
        <v>46</v>
      </c>
      <c r="F1199" s="28">
        <v>2018</v>
      </c>
      <c r="G1199" s="28" t="s">
        <v>130</v>
      </c>
      <c r="H1199" s="33">
        <v>5459</v>
      </c>
    </row>
    <row r="1200" spans="2:8" x14ac:dyDescent="0.2">
      <c r="B1200" s="28" t="s">
        <v>128</v>
      </c>
      <c r="C1200" s="28" t="s">
        <v>1</v>
      </c>
      <c r="D1200" s="28" t="s">
        <v>45</v>
      </c>
      <c r="E1200" s="28" t="s">
        <v>46</v>
      </c>
      <c r="F1200" s="28">
        <v>2018</v>
      </c>
      <c r="G1200" s="28" t="s">
        <v>98</v>
      </c>
      <c r="H1200" s="33">
        <v>9937</v>
      </c>
    </row>
    <row r="1201" spans="2:8" x14ac:dyDescent="0.2">
      <c r="B1201" s="28" t="s">
        <v>128</v>
      </c>
      <c r="C1201" s="28" t="s">
        <v>1</v>
      </c>
      <c r="D1201" s="28" t="s">
        <v>45</v>
      </c>
      <c r="E1201" s="28" t="s">
        <v>46</v>
      </c>
      <c r="F1201" s="28">
        <v>2019</v>
      </c>
      <c r="G1201" s="28" t="s">
        <v>129</v>
      </c>
      <c r="H1201" s="33">
        <v>4473</v>
      </c>
    </row>
    <row r="1202" spans="2:8" x14ac:dyDescent="0.2">
      <c r="B1202" s="28" t="s">
        <v>128</v>
      </c>
      <c r="C1202" s="28" t="s">
        <v>1</v>
      </c>
      <c r="D1202" s="28" t="s">
        <v>45</v>
      </c>
      <c r="E1202" s="28" t="s">
        <v>46</v>
      </c>
      <c r="F1202" s="28">
        <v>2019</v>
      </c>
      <c r="G1202" s="28" t="s">
        <v>130</v>
      </c>
      <c r="H1202" s="33">
        <v>5480</v>
      </c>
    </row>
    <row r="1203" spans="2:8" x14ac:dyDescent="0.2">
      <c r="B1203" s="28" t="s">
        <v>128</v>
      </c>
      <c r="C1203" s="28" t="s">
        <v>1</v>
      </c>
      <c r="D1203" s="28" t="s">
        <v>45</v>
      </c>
      <c r="E1203" s="28" t="s">
        <v>46</v>
      </c>
      <c r="F1203" s="28">
        <v>2019</v>
      </c>
      <c r="G1203" s="28" t="s">
        <v>98</v>
      </c>
      <c r="H1203" s="33">
        <v>9953</v>
      </c>
    </row>
    <row r="1204" spans="2:8" x14ac:dyDescent="0.2">
      <c r="B1204" s="28" t="s">
        <v>128</v>
      </c>
      <c r="C1204" s="28" t="s">
        <v>1</v>
      </c>
      <c r="D1204" s="28" t="s">
        <v>45</v>
      </c>
      <c r="E1204" s="28" t="s">
        <v>46</v>
      </c>
      <c r="F1204" s="28">
        <v>2020</v>
      </c>
      <c r="G1204" s="28" t="s">
        <v>129</v>
      </c>
      <c r="H1204" s="33">
        <v>4467</v>
      </c>
    </row>
    <row r="1205" spans="2:8" x14ac:dyDescent="0.2">
      <c r="B1205" s="28" t="s">
        <v>128</v>
      </c>
      <c r="C1205" s="28" t="s">
        <v>1</v>
      </c>
      <c r="D1205" s="28" t="s">
        <v>45</v>
      </c>
      <c r="E1205" s="28" t="s">
        <v>46</v>
      </c>
      <c r="F1205" s="28">
        <v>2020</v>
      </c>
      <c r="G1205" s="28" t="s">
        <v>130</v>
      </c>
      <c r="H1205" s="33">
        <v>5525</v>
      </c>
    </row>
    <row r="1206" spans="2:8" x14ac:dyDescent="0.2">
      <c r="B1206" s="28" t="s">
        <v>128</v>
      </c>
      <c r="C1206" s="28" t="s">
        <v>1</v>
      </c>
      <c r="D1206" s="28" t="s">
        <v>45</v>
      </c>
      <c r="E1206" s="28" t="s">
        <v>46</v>
      </c>
      <c r="F1206" s="28">
        <v>2020</v>
      </c>
      <c r="G1206" s="28" t="s">
        <v>98</v>
      </c>
      <c r="H1206" s="33">
        <v>9992</v>
      </c>
    </row>
    <row r="1207" spans="2:8" x14ac:dyDescent="0.2">
      <c r="B1207" s="28" t="s">
        <v>128</v>
      </c>
      <c r="C1207" s="28" t="s">
        <v>1</v>
      </c>
      <c r="D1207" s="28" t="s">
        <v>45</v>
      </c>
      <c r="E1207" s="28" t="s">
        <v>46</v>
      </c>
      <c r="F1207" s="28">
        <v>2021</v>
      </c>
      <c r="G1207" s="28" t="s">
        <v>129</v>
      </c>
      <c r="H1207" s="33">
        <v>4474</v>
      </c>
    </row>
    <row r="1208" spans="2:8" x14ac:dyDescent="0.2">
      <c r="B1208" s="28" t="s">
        <v>128</v>
      </c>
      <c r="C1208" s="28" t="s">
        <v>1</v>
      </c>
      <c r="D1208" s="28" t="s">
        <v>45</v>
      </c>
      <c r="E1208" s="28" t="s">
        <v>46</v>
      </c>
      <c r="F1208" s="28">
        <v>2021</v>
      </c>
      <c r="G1208" s="28" t="s">
        <v>130</v>
      </c>
      <c r="H1208" s="33">
        <v>5598</v>
      </c>
    </row>
    <row r="1209" spans="2:8" x14ac:dyDescent="0.2">
      <c r="B1209" s="28" t="s">
        <v>128</v>
      </c>
      <c r="C1209" s="28" t="s">
        <v>1</v>
      </c>
      <c r="D1209" s="28" t="s">
        <v>45</v>
      </c>
      <c r="E1209" s="28" t="s">
        <v>46</v>
      </c>
      <c r="F1209" s="28">
        <v>2021</v>
      </c>
      <c r="G1209" s="28" t="s">
        <v>98</v>
      </c>
      <c r="H1209" s="33">
        <v>10072</v>
      </c>
    </row>
    <row r="1210" spans="2:8" x14ac:dyDescent="0.2">
      <c r="B1210" s="28" t="s">
        <v>128</v>
      </c>
      <c r="C1210" s="28" t="s">
        <v>1</v>
      </c>
      <c r="D1210" s="28" t="s">
        <v>45</v>
      </c>
      <c r="E1210" s="28" t="s">
        <v>46</v>
      </c>
      <c r="F1210" s="28">
        <v>2022</v>
      </c>
      <c r="G1210" s="28" t="s">
        <v>129</v>
      </c>
      <c r="H1210" s="33">
        <v>4481</v>
      </c>
    </row>
    <row r="1211" spans="2:8" x14ac:dyDescent="0.2">
      <c r="B1211" s="28" t="s">
        <v>128</v>
      </c>
      <c r="C1211" s="28" t="s">
        <v>1</v>
      </c>
      <c r="D1211" s="28" t="s">
        <v>45</v>
      </c>
      <c r="E1211" s="28" t="s">
        <v>46</v>
      </c>
      <c r="F1211" s="28">
        <v>2022</v>
      </c>
      <c r="G1211" s="28" t="s">
        <v>130</v>
      </c>
      <c r="H1211" s="33">
        <v>5671</v>
      </c>
    </row>
    <row r="1212" spans="2:8" x14ac:dyDescent="0.2">
      <c r="B1212" s="28" t="s">
        <v>128</v>
      </c>
      <c r="C1212" s="28" t="s">
        <v>1</v>
      </c>
      <c r="D1212" s="28" t="s">
        <v>45</v>
      </c>
      <c r="E1212" s="28" t="s">
        <v>46</v>
      </c>
      <c r="F1212" s="28">
        <v>2022</v>
      </c>
      <c r="G1212" s="28" t="s">
        <v>98</v>
      </c>
      <c r="H1212" s="33">
        <v>10152</v>
      </c>
    </row>
    <row r="1213" spans="2:8" x14ac:dyDescent="0.2">
      <c r="B1213" s="28" t="s">
        <v>128</v>
      </c>
      <c r="C1213" s="28" t="s">
        <v>1</v>
      </c>
      <c r="D1213" s="28" t="s">
        <v>45</v>
      </c>
      <c r="E1213" s="28" t="s">
        <v>46</v>
      </c>
      <c r="F1213" s="28">
        <v>2023</v>
      </c>
      <c r="G1213" s="28" t="s">
        <v>129</v>
      </c>
      <c r="H1213" s="33">
        <v>4491</v>
      </c>
    </row>
    <row r="1214" spans="2:8" x14ac:dyDescent="0.2">
      <c r="B1214" s="28" t="s">
        <v>128</v>
      </c>
      <c r="C1214" s="28" t="s">
        <v>1</v>
      </c>
      <c r="D1214" s="28" t="s">
        <v>45</v>
      </c>
      <c r="E1214" s="28" t="s">
        <v>46</v>
      </c>
      <c r="F1214" s="28">
        <v>2023</v>
      </c>
      <c r="G1214" s="28" t="s">
        <v>130</v>
      </c>
      <c r="H1214" s="33">
        <v>5742</v>
      </c>
    </row>
    <row r="1215" spans="2:8" x14ac:dyDescent="0.2">
      <c r="B1215" s="28" t="s">
        <v>128</v>
      </c>
      <c r="C1215" s="28" t="s">
        <v>1</v>
      </c>
      <c r="D1215" s="28" t="s">
        <v>45</v>
      </c>
      <c r="E1215" s="28" t="s">
        <v>46</v>
      </c>
      <c r="F1215" s="28">
        <v>2023</v>
      </c>
      <c r="G1215" s="28" t="s">
        <v>98</v>
      </c>
      <c r="H1215" s="33">
        <v>10233</v>
      </c>
    </row>
    <row r="1216" spans="2:8" x14ac:dyDescent="0.2">
      <c r="B1216" s="28" t="s">
        <v>128</v>
      </c>
      <c r="C1216" s="28" t="s">
        <v>1</v>
      </c>
      <c r="D1216" s="28" t="s">
        <v>45</v>
      </c>
      <c r="E1216" s="28" t="s">
        <v>46</v>
      </c>
      <c r="F1216" s="28">
        <v>2024</v>
      </c>
      <c r="G1216" s="28" t="s">
        <v>129</v>
      </c>
      <c r="H1216" s="33">
        <v>4492</v>
      </c>
    </row>
    <row r="1217" spans="2:8" x14ac:dyDescent="0.2">
      <c r="B1217" s="28" t="s">
        <v>128</v>
      </c>
      <c r="C1217" s="28" t="s">
        <v>1</v>
      </c>
      <c r="D1217" s="28" t="s">
        <v>45</v>
      </c>
      <c r="E1217" s="28" t="s">
        <v>46</v>
      </c>
      <c r="F1217" s="28">
        <v>2024</v>
      </c>
      <c r="G1217" s="28" t="s">
        <v>130</v>
      </c>
      <c r="H1217" s="33">
        <v>5812</v>
      </c>
    </row>
    <row r="1218" spans="2:8" x14ac:dyDescent="0.2">
      <c r="B1218" s="28" t="s">
        <v>128</v>
      </c>
      <c r="C1218" s="28" t="s">
        <v>1</v>
      </c>
      <c r="D1218" s="28" t="s">
        <v>45</v>
      </c>
      <c r="E1218" s="28" t="s">
        <v>46</v>
      </c>
      <c r="F1218" s="28">
        <v>2024</v>
      </c>
      <c r="G1218" s="28" t="s">
        <v>98</v>
      </c>
      <c r="H1218" s="33">
        <v>10304</v>
      </c>
    </row>
    <row r="1219" spans="2:8" x14ac:dyDescent="0.2">
      <c r="B1219" s="28" t="s">
        <v>128</v>
      </c>
      <c r="C1219" s="28" t="s">
        <v>1</v>
      </c>
      <c r="D1219" s="28" t="s">
        <v>45</v>
      </c>
      <c r="E1219" s="28" t="s">
        <v>46</v>
      </c>
      <c r="F1219" s="28">
        <v>2025</v>
      </c>
      <c r="G1219" s="28" t="s">
        <v>129</v>
      </c>
      <c r="H1219" s="33">
        <v>4496</v>
      </c>
    </row>
    <row r="1220" spans="2:8" x14ac:dyDescent="0.2">
      <c r="B1220" s="28" t="s">
        <v>128</v>
      </c>
      <c r="C1220" s="28" t="s">
        <v>1</v>
      </c>
      <c r="D1220" s="28" t="s">
        <v>45</v>
      </c>
      <c r="E1220" s="28" t="s">
        <v>46</v>
      </c>
      <c r="F1220" s="28">
        <v>2025</v>
      </c>
      <c r="G1220" s="28" t="s">
        <v>130</v>
      </c>
      <c r="H1220" s="33">
        <v>5875</v>
      </c>
    </row>
    <row r="1221" spans="2:8" x14ac:dyDescent="0.2">
      <c r="B1221" s="28" t="s">
        <v>128</v>
      </c>
      <c r="C1221" s="28" t="s">
        <v>1</v>
      </c>
      <c r="D1221" s="28" t="s">
        <v>45</v>
      </c>
      <c r="E1221" s="28" t="s">
        <v>46</v>
      </c>
      <c r="F1221" s="28">
        <v>2025</v>
      </c>
      <c r="G1221" s="28" t="s">
        <v>98</v>
      </c>
      <c r="H1221" s="33">
        <v>10371</v>
      </c>
    </row>
    <row r="1222" spans="2:8" x14ac:dyDescent="0.2">
      <c r="B1222" s="28" t="s">
        <v>128</v>
      </c>
      <c r="C1222" s="28" t="s">
        <v>1</v>
      </c>
      <c r="D1222" s="28" t="s">
        <v>45</v>
      </c>
      <c r="E1222" s="28" t="s">
        <v>46</v>
      </c>
      <c r="F1222" s="28">
        <v>2026</v>
      </c>
      <c r="G1222" s="28" t="s">
        <v>129</v>
      </c>
      <c r="H1222" s="33">
        <v>4507</v>
      </c>
    </row>
    <row r="1223" spans="2:8" x14ac:dyDescent="0.2">
      <c r="B1223" s="28" t="s">
        <v>128</v>
      </c>
      <c r="C1223" s="28" t="s">
        <v>1</v>
      </c>
      <c r="D1223" s="28" t="s">
        <v>45</v>
      </c>
      <c r="E1223" s="28" t="s">
        <v>46</v>
      </c>
      <c r="F1223" s="28">
        <v>2026</v>
      </c>
      <c r="G1223" s="28" t="s">
        <v>130</v>
      </c>
      <c r="H1223" s="33">
        <v>5940</v>
      </c>
    </row>
    <row r="1224" spans="2:8" x14ac:dyDescent="0.2">
      <c r="B1224" s="28" t="s">
        <v>128</v>
      </c>
      <c r="C1224" s="28" t="s">
        <v>1</v>
      </c>
      <c r="D1224" s="28" t="s">
        <v>45</v>
      </c>
      <c r="E1224" s="28" t="s">
        <v>46</v>
      </c>
      <c r="F1224" s="28">
        <v>2026</v>
      </c>
      <c r="G1224" s="28" t="s">
        <v>98</v>
      </c>
      <c r="H1224" s="33">
        <v>10447</v>
      </c>
    </row>
    <row r="1225" spans="2:8" x14ac:dyDescent="0.2">
      <c r="B1225" s="28" t="s">
        <v>128</v>
      </c>
      <c r="C1225" s="28" t="s">
        <v>1</v>
      </c>
      <c r="D1225" s="28" t="s">
        <v>45</v>
      </c>
      <c r="E1225" s="28" t="s">
        <v>46</v>
      </c>
      <c r="F1225" s="28">
        <v>2027</v>
      </c>
      <c r="G1225" s="28" t="s">
        <v>129</v>
      </c>
      <c r="H1225" s="33">
        <v>4510</v>
      </c>
    </row>
    <row r="1226" spans="2:8" x14ac:dyDescent="0.2">
      <c r="B1226" s="28" t="s">
        <v>128</v>
      </c>
      <c r="C1226" s="28" t="s">
        <v>1</v>
      </c>
      <c r="D1226" s="28" t="s">
        <v>45</v>
      </c>
      <c r="E1226" s="28" t="s">
        <v>46</v>
      </c>
      <c r="F1226" s="28">
        <v>2027</v>
      </c>
      <c r="G1226" s="28" t="s">
        <v>130</v>
      </c>
      <c r="H1226" s="33">
        <v>6004</v>
      </c>
    </row>
    <row r="1227" spans="2:8" x14ac:dyDescent="0.2">
      <c r="B1227" s="28" t="s">
        <v>128</v>
      </c>
      <c r="C1227" s="28" t="s">
        <v>1</v>
      </c>
      <c r="D1227" s="28" t="s">
        <v>45</v>
      </c>
      <c r="E1227" s="28" t="s">
        <v>46</v>
      </c>
      <c r="F1227" s="28">
        <v>2027</v>
      </c>
      <c r="G1227" s="28" t="s">
        <v>98</v>
      </c>
      <c r="H1227" s="33">
        <v>10514</v>
      </c>
    </row>
    <row r="1228" spans="2:8" x14ac:dyDescent="0.2">
      <c r="B1228" s="28" t="s">
        <v>128</v>
      </c>
      <c r="C1228" s="28" t="s">
        <v>1</v>
      </c>
      <c r="D1228" s="28" t="s">
        <v>45</v>
      </c>
      <c r="E1228" s="28" t="s">
        <v>46</v>
      </c>
      <c r="F1228" s="28">
        <v>2028</v>
      </c>
      <c r="G1228" s="28" t="s">
        <v>129</v>
      </c>
      <c r="H1228" s="33">
        <v>4530</v>
      </c>
    </row>
    <row r="1229" spans="2:8" x14ac:dyDescent="0.2">
      <c r="B1229" s="28" t="s">
        <v>128</v>
      </c>
      <c r="C1229" s="28" t="s">
        <v>1</v>
      </c>
      <c r="D1229" s="28" t="s">
        <v>45</v>
      </c>
      <c r="E1229" s="28" t="s">
        <v>46</v>
      </c>
      <c r="F1229" s="28">
        <v>2028</v>
      </c>
      <c r="G1229" s="28" t="s">
        <v>130</v>
      </c>
      <c r="H1229" s="33">
        <v>6060</v>
      </c>
    </row>
    <row r="1230" spans="2:8" x14ac:dyDescent="0.2">
      <c r="B1230" s="28" t="s">
        <v>128</v>
      </c>
      <c r="C1230" s="28" t="s">
        <v>1</v>
      </c>
      <c r="D1230" s="28" t="s">
        <v>45</v>
      </c>
      <c r="E1230" s="28" t="s">
        <v>46</v>
      </c>
      <c r="F1230" s="28">
        <v>2028</v>
      </c>
      <c r="G1230" s="28" t="s">
        <v>98</v>
      </c>
      <c r="H1230" s="33">
        <v>10590</v>
      </c>
    </row>
    <row r="1231" spans="2:8" x14ac:dyDescent="0.2">
      <c r="B1231" s="28" t="s">
        <v>128</v>
      </c>
      <c r="C1231" s="28" t="s">
        <v>1</v>
      </c>
      <c r="D1231" s="28" t="s">
        <v>45</v>
      </c>
      <c r="E1231" s="28" t="s">
        <v>46</v>
      </c>
      <c r="F1231" s="28">
        <v>2029</v>
      </c>
      <c r="G1231" s="28" t="s">
        <v>129</v>
      </c>
      <c r="H1231" s="33">
        <v>4536</v>
      </c>
    </row>
    <row r="1232" spans="2:8" x14ac:dyDescent="0.2">
      <c r="B1232" s="28" t="s">
        <v>128</v>
      </c>
      <c r="C1232" s="28" t="s">
        <v>1</v>
      </c>
      <c r="D1232" s="28" t="s">
        <v>45</v>
      </c>
      <c r="E1232" s="28" t="s">
        <v>46</v>
      </c>
      <c r="F1232" s="28">
        <v>2029</v>
      </c>
      <c r="G1232" s="28" t="s">
        <v>130</v>
      </c>
      <c r="H1232" s="33">
        <v>6127</v>
      </c>
    </row>
    <row r="1233" spans="2:8" x14ac:dyDescent="0.2">
      <c r="B1233" s="28" t="s">
        <v>128</v>
      </c>
      <c r="C1233" s="28" t="s">
        <v>1</v>
      </c>
      <c r="D1233" s="28" t="s">
        <v>45</v>
      </c>
      <c r="E1233" s="28" t="s">
        <v>46</v>
      </c>
      <c r="F1233" s="28">
        <v>2029</v>
      </c>
      <c r="G1233" s="28" t="s">
        <v>98</v>
      </c>
      <c r="H1233" s="33">
        <v>10663</v>
      </c>
    </row>
    <row r="1234" spans="2:8" x14ac:dyDescent="0.2">
      <c r="B1234" s="28" t="s">
        <v>128</v>
      </c>
      <c r="C1234" s="28" t="s">
        <v>1</v>
      </c>
      <c r="D1234" s="28" t="s">
        <v>45</v>
      </c>
      <c r="E1234" s="28" t="s">
        <v>46</v>
      </c>
      <c r="F1234" s="28">
        <v>2030</v>
      </c>
      <c r="G1234" s="28" t="s">
        <v>129</v>
      </c>
      <c r="H1234" s="33">
        <v>4546</v>
      </c>
    </row>
    <row r="1235" spans="2:8" x14ac:dyDescent="0.2">
      <c r="B1235" s="28" t="s">
        <v>128</v>
      </c>
      <c r="C1235" s="28" t="s">
        <v>1</v>
      </c>
      <c r="D1235" s="28" t="s">
        <v>45</v>
      </c>
      <c r="E1235" s="28" t="s">
        <v>46</v>
      </c>
      <c r="F1235" s="28">
        <v>2030</v>
      </c>
      <c r="G1235" s="28" t="s">
        <v>130</v>
      </c>
      <c r="H1235" s="33">
        <v>6184</v>
      </c>
    </row>
    <row r="1236" spans="2:8" x14ac:dyDescent="0.2">
      <c r="B1236" s="28" t="s">
        <v>128</v>
      </c>
      <c r="C1236" s="28" t="s">
        <v>1</v>
      </c>
      <c r="D1236" s="28" t="s">
        <v>45</v>
      </c>
      <c r="E1236" s="28" t="s">
        <v>46</v>
      </c>
      <c r="F1236" s="28">
        <v>2030</v>
      </c>
      <c r="G1236" s="28" t="s">
        <v>98</v>
      </c>
      <c r="H1236" s="33">
        <v>10730</v>
      </c>
    </row>
    <row r="1237" spans="2:8" x14ac:dyDescent="0.2">
      <c r="B1237" s="28" t="s">
        <v>128</v>
      </c>
      <c r="C1237" s="28" t="s">
        <v>1</v>
      </c>
      <c r="D1237" s="28" t="s">
        <v>45</v>
      </c>
      <c r="E1237" s="28" t="s">
        <v>46</v>
      </c>
      <c r="F1237" s="28">
        <v>2031</v>
      </c>
      <c r="G1237" s="28" t="s">
        <v>129</v>
      </c>
      <c r="H1237" s="33">
        <v>4564</v>
      </c>
    </row>
    <row r="1238" spans="2:8" x14ac:dyDescent="0.2">
      <c r="B1238" s="28" t="s">
        <v>128</v>
      </c>
      <c r="C1238" s="28" t="s">
        <v>1</v>
      </c>
      <c r="D1238" s="28" t="s">
        <v>45</v>
      </c>
      <c r="E1238" s="28" t="s">
        <v>46</v>
      </c>
      <c r="F1238" s="28">
        <v>2031</v>
      </c>
      <c r="G1238" s="28" t="s">
        <v>130</v>
      </c>
      <c r="H1238" s="33">
        <v>6241</v>
      </c>
    </row>
    <row r="1239" spans="2:8" x14ac:dyDescent="0.2">
      <c r="B1239" s="28" t="s">
        <v>128</v>
      </c>
      <c r="C1239" s="28" t="s">
        <v>1</v>
      </c>
      <c r="D1239" s="28" t="s">
        <v>45</v>
      </c>
      <c r="E1239" s="28" t="s">
        <v>46</v>
      </c>
      <c r="F1239" s="28">
        <v>2031</v>
      </c>
      <c r="G1239" s="28" t="s">
        <v>98</v>
      </c>
      <c r="H1239" s="33">
        <v>10805</v>
      </c>
    </row>
    <row r="1240" spans="2:8" x14ac:dyDescent="0.2">
      <c r="B1240" s="28" t="s">
        <v>128</v>
      </c>
      <c r="C1240" s="28" t="s">
        <v>1</v>
      </c>
      <c r="D1240" s="28" t="s">
        <v>45</v>
      </c>
      <c r="E1240" s="28" t="s">
        <v>46</v>
      </c>
      <c r="F1240" s="28">
        <v>2032</v>
      </c>
      <c r="G1240" s="28" t="s">
        <v>129</v>
      </c>
      <c r="H1240" s="33">
        <v>4572</v>
      </c>
    </row>
    <row r="1241" spans="2:8" x14ac:dyDescent="0.2">
      <c r="B1241" s="28" t="s">
        <v>128</v>
      </c>
      <c r="C1241" s="28" t="s">
        <v>1</v>
      </c>
      <c r="D1241" s="28" t="s">
        <v>45</v>
      </c>
      <c r="E1241" s="28" t="s">
        <v>46</v>
      </c>
      <c r="F1241" s="28">
        <v>2032</v>
      </c>
      <c r="G1241" s="28" t="s">
        <v>130</v>
      </c>
      <c r="H1241" s="33">
        <v>6284</v>
      </c>
    </row>
    <row r="1242" spans="2:8" x14ac:dyDescent="0.2">
      <c r="B1242" s="28" t="s">
        <v>128</v>
      </c>
      <c r="C1242" s="28" t="s">
        <v>1</v>
      </c>
      <c r="D1242" s="28" t="s">
        <v>45</v>
      </c>
      <c r="E1242" s="28" t="s">
        <v>46</v>
      </c>
      <c r="F1242" s="28">
        <v>2032</v>
      </c>
      <c r="G1242" s="28" t="s">
        <v>98</v>
      </c>
      <c r="H1242" s="33">
        <v>10856</v>
      </c>
    </row>
    <row r="1243" spans="2:8" x14ac:dyDescent="0.2">
      <c r="B1243" s="28" t="s">
        <v>128</v>
      </c>
      <c r="C1243" s="28" t="s">
        <v>1</v>
      </c>
      <c r="D1243" s="28" t="s">
        <v>45</v>
      </c>
      <c r="E1243" s="28" t="s">
        <v>46</v>
      </c>
      <c r="F1243" s="28">
        <v>2033</v>
      </c>
      <c r="G1243" s="28" t="s">
        <v>129</v>
      </c>
      <c r="H1243" s="33">
        <v>4586</v>
      </c>
    </row>
    <row r="1244" spans="2:8" x14ac:dyDescent="0.2">
      <c r="B1244" s="28" t="s">
        <v>128</v>
      </c>
      <c r="C1244" s="28" t="s">
        <v>1</v>
      </c>
      <c r="D1244" s="28" t="s">
        <v>45</v>
      </c>
      <c r="E1244" s="28" t="s">
        <v>46</v>
      </c>
      <c r="F1244" s="28">
        <v>2033</v>
      </c>
      <c r="G1244" s="28" t="s">
        <v>130</v>
      </c>
      <c r="H1244" s="33">
        <v>6334</v>
      </c>
    </row>
    <row r="1245" spans="2:8" x14ac:dyDescent="0.2">
      <c r="B1245" s="28" t="s">
        <v>128</v>
      </c>
      <c r="C1245" s="28" t="s">
        <v>1</v>
      </c>
      <c r="D1245" s="28" t="s">
        <v>45</v>
      </c>
      <c r="E1245" s="28" t="s">
        <v>46</v>
      </c>
      <c r="F1245" s="28">
        <v>2033</v>
      </c>
      <c r="G1245" s="28" t="s">
        <v>98</v>
      </c>
      <c r="H1245" s="33">
        <v>10920</v>
      </c>
    </row>
    <row r="1246" spans="2:8" x14ac:dyDescent="0.2">
      <c r="B1246" s="28" t="s">
        <v>128</v>
      </c>
      <c r="C1246" s="28" t="s">
        <v>1</v>
      </c>
      <c r="D1246" s="28" t="s">
        <v>45</v>
      </c>
      <c r="E1246" s="28" t="s">
        <v>46</v>
      </c>
      <c r="F1246" s="28">
        <v>2034</v>
      </c>
      <c r="G1246" s="28" t="s">
        <v>129</v>
      </c>
      <c r="H1246" s="33">
        <v>4607</v>
      </c>
    </row>
    <row r="1247" spans="2:8" x14ac:dyDescent="0.2">
      <c r="B1247" s="28" t="s">
        <v>128</v>
      </c>
      <c r="C1247" s="28" t="s">
        <v>1</v>
      </c>
      <c r="D1247" s="28" t="s">
        <v>45</v>
      </c>
      <c r="E1247" s="28" t="s">
        <v>46</v>
      </c>
      <c r="F1247" s="28">
        <v>2034</v>
      </c>
      <c r="G1247" s="28" t="s">
        <v>130</v>
      </c>
      <c r="H1247" s="33">
        <v>6392</v>
      </c>
    </row>
    <row r="1248" spans="2:8" x14ac:dyDescent="0.2">
      <c r="B1248" s="28" t="s">
        <v>128</v>
      </c>
      <c r="C1248" s="28" t="s">
        <v>1</v>
      </c>
      <c r="D1248" s="28" t="s">
        <v>45</v>
      </c>
      <c r="E1248" s="28" t="s">
        <v>46</v>
      </c>
      <c r="F1248" s="28">
        <v>2034</v>
      </c>
      <c r="G1248" s="28" t="s">
        <v>98</v>
      </c>
      <c r="H1248" s="33">
        <v>10999</v>
      </c>
    </row>
    <row r="1249" spans="2:8" x14ac:dyDescent="0.2">
      <c r="B1249" s="28" t="s">
        <v>128</v>
      </c>
      <c r="C1249" s="28" t="s">
        <v>1</v>
      </c>
      <c r="D1249" s="28" t="s">
        <v>45</v>
      </c>
      <c r="E1249" s="28" t="s">
        <v>46</v>
      </c>
      <c r="F1249" s="28">
        <v>2035</v>
      </c>
      <c r="G1249" s="28" t="s">
        <v>129</v>
      </c>
      <c r="H1249" s="33">
        <v>4599</v>
      </c>
    </row>
    <row r="1250" spans="2:8" x14ac:dyDescent="0.2">
      <c r="B1250" s="28" t="s">
        <v>128</v>
      </c>
      <c r="C1250" s="28" t="s">
        <v>1</v>
      </c>
      <c r="D1250" s="28" t="s">
        <v>45</v>
      </c>
      <c r="E1250" s="28" t="s">
        <v>46</v>
      </c>
      <c r="F1250" s="28">
        <v>2035</v>
      </c>
      <c r="G1250" s="28" t="s">
        <v>130</v>
      </c>
      <c r="H1250" s="33">
        <v>6431</v>
      </c>
    </row>
    <row r="1251" spans="2:8" x14ac:dyDescent="0.2">
      <c r="B1251" s="28" t="s">
        <v>128</v>
      </c>
      <c r="C1251" s="28" t="s">
        <v>1</v>
      </c>
      <c r="D1251" s="28" t="s">
        <v>45</v>
      </c>
      <c r="E1251" s="28" t="s">
        <v>46</v>
      </c>
      <c r="F1251" s="28">
        <v>2035</v>
      </c>
      <c r="G1251" s="28" t="s">
        <v>98</v>
      </c>
      <c r="H1251" s="33">
        <v>11030</v>
      </c>
    </row>
    <row r="1252" spans="2:8" x14ac:dyDescent="0.2">
      <c r="B1252" s="28" t="s">
        <v>128</v>
      </c>
      <c r="C1252" s="28" t="s">
        <v>1</v>
      </c>
      <c r="D1252" s="28" t="s">
        <v>47</v>
      </c>
      <c r="E1252" s="28" t="s">
        <v>111</v>
      </c>
      <c r="F1252" s="28">
        <v>2018</v>
      </c>
      <c r="G1252" s="28" t="s">
        <v>129</v>
      </c>
      <c r="H1252" s="33">
        <v>2971</v>
      </c>
    </row>
    <row r="1253" spans="2:8" x14ac:dyDescent="0.2">
      <c r="B1253" s="28" t="s">
        <v>128</v>
      </c>
      <c r="C1253" s="28" t="s">
        <v>1</v>
      </c>
      <c r="D1253" s="28" t="s">
        <v>47</v>
      </c>
      <c r="E1253" s="28" t="s">
        <v>111</v>
      </c>
      <c r="F1253" s="28">
        <v>2018</v>
      </c>
      <c r="G1253" s="28" t="s">
        <v>130</v>
      </c>
      <c r="H1253" s="33">
        <v>42805</v>
      </c>
    </row>
    <row r="1254" spans="2:8" x14ac:dyDescent="0.2">
      <c r="B1254" s="28" t="s">
        <v>128</v>
      </c>
      <c r="C1254" s="28" t="s">
        <v>1</v>
      </c>
      <c r="D1254" s="28" t="s">
        <v>47</v>
      </c>
      <c r="E1254" s="28" t="s">
        <v>111</v>
      </c>
      <c r="F1254" s="28">
        <v>2018</v>
      </c>
      <c r="G1254" s="28" t="s">
        <v>98</v>
      </c>
      <c r="H1254" s="33">
        <v>45776</v>
      </c>
    </row>
    <row r="1255" spans="2:8" x14ac:dyDescent="0.2">
      <c r="B1255" s="28" t="s">
        <v>128</v>
      </c>
      <c r="C1255" s="28" t="s">
        <v>1</v>
      </c>
      <c r="D1255" s="28" t="s">
        <v>47</v>
      </c>
      <c r="E1255" s="28" t="s">
        <v>111</v>
      </c>
      <c r="F1255" s="28">
        <v>2019</v>
      </c>
      <c r="G1255" s="28" t="s">
        <v>129</v>
      </c>
      <c r="H1255" s="33">
        <v>2871</v>
      </c>
    </row>
    <row r="1256" spans="2:8" x14ac:dyDescent="0.2">
      <c r="B1256" s="28" t="s">
        <v>128</v>
      </c>
      <c r="C1256" s="28" t="s">
        <v>1</v>
      </c>
      <c r="D1256" s="28" t="s">
        <v>47</v>
      </c>
      <c r="E1256" s="28" t="s">
        <v>111</v>
      </c>
      <c r="F1256" s="28">
        <v>2019</v>
      </c>
      <c r="G1256" s="28" t="s">
        <v>130</v>
      </c>
      <c r="H1256" s="33">
        <v>43407</v>
      </c>
    </row>
    <row r="1257" spans="2:8" x14ac:dyDescent="0.2">
      <c r="B1257" s="28" t="s">
        <v>128</v>
      </c>
      <c r="C1257" s="28" t="s">
        <v>1</v>
      </c>
      <c r="D1257" s="28" t="s">
        <v>47</v>
      </c>
      <c r="E1257" s="28" t="s">
        <v>111</v>
      </c>
      <c r="F1257" s="28">
        <v>2019</v>
      </c>
      <c r="G1257" s="28" t="s">
        <v>98</v>
      </c>
      <c r="H1257" s="33">
        <v>46278</v>
      </c>
    </row>
    <row r="1258" spans="2:8" x14ac:dyDescent="0.2">
      <c r="B1258" s="28" t="s">
        <v>128</v>
      </c>
      <c r="C1258" s="28" t="s">
        <v>1</v>
      </c>
      <c r="D1258" s="28" t="s">
        <v>47</v>
      </c>
      <c r="E1258" s="28" t="s">
        <v>111</v>
      </c>
      <c r="F1258" s="28">
        <v>2020</v>
      </c>
      <c r="G1258" s="28" t="s">
        <v>129</v>
      </c>
      <c r="H1258" s="33">
        <v>2801</v>
      </c>
    </row>
    <row r="1259" spans="2:8" x14ac:dyDescent="0.2">
      <c r="B1259" s="28" t="s">
        <v>128</v>
      </c>
      <c r="C1259" s="28" t="s">
        <v>1</v>
      </c>
      <c r="D1259" s="28" t="s">
        <v>47</v>
      </c>
      <c r="E1259" s="28" t="s">
        <v>111</v>
      </c>
      <c r="F1259" s="28">
        <v>2020</v>
      </c>
      <c r="G1259" s="28" t="s">
        <v>130</v>
      </c>
      <c r="H1259" s="33">
        <v>43941</v>
      </c>
    </row>
    <row r="1260" spans="2:8" x14ac:dyDescent="0.2">
      <c r="B1260" s="28" t="s">
        <v>128</v>
      </c>
      <c r="C1260" s="28" t="s">
        <v>1</v>
      </c>
      <c r="D1260" s="28" t="s">
        <v>47</v>
      </c>
      <c r="E1260" s="28" t="s">
        <v>111</v>
      </c>
      <c r="F1260" s="28">
        <v>2020</v>
      </c>
      <c r="G1260" s="28" t="s">
        <v>98</v>
      </c>
      <c r="H1260" s="33">
        <v>46742</v>
      </c>
    </row>
    <row r="1261" spans="2:8" x14ac:dyDescent="0.2">
      <c r="B1261" s="28" t="s">
        <v>128</v>
      </c>
      <c r="C1261" s="28" t="s">
        <v>1</v>
      </c>
      <c r="D1261" s="28" t="s">
        <v>47</v>
      </c>
      <c r="E1261" s="28" t="s">
        <v>111</v>
      </c>
      <c r="F1261" s="28">
        <v>2021</v>
      </c>
      <c r="G1261" s="28" t="s">
        <v>129</v>
      </c>
      <c r="H1261" s="33">
        <v>2602</v>
      </c>
    </row>
    <row r="1262" spans="2:8" x14ac:dyDescent="0.2">
      <c r="B1262" s="28" t="s">
        <v>128</v>
      </c>
      <c r="C1262" s="28" t="s">
        <v>1</v>
      </c>
      <c r="D1262" s="28" t="s">
        <v>47</v>
      </c>
      <c r="E1262" s="28" t="s">
        <v>111</v>
      </c>
      <c r="F1262" s="28">
        <v>2021</v>
      </c>
      <c r="G1262" s="28" t="s">
        <v>130</v>
      </c>
      <c r="H1262" s="33">
        <v>44522</v>
      </c>
    </row>
    <row r="1263" spans="2:8" x14ac:dyDescent="0.2">
      <c r="B1263" s="28" t="s">
        <v>128</v>
      </c>
      <c r="C1263" s="28" t="s">
        <v>1</v>
      </c>
      <c r="D1263" s="28" t="s">
        <v>47</v>
      </c>
      <c r="E1263" s="28" t="s">
        <v>111</v>
      </c>
      <c r="F1263" s="28">
        <v>2021</v>
      </c>
      <c r="G1263" s="28" t="s">
        <v>98</v>
      </c>
      <c r="H1263" s="33">
        <v>47124</v>
      </c>
    </row>
    <row r="1264" spans="2:8" x14ac:dyDescent="0.2">
      <c r="B1264" s="28" t="s">
        <v>128</v>
      </c>
      <c r="C1264" s="28" t="s">
        <v>1</v>
      </c>
      <c r="D1264" s="28" t="s">
        <v>47</v>
      </c>
      <c r="E1264" s="28" t="s">
        <v>111</v>
      </c>
      <c r="F1264" s="28">
        <v>2022</v>
      </c>
      <c r="G1264" s="28" t="s">
        <v>129</v>
      </c>
      <c r="H1264" s="33">
        <v>2401</v>
      </c>
    </row>
    <row r="1265" spans="2:8" x14ac:dyDescent="0.2">
      <c r="B1265" s="28" t="s">
        <v>128</v>
      </c>
      <c r="C1265" s="28" t="s">
        <v>1</v>
      </c>
      <c r="D1265" s="28" t="s">
        <v>47</v>
      </c>
      <c r="E1265" s="28" t="s">
        <v>111</v>
      </c>
      <c r="F1265" s="28">
        <v>2022</v>
      </c>
      <c r="G1265" s="28" t="s">
        <v>130</v>
      </c>
      <c r="H1265" s="33">
        <v>45098</v>
      </c>
    </row>
    <row r="1266" spans="2:8" x14ac:dyDescent="0.2">
      <c r="B1266" s="28" t="s">
        <v>128</v>
      </c>
      <c r="C1266" s="28" t="s">
        <v>1</v>
      </c>
      <c r="D1266" s="28" t="s">
        <v>47</v>
      </c>
      <c r="E1266" s="28" t="s">
        <v>111</v>
      </c>
      <c r="F1266" s="28">
        <v>2022</v>
      </c>
      <c r="G1266" s="28" t="s">
        <v>98</v>
      </c>
      <c r="H1266" s="33">
        <v>47499</v>
      </c>
    </row>
    <row r="1267" spans="2:8" x14ac:dyDescent="0.2">
      <c r="B1267" s="28" t="s">
        <v>128</v>
      </c>
      <c r="C1267" s="28" t="s">
        <v>1</v>
      </c>
      <c r="D1267" s="28" t="s">
        <v>47</v>
      </c>
      <c r="E1267" s="28" t="s">
        <v>111</v>
      </c>
      <c r="F1267" s="28">
        <v>2023</v>
      </c>
      <c r="G1267" s="28" t="s">
        <v>129</v>
      </c>
      <c r="H1267" s="33">
        <v>2212</v>
      </c>
    </row>
    <row r="1268" spans="2:8" x14ac:dyDescent="0.2">
      <c r="B1268" s="28" t="s">
        <v>128</v>
      </c>
      <c r="C1268" s="28" t="s">
        <v>1</v>
      </c>
      <c r="D1268" s="28" t="s">
        <v>47</v>
      </c>
      <c r="E1268" s="28" t="s">
        <v>111</v>
      </c>
      <c r="F1268" s="28">
        <v>2023</v>
      </c>
      <c r="G1268" s="28" t="s">
        <v>130</v>
      </c>
      <c r="H1268" s="33">
        <v>45665</v>
      </c>
    </row>
    <row r="1269" spans="2:8" x14ac:dyDescent="0.2">
      <c r="B1269" s="28" t="s">
        <v>128</v>
      </c>
      <c r="C1269" s="28" t="s">
        <v>1</v>
      </c>
      <c r="D1269" s="28" t="s">
        <v>47</v>
      </c>
      <c r="E1269" s="28" t="s">
        <v>111</v>
      </c>
      <c r="F1269" s="28">
        <v>2023</v>
      </c>
      <c r="G1269" s="28" t="s">
        <v>98</v>
      </c>
      <c r="H1269" s="33">
        <v>47877</v>
      </c>
    </row>
    <row r="1270" spans="2:8" x14ac:dyDescent="0.2">
      <c r="B1270" s="28" t="s">
        <v>128</v>
      </c>
      <c r="C1270" s="28" t="s">
        <v>1</v>
      </c>
      <c r="D1270" s="28" t="s">
        <v>47</v>
      </c>
      <c r="E1270" s="28" t="s">
        <v>111</v>
      </c>
      <c r="F1270" s="28">
        <v>2024</v>
      </c>
      <c r="G1270" s="28" t="s">
        <v>129</v>
      </c>
      <c r="H1270" s="33">
        <v>2070</v>
      </c>
    </row>
    <row r="1271" spans="2:8" x14ac:dyDescent="0.2">
      <c r="B1271" s="28" t="s">
        <v>128</v>
      </c>
      <c r="C1271" s="28" t="s">
        <v>1</v>
      </c>
      <c r="D1271" s="28" t="s">
        <v>47</v>
      </c>
      <c r="E1271" s="28" t="s">
        <v>111</v>
      </c>
      <c r="F1271" s="28">
        <v>2024</v>
      </c>
      <c r="G1271" s="28" t="s">
        <v>130</v>
      </c>
      <c r="H1271" s="33">
        <v>46233</v>
      </c>
    </row>
    <row r="1272" spans="2:8" x14ac:dyDescent="0.2">
      <c r="B1272" s="28" t="s">
        <v>128</v>
      </c>
      <c r="C1272" s="28" t="s">
        <v>1</v>
      </c>
      <c r="D1272" s="28" t="s">
        <v>47</v>
      </c>
      <c r="E1272" s="28" t="s">
        <v>111</v>
      </c>
      <c r="F1272" s="28">
        <v>2024</v>
      </c>
      <c r="G1272" s="28" t="s">
        <v>98</v>
      </c>
      <c r="H1272" s="33">
        <v>48303</v>
      </c>
    </row>
    <row r="1273" spans="2:8" x14ac:dyDescent="0.2">
      <c r="B1273" s="28" t="s">
        <v>128</v>
      </c>
      <c r="C1273" s="28" t="s">
        <v>1</v>
      </c>
      <c r="D1273" s="28" t="s">
        <v>47</v>
      </c>
      <c r="E1273" s="28" t="s">
        <v>111</v>
      </c>
      <c r="F1273" s="28">
        <v>2025</v>
      </c>
      <c r="G1273" s="28" t="s">
        <v>129</v>
      </c>
      <c r="H1273" s="33">
        <v>1998</v>
      </c>
    </row>
    <row r="1274" spans="2:8" x14ac:dyDescent="0.2">
      <c r="B1274" s="28" t="s">
        <v>128</v>
      </c>
      <c r="C1274" s="28" t="s">
        <v>1</v>
      </c>
      <c r="D1274" s="28" t="s">
        <v>47</v>
      </c>
      <c r="E1274" s="28" t="s">
        <v>111</v>
      </c>
      <c r="F1274" s="28">
        <v>2025</v>
      </c>
      <c r="G1274" s="28" t="s">
        <v>130</v>
      </c>
      <c r="H1274" s="33">
        <v>46764</v>
      </c>
    </row>
    <row r="1275" spans="2:8" x14ac:dyDescent="0.2">
      <c r="B1275" s="28" t="s">
        <v>128</v>
      </c>
      <c r="C1275" s="28" t="s">
        <v>1</v>
      </c>
      <c r="D1275" s="28" t="s">
        <v>47</v>
      </c>
      <c r="E1275" s="28" t="s">
        <v>111</v>
      </c>
      <c r="F1275" s="28">
        <v>2025</v>
      </c>
      <c r="G1275" s="28" t="s">
        <v>98</v>
      </c>
      <c r="H1275" s="33">
        <v>48762</v>
      </c>
    </row>
    <row r="1276" spans="2:8" x14ac:dyDescent="0.2">
      <c r="B1276" s="28" t="s">
        <v>128</v>
      </c>
      <c r="C1276" s="28" t="s">
        <v>1</v>
      </c>
      <c r="D1276" s="28" t="s">
        <v>47</v>
      </c>
      <c r="E1276" s="28" t="s">
        <v>111</v>
      </c>
      <c r="F1276" s="28">
        <v>2026</v>
      </c>
      <c r="G1276" s="28" t="s">
        <v>129</v>
      </c>
      <c r="H1276" s="33">
        <v>1952</v>
      </c>
    </row>
    <row r="1277" spans="2:8" x14ac:dyDescent="0.2">
      <c r="B1277" s="28" t="s">
        <v>128</v>
      </c>
      <c r="C1277" s="28" t="s">
        <v>1</v>
      </c>
      <c r="D1277" s="28" t="s">
        <v>47</v>
      </c>
      <c r="E1277" s="28" t="s">
        <v>111</v>
      </c>
      <c r="F1277" s="28">
        <v>2026</v>
      </c>
      <c r="G1277" s="28" t="s">
        <v>130</v>
      </c>
      <c r="H1277" s="33">
        <v>47283</v>
      </c>
    </row>
    <row r="1278" spans="2:8" x14ac:dyDescent="0.2">
      <c r="B1278" s="28" t="s">
        <v>128</v>
      </c>
      <c r="C1278" s="28" t="s">
        <v>1</v>
      </c>
      <c r="D1278" s="28" t="s">
        <v>47</v>
      </c>
      <c r="E1278" s="28" t="s">
        <v>111</v>
      </c>
      <c r="F1278" s="28">
        <v>2026</v>
      </c>
      <c r="G1278" s="28" t="s">
        <v>98</v>
      </c>
      <c r="H1278" s="33">
        <v>49235</v>
      </c>
    </row>
    <row r="1279" spans="2:8" x14ac:dyDescent="0.2">
      <c r="B1279" s="28" t="s">
        <v>128</v>
      </c>
      <c r="C1279" s="28" t="s">
        <v>1</v>
      </c>
      <c r="D1279" s="28" t="s">
        <v>47</v>
      </c>
      <c r="E1279" s="28" t="s">
        <v>111</v>
      </c>
      <c r="F1279" s="28">
        <v>2027</v>
      </c>
      <c r="G1279" s="28" t="s">
        <v>129</v>
      </c>
      <c r="H1279" s="33">
        <v>1933</v>
      </c>
    </row>
    <row r="1280" spans="2:8" x14ac:dyDescent="0.2">
      <c r="B1280" s="28" t="s">
        <v>128</v>
      </c>
      <c r="C1280" s="28" t="s">
        <v>1</v>
      </c>
      <c r="D1280" s="28" t="s">
        <v>47</v>
      </c>
      <c r="E1280" s="28" t="s">
        <v>111</v>
      </c>
      <c r="F1280" s="28">
        <v>2027</v>
      </c>
      <c r="G1280" s="28" t="s">
        <v>130</v>
      </c>
      <c r="H1280" s="33">
        <v>47782</v>
      </c>
    </row>
    <row r="1281" spans="2:8" x14ac:dyDescent="0.2">
      <c r="B1281" s="28" t="s">
        <v>128</v>
      </c>
      <c r="C1281" s="28" t="s">
        <v>1</v>
      </c>
      <c r="D1281" s="28" t="s">
        <v>47</v>
      </c>
      <c r="E1281" s="28" t="s">
        <v>111</v>
      </c>
      <c r="F1281" s="28">
        <v>2027</v>
      </c>
      <c r="G1281" s="28" t="s">
        <v>98</v>
      </c>
      <c r="H1281" s="33">
        <v>49715</v>
      </c>
    </row>
    <row r="1282" spans="2:8" x14ac:dyDescent="0.2">
      <c r="B1282" s="28" t="s">
        <v>128</v>
      </c>
      <c r="C1282" s="28" t="s">
        <v>1</v>
      </c>
      <c r="D1282" s="28" t="s">
        <v>47</v>
      </c>
      <c r="E1282" s="28" t="s">
        <v>111</v>
      </c>
      <c r="F1282" s="28">
        <v>2028</v>
      </c>
      <c r="G1282" s="28" t="s">
        <v>129</v>
      </c>
      <c r="H1282" s="33">
        <v>1927</v>
      </c>
    </row>
    <row r="1283" spans="2:8" x14ac:dyDescent="0.2">
      <c r="B1283" s="28" t="s">
        <v>128</v>
      </c>
      <c r="C1283" s="28" t="s">
        <v>1</v>
      </c>
      <c r="D1283" s="28" t="s">
        <v>47</v>
      </c>
      <c r="E1283" s="28" t="s">
        <v>111</v>
      </c>
      <c r="F1283" s="28">
        <v>2028</v>
      </c>
      <c r="G1283" s="28" t="s">
        <v>130</v>
      </c>
      <c r="H1283" s="33">
        <v>48267</v>
      </c>
    </row>
    <row r="1284" spans="2:8" x14ac:dyDescent="0.2">
      <c r="B1284" s="28" t="s">
        <v>128</v>
      </c>
      <c r="C1284" s="28" t="s">
        <v>1</v>
      </c>
      <c r="D1284" s="28" t="s">
        <v>47</v>
      </c>
      <c r="E1284" s="28" t="s">
        <v>111</v>
      </c>
      <c r="F1284" s="28">
        <v>2028</v>
      </c>
      <c r="G1284" s="28" t="s">
        <v>98</v>
      </c>
      <c r="H1284" s="33">
        <v>50194</v>
      </c>
    </row>
    <row r="1285" spans="2:8" x14ac:dyDescent="0.2">
      <c r="B1285" s="28" t="s">
        <v>128</v>
      </c>
      <c r="C1285" s="28" t="s">
        <v>1</v>
      </c>
      <c r="D1285" s="28" t="s">
        <v>47</v>
      </c>
      <c r="E1285" s="28" t="s">
        <v>111</v>
      </c>
      <c r="F1285" s="28">
        <v>2029</v>
      </c>
      <c r="G1285" s="28" t="s">
        <v>129</v>
      </c>
      <c r="H1285" s="33">
        <v>1921</v>
      </c>
    </row>
    <row r="1286" spans="2:8" x14ac:dyDescent="0.2">
      <c r="B1286" s="28" t="s">
        <v>128</v>
      </c>
      <c r="C1286" s="28" t="s">
        <v>1</v>
      </c>
      <c r="D1286" s="28" t="s">
        <v>47</v>
      </c>
      <c r="E1286" s="28" t="s">
        <v>111</v>
      </c>
      <c r="F1286" s="28">
        <v>2029</v>
      </c>
      <c r="G1286" s="28" t="s">
        <v>130</v>
      </c>
      <c r="H1286" s="33">
        <v>48722</v>
      </c>
    </row>
    <row r="1287" spans="2:8" x14ac:dyDescent="0.2">
      <c r="B1287" s="28" t="s">
        <v>128</v>
      </c>
      <c r="C1287" s="28" t="s">
        <v>1</v>
      </c>
      <c r="D1287" s="28" t="s">
        <v>47</v>
      </c>
      <c r="E1287" s="28" t="s">
        <v>111</v>
      </c>
      <c r="F1287" s="28">
        <v>2029</v>
      </c>
      <c r="G1287" s="28" t="s">
        <v>98</v>
      </c>
      <c r="H1287" s="33">
        <v>50643</v>
      </c>
    </row>
    <row r="1288" spans="2:8" x14ac:dyDescent="0.2">
      <c r="B1288" s="28" t="s">
        <v>128</v>
      </c>
      <c r="C1288" s="28" t="s">
        <v>1</v>
      </c>
      <c r="D1288" s="28" t="s">
        <v>47</v>
      </c>
      <c r="E1288" s="28" t="s">
        <v>111</v>
      </c>
      <c r="F1288" s="28">
        <v>2030</v>
      </c>
      <c r="G1288" s="28" t="s">
        <v>129</v>
      </c>
      <c r="H1288" s="33">
        <v>1927</v>
      </c>
    </row>
    <row r="1289" spans="2:8" x14ac:dyDescent="0.2">
      <c r="B1289" s="28" t="s">
        <v>128</v>
      </c>
      <c r="C1289" s="28" t="s">
        <v>1</v>
      </c>
      <c r="D1289" s="28" t="s">
        <v>47</v>
      </c>
      <c r="E1289" s="28" t="s">
        <v>111</v>
      </c>
      <c r="F1289" s="28">
        <v>2030</v>
      </c>
      <c r="G1289" s="28" t="s">
        <v>130</v>
      </c>
      <c r="H1289" s="33">
        <v>49165</v>
      </c>
    </row>
    <row r="1290" spans="2:8" x14ac:dyDescent="0.2">
      <c r="B1290" s="28" t="s">
        <v>128</v>
      </c>
      <c r="C1290" s="28" t="s">
        <v>1</v>
      </c>
      <c r="D1290" s="28" t="s">
        <v>47</v>
      </c>
      <c r="E1290" s="28" t="s">
        <v>111</v>
      </c>
      <c r="F1290" s="28">
        <v>2030</v>
      </c>
      <c r="G1290" s="28" t="s">
        <v>98</v>
      </c>
      <c r="H1290" s="33">
        <v>51092</v>
      </c>
    </row>
    <row r="1291" spans="2:8" x14ac:dyDescent="0.2">
      <c r="B1291" s="28" t="s">
        <v>128</v>
      </c>
      <c r="C1291" s="28" t="s">
        <v>1</v>
      </c>
      <c r="D1291" s="28" t="s">
        <v>47</v>
      </c>
      <c r="E1291" s="28" t="s">
        <v>111</v>
      </c>
      <c r="F1291" s="28">
        <v>2031</v>
      </c>
      <c r="G1291" s="28" t="s">
        <v>129</v>
      </c>
      <c r="H1291" s="33">
        <v>1937</v>
      </c>
    </row>
    <row r="1292" spans="2:8" x14ac:dyDescent="0.2">
      <c r="B1292" s="28" t="s">
        <v>128</v>
      </c>
      <c r="C1292" s="28" t="s">
        <v>1</v>
      </c>
      <c r="D1292" s="28" t="s">
        <v>47</v>
      </c>
      <c r="E1292" s="28" t="s">
        <v>111</v>
      </c>
      <c r="F1292" s="28">
        <v>2031</v>
      </c>
      <c r="G1292" s="28" t="s">
        <v>130</v>
      </c>
      <c r="H1292" s="33">
        <v>49596</v>
      </c>
    </row>
    <row r="1293" spans="2:8" x14ac:dyDescent="0.2">
      <c r="B1293" s="28" t="s">
        <v>128</v>
      </c>
      <c r="C1293" s="28" t="s">
        <v>1</v>
      </c>
      <c r="D1293" s="28" t="s">
        <v>47</v>
      </c>
      <c r="E1293" s="28" t="s">
        <v>111</v>
      </c>
      <c r="F1293" s="28">
        <v>2031</v>
      </c>
      <c r="G1293" s="28" t="s">
        <v>98</v>
      </c>
      <c r="H1293" s="33">
        <v>51533</v>
      </c>
    </row>
    <row r="1294" spans="2:8" x14ac:dyDescent="0.2">
      <c r="B1294" s="28" t="s">
        <v>128</v>
      </c>
      <c r="C1294" s="28" t="s">
        <v>1</v>
      </c>
      <c r="D1294" s="28" t="s">
        <v>47</v>
      </c>
      <c r="E1294" s="28" t="s">
        <v>111</v>
      </c>
      <c r="F1294" s="28">
        <v>2032</v>
      </c>
      <c r="G1294" s="28" t="s">
        <v>129</v>
      </c>
      <c r="H1294" s="33">
        <v>1947</v>
      </c>
    </row>
    <row r="1295" spans="2:8" x14ac:dyDescent="0.2">
      <c r="B1295" s="28" t="s">
        <v>128</v>
      </c>
      <c r="C1295" s="28" t="s">
        <v>1</v>
      </c>
      <c r="D1295" s="28" t="s">
        <v>47</v>
      </c>
      <c r="E1295" s="28" t="s">
        <v>111</v>
      </c>
      <c r="F1295" s="28">
        <v>2032</v>
      </c>
      <c r="G1295" s="28" t="s">
        <v>130</v>
      </c>
      <c r="H1295" s="33">
        <v>50009</v>
      </c>
    </row>
    <row r="1296" spans="2:8" x14ac:dyDescent="0.2">
      <c r="B1296" s="28" t="s">
        <v>128</v>
      </c>
      <c r="C1296" s="28" t="s">
        <v>1</v>
      </c>
      <c r="D1296" s="28" t="s">
        <v>47</v>
      </c>
      <c r="E1296" s="28" t="s">
        <v>111</v>
      </c>
      <c r="F1296" s="28">
        <v>2032</v>
      </c>
      <c r="G1296" s="28" t="s">
        <v>98</v>
      </c>
      <c r="H1296" s="33">
        <v>51956</v>
      </c>
    </row>
    <row r="1297" spans="2:8" x14ac:dyDescent="0.2">
      <c r="B1297" s="28" t="s">
        <v>128</v>
      </c>
      <c r="C1297" s="28" t="s">
        <v>1</v>
      </c>
      <c r="D1297" s="28" t="s">
        <v>47</v>
      </c>
      <c r="E1297" s="28" t="s">
        <v>111</v>
      </c>
      <c r="F1297" s="28">
        <v>2033</v>
      </c>
      <c r="G1297" s="28" t="s">
        <v>129</v>
      </c>
      <c r="H1297" s="33">
        <v>1946</v>
      </c>
    </row>
    <row r="1298" spans="2:8" x14ac:dyDescent="0.2">
      <c r="B1298" s="28" t="s">
        <v>128</v>
      </c>
      <c r="C1298" s="28" t="s">
        <v>1</v>
      </c>
      <c r="D1298" s="28" t="s">
        <v>47</v>
      </c>
      <c r="E1298" s="28" t="s">
        <v>111</v>
      </c>
      <c r="F1298" s="28">
        <v>2033</v>
      </c>
      <c r="G1298" s="28" t="s">
        <v>130</v>
      </c>
      <c r="H1298" s="33">
        <v>50416</v>
      </c>
    </row>
    <row r="1299" spans="2:8" x14ac:dyDescent="0.2">
      <c r="B1299" s="28" t="s">
        <v>128</v>
      </c>
      <c r="C1299" s="28" t="s">
        <v>1</v>
      </c>
      <c r="D1299" s="28" t="s">
        <v>47</v>
      </c>
      <c r="E1299" s="28" t="s">
        <v>111</v>
      </c>
      <c r="F1299" s="28">
        <v>2033</v>
      </c>
      <c r="G1299" s="28" t="s">
        <v>98</v>
      </c>
      <c r="H1299" s="33">
        <v>52362</v>
      </c>
    </row>
    <row r="1300" spans="2:8" x14ac:dyDescent="0.2">
      <c r="B1300" s="28" t="s">
        <v>128</v>
      </c>
      <c r="C1300" s="28" t="s">
        <v>1</v>
      </c>
      <c r="D1300" s="28" t="s">
        <v>47</v>
      </c>
      <c r="E1300" s="28" t="s">
        <v>111</v>
      </c>
      <c r="F1300" s="28">
        <v>2034</v>
      </c>
      <c r="G1300" s="28" t="s">
        <v>129</v>
      </c>
      <c r="H1300" s="33">
        <v>1946</v>
      </c>
    </row>
    <row r="1301" spans="2:8" x14ac:dyDescent="0.2">
      <c r="B1301" s="28" t="s">
        <v>128</v>
      </c>
      <c r="C1301" s="28" t="s">
        <v>1</v>
      </c>
      <c r="D1301" s="28" t="s">
        <v>47</v>
      </c>
      <c r="E1301" s="28" t="s">
        <v>111</v>
      </c>
      <c r="F1301" s="28">
        <v>2034</v>
      </c>
      <c r="G1301" s="28" t="s">
        <v>130</v>
      </c>
      <c r="H1301" s="33">
        <v>50814</v>
      </c>
    </row>
    <row r="1302" spans="2:8" x14ac:dyDescent="0.2">
      <c r="B1302" s="28" t="s">
        <v>128</v>
      </c>
      <c r="C1302" s="28" t="s">
        <v>1</v>
      </c>
      <c r="D1302" s="28" t="s">
        <v>47</v>
      </c>
      <c r="E1302" s="28" t="s">
        <v>111</v>
      </c>
      <c r="F1302" s="28">
        <v>2034</v>
      </c>
      <c r="G1302" s="28" t="s">
        <v>98</v>
      </c>
      <c r="H1302" s="33">
        <v>52760</v>
      </c>
    </row>
    <row r="1303" spans="2:8" x14ac:dyDescent="0.2">
      <c r="B1303" s="28" t="s">
        <v>128</v>
      </c>
      <c r="C1303" s="28" t="s">
        <v>1</v>
      </c>
      <c r="D1303" s="28" t="s">
        <v>47</v>
      </c>
      <c r="E1303" s="28" t="s">
        <v>111</v>
      </c>
      <c r="F1303" s="28">
        <v>2035</v>
      </c>
      <c r="G1303" s="28" t="s">
        <v>129</v>
      </c>
      <c r="H1303" s="33">
        <v>1948</v>
      </c>
    </row>
    <row r="1304" spans="2:8" x14ac:dyDescent="0.2">
      <c r="B1304" s="28" t="s">
        <v>128</v>
      </c>
      <c r="C1304" s="28" t="s">
        <v>1</v>
      </c>
      <c r="D1304" s="28" t="s">
        <v>47</v>
      </c>
      <c r="E1304" s="28" t="s">
        <v>111</v>
      </c>
      <c r="F1304" s="28">
        <v>2035</v>
      </c>
      <c r="G1304" s="28" t="s">
        <v>130</v>
      </c>
      <c r="H1304" s="33">
        <v>51200</v>
      </c>
    </row>
    <row r="1305" spans="2:8" x14ac:dyDescent="0.2">
      <c r="B1305" s="28" t="s">
        <v>128</v>
      </c>
      <c r="C1305" s="28" t="s">
        <v>1</v>
      </c>
      <c r="D1305" s="28" t="s">
        <v>47</v>
      </c>
      <c r="E1305" s="28" t="s">
        <v>111</v>
      </c>
      <c r="F1305" s="28">
        <v>2035</v>
      </c>
      <c r="G1305" s="28" t="s">
        <v>98</v>
      </c>
      <c r="H1305" s="33">
        <v>53148</v>
      </c>
    </row>
    <row r="1306" spans="2:8" x14ac:dyDescent="0.2">
      <c r="B1306" s="28" t="s">
        <v>128</v>
      </c>
      <c r="C1306" s="28" t="s">
        <v>1</v>
      </c>
      <c r="D1306" s="28" t="s">
        <v>49</v>
      </c>
      <c r="E1306" s="28" t="s">
        <v>50</v>
      </c>
      <c r="F1306" s="28">
        <v>2018</v>
      </c>
      <c r="G1306" s="28" t="s">
        <v>129</v>
      </c>
      <c r="H1306" s="33">
        <v>13781</v>
      </c>
    </row>
    <row r="1307" spans="2:8" x14ac:dyDescent="0.2">
      <c r="B1307" s="28" t="s">
        <v>128</v>
      </c>
      <c r="C1307" s="28" t="s">
        <v>1</v>
      </c>
      <c r="D1307" s="28" t="s">
        <v>49</v>
      </c>
      <c r="E1307" s="28" t="s">
        <v>50</v>
      </c>
      <c r="F1307" s="28">
        <v>2018</v>
      </c>
      <c r="G1307" s="28" t="s">
        <v>130</v>
      </c>
      <c r="H1307" s="33">
        <v>23067</v>
      </c>
    </row>
    <row r="1308" spans="2:8" x14ac:dyDescent="0.2">
      <c r="B1308" s="28" t="s">
        <v>128</v>
      </c>
      <c r="C1308" s="28" t="s">
        <v>1</v>
      </c>
      <c r="D1308" s="28" t="s">
        <v>49</v>
      </c>
      <c r="E1308" s="28" t="s">
        <v>50</v>
      </c>
      <c r="F1308" s="28">
        <v>2018</v>
      </c>
      <c r="G1308" s="28" t="s">
        <v>98</v>
      </c>
      <c r="H1308" s="33">
        <v>36848</v>
      </c>
    </row>
    <row r="1309" spans="2:8" x14ac:dyDescent="0.2">
      <c r="B1309" s="28" t="s">
        <v>128</v>
      </c>
      <c r="C1309" s="28" t="s">
        <v>1</v>
      </c>
      <c r="D1309" s="28" t="s">
        <v>49</v>
      </c>
      <c r="E1309" s="28" t="s">
        <v>50</v>
      </c>
      <c r="F1309" s="28">
        <v>2019</v>
      </c>
      <c r="G1309" s="28" t="s">
        <v>129</v>
      </c>
      <c r="H1309" s="33">
        <v>13695</v>
      </c>
    </row>
    <row r="1310" spans="2:8" x14ac:dyDescent="0.2">
      <c r="B1310" s="28" t="s">
        <v>128</v>
      </c>
      <c r="C1310" s="28" t="s">
        <v>1</v>
      </c>
      <c r="D1310" s="28" t="s">
        <v>49</v>
      </c>
      <c r="E1310" s="28" t="s">
        <v>50</v>
      </c>
      <c r="F1310" s="28">
        <v>2019</v>
      </c>
      <c r="G1310" s="28" t="s">
        <v>130</v>
      </c>
      <c r="H1310" s="33">
        <v>23488</v>
      </c>
    </row>
    <row r="1311" spans="2:8" x14ac:dyDescent="0.2">
      <c r="B1311" s="28" t="s">
        <v>128</v>
      </c>
      <c r="C1311" s="28" t="s">
        <v>1</v>
      </c>
      <c r="D1311" s="28" t="s">
        <v>49</v>
      </c>
      <c r="E1311" s="28" t="s">
        <v>50</v>
      </c>
      <c r="F1311" s="28">
        <v>2019</v>
      </c>
      <c r="G1311" s="28" t="s">
        <v>98</v>
      </c>
      <c r="H1311" s="33">
        <v>37183</v>
      </c>
    </row>
    <row r="1312" spans="2:8" x14ac:dyDescent="0.2">
      <c r="B1312" s="28" t="s">
        <v>128</v>
      </c>
      <c r="C1312" s="28" t="s">
        <v>1</v>
      </c>
      <c r="D1312" s="28" t="s">
        <v>49</v>
      </c>
      <c r="E1312" s="28" t="s">
        <v>50</v>
      </c>
      <c r="F1312" s="28">
        <v>2020</v>
      </c>
      <c r="G1312" s="28" t="s">
        <v>129</v>
      </c>
      <c r="H1312" s="33">
        <v>13619</v>
      </c>
    </row>
    <row r="1313" spans="2:8" x14ac:dyDescent="0.2">
      <c r="B1313" s="28" t="s">
        <v>128</v>
      </c>
      <c r="C1313" s="28" t="s">
        <v>1</v>
      </c>
      <c r="D1313" s="28" t="s">
        <v>49</v>
      </c>
      <c r="E1313" s="28" t="s">
        <v>50</v>
      </c>
      <c r="F1313" s="28">
        <v>2020</v>
      </c>
      <c r="G1313" s="28" t="s">
        <v>130</v>
      </c>
      <c r="H1313" s="33">
        <v>23875</v>
      </c>
    </row>
    <row r="1314" spans="2:8" x14ac:dyDescent="0.2">
      <c r="B1314" s="28" t="s">
        <v>128</v>
      </c>
      <c r="C1314" s="28" t="s">
        <v>1</v>
      </c>
      <c r="D1314" s="28" t="s">
        <v>49</v>
      </c>
      <c r="E1314" s="28" t="s">
        <v>50</v>
      </c>
      <c r="F1314" s="28">
        <v>2020</v>
      </c>
      <c r="G1314" s="28" t="s">
        <v>98</v>
      </c>
      <c r="H1314" s="33">
        <v>37494</v>
      </c>
    </row>
    <row r="1315" spans="2:8" x14ac:dyDescent="0.2">
      <c r="B1315" s="28" t="s">
        <v>128</v>
      </c>
      <c r="C1315" s="28" t="s">
        <v>1</v>
      </c>
      <c r="D1315" s="28" t="s">
        <v>49</v>
      </c>
      <c r="E1315" s="28" t="s">
        <v>50</v>
      </c>
      <c r="F1315" s="28">
        <v>2021</v>
      </c>
      <c r="G1315" s="28" t="s">
        <v>129</v>
      </c>
      <c r="H1315" s="33">
        <v>13598</v>
      </c>
    </row>
    <row r="1316" spans="2:8" x14ac:dyDescent="0.2">
      <c r="B1316" s="28" t="s">
        <v>128</v>
      </c>
      <c r="C1316" s="28" t="s">
        <v>1</v>
      </c>
      <c r="D1316" s="28" t="s">
        <v>49</v>
      </c>
      <c r="E1316" s="28" t="s">
        <v>50</v>
      </c>
      <c r="F1316" s="28">
        <v>2021</v>
      </c>
      <c r="G1316" s="28" t="s">
        <v>130</v>
      </c>
      <c r="H1316" s="33">
        <v>24195</v>
      </c>
    </row>
    <row r="1317" spans="2:8" x14ac:dyDescent="0.2">
      <c r="B1317" s="28" t="s">
        <v>128</v>
      </c>
      <c r="C1317" s="28" t="s">
        <v>1</v>
      </c>
      <c r="D1317" s="28" t="s">
        <v>49</v>
      </c>
      <c r="E1317" s="28" t="s">
        <v>50</v>
      </c>
      <c r="F1317" s="28">
        <v>2021</v>
      </c>
      <c r="G1317" s="28" t="s">
        <v>98</v>
      </c>
      <c r="H1317" s="33">
        <v>37793</v>
      </c>
    </row>
    <row r="1318" spans="2:8" x14ac:dyDescent="0.2">
      <c r="B1318" s="28" t="s">
        <v>128</v>
      </c>
      <c r="C1318" s="28" t="s">
        <v>1</v>
      </c>
      <c r="D1318" s="28" t="s">
        <v>49</v>
      </c>
      <c r="E1318" s="28" t="s">
        <v>50</v>
      </c>
      <c r="F1318" s="28">
        <v>2022</v>
      </c>
      <c r="G1318" s="28" t="s">
        <v>129</v>
      </c>
      <c r="H1318" s="33">
        <v>13585</v>
      </c>
    </row>
    <row r="1319" spans="2:8" x14ac:dyDescent="0.2">
      <c r="B1319" s="28" t="s">
        <v>128</v>
      </c>
      <c r="C1319" s="28" t="s">
        <v>1</v>
      </c>
      <c r="D1319" s="28" t="s">
        <v>49</v>
      </c>
      <c r="E1319" s="28" t="s">
        <v>50</v>
      </c>
      <c r="F1319" s="28">
        <v>2022</v>
      </c>
      <c r="G1319" s="28" t="s">
        <v>130</v>
      </c>
      <c r="H1319" s="33">
        <v>24509</v>
      </c>
    </row>
    <row r="1320" spans="2:8" x14ac:dyDescent="0.2">
      <c r="B1320" s="28" t="s">
        <v>128</v>
      </c>
      <c r="C1320" s="28" t="s">
        <v>1</v>
      </c>
      <c r="D1320" s="28" t="s">
        <v>49</v>
      </c>
      <c r="E1320" s="28" t="s">
        <v>50</v>
      </c>
      <c r="F1320" s="28">
        <v>2022</v>
      </c>
      <c r="G1320" s="28" t="s">
        <v>98</v>
      </c>
      <c r="H1320" s="33">
        <v>38094</v>
      </c>
    </row>
    <row r="1321" spans="2:8" x14ac:dyDescent="0.2">
      <c r="B1321" s="28" t="s">
        <v>128</v>
      </c>
      <c r="C1321" s="28" t="s">
        <v>1</v>
      </c>
      <c r="D1321" s="28" t="s">
        <v>49</v>
      </c>
      <c r="E1321" s="28" t="s">
        <v>50</v>
      </c>
      <c r="F1321" s="28">
        <v>2023</v>
      </c>
      <c r="G1321" s="28" t="s">
        <v>129</v>
      </c>
      <c r="H1321" s="33">
        <v>13580</v>
      </c>
    </row>
    <row r="1322" spans="2:8" x14ac:dyDescent="0.2">
      <c r="B1322" s="28" t="s">
        <v>128</v>
      </c>
      <c r="C1322" s="28" t="s">
        <v>1</v>
      </c>
      <c r="D1322" s="28" t="s">
        <v>49</v>
      </c>
      <c r="E1322" s="28" t="s">
        <v>50</v>
      </c>
      <c r="F1322" s="28">
        <v>2023</v>
      </c>
      <c r="G1322" s="28" t="s">
        <v>130</v>
      </c>
      <c r="H1322" s="33">
        <v>24817</v>
      </c>
    </row>
    <row r="1323" spans="2:8" x14ac:dyDescent="0.2">
      <c r="B1323" s="28" t="s">
        <v>128</v>
      </c>
      <c r="C1323" s="28" t="s">
        <v>1</v>
      </c>
      <c r="D1323" s="28" t="s">
        <v>49</v>
      </c>
      <c r="E1323" s="28" t="s">
        <v>50</v>
      </c>
      <c r="F1323" s="28">
        <v>2023</v>
      </c>
      <c r="G1323" s="28" t="s">
        <v>98</v>
      </c>
      <c r="H1323" s="33">
        <v>38397</v>
      </c>
    </row>
    <row r="1324" spans="2:8" x14ac:dyDescent="0.2">
      <c r="B1324" s="28" t="s">
        <v>128</v>
      </c>
      <c r="C1324" s="28" t="s">
        <v>1</v>
      </c>
      <c r="D1324" s="28" t="s">
        <v>49</v>
      </c>
      <c r="E1324" s="28" t="s">
        <v>50</v>
      </c>
      <c r="F1324" s="28">
        <v>2024</v>
      </c>
      <c r="G1324" s="28" t="s">
        <v>129</v>
      </c>
      <c r="H1324" s="33">
        <v>13604</v>
      </c>
    </row>
    <row r="1325" spans="2:8" x14ac:dyDescent="0.2">
      <c r="B1325" s="28" t="s">
        <v>128</v>
      </c>
      <c r="C1325" s="28" t="s">
        <v>1</v>
      </c>
      <c r="D1325" s="28" t="s">
        <v>49</v>
      </c>
      <c r="E1325" s="28" t="s">
        <v>50</v>
      </c>
      <c r="F1325" s="28">
        <v>2024</v>
      </c>
      <c r="G1325" s="28" t="s">
        <v>130</v>
      </c>
      <c r="H1325" s="33">
        <v>25085</v>
      </c>
    </row>
    <row r="1326" spans="2:8" x14ac:dyDescent="0.2">
      <c r="B1326" s="28" t="s">
        <v>128</v>
      </c>
      <c r="C1326" s="28" t="s">
        <v>1</v>
      </c>
      <c r="D1326" s="28" t="s">
        <v>49</v>
      </c>
      <c r="E1326" s="28" t="s">
        <v>50</v>
      </c>
      <c r="F1326" s="28">
        <v>2024</v>
      </c>
      <c r="G1326" s="28" t="s">
        <v>98</v>
      </c>
      <c r="H1326" s="33">
        <v>38689</v>
      </c>
    </row>
    <row r="1327" spans="2:8" x14ac:dyDescent="0.2">
      <c r="B1327" s="28" t="s">
        <v>128</v>
      </c>
      <c r="C1327" s="28" t="s">
        <v>1</v>
      </c>
      <c r="D1327" s="28" t="s">
        <v>49</v>
      </c>
      <c r="E1327" s="28" t="s">
        <v>50</v>
      </c>
      <c r="F1327" s="28">
        <v>2025</v>
      </c>
      <c r="G1327" s="28" t="s">
        <v>129</v>
      </c>
      <c r="H1327" s="33">
        <v>13608</v>
      </c>
    </row>
    <row r="1328" spans="2:8" x14ac:dyDescent="0.2">
      <c r="B1328" s="28" t="s">
        <v>128</v>
      </c>
      <c r="C1328" s="28" t="s">
        <v>1</v>
      </c>
      <c r="D1328" s="28" t="s">
        <v>49</v>
      </c>
      <c r="E1328" s="28" t="s">
        <v>50</v>
      </c>
      <c r="F1328" s="28">
        <v>2025</v>
      </c>
      <c r="G1328" s="28" t="s">
        <v>130</v>
      </c>
      <c r="H1328" s="33">
        <v>25390</v>
      </c>
    </row>
    <row r="1329" spans="2:8" x14ac:dyDescent="0.2">
      <c r="B1329" s="28" t="s">
        <v>128</v>
      </c>
      <c r="C1329" s="28" t="s">
        <v>1</v>
      </c>
      <c r="D1329" s="28" t="s">
        <v>49</v>
      </c>
      <c r="E1329" s="28" t="s">
        <v>50</v>
      </c>
      <c r="F1329" s="28">
        <v>2025</v>
      </c>
      <c r="G1329" s="28" t="s">
        <v>98</v>
      </c>
      <c r="H1329" s="33">
        <v>38998</v>
      </c>
    </row>
    <row r="1330" spans="2:8" x14ac:dyDescent="0.2">
      <c r="B1330" s="28" t="s">
        <v>128</v>
      </c>
      <c r="C1330" s="28" t="s">
        <v>1</v>
      </c>
      <c r="D1330" s="28" t="s">
        <v>49</v>
      </c>
      <c r="E1330" s="28" t="s">
        <v>50</v>
      </c>
      <c r="F1330" s="28">
        <v>2026</v>
      </c>
      <c r="G1330" s="28" t="s">
        <v>129</v>
      </c>
      <c r="H1330" s="33">
        <v>13616</v>
      </c>
    </row>
    <row r="1331" spans="2:8" x14ac:dyDescent="0.2">
      <c r="B1331" s="28" t="s">
        <v>128</v>
      </c>
      <c r="C1331" s="28" t="s">
        <v>1</v>
      </c>
      <c r="D1331" s="28" t="s">
        <v>49</v>
      </c>
      <c r="E1331" s="28" t="s">
        <v>50</v>
      </c>
      <c r="F1331" s="28">
        <v>2026</v>
      </c>
      <c r="G1331" s="28" t="s">
        <v>130</v>
      </c>
      <c r="H1331" s="33">
        <v>25668</v>
      </c>
    </row>
    <row r="1332" spans="2:8" x14ac:dyDescent="0.2">
      <c r="B1332" s="28" t="s">
        <v>128</v>
      </c>
      <c r="C1332" s="28" t="s">
        <v>1</v>
      </c>
      <c r="D1332" s="28" t="s">
        <v>49</v>
      </c>
      <c r="E1332" s="28" t="s">
        <v>50</v>
      </c>
      <c r="F1332" s="28">
        <v>2026</v>
      </c>
      <c r="G1332" s="28" t="s">
        <v>98</v>
      </c>
      <c r="H1332" s="33">
        <v>39284</v>
      </c>
    </row>
    <row r="1333" spans="2:8" x14ac:dyDescent="0.2">
      <c r="B1333" s="28" t="s">
        <v>128</v>
      </c>
      <c r="C1333" s="28" t="s">
        <v>1</v>
      </c>
      <c r="D1333" s="28" t="s">
        <v>49</v>
      </c>
      <c r="E1333" s="28" t="s">
        <v>50</v>
      </c>
      <c r="F1333" s="28">
        <v>2027</v>
      </c>
      <c r="G1333" s="28" t="s">
        <v>129</v>
      </c>
      <c r="H1333" s="33">
        <v>13660</v>
      </c>
    </row>
    <row r="1334" spans="2:8" x14ac:dyDescent="0.2">
      <c r="B1334" s="28" t="s">
        <v>128</v>
      </c>
      <c r="C1334" s="28" t="s">
        <v>1</v>
      </c>
      <c r="D1334" s="28" t="s">
        <v>49</v>
      </c>
      <c r="E1334" s="28" t="s">
        <v>50</v>
      </c>
      <c r="F1334" s="28">
        <v>2027</v>
      </c>
      <c r="G1334" s="28" t="s">
        <v>130</v>
      </c>
      <c r="H1334" s="33">
        <v>25938</v>
      </c>
    </row>
    <row r="1335" spans="2:8" x14ac:dyDescent="0.2">
      <c r="B1335" s="28" t="s">
        <v>128</v>
      </c>
      <c r="C1335" s="28" t="s">
        <v>1</v>
      </c>
      <c r="D1335" s="28" t="s">
        <v>49</v>
      </c>
      <c r="E1335" s="28" t="s">
        <v>50</v>
      </c>
      <c r="F1335" s="28">
        <v>2027</v>
      </c>
      <c r="G1335" s="28" t="s">
        <v>98</v>
      </c>
      <c r="H1335" s="33">
        <v>39598</v>
      </c>
    </row>
    <row r="1336" spans="2:8" x14ac:dyDescent="0.2">
      <c r="B1336" s="28" t="s">
        <v>128</v>
      </c>
      <c r="C1336" s="28" t="s">
        <v>1</v>
      </c>
      <c r="D1336" s="28" t="s">
        <v>49</v>
      </c>
      <c r="E1336" s="28" t="s">
        <v>50</v>
      </c>
      <c r="F1336" s="28">
        <v>2028</v>
      </c>
      <c r="G1336" s="28" t="s">
        <v>129</v>
      </c>
      <c r="H1336" s="33">
        <v>13676</v>
      </c>
    </row>
    <row r="1337" spans="2:8" x14ac:dyDescent="0.2">
      <c r="B1337" s="28" t="s">
        <v>128</v>
      </c>
      <c r="C1337" s="28" t="s">
        <v>1</v>
      </c>
      <c r="D1337" s="28" t="s">
        <v>49</v>
      </c>
      <c r="E1337" s="28" t="s">
        <v>50</v>
      </c>
      <c r="F1337" s="28">
        <v>2028</v>
      </c>
      <c r="G1337" s="28" t="s">
        <v>130</v>
      </c>
      <c r="H1337" s="33">
        <v>26197</v>
      </c>
    </row>
    <row r="1338" spans="2:8" x14ac:dyDescent="0.2">
      <c r="B1338" s="28" t="s">
        <v>128</v>
      </c>
      <c r="C1338" s="28" t="s">
        <v>1</v>
      </c>
      <c r="D1338" s="28" t="s">
        <v>49</v>
      </c>
      <c r="E1338" s="28" t="s">
        <v>50</v>
      </c>
      <c r="F1338" s="28">
        <v>2028</v>
      </c>
      <c r="G1338" s="28" t="s">
        <v>98</v>
      </c>
      <c r="H1338" s="33">
        <v>39873</v>
      </c>
    </row>
    <row r="1339" spans="2:8" x14ac:dyDescent="0.2">
      <c r="B1339" s="28" t="s">
        <v>128</v>
      </c>
      <c r="C1339" s="28" t="s">
        <v>1</v>
      </c>
      <c r="D1339" s="28" t="s">
        <v>49</v>
      </c>
      <c r="E1339" s="28" t="s">
        <v>50</v>
      </c>
      <c r="F1339" s="28">
        <v>2029</v>
      </c>
      <c r="G1339" s="28" t="s">
        <v>129</v>
      </c>
      <c r="H1339" s="33">
        <v>13713</v>
      </c>
    </row>
    <row r="1340" spans="2:8" x14ac:dyDescent="0.2">
      <c r="B1340" s="28" t="s">
        <v>128</v>
      </c>
      <c r="C1340" s="28" t="s">
        <v>1</v>
      </c>
      <c r="D1340" s="28" t="s">
        <v>49</v>
      </c>
      <c r="E1340" s="28" t="s">
        <v>50</v>
      </c>
      <c r="F1340" s="28">
        <v>2029</v>
      </c>
      <c r="G1340" s="28" t="s">
        <v>130</v>
      </c>
      <c r="H1340" s="33">
        <v>26463</v>
      </c>
    </row>
    <row r="1341" spans="2:8" x14ac:dyDescent="0.2">
      <c r="B1341" s="28" t="s">
        <v>128</v>
      </c>
      <c r="C1341" s="28" t="s">
        <v>1</v>
      </c>
      <c r="D1341" s="28" t="s">
        <v>49</v>
      </c>
      <c r="E1341" s="28" t="s">
        <v>50</v>
      </c>
      <c r="F1341" s="28">
        <v>2029</v>
      </c>
      <c r="G1341" s="28" t="s">
        <v>98</v>
      </c>
      <c r="H1341" s="33">
        <v>40176</v>
      </c>
    </row>
    <row r="1342" spans="2:8" x14ac:dyDescent="0.2">
      <c r="B1342" s="28" t="s">
        <v>128</v>
      </c>
      <c r="C1342" s="28" t="s">
        <v>1</v>
      </c>
      <c r="D1342" s="28" t="s">
        <v>49</v>
      </c>
      <c r="E1342" s="28" t="s">
        <v>50</v>
      </c>
      <c r="F1342" s="28">
        <v>2030</v>
      </c>
      <c r="G1342" s="28" t="s">
        <v>129</v>
      </c>
      <c r="H1342" s="33">
        <v>13758</v>
      </c>
    </row>
    <row r="1343" spans="2:8" x14ac:dyDescent="0.2">
      <c r="B1343" s="28" t="s">
        <v>128</v>
      </c>
      <c r="C1343" s="28" t="s">
        <v>1</v>
      </c>
      <c r="D1343" s="28" t="s">
        <v>49</v>
      </c>
      <c r="E1343" s="28" t="s">
        <v>50</v>
      </c>
      <c r="F1343" s="28">
        <v>2030</v>
      </c>
      <c r="G1343" s="28" t="s">
        <v>130</v>
      </c>
      <c r="H1343" s="33">
        <v>26690</v>
      </c>
    </row>
    <row r="1344" spans="2:8" x14ac:dyDescent="0.2">
      <c r="B1344" s="28" t="s">
        <v>128</v>
      </c>
      <c r="C1344" s="28" t="s">
        <v>1</v>
      </c>
      <c r="D1344" s="28" t="s">
        <v>49</v>
      </c>
      <c r="E1344" s="28" t="s">
        <v>50</v>
      </c>
      <c r="F1344" s="28">
        <v>2030</v>
      </c>
      <c r="G1344" s="28" t="s">
        <v>98</v>
      </c>
      <c r="H1344" s="33">
        <v>40448</v>
      </c>
    </row>
    <row r="1345" spans="2:8" x14ac:dyDescent="0.2">
      <c r="B1345" s="28" t="s">
        <v>128</v>
      </c>
      <c r="C1345" s="28" t="s">
        <v>1</v>
      </c>
      <c r="D1345" s="28" t="s">
        <v>49</v>
      </c>
      <c r="E1345" s="28" t="s">
        <v>50</v>
      </c>
      <c r="F1345" s="28">
        <v>2031</v>
      </c>
      <c r="G1345" s="28" t="s">
        <v>129</v>
      </c>
      <c r="H1345" s="33">
        <v>13773</v>
      </c>
    </row>
    <row r="1346" spans="2:8" x14ac:dyDescent="0.2">
      <c r="B1346" s="28" t="s">
        <v>128</v>
      </c>
      <c r="C1346" s="28" t="s">
        <v>1</v>
      </c>
      <c r="D1346" s="28" t="s">
        <v>49</v>
      </c>
      <c r="E1346" s="28" t="s">
        <v>50</v>
      </c>
      <c r="F1346" s="28">
        <v>2031</v>
      </c>
      <c r="G1346" s="28" t="s">
        <v>130</v>
      </c>
      <c r="H1346" s="33">
        <v>26906</v>
      </c>
    </row>
    <row r="1347" spans="2:8" x14ac:dyDescent="0.2">
      <c r="B1347" s="28" t="s">
        <v>128</v>
      </c>
      <c r="C1347" s="28" t="s">
        <v>1</v>
      </c>
      <c r="D1347" s="28" t="s">
        <v>49</v>
      </c>
      <c r="E1347" s="28" t="s">
        <v>50</v>
      </c>
      <c r="F1347" s="28">
        <v>2031</v>
      </c>
      <c r="G1347" s="28" t="s">
        <v>98</v>
      </c>
      <c r="H1347" s="33">
        <v>40679</v>
      </c>
    </row>
    <row r="1348" spans="2:8" x14ac:dyDescent="0.2">
      <c r="B1348" s="28" t="s">
        <v>128</v>
      </c>
      <c r="C1348" s="28" t="s">
        <v>1</v>
      </c>
      <c r="D1348" s="28" t="s">
        <v>49</v>
      </c>
      <c r="E1348" s="28" t="s">
        <v>50</v>
      </c>
      <c r="F1348" s="28">
        <v>2032</v>
      </c>
      <c r="G1348" s="28" t="s">
        <v>129</v>
      </c>
      <c r="H1348" s="33">
        <v>13825</v>
      </c>
    </row>
    <row r="1349" spans="2:8" x14ac:dyDescent="0.2">
      <c r="B1349" s="28" t="s">
        <v>128</v>
      </c>
      <c r="C1349" s="28" t="s">
        <v>1</v>
      </c>
      <c r="D1349" s="28" t="s">
        <v>49</v>
      </c>
      <c r="E1349" s="28" t="s">
        <v>50</v>
      </c>
      <c r="F1349" s="28">
        <v>2032</v>
      </c>
      <c r="G1349" s="28" t="s">
        <v>130</v>
      </c>
      <c r="H1349" s="33">
        <v>27133</v>
      </c>
    </row>
    <row r="1350" spans="2:8" x14ac:dyDescent="0.2">
      <c r="B1350" s="28" t="s">
        <v>128</v>
      </c>
      <c r="C1350" s="28" t="s">
        <v>1</v>
      </c>
      <c r="D1350" s="28" t="s">
        <v>49</v>
      </c>
      <c r="E1350" s="28" t="s">
        <v>50</v>
      </c>
      <c r="F1350" s="28">
        <v>2032</v>
      </c>
      <c r="G1350" s="28" t="s">
        <v>98</v>
      </c>
      <c r="H1350" s="33">
        <v>40958</v>
      </c>
    </row>
    <row r="1351" spans="2:8" x14ac:dyDescent="0.2">
      <c r="B1351" s="28" t="s">
        <v>128</v>
      </c>
      <c r="C1351" s="28" t="s">
        <v>1</v>
      </c>
      <c r="D1351" s="28" t="s">
        <v>49</v>
      </c>
      <c r="E1351" s="28" t="s">
        <v>50</v>
      </c>
      <c r="F1351" s="28">
        <v>2033</v>
      </c>
      <c r="G1351" s="28" t="s">
        <v>129</v>
      </c>
      <c r="H1351" s="33">
        <v>13856</v>
      </c>
    </row>
    <row r="1352" spans="2:8" x14ac:dyDescent="0.2">
      <c r="B1352" s="28" t="s">
        <v>128</v>
      </c>
      <c r="C1352" s="28" t="s">
        <v>1</v>
      </c>
      <c r="D1352" s="28" t="s">
        <v>49</v>
      </c>
      <c r="E1352" s="28" t="s">
        <v>50</v>
      </c>
      <c r="F1352" s="28">
        <v>2033</v>
      </c>
      <c r="G1352" s="28" t="s">
        <v>130</v>
      </c>
      <c r="H1352" s="33">
        <v>27366</v>
      </c>
    </row>
    <row r="1353" spans="2:8" x14ac:dyDescent="0.2">
      <c r="B1353" s="28" t="s">
        <v>128</v>
      </c>
      <c r="C1353" s="28" t="s">
        <v>1</v>
      </c>
      <c r="D1353" s="28" t="s">
        <v>49</v>
      </c>
      <c r="E1353" s="28" t="s">
        <v>50</v>
      </c>
      <c r="F1353" s="28">
        <v>2033</v>
      </c>
      <c r="G1353" s="28" t="s">
        <v>98</v>
      </c>
      <c r="H1353" s="33">
        <v>41222</v>
      </c>
    </row>
    <row r="1354" spans="2:8" x14ac:dyDescent="0.2">
      <c r="B1354" s="28" t="s">
        <v>128</v>
      </c>
      <c r="C1354" s="28" t="s">
        <v>1</v>
      </c>
      <c r="D1354" s="28" t="s">
        <v>49</v>
      </c>
      <c r="E1354" s="28" t="s">
        <v>50</v>
      </c>
      <c r="F1354" s="28">
        <v>2034</v>
      </c>
      <c r="G1354" s="28" t="s">
        <v>129</v>
      </c>
      <c r="H1354" s="33">
        <v>13891</v>
      </c>
    </row>
    <row r="1355" spans="2:8" x14ac:dyDescent="0.2">
      <c r="B1355" s="28" t="s">
        <v>128</v>
      </c>
      <c r="C1355" s="28" t="s">
        <v>1</v>
      </c>
      <c r="D1355" s="28" t="s">
        <v>49</v>
      </c>
      <c r="E1355" s="28" t="s">
        <v>50</v>
      </c>
      <c r="F1355" s="28">
        <v>2034</v>
      </c>
      <c r="G1355" s="28" t="s">
        <v>130</v>
      </c>
      <c r="H1355" s="33">
        <v>27580</v>
      </c>
    </row>
    <row r="1356" spans="2:8" x14ac:dyDescent="0.2">
      <c r="B1356" s="28" t="s">
        <v>128</v>
      </c>
      <c r="C1356" s="28" t="s">
        <v>1</v>
      </c>
      <c r="D1356" s="28" t="s">
        <v>49</v>
      </c>
      <c r="E1356" s="28" t="s">
        <v>50</v>
      </c>
      <c r="F1356" s="28">
        <v>2034</v>
      </c>
      <c r="G1356" s="28" t="s">
        <v>98</v>
      </c>
      <c r="H1356" s="33">
        <v>41471</v>
      </c>
    </row>
    <row r="1357" spans="2:8" x14ac:dyDescent="0.2">
      <c r="B1357" s="28" t="s">
        <v>128</v>
      </c>
      <c r="C1357" s="28" t="s">
        <v>1</v>
      </c>
      <c r="D1357" s="28" t="s">
        <v>49</v>
      </c>
      <c r="E1357" s="28" t="s">
        <v>50</v>
      </c>
      <c r="F1357" s="28">
        <v>2035</v>
      </c>
      <c r="G1357" s="28" t="s">
        <v>129</v>
      </c>
      <c r="H1357" s="33">
        <v>13915</v>
      </c>
    </row>
    <row r="1358" spans="2:8" x14ac:dyDescent="0.2">
      <c r="B1358" s="28" t="s">
        <v>128</v>
      </c>
      <c r="C1358" s="28" t="s">
        <v>1</v>
      </c>
      <c r="D1358" s="28" t="s">
        <v>49</v>
      </c>
      <c r="E1358" s="28" t="s">
        <v>50</v>
      </c>
      <c r="F1358" s="28">
        <v>2035</v>
      </c>
      <c r="G1358" s="28" t="s">
        <v>130</v>
      </c>
      <c r="H1358" s="33">
        <v>27774</v>
      </c>
    </row>
    <row r="1359" spans="2:8" x14ac:dyDescent="0.2">
      <c r="B1359" s="28" t="s">
        <v>128</v>
      </c>
      <c r="C1359" s="28" t="s">
        <v>1</v>
      </c>
      <c r="D1359" s="28" t="s">
        <v>49</v>
      </c>
      <c r="E1359" s="28" t="s">
        <v>50</v>
      </c>
      <c r="F1359" s="28">
        <v>2035</v>
      </c>
      <c r="G1359" s="28" t="s">
        <v>98</v>
      </c>
      <c r="H1359" s="33">
        <v>41689</v>
      </c>
    </row>
    <row r="1360" spans="2:8" x14ac:dyDescent="0.2">
      <c r="B1360" s="28" t="s">
        <v>128</v>
      </c>
      <c r="C1360" s="28" t="s">
        <v>1</v>
      </c>
      <c r="D1360" s="28" t="s">
        <v>51</v>
      </c>
      <c r="E1360" s="28" t="s">
        <v>52</v>
      </c>
      <c r="F1360" s="28">
        <v>2018</v>
      </c>
      <c r="G1360" s="28" t="s">
        <v>129</v>
      </c>
      <c r="H1360" s="33">
        <v>2109</v>
      </c>
    </row>
    <row r="1361" spans="2:8" x14ac:dyDescent="0.2">
      <c r="B1361" s="28" t="s">
        <v>128</v>
      </c>
      <c r="C1361" s="28" t="s">
        <v>1</v>
      </c>
      <c r="D1361" s="28" t="s">
        <v>51</v>
      </c>
      <c r="E1361" s="28" t="s">
        <v>52</v>
      </c>
      <c r="F1361" s="28">
        <v>2018</v>
      </c>
      <c r="G1361" s="28" t="s">
        <v>130</v>
      </c>
      <c r="H1361" s="33">
        <v>6702</v>
      </c>
    </row>
    <row r="1362" spans="2:8" x14ac:dyDescent="0.2">
      <c r="B1362" s="28" t="s">
        <v>128</v>
      </c>
      <c r="C1362" s="28" t="s">
        <v>1</v>
      </c>
      <c r="D1362" s="28" t="s">
        <v>51</v>
      </c>
      <c r="E1362" s="28" t="s">
        <v>52</v>
      </c>
      <c r="F1362" s="28">
        <v>2018</v>
      </c>
      <c r="G1362" s="28" t="s">
        <v>98</v>
      </c>
      <c r="H1362" s="33">
        <v>8811</v>
      </c>
    </row>
    <row r="1363" spans="2:8" x14ac:dyDescent="0.2">
      <c r="B1363" s="28" t="s">
        <v>128</v>
      </c>
      <c r="C1363" s="28" t="s">
        <v>1</v>
      </c>
      <c r="D1363" s="28" t="s">
        <v>51</v>
      </c>
      <c r="E1363" s="28" t="s">
        <v>52</v>
      </c>
      <c r="F1363" s="28">
        <v>2019</v>
      </c>
      <c r="G1363" s="28" t="s">
        <v>129</v>
      </c>
      <c r="H1363" s="33">
        <v>2139</v>
      </c>
    </row>
    <row r="1364" spans="2:8" x14ac:dyDescent="0.2">
      <c r="B1364" s="28" t="s">
        <v>128</v>
      </c>
      <c r="C1364" s="28" t="s">
        <v>1</v>
      </c>
      <c r="D1364" s="28" t="s">
        <v>51</v>
      </c>
      <c r="E1364" s="28" t="s">
        <v>52</v>
      </c>
      <c r="F1364" s="28">
        <v>2019</v>
      </c>
      <c r="G1364" s="28" t="s">
        <v>130</v>
      </c>
      <c r="H1364" s="33">
        <v>6865</v>
      </c>
    </row>
    <row r="1365" spans="2:8" x14ac:dyDescent="0.2">
      <c r="B1365" s="28" t="s">
        <v>128</v>
      </c>
      <c r="C1365" s="28" t="s">
        <v>1</v>
      </c>
      <c r="D1365" s="28" t="s">
        <v>51</v>
      </c>
      <c r="E1365" s="28" t="s">
        <v>52</v>
      </c>
      <c r="F1365" s="28">
        <v>2019</v>
      </c>
      <c r="G1365" s="28" t="s">
        <v>98</v>
      </c>
      <c r="H1365" s="33">
        <v>9004</v>
      </c>
    </row>
    <row r="1366" spans="2:8" x14ac:dyDescent="0.2">
      <c r="B1366" s="28" t="s">
        <v>128</v>
      </c>
      <c r="C1366" s="28" t="s">
        <v>1</v>
      </c>
      <c r="D1366" s="28" t="s">
        <v>51</v>
      </c>
      <c r="E1366" s="28" t="s">
        <v>52</v>
      </c>
      <c r="F1366" s="28">
        <v>2020</v>
      </c>
      <c r="G1366" s="28" t="s">
        <v>129</v>
      </c>
      <c r="H1366" s="33">
        <v>2183</v>
      </c>
    </row>
    <row r="1367" spans="2:8" x14ac:dyDescent="0.2">
      <c r="B1367" s="28" t="s">
        <v>128</v>
      </c>
      <c r="C1367" s="28" t="s">
        <v>1</v>
      </c>
      <c r="D1367" s="28" t="s">
        <v>51</v>
      </c>
      <c r="E1367" s="28" t="s">
        <v>52</v>
      </c>
      <c r="F1367" s="28">
        <v>2020</v>
      </c>
      <c r="G1367" s="28" t="s">
        <v>130</v>
      </c>
      <c r="H1367" s="33">
        <v>7076</v>
      </c>
    </row>
    <row r="1368" spans="2:8" x14ac:dyDescent="0.2">
      <c r="B1368" s="28" t="s">
        <v>128</v>
      </c>
      <c r="C1368" s="28" t="s">
        <v>1</v>
      </c>
      <c r="D1368" s="28" t="s">
        <v>51</v>
      </c>
      <c r="E1368" s="28" t="s">
        <v>52</v>
      </c>
      <c r="F1368" s="28">
        <v>2020</v>
      </c>
      <c r="G1368" s="28" t="s">
        <v>98</v>
      </c>
      <c r="H1368" s="33">
        <v>9259</v>
      </c>
    </row>
    <row r="1369" spans="2:8" x14ac:dyDescent="0.2">
      <c r="B1369" s="28" t="s">
        <v>128</v>
      </c>
      <c r="C1369" s="28" t="s">
        <v>1</v>
      </c>
      <c r="D1369" s="28" t="s">
        <v>51</v>
      </c>
      <c r="E1369" s="28" t="s">
        <v>52</v>
      </c>
      <c r="F1369" s="28">
        <v>2021</v>
      </c>
      <c r="G1369" s="28" t="s">
        <v>129</v>
      </c>
      <c r="H1369" s="33">
        <v>2164</v>
      </c>
    </row>
    <row r="1370" spans="2:8" x14ac:dyDescent="0.2">
      <c r="B1370" s="28" t="s">
        <v>128</v>
      </c>
      <c r="C1370" s="28" t="s">
        <v>1</v>
      </c>
      <c r="D1370" s="28" t="s">
        <v>51</v>
      </c>
      <c r="E1370" s="28" t="s">
        <v>52</v>
      </c>
      <c r="F1370" s="28">
        <v>2021</v>
      </c>
      <c r="G1370" s="28" t="s">
        <v>130</v>
      </c>
      <c r="H1370" s="33">
        <v>7171</v>
      </c>
    </row>
    <row r="1371" spans="2:8" x14ac:dyDescent="0.2">
      <c r="B1371" s="28" t="s">
        <v>128</v>
      </c>
      <c r="C1371" s="28" t="s">
        <v>1</v>
      </c>
      <c r="D1371" s="28" t="s">
        <v>51</v>
      </c>
      <c r="E1371" s="28" t="s">
        <v>52</v>
      </c>
      <c r="F1371" s="28">
        <v>2021</v>
      </c>
      <c r="G1371" s="28" t="s">
        <v>98</v>
      </c>
      <c r="H1371" s="33">
        <v>9335</v>
      </c>
    </row>
    <row r="1372" spans="2:8" x14ac:dyDescent="0.2">
      <c r="B1372" s="28" t="s">
        <v>128</v>
      </c>
      <c r="C1372" s="28" t="s">
        <v>1</v>
      </c>
      <c r="D1372" s="28" t="s">
        <v>51</v>
      </c>
      <c r="E1372" s="28" t="s">
        <v>52</v>
      </c>
      <c r="F1372" s="28">
        <v>2022</v>
      </c>
      <c r="G1372" s="28" t="s">
        <v>129</v>
      </c>
      <c r="H1372" s="33">
        <v>2145</v>
      </c>
    </row>
    <row r="1373" spans="2:8" x14ac:dyDescent="0.2">
      <c r="B1373" s="28" t="s">
        <v>128</v>
      </c>
      <c r="C1373" s="28" t="s">
        <v>1</v>
      </c>
      <c r="D1373" s="28" t="s">
        <v>51</v>
      </c>
      <c r="E1373" s="28" t="s">
        <v>52</v>
      </c>
      <c r="F1373" s="28">
        <v>2022</v>
      </c>
      <c r="G1373" s="28" t="s">
        <v>130</v>
      </c>
      <c r="H1373" s="33">
        <v>7264</v>
      </c>
    </row>
    <row r="1374" spans="2:8" x14ac:dyDescent="0.2">
      <c r="B1374" s="28" t="s">
        <v>128</v>
      </c>
      <c r="C1374" s="28" t="s">
        <v>1</v>
      </c>
      <c r="D1374" s="28" t="s">
        <v>51</v>
      </c>
      <c r="E1374" s="28" t="s">
        <v>52</v>
      </c>
      <c r="F1374" s="28">
        <v>2022</v>
      </c>
      <c r="G1374" s="28" t="s">
        <v>98</v>
      </c>
      <c r="H1374" s="33">
        <v>9409</v>
      </c>
    </row>
    <row r="1375" spans="2:8" x14ac:dyDescent="0.2">
      <c r="B1375" s="28" t="s">
        <v>128</v>
      </c>
      <c r="C1375" s="28" t="s">
        <v>1</v>
      </c>
      <c r="D1375" s="28" t="s">
        <v>51</v>
      </c>
      <c r="E1375" s="28" t="s">
        <v>52</v>
      </c>
      <c r="F1375" s="28">
        <v>2023</v>
      </c>
      <c r="G1375" s="28" t="s">
        <v>129</v>
      </c>
      <c r="H1375" s="33">
        <v>2129</v>
      </c>
    </row>
    <row r="1376" spans="2:8" x14ac:dyDescent="0.2">
      <c r="B1376" s="28" t="s">
        <v>128</v>
      </c>
      <c r="C1376" s="28" t="s">
        <v>1</v>
      </c>
      <c r="D1376" s="28" t="s">
        <v>51</v>
      </c>
      <c r="E1376" s="28" t="s">
        <v>52</v>
      </c>
      <c r="F1376" s="28">
        <v>2023</v>
      </c>
      <c r="G1376" s="28" t="s">
        <v>130</v>
      </c>
      <c r="H1376" s="33">
        <v>7355</v>
      </c>
    </row>
    <row r="1377" spans="2:8" x14ac:dyDescent="0.2">
      <c r="B1377" s="28" t="s">
        <v>128</v>
      </c>
      <c r="C1377" s="28" t="s">
        <v>1</v>
      </c>
      <c r="D1377" s="28" t="s">
        <v>51</v>
      </c>
      <c r="E1377" s="28" t="s">
        <v>52</v>
      </c>
      <c r="F1377" s="28">
        <v>2023</v>
      </c>
      <c r="G1377" s="28" t="s">
        <v>98</v>
      </c>
      <c r="H1377" s="33">
        <v>9484</v>
      </c>
    </row>
    <row r="1378" spans="2:8" x14ac:dyDescent="0.2">
      <c r="B1378" s="28" t="s">
        <v>128</v>
      </c>
      <c r="C1378" s="28" t="s">
        <v>1</v>
      </c>
      <c r="D1378" s="28" t="s">
        <v>51</v>
      </c>
      <c r="E1378" s="28" t="s">
        <v>52</v>
      </c>
      <c r="F1378" s="28">
        <v>2024</v>
      </c>
      <c r="G1378" s="28" t="s">
        <v>129</v>
      </c>
      <c r="H1378" s="33">
        <v>2133</v>
      </c>
    </row>
    <row r="1379" spans="2:8" x14ac:dyDescent="0.2">
      <c r="B1379" s="28" t="s">
        <v>128</v>
      </c>
      <c r="C1379" s="28" t="s">
        <v>1</v>
      </c>
      <c r="D1379" s="28" t="s">
        <v>51</v>
      </c>
      <c r="E1379" s="28" t="s">
        <v>52</v>
      </c>
      <c r="F1379" s="28">
        <v>2024</v>
      </c>
      <c r="G1379" s="28" t="s">
        <v>130</v>
      </c>
      <c r="H1379" s="33">
        <v>7437</v>
      </c>
    </row>
    <row r="1380" spans="2:8" x14ac:dyDescent="0.2">
      <c r="B1380" s="28" t="s">
        <v>128</v>
      </c>
      <c r="C1380" s="28" t="s">
        <v>1</v>
      </c>
      <c r="D1380" s="28" t="s">
        <v>51</v>
      </c>
      <c r="E1380" s="28" t="s">
        <v>52</v>
      </c>
      <c r="F1380" s="28">
        <v>2024</v>
      </c>
      <c r="G1380" s="28" t="s">
        <v>98</v>
      </c>
      <c r="H1380" s="33">
        <v>9570</v>
      </c>
    </row>
    <row r="1381" spans="2:8" x14ac:dyDescent="0.2">
      <c r="B1381" s="28" t="s">
        <v>128</v>
      </c>
      <c r="C1381" s="28" t="s">
        <v>1</v>
      </c>
      <c r="D1381" s="28" t="s">
        <v>51</v>
      </c>
      <c r="E1381" s="28" t="s">
        <v>52</v>
      </c>
      <c r="F1381" s="28">
        <v>2025</v>
      </c>
      <c r="G1381" s="28" t="s">
        <v>129</v>
      </c>
      <c r="H1381" s="33">
        <v>2130</v>
      </c>
    </row>
    <row r="1382" spans="2:8" x14ac:dyDescent="0.2">
      <c r="B1382" s="28" t="s">
        <v>128</v>
      </c>
      <c r="C1382" s="28" t="s">
        <v>1</v>
      </c>
      <c r="D1382" s="28" t="s">
        <v>51</v>
      </c>
      <c r="E1382" s="28" t="s">
        <v>52</v>
      </c>
      <c r="F1382" s="28">
        <v>2025</v>
      </c>
      <c r="G1382" s="28" t="s">
        <v>130</v>
      </c>
      <c r="H1382" s="33">
        <v>7524</v>
      </c>
    </row>
    <row r="1383" spans="2:8" x14ac:dyDescent="0.2">
      <c r="B1383" s="28" t="s">
        <v>128</v>
      </c>
      <c r="C1383" s="28" t="s">
        <v>1</v>
      </c>
      <c r="D1383" s="28" t="s">
        <v>51</v>
      </c>
      <c r="E1383" s="28" t="s">
        <v>52</v>
      </c>
      <c r="F1383" s="28">
        <v>2025</v>
      </c>
      <c r="G1383" s="28" t="s">
        <v>98</v>
      </c>
      <c r="H1383" s="33">
        <v>9654</v>
      </c>
    </row>
    <row r="1384" spans="2:8" x14ac:dyDescent="0.2">
      <c r="B1384" s="28" t="s">
        <v>128</v>
      </c>
      <c r="C1384" s="28" t="s">
        <v>1</v>
      </c>
      <c r="D1384" s="28" t="s">
        <v>51</v>
      </c>
      <c r="E1384" s="28" t="s">
        <v>52</v>
      </c>
      <c r="F1384" s="28">
        <v>2026</v>
      </c>
      <c r="G1384" s="28" t="s">
        <v>129</v>
      </c>
      <c r="H1384" s="33">
        <v>2127</v>
      </c>
    </row>
    <row r="1385" spans="2:8" x14ac:dyDescent="0.2">
      <c r="B1385" s="28" t="s">
        <v>128</v>
      </c>
      <c r="C1385" s="28" t="s">
        <v>1</v>
      </c>
      <c r="D1385" s="28" t="s">
        <v>51</v>
      </c>
      <c r="E1385" s="28" t="s">
        <v>52</v>
      </c>
      <c r="F1385" s="28">
        <v>2026</v>
      </c>
      <c r="G1385" s="28" t="s">
        <v>130</v>
      </c>
      <c r="H1385" s="33">
        <v>7608</v>
      </c>
    </row>
    <row r="1386" spans="2:8" x14ac:dyDescent="0.2">
      <c r="B1386" s="28" t="s">
        <v>128</v>
      </c>
      <c r="C1386" s="28" t="s">
        <v>1</v>
      </c>
      <c r="D1386" s="28" t="s">
        <v>51</v>
      </c>
      <c r="E1386" s="28" t="s">
        <v>52</v>
      </c>
      <c r="F1386" s="28">
        <v>2026</v>
      </c>
      <c r="G1386" s="28" t="s">
        <v>98</v>
      </c>
      <c r="H1386" s="33">
        <v>9735</v>
      </c>
    </row>
    <row r="1387" spans="2:8" x14ac:dyDescent="0.2">
      <c r="B1387" s="28" t="s">
        <v>128</v>
      </c>
      <c r="C1387" s="28" t="s">
        <v>1</v>
      </c>
      <c r="D1387" s="28" t="s">
        <v>51</v>
      </c>
      <c r="E1387" s="28" t="s">
        <v>52</v>
      </c>
      <c r="F1387" s="28">
        <v>2027</v>
      </c>
      <c r="G1387" s="28" t="s">
        <v>129</v>
      </c>
      <c r="H1387" s="33">
        <v>2132</v>
      </c>
    </row>
    <row r="1388" spans="2:8" x14ac:dyDescent="0.2">
      <c r="B1388" s="28" t="s">
        <v>128</v>
      </c>
      <c r="C1388" s="28" t="s">
        <v>1</v>
      </c>
      <c r="D1388" s="28" t="s">
        <v>51</v>
      </c>
      <c r="E1388" s="28" t="s">
        <v>52</v>
      </c>
      <c r="F1388" s="28">
        <v>2027</v>
      </c>
      <c r="G1388" s="28" t="s">
        <v>130</v>
      </c>
      <c r="H1388" s="33">
        <v>7688</v>
      </c>
    </row>
    <row r="1389" spans="2:8" x14ac:dyDescent="0.2">
      <c r="B1389" s="28" t="s">
        <v>128</v>
      </c>
      <c r="C1389" s="28" t="s">
        <v>1</v>
      </c>
      <c r="D1389" s="28" t="s">
        <v>51</v>
      </c>
      <c r="E1389" s="28" t="s">
        <v>52</v>
      </c>
      <c r="F1389" s="28">
        <v>2027</v>
      </c>
      <c r="G1389" s="28" t="s">
        <v>98</v>
      </c>
      <c r="H1389" s="33">
        <v>9820</v>
      </c>
    </row>
    <row r="1390" spans="2:8" x14ac:dyDescent="0.2">
      <c r="B1390" s="28" t="s">
        <v>128</v>
      </c>
      <c r="C1390" s="28" t="s">
        <v>1</v>
      </c>
      <c r="D1390" s="28" t="s">
        <v>51</v>
      </c>
      <c r="E1390" s="28" t="s">
        <v>52</v>
      </c>
      <c r="F1390" s="28">
        <v>2028</v>
      </c>
      <c r="G1390" s="28" t="s">
        <v>129</v>
      </c>
      <c r="H1390" s="33">
        <v>2145</v>
      </c>
    </row>
    <row r="1391" spans="2:8" x14ac:dyDescent="0.2">
      <c r="B1391" s="28" t="s">
        <v>128</v>
      </c>
      <c r="C1391" s="28" t="s">
        <v>1</v>
      </c>
      <c r="D1391" s="28" t="s">
        <v>51</v>
      </c>
      <c r="E1391" s="28" t="s">
        <v>52</v>
      </c>
      <c r="F1391" s="28">
        <v>2028</v>
      </c>
      <c r="G1391" s="28" t="s">
        <v>130</v>
      </c>
      <c r="H1391" s="33">
        <v>7758</v>
      </c>
    </row>
    <row r="1392" spans="2:8" x14ac:dyDescent="0.2">
      <c r="B1392" s="28" t="s">
        <v>128</v>
      </c>
      <c r="C1392" s="28" t="s">
        <v>1</v>
      </c>
      <c r="D1392" s="28" t="s">
        <v>51</v>
      </c>
      <c r="E1392" s="28" t="s">
        <v>52</v>
      </c>
      <c r="F1392" s="28">
        <v>2028</v>
      </c>
      <c r="G1392" s="28" t="s">
        <v>98</v>
      </c>
      <c r="H1392" s="33">
        <v>9903</v>
      </c>
    </row>
    <row r="1393" spans="2:8" x14ac:dyDescent="0.2">
      <c r="B1393" s="28" t="s">
        <v>128</v>
      </c>
      <c r="C1393" s="28" t="s">
        <v>1</v>
      </c>
      <c r="D1393" s="28" t="s">
        <v>51</v>
      </c>
      <c r="E1393" s="28" t="s">
        <v>52</v>
      </c>
      <c r="F1393" s="28">
        <v>2029</v>
      </c>
      <c r="G1393" s="28" t="s">
        <v>129</v>
      </c>
      <c r="H1393" s="33">
        <v>2142</v>
      </c>
    </row>
    <row r="1394" spans="2:8" x14ac:dyDescent="0.2">
      <c r="B1394" s="28" t="s">
        <v>128</v>
      </c>
      <c r="C1394" s="28" t="s">
        <v>1</v>
      </c>
      <c r="D1394" s="28" t="s">
        <v>51</v>
      </c>
      <c r="E1394" s="28" t="s">
        <v>52</v>
      </c>
      <c r="F1394" s="28">
        <v>2029</v>
      </c>
      <c r="G1394" s="28" t="s">
        <v>130</v>
      </c>
      <c r="H1394" s="33">
        <v>7845</v>
      </c>
    </row>
    <row r="1395" spans="2:8" x14ac:dyDescent="0.2">
      <c r="B1395" s="28" t="s">
        <v>128</v>
      </c>
      <c r="C1395" s="28" t="s">
        <v>1</v>
      </c>
      <c r="D1395" s="28" t="s">
        <v>51</v>
      </c>
      <c r="E1395" s="28" t="s">
        <v>52</v>
      </c>
      <c r="F1395" s="28">
        <v>2029</v>
      </c>
      <c r="G1395" s="28" t="s">
        <v>98</v>
      </c>
      <c r="H1395" s="33">
        <v>9987</v>
      </c>
    </row>
    <row r="1396" spans="2:8" x14ac:dyDescent="0.2">
      <c r="B1396" s="28" t="s">
        <v>128</v>
      </c>
      <c r="C1396" s="28" t="s">
        <v>1</v>
      </c>
      <c r="D1396" s="28" t="s">
        <v>51</v>
      </c>
      <c r="E1396" s="28" t="s">
        <v>52</v>
      </c>
      <c r="F1396" s="28">
        <v>2030</v>
      </c>
      <c r="G1396" s="28" t="s">
        <v>129</v>
      </c>
      <c r="H1396" s="33">
        <v>2145</v>
      </c>
    </row>
    <row r="1397" spans="2:8" x14ac:dyDescent="0.2">
      <c r="B1397" s="28" t="s">
        <v>128</v>
      </c>
      <c r="C1397" s="28" t="s">
        <v>1</v>
      </c>
      <c r="D1397" s="28" t="s">
        <v>51</v>
      </c>
      <c r="E1397" s="28" t="s">
        <v>52</v>
      </c>
      <c r="F1397" s="28">
        <v>2030</v>
      </c>
      <c r="G1397" s="28" t="s">
        <v>130</v>
      </c>
      <c r="H1397" s="33">
        <v>7908</v>
      </c>
    </row>
    <row r="1398" spans="2:8" x14ac:dyDescent="0.2">
      <c r="B1398" s="28" t="s">
        <v>128</v>
      </c>
      <c r="C1398" s="28" t="s">
        <v>1</v>
      </c>
      <c r="D1398" s="28" t="s">
        <v>51</v>
      </c>
      <c r="E1398" s="28" t="s">
        <v>52</v>
      </c>
      <c r="F1398" s="28">
        <v>2030</v>
      </c>
      <c r="G1398" s="28" t="s">
        <v>98</v>
      </c>
      <c r="H1398" s="33">
        <v>10053</v>
      </c>
    </row>
    <row r="1399" spans="2:8" x14ac:dyDescent="0.2">
      <c r="B1399" s="28" t="s">
        <v>128</v>
      </c>
      <c r="C1399" s="28" t="s">
        <v>1</v>
      </c>
      <c r="D1399" s="28" t="s">
        <v>51</v>
      </c>
      <c r="E1399" s="28" t="s">
        <v>52</v>
      </c>
      <c r="F1399" s="28">
        <v>2031</v>
      </c>
      <c r="G1399" s="28" t="s">
        <v>129</v>
      </c>
      <c r="H1399" s="33">
        <v>2161</v>
      </c>
    </row>
    <row r="1400" spans="2:8" x14ac:dyDescent="0.2">
      <c r="B1400" s="28" t="s">
        <v>128</v>
      </c>
      <c r="C1400" s="28" t="s">
        <v>1</v>
      </c>
      <c r="D1400" s="28" t="s">
        <v>51</v>
      </c>
      <c r="E1400" s="28" t="s">
        <v>52</v>
      </c>
      <c r="F1400" s="28">
        <v>2031</v>
      </c>
      <c r="G1400" s="28" t="s">
        <v>130</v>
      </c>
      <c r="H1400" s="33">
        <v>7984</v>
      </c>
    </row>
    <row r="1401" spans="2:8" x14ac:dyDescent="0.2">
      <c r="B1401" s="28" t="s">
        <v>128</v>
      </c>
      <c r="C1401" s="28" t="s">
        <v>1</v>
      </c>
      <c r="D1401" s="28" t="s">
        <v>51</v>
      </c>
      <c r="E1401" s="28" t="s">
        <v>52</v>
      </c>
      <c r="F1401" s="28">
        <v>2031</v>
      </c>
      <c r="G1401" s="28" t="s">
        <v>98</v>
      </c>
      <c r="H1401" s="33">
        <v>10145</v>
      </c>
    </row>
    <row r="1402" spans="2:8" x14ac:dyDescent="0.2">
      <c r="B1402" s="28" t="s">
        <v>128</v>
      </c>
      <c r="C1402" s="28" t="s">
        <v>1</v>
      </c>
      <c r="D1402" s="28" t="s">
        <v>51</v>
      </c>
      <c r="E1402" s="28" t="s">
        <v>52</v>
      </c>
      <c r="F1402" s="28">
        <v>2032</v>
      </c>
      <c r="G1402" s="28" t="s">
        <v>129</v>
      </c>
      <c r="H1402" s="33">
        <v>2166</v>
      </c>
    </row>
    <row r="1403" spans="2:8" x14ac:dyDescent="0.2">
      <c r="B1403" s="28" t="s">
        <v>128</v>
      </c>
      <c r="C1403" s="28" t="s">
        <v>1</v>
      </c>
      <c r="D1403" s="28" t="s">
        <v>51</v>
      </c>
      <c r="E1403" s="28" t="s">
        <v>52</v>
      </c>
      <c r="F1403" s="28">
        <v>2032</v>
      </c>
      <c r="G1403" s="28" t="s">
        <v>130</v>
      </c>
      <c r="H1403" s="33">
        <v>8050</v>
      </c>
    </row>
    <row r="1404" spans="2:8" x14ac:dyDescent="0.2">
      <c r="B1404" s="28" t="s">
        <v>128</v>
      </c>
      <c r="C1404" s="28" t="s">
        <v>1</v>
      </c>
      <c r="D1404" s="28" t="s">
        <v>51</v>
      </c>
      <c r="E1404" s="28" t="s">
        <v>52</v>
      </c>
      <c r="F1404" s="28">
        <v>2032</v>
      </c>
      <c r="G1404" s="28" t="s">
        <v>98</v>
      </c>
      <c r="H1404" s="33">
        <v>10216</v>
      </c>
    </row>
    <row r="1405" spans="2:8" x14ac:dyDescent="0.2">
      <c r="B1405" s="28" t="s">
        <v>128</v>
      </c>
      <c r="C1405" s="28" t="s">
        <v>1</v>
      </c>
      <c r="D1405" s="28" t="s">
        <v>51</v>
      </c>
      <c r="E1405" s="28" t="s">
        <v>52</v>
      </c>
      <c r="F1405" s="28">
        <v>2033</v>
      </c>
      <c r="G1405" s="28" t="s">
        <v>129</v>
      </c>
      <c r="H1405" s="33">
        <v>2174</v>
      </c>
    </row>
    <row r="1406" spans="2:8" x14ac:dyDescent="0.2">
      <c r="B1406" s="28" t="s">
        <v>128</v>
      </c>
      <c r="C1406" s="28" t="s">
        <v>1</v>
      </c>
      <c r="D1406" s="28" t="s">
        <v>51</v>
      </c>
      <c r="E1406" s="28" t="s">
        <v>52</v>
      </c>
      <c r="F1406" s="28">
        <v>2033</v>
      </c>
      <c r="G1406" s="28" t="s">
        <v>130</v>
      </c>
      <c r="H1406" s="33">
        <v>8107</v>
      </c>
    </row>
    <row r="1407" spans="2:8" x14ac:dyDescent="0.2">
      <c r="B1407" s="28" t="s">
        <v>128</v>
      </c>
      <c r="C1407" s="28" t="s">
        <v>1</v>
      </c>
      <c r="D1407" s="28" t="s">
        <v>51</v>
      </c>
      <c r="E1407" s="28" t="s">
        <v>52</v>
      </c>
      <c r="F1407" s="28">
        <v>2033</v>
      </c>
      <c r="G1407" s="28" t="s">
        <v>98</v>
      </c>
      <c r="H1407" s="33">
        <v>10281</v>
      </c>
    </row>
    <row r="1408" spans="2:8" x14ac:dyDescent="0.2">
      <c r="B1408" s="28" t="s">
        <v>128</v>
      </c>
      <c r="C1408" s="28" t="s">
        <v>1</v>
      </c>
      <c r="D1408" s="28" t="s">
        <v>51</v>
      </c>
      <c r="E1408" s="28" t="s">
        <v>52</v>
      </c>
      <c r="F1408" s="28">
        <v>2034</v>
      </c>
      <c r="G1408" s="28" t="s">
        <v>129</v>
      </c>
      <c r="H1408" s="33">
        <v>2172</v>
      </c>
    </row>
    <row r="1409" spans="2:8" x14ac:dyDescent="0.2">
      <c r="B1409" s="28" t="s">
        <v>128</v>
      </c>
      <c r="C1409" s="28" t="s">
        <v>1</v>
      </c>
      <c r="D1409" s="28" t="s">
        <v>51</v>
      </c>
      <c r="E1409" s="28" t="s">
        <v>52</v>
      </c>
      <c r="F1409" s="28">
        <v>2034</v>
      </c>
      <c r="G1409" s="28" t="s">
        <v>130</v>
      </c>
      <c r="H1409" s="33">
        <v>8172</v>
      </c>
    </row>
    <row r="1410" spans="2:8" x14ac:dyDescent="0.2">
      <c r="B1410" s="28" t="s">
        <v>128</v>
      </c>
      <c r="C1410" s="28" t="s">
        <v>1</v>
      </c>
      <c r="D1410" s="28" t="s">
        <v>51</v>
      </c>
      <c r="E1410" s="28" t="s">
        <v>52</v>
      </c>
      <c r="F1410" s="28">
        <v>2034</v>
      </c>
      <c r="G1410" s="28" t="s">
        <v>98</v>
      </c>
      <c r="H1410" s="33">
        <v>10344</v>
      </c>
    </row>
    <row r="1411" spans="2:8" x14ac:dyDescent="0.2">
      <c r="B1411" s="28" t="s">
        <v>128</v>
      </c>
      <c r="C1411" s="28" t="s">
        <v>1</v>
      </c>
      <c r="D1411" s="28" t="s">
        <v>51</v>
      </c>
      <c r="E1411" s="28" t="s">
        <v>52</v>
      </c>
      <c r="F1411" s="28">
        <v>2035</v>
      </c>
      <c r="G1411" s="28" t="s">
        <v>129</v>
      </c>
      <c r="H1411" s="33">
        <v>2180</v>
      </c>
    </row>
    <row r="1412" spans="2:8" x14ac:dyDescent="0.2">
      <c r="B1412" s="28" t="s">
        <v>128</v>
      </c>
      <c r="C1412" s="28" t="s">
        <v>1</v>
      </c>
      <c r="D1412" s="28" t="s">
        <v>51</v>
      </c>
      <c r="E1412" s="28" t="s">
        <v>52</v>
      </c>
      <c r="F1412" s="28">
        <v>2035</v>
      </c>
      <c r="G1412" s="28" t="s">
        <v>130</v>
      </c>
      <c r="H1412" s="33">
        <v>8237</v>
      </c>
    </row>
    <row r="1413" spans="2:8" x14ac:dyDescent="0.2">
      <c r="B1413" s="28" t="s">
        <v>128</v>
      </c>
      <c r="C1413" s="28" t="s">
        <v>1</v>
      </c>
      <c r="D1413" s="28" t="s">
        <v>51</v>
      </c>
      <c r="E1413" s="28" t="s">
        <v>52</v>
      </c>
      <c r="F1413" s="28">
        <v>2035</v>
      </c>
      <c r="G1413" s="28" t="s">
        <v>98</v>
      </c>
      <c r="H1413" s="33">
        <v>10417</v>
      </c>
    </row>
    <row r="1414" spans="2:8" x14ac:dyDescent="0.2">
      <c r="B1414" s="28" t="s">
        <v>128</v>
      </c>
      <c r="C1414" s="28" t="s">
        <v>1</v>
      </c>
      <c r="D1414" s="28" t="s">
        <v>53</v>
      </c>
      <c r="E1414" s="28" t="s">
        <v>132</v>
      </c>
      <c r="F1414" s="28">
        <v>2018</v>
      </c>
      <c r="G1414" s="28" t="s">
        <v>129</v>
      </c>
      <c r="H1414" s="33">
        <v>14271</v>
      </c>
    </row>
    <row r="1415" spans="2:8" x14ac:dyDescent="0.2">
      <c r="B1415" s="28" t="s">
        <v>128</v>
      </c>
      <c r="C1415" s="28" t="s">
        <v>1</v>
      </c>
      <c r="D1415" s="28" t="s">
        <v>53</v>
      </c>
      <c r="E1415" s="28" t="s">
        <v>132</v>
      </c>
      <c r="F1415" s="28">
        <v>2018</v>
      </c>
      <c r="G1415" s="28" t="s">
        <v>130</v>
      </c>
      <c r="H1415" s="33">
        <v>26547</v>
      </c>
    </row>
    <row r="1416" spans="2:8" x14ac:dyDescent="0.2">
      <c r="B1416" s="28" t="s">
        <v>128</v>
      </c>
      <c r="C1416" s="28" t="s">
        <v>1</v>
      </c>
      <c r="D1416" s="28" t="s">
        <v>53</v>
      </c>
      <c r="E1416" s="28" t="s">
        <v>132</v>
      </c>
      <c r="F1416" s="28">
        <v>2018</v>
      </c>
      <c r="G1416" s="28" t="s">
        <v>98</v>
      </c>
      <c r="H1416" s="33">
        <v>40818</v>
      </c>
    </row>
    <row r="1417" spans="2:8" x14ac:dyDescent="0.2">
      <c r="B1417" s="28" t="s">
        <v>128</v>
      </c>
      <c r="C1417" s="28" t="s">
        <v>1</v>
      </c>
      <c r="D1417" s="28" t="s">
        <v>53</v>
      </c>
      <c r="E1417" s="28" t="s">
        <v>132</v>
      </c>
      <c r="F1417" s="28">
        <v>2019</v>
      </c>
      <c r="G1417" s="28" t="s">
        <v>129</v>
      </c>
      <c r="H1417" s="33">
        <v>14308</v>
      </c>
    </row>
    <row r="1418" spans="2:8" x14ac:dyDescent="0.2">
      <c r="B1418" s="28" t="s">
        <v>128</v>
      </c>
      <c r="C1418" s="28" t="s">
        <v>1</v>
      </c>
      <c r="D1418" s="28" t="s">
        <v>53</v>
      </c>
      <c r="E1418" s="28" t="s">
        <v>132</v>
      </c>
      <c r="F1418" s="28">
        <v>2019</v>
      </c>
      <c r="G1418" s="28" t="s">
        <v>130</v>
      </c>
      <c r="H1418" s="33">
        <v>27054</v>
      </c>
    </row>
    <row r="1419" spans="2:8" x14ac:dyDescent="0.2">
      <c r="B1419" s="28" t="s">
        <v>128</v>
      </c>
      <c r="C1419" s="28" t="s">
        <v>1</v>
      </c>
      <c r="D1419" s="28" t="s">
        <v>53</v>
      </c>
      <c r="E1419" s="28" t="s">
        <v>132</v>
      </c>
      <c r="F1419" s="28">
        <v>2019</v>
      </c>
      <c r="G1419" s="28" t="s">
        <v>98</v>
      </c>
      <c r="H1419" s="33">
        <v>41362</v>
      </c>
    </row>
    <row r="1420" spans="2:8" x14ac:dyDescent="0.2">
      <c r="B1420" s="28" t="s">
        <v>128</v>
      </c>
      <c r="C1420" s="28" t="s">
        <v>1</v>
      </c>
      <c r="D1420" s="28" t="s">
        <v>53</v>
      </c>
      <c r="E1420" s="28" t="s">
        <v>132</v>
      </c>
      <c r="F1420" s="28">
        <v>2020</v>
      </c>
      <c r="G1420" s="28" t="s">
        <v>129</v>
      </c>
      <c r="H1420" s="33">
        <v>14332</v>
      </c>
    </row>
    <row r="1421" spans="2:8" x14ac:dyDescent="0.2">
      <c r="B1421" s="28" t="s">
        <v>128</v>
      </c>
      <c r="C1421" s="28" t="s">
        <v>1</v>
      </c>
      <c r="D1421" s="28" t="s">
        <v>53</v>
      </c>
      <c r="E1421" s="28" t="s">
        <v>132</v>
      </c>
      <c r="F1421" s="28">
        <v>2020</v>
      </c>
      <c r="G1421" s="28" t="s">
        <v>130</v>
      </c>
      <c r="H1421" s="33">
        <v>27505</v>
      </c>
    </row>
    <row r="1422" spans="2:8" x14ac:dyDescent="0.2">
      <c r="B1422" s="28" t="s">
        <v>128</v>
      </c>
      <c r="C1422" s="28" t="s">
        <v>1</v>
      </c>
      <c r="D1422" s="28" t="s">
        <v>53</v>
      </c>
      <c r="E1422" s="28" t="s">
        <v>132</v>
      </c>
      <c r="F1422" s="28">
        <v>2020</v>
      </c>
      <c r="G1422" s="28" t="s">
        <v>98</v>
      </c>
      <c r="H1422" s="33">
        <v>41837</v>
      </c>
    </row>
    <row r="1423" spans="2:8" x14ac:dyDescent="0.2">
      <c r="B1423" s="28" t="s">
        <v>128</v>
      </c>
      <c r="C1423" s="28" t="s">
        <v>1</v>
      </c>
      <c r="D1423" s="28" t="s">
        <v>53</v>
      </c>
      <c r="E1423" s="28" t="s">
        <v>132</v>
      </c>
      <c r="F1423" s="28">
        <v>2021</v>
      </c>
      <c r="G1423" s="28" t="s">
        <v>129</v>
      </c>
      <c r="H1423" s="33">
        <v>14305</v>
      </c>
    </row>
    <row r="1424" spans="2:8" x14ac:dyDescent="0.2">
      <c r="B1424" s="28" t="s">
        <v>128</v>
      </c>
      <c r="C1424" s="28" t="s">
        <v>1</v>
      </c>
      <c r="D1424" s="28" t="s">
        <v>53</v>
      </c>
      <c r="E1424" s="28" t="s">
        <v>132</v>
      </c>
      <c r="F1424" s="28">
        <v>2021</v>
      </c>
      <c r="G1424" s="28" t="s">
        <v>130</v>
      </c>
      <c r="H1424" s="33">
        <v>27874</v>
      </c>
    </row>
    <row r="1425" spans="2:8" x14ac:dyDescent="0.2">
      <c r="B1425" s="28" t="s">
        <v>128</v>
      </c>
      <c r="C1425" s="28" t="s">
        <v>1</v>
      </c>
      <c r="D1425" s="28" t="s">
        <v>53</v>
      </c>
      <c r="E1425" s="28" t="s">
        <v>132</v>
      </c>
      <c r="F1425" s="28">
        <v>2021</v>
      </c>
      <c r="G1425" s="28" t="s">
        <v>98</v>
      </c>
      <c r="H1425" s="33">
        <v>42179</v>
      </c>
    </row>
    <row r="1426" spans="2:8" x14ac:dyDescent="0.2">
      <c r="B1426" s="28" t="s">
        <v>128</v>
      </c>
      <c r="C1426" s="28" t="s">
        <v>1</v>
      </c>
      <c r="D1426" s="28" t="s">
        <v>53</v>
      </c>
      <c r="E1426" s="28" t="s">
        <v>132</v>
      </c>
      <c r="F1426" s="28">
        <v>2022</v>
      </c>
      <c r="G1426" s="28" t="s">
        <v>129</v>
      </c>
      <c r="H1426" s="33">
        <v>14280</v>
      </c>
    </row>
    <row r="1427" spans="2:8" x14ac:dyDescent="0.2">
      <c r="B1427" s="28" t="s">
        <v>128</v>
      </c>
      <c r="C1427" s="28" t="s">
        <v>1</v>
      </c>
      <c r="D1427" s="28" t="s">
        <v>53</v>
      </c>
      <c r="E1427" s="28" t="s">
        <v>132</v>
      </c>
      <c r="F1427" s="28">
        <v>2022</v>
      </c>
      <c r="G1427" s="28" t="s">
        <v>130</v>
      </c>
      <c r="H1427" s="33">
        <v>28235</v>
      </c>
    </row>
    <row r="1428" spans="2:8" x14ac:dyDescent="0.2">
      <c r="B1428" s="28" t="s">
        <v>128</v>
      </c>
      <c r="C1428" s="28" t="s">
        <v>1</v>
      </c>
      <c r="D1428" s="28" t="s">
        <v>53</v>
      </c>
      <c r="E1428" s="28" t="s">
        <v>132</v>
      </c>
      <c r="F1428" s="28">
        <v>2022</v>
      </c>
      <c r="G1428" s="28" t="s">
        <v>98</v>
      </c>
      <c r="H1428" s="33">
        <v>42515</v>
      </c>
    </row>
    <row r="1429" spans="2:8" x14ac:dyDescent="0.2">
      <c r="B1429" s="28" t="s">
        <v>128</v>
      </c>
      <c r="C1429" s="28" t="s">
        <v>1</v>
      </c>
      <c r="D1429" s="28" t="s">
        <v>53</v>
      </c>
      <c r="E1429" s="28" t="s">
        <v>132</v>
      </c>
      <c r="F1429" s="28">
        <v>2023</v>
      </c>
      <c r="G1429" s="28" t="s">
        <v>129</v>
      </c>
      <c r="H1429" s="33">
        <v>14263</v>
      </c>
    </row>
    <row r="1430" spans="2:8" x14ac:dyDescent="0.2">
      <c r="B1430" s="28" t="s">
        <v>128</v>
      </c>
      <c r="C1430" s="28" t="s">
        <v>1</v>
      </c>
      <c r="D1430" s="28" t="s">
        <v>53</v>
      </c>
      <c r="E1430" s="28" t="s">
        <v>132</v>
      </c>
      <c r="F1430" s="28">
        <v>2023</v>
      </c>
      <c r="G1430" s="28" t="s">
        <v>130</v>
      </c>
      <c r="H1430" s="33">
        <v>28590</v>
      </c>
    </row>
    <row r="1431" spans="2:8" x14ac:dyDescent="0.2">
      <c r="B1431" s="28" t="s">
        <v>128</v>
      </c>
      <c r="C1431" s="28" t="s">
        <v>1</v>
      </c>
      <c r="D1431" s="28" t="s">
        <v>53</v>
      </c>
      <c r="E1431" s="28" t="s">
        <v>132</v>
      </c>
      <c r="F1431" s="28">
        <v>2023</v>
      </c>
      <c r="G1431" s="28" t="s">
        <v>98</v>
      </c>
      <c r="H1431" s="33">
        <v>42853</v>
      </c>
    </row>
    <row r="1432" spans="2:8" x14ac:dyDescent="0.2">
      <c r="B1432" s="28" t="s">
        <v>128</v>
      </c>
      <c r="C1432" s="28" t="s">
        <v>1</v>
      </c>
      <c r="D1432" s="28" t="s">
        <v>53</v>
      </c>
      <c r="E1432" s="28" t="s">
        <v>132</v>
      </c>
      <c r="F1432" s="28">
        <v>2024</v>
      </c>
      <c r="G1432" s="28" t="s">
        <v>129</v>
      </c>
      <c r="H1432" s="33">
        <v>14268</v>
      </c>
    </row>
    <row r="1433" spans="2:8" x14ac:dyDescent="0.2">
      <c r="B1433" s="28" t="s">
        <v>128</v>
      </c>
      <c r="C1433" s="28" t="s">
        <v>1</v>
      </c>
      <c r="D1433" s="28" t="s">
        <v>53</v>
      </c>
      <c r="E1433" s="28" t="s">
        <v>132</v>
      </c>
      <c r="F1433" s="28">
        <v>2024</v>
      </c>
      <c r="G1433" s="28" t="s">
        <v>130</v>
      </c>
      <c r="H1433" s="33">
        <v>28908</v>
      </c>
    </row>
    <row r="1434" spans="2:8" x14ac:dyDescent="0.2">
      <c r="B1434" s="28" t="s">
        <v>128</v>
      </c>
      <c r="C1434" s="28" t="s">
        <v>1</v>
      </c>
      <c r="D1434" s="28" t="s">
        <v>53</v>
      </c>
      <c r="E1434" s="28" t="s">
        <v>132</v>
      </c>
      <c r="F1434" s="28">
        <v>2024</v>
      </c>
      <c r="G1434" s="28" t="s">
        <v>98</v>
      </c>
      <c r="H1434" s="33">
        <v>43176</v>
      </c>
    </row>
    <row r="1435" spans="2:8" x14ac:dyDescent="0.2">
      <c r="B1435" s="28" t="s">
        <v>128</v>
      </c>
      <c r="C1435" s="28" t="s">
        <v>1</v>
      </c>
      <c r="D1435" s="28" t="s">
        <v>53</v>
      </c>
      <c r="E1435" s="28" t="s">
        <v>132</v>
      </c>
      <c r="F1435" s="28">
        <v>2025</v>
      </c>
      <c r="G1435" s="28" t="s">
        <v>129</v>
      </c>
      <c r="H1435" s="33">
        <v>14280</v>
      </c>
    </row>
    <row r="1436" spans="2:8" x14ac:dyDescent="0.2">
      <c r="B1436" s="28" t="s">
        <v>128</v>
      </c>
      <c r="C1436" s="28" t="s">
        <v>1</v>
      </c>
      <c r="D1436" s="28" t="s">
        <v>53</v>
      </c>
      <c r="E1436" s="28" t="s">
        <v>132</v>
      </c>
      <c r="F1436" s="28">
        <v>2025</v>
      </c>
      <c r="G1436" s="28" t="s">
        <v>130</v>
      </c>
      <c r="H1436" s="33">
        <v>29253</v>
      </c>
    </row>
    <row r="1437" spans="2:8" x14ac:dyDescent="0.2">
      <c r="B1437" s="28" t="s">
        <v>128</v>
      </c>
      <c r="C1437" s="28" t="s">
        <v>1</v>
      </c>
      <c r="D1437" s="28" t="s">
        <v>53</v>
      </c>
      <c r="E1437" s="28" t="s">
        <v>132</v>
      </c>
      <c r="F1437" s="28">
        <v>2025</v>
      </c>
      <c r="G1437" s="28" t="s">
        <v>98</v>
      </c>
      <c r="H1437" s="33">
        <v>43533</v>
      </c>
    </row>
    <row r="1438" spans="2:8" x14ac:dyDescent="0.2">
      <c r="B1438" s="28" t="s">
        <v>128</v>
      </c>
      <c r="C1438" s="28" t="s">
        <v>1</v>
      </c>
      <c r="D1438" s="28" t="s">
        <v>53</v>
      </c>
      <c r="E1438" s="28" t="s">
        <v>132</v>
      </c>
      <c r="F1438" s="28">
        <v>2026</v>
      </c>
      <c r="G1438" s="28" t="s">
        <v>129</v>
      </c>
      <c r="H1438" s="33">
        <v>14298</v>
      </c>
    </row>
    <row r="1439" spans="2:8" x14ac:dyDescent="0.2">
      <c r="B1439" s="28" t="s">
        <v>128</v>
      </c>
      <c r="C1439" s="28" t="s">
        <v>1</v>
      </c>
      <c r="D1439" s="28" t="s">
        <v>53</v>
      </c>
      <c r="E1439" s="28" t="s">
        <v>132</v>
      </c>
      <c r="F1439" s="28">
        <v>2026</v>
      </c>
      <c r="G1439" s="28" t="s">
        <v>130</v>
      </c>
      <c r="H1439" s="33">
        <v>29571</v>
      </c>
    </row>
    <row r="1440" spans="2:8" x14ac:dyDescent="0.2">
      <c r="B1440" s="28" t="s">
        <v>128</v>
      </c>
      <c r="C1440" s="28" t="s">
        <v>1</v>
      </c>
      <c r="D1440" s="28" t="s">
        <v>53</v>
      </c>
      <c r="E1440" s="28" t="s">
        <v>132</v>
      </c>
      <c r="F1440" s="28">
        <v>2026</v>
      </c>
      <c r="G1440" s="28" t="s">
        <v>98</v>
      </c>
      <c r="H1440" s="33">
        <v>43869</v>
      </c>
    </row>
    <row r="1441" spans="2:8" x14ac:dyDescent="0.2">
      <c r="B1441" s="28" t="s">
        <v>128</v>
      </c>
      <c r="C1441" s="28" t="s">
        <v>1</v>
      </c>
      <c r="D1441" s="28" t="s">
        <v>53</v>
      </c>
      <c r="E1441" s="28" t="s">
        <v>132</v>
      </c>
      <c r="F1441" s="28">
        <v>2027</v>
      </c>
      <c r="G1441" s="28" t="s">
        <v>129</v>
      </c>
      <c r="H1441" s="33">
        <v>14314</v>
      </c>
    </row>
    <row r="1442" spans="2:8" x14ac:dyDescent="0.2">
      <c r="B1442" s="28" t="s">
        <v>128</v>
      </c>
      <c r="C1442" s="28" t="s">
        <v>1</v>
      </c>
      <c r="D1442" s="28" t="s">
        <v>53</v>
      </c>
      <c r="E1442" s="28" t="s">
        <v>132</v>
      </c>
      <c r="F1442" s="28">
        <v>2027</v>
      </c>
      <c r="G1442" s="28" t="s">
        <v>130</v>
      </c>
      <c r="H1442" s="33">
        <v>29882</v>
      </c>
    </row>
    <row r="1443" spans="2:8" x14ac:dyDescent="0.2">
      <c r="B1443" s="28" t="s">
        <v>128</v>
      </c>
      <c r="C1443" s="28" t="s">
        <v>1</v>
      </c>
      <c r="D1443" s="28" t="s">
        <v>53</v>
      </c>
      <c r="E1443" s="28" t="s">
        <v>132</v>
      </c>
      <c r="F1443" s="28">
        <v>2027</v>
      </c>
      <c r="G1443" s="28" t="s">
        <v>98</v>
      </c>
      <c r="H1443" s="33">
        <v>44196</v>
      </c>
    </row>
    <row r="1444" spans="2:8" x14ac:dyDescent="0.2">
      <c r="B1444" s="28" t="s">
        <v>128</v>
      </c>
      <c r="C1444" s="28" t="s">
        <v>1</v>
      </c>
      <c r="D1444" s="28" t="s">
        <v>53</v>
      </c>
      <c r="E1444" s="28" t="s">
        <v>132</v>
      </c>
      <c r="F1444" s="28">
        <v>2028</v>
      </c>
      <c r="G1444" s="28" t="s">
        <v>129</v>
      </c>
      <c r="H1444" s="33">
        <v>14348</v>
      </c>
    </row>
    <row r="1445" spans="2:8" x14ac:dyDescent="0.2">
      <c r="B1445" s="28" t="s">
        <v>128</v>
      </c>
      <c r="C1445" s="28" t="s">
        <v>1</v>
      </c>
      <c r="D1445" s="28" t="s">
        <v>53</v>
      </c>
      <c r="E1445" s="28" t="s">
        <v>132</v>
      </c>
      <c r="F1445" s="28">
        <v>2028</v>
      </c>
      <c r="G1445" s="28" t="s">
        <v>130</v>
      </c>
      <c r="H1445" s="33">
        <v>30186</v>
      </c>
    </row>
    <row r="1446" spans="2:8" x14ac:dyDescent="0.2">
      <c r="B1446" s="28" t="s">
        <v>128</v>
      </c>
      <c r="C1446" s="28" t="s">
        <v>1</v>
      </c>
      <c r="D1446" s="28" t="s">
        <v>53</v>
      </c>
      <c r="E1446" s="28" t="s">
        <v>132</v>
      </c>
      <c r="F1446" s="28">
        <v>2028</v>
      </c>
      <c r="G1446" s="28" t="s">
        <v>98</v>
      </c>
      <c r="H1446" s="33">
        <v>44534</v>
      </c>
    </row>
    <row r="1447" spans="2:8" x14ac:dyDescent="0.2">
      <c r="B1447" s="28" t="s">
        <v>128</v>
      </c>
      <c r="C1447" s="28" t="s">
        <v>1</v>
      </c>
      <c r="D1447" s="28" t="s">
        <v>53</v>
      </c>
      <c r="E1447" s="28" t="s">
        <v>132</v>
      </c>
      <c r="F1447" s="28">
        <v>2029</v>
      </c>
      <c r="G1447" s="28" t="s">
        <v>129</v>
      </c>
      <c r="H1447" s="33">
        <v>14389</v>
      </c>
    </row>
    <row r="1448" spans="2:8" x14ac:dyDescent="0.2">
      <c r="B1448" s="28" t="s">
        <v>128</v>
      </c>
      <c r="C1448" s="28" t="s">
        <v>1</v>
      </c>
      <c r="D1448" s="28" t="s">
        <v>53</v>
      </c>
      <c r="E1448" s="28" t="s">
        <v>132</v>
      </c>
      <c r="F1448" s="28">
        <v>2029</v>
      </c>
      <c r="G1448" s="28" t="s">
        <v>130</v>
      </c>
      <c r="H1448" s="33">
        <v>30457</v>
      </c>
    </row>
    <row r="1449" spans="2:8" x14ac:dyDescent="0.2">
      <c r="B1449" s="28" t="s">
        <v>128</v>
      </c>
      <c r="C1449" s="28" t="s">
        <v>1</v>
      </c>
      <c r="D1449" s="28" t="s">
        <v>53</v>
      </c>
      <c r="E1449" s="28" t="s">
        <v>132</v>
      </c>
      <c r="F1449" s="28">
        <v>2029</v>
      </c>
      <c r="G1449" s="28" t="s">
        <v>98</v>
      </c>
      <c r="H1449" s="33">
        <v>44846</v>
      </c>
    </row>
    <row r="1450" spans="2:8" x14ac:dyDescent="0.2">
      <c r="B1450" s="28" t="s">
        <v>128</v>
      </c>
      <c r="C1450" s="28" t="s">
        <v>1</v>
      </c>
      <c r="D1450" s="28" t="s">
        <v>53</v>
      </c>
      <c r="E1450" s="28" t="s">
        <v>132</v>
      </c>
      <c r="F1450" s="28">
        <v>2030</v>
      </c>
      <c r="G1450" s="28" t="s">
        <v>129</v>
      </c>
      <c r="H1450" s="33">
        <v>14425</v>
      </c>
    </row>
    <row r="1451" spans="2:8" x14ac:dyDescent="0.2">
      <c r="B1451" s="28" t="s">
        <v>128</v>
      </c>
      <c r="C1451" s="28" t="s">
        <v>1</v>
      </c>
      <c r="D1451" s="28" t="s">
        <v>53</v>
      </c>
      <c r="E1451" s="28" t="s">
        <v>132</v>
      </c>
      <c r="F1451" s="28">
        <v>2030</v>
      </c>
      <c r="G1451" s="28" t="s">
        <v>130</v>
      </c>
      <c r="H1451" s="33">
        <v>30728</v>
      </c>
    </row>
    <row r="1452" spans="2:8" x14ac:dyDescent="0.2">
      <c r="B1452" s="28" t="s">
        <v>128</v>
      </c>
      <c r="C1452" s="28" t="s">
        <v>1</v>
      </c>
      <c r="D1452" s="28" t="s">
        <v>53</v>
      </c>
      <c r="E1452" s="28" t="s">
        <v>132</v>
      </c>
      <c r="F1452" s="28">
        <v>2030</v>
      </c>
      <c r="G1452" s="28" t="s">
        <v>98</v>
      </c>
      <c r="H1452" s="33">
        <v>45153</v>
      </c>
    </row>
    <row r="1453" spans="2:8" x14ac:dyDescent="0.2">
      <c r="B1453" s="28" t="s">
        <v>128</v>
      </c>
      <c r="C1453" s="28" t="s">
        <v>1</v>
      </c>
      <c r="D1453" s="28" t="s">
        <v>53</v>
      </c>
      <c r="E1453" s="28" t="s">
        <v>132</v>
      </c>
      <c r="F1453" s="28">
        <v>2031</v>
      </c>
      <c r="G1453" s="28" t="s">
        <v>129</v>
      </c>
      <c r="H1453" s="33">
        <v>14478</v>
      </c>
    </row>
    <row r="1454" spans="2:8" x14ac:dyDescent="0.2">
      <c r="B1454" s="28" t="s">
        <v>128</v>
      </c>
      <c r="C1454" s="28" t="s">
        <v>1</v>
      </c>
      <c r="D1454" s="28" t="s">
        <v>53</v>
      </c>
      <c r="E1454" s="28" t="s">
        <v>132</v>
      </c>
      <c r="F1454" s="28">
        <v>2031</v>
      </c>
      <c r="G1454" s="28" t="s">
        <v>130</v>
      </c>
      <c r="H1454" s="33">
        <v>30997</v>
      </c>
    </row>
    <row r="1455" spans="2:8" x14ac:dyDescent="0.2">
      <c r="B1455" s="28" t="s">
        <v>128</v>
      </c>
      <c r="C1455" s="28" t="s">
        <v>1</v>
      </c>
      <c r="D1455" s="28" t="s">
        <v>53</v>
      </c>
      <c r="E1455" s="28" t="s">
        <v>132</v>
      </c>
      <c r="F1455" s="28">
        <v>2031</v>
      </c>
      <c r="G1455" s="28" t="s">
        <v>98</v>
      </c>
      <c r="H1455" s="33">
        <v>45475</v>
      </c>
    </row>
    <row r="1456" spans="2:8" x14ac:dyDescent="0.2">
      <c r="B1456" s="28" t="s">
        <v>128</v>
      </c>
      <c r="C1456" s="28" t="s">
        <v>1</v>
      </c>
      <c r="D1456" s="28" t="s">
        <v>53</v>
      </c>
      <c r="E1456" s="28" t="s">
        <v>132</v>
      </c>
      <c r="F1456" s="28">
        <v>2032</v>
      </c>
      <c r="G1456" s="28" t="s">
        <v>129</v>
      </c>
      <c r="H1456" s="33">
        <v>14506</v>
      </c>
    </row>
    <row r="1457" spans="2:8" x14ac:dyDescent="0.2">
      <c r="B1457" s="28" t="s">
        <v>128</v>
      </c>
      <c r="C1457" s="28" t="s">
        <v>1</v>
      </c>
      <c r="D1457" s="28" t="s">
        <v>53</v>
      </c>
      <c r="E1457" s="28" t="s">
        <v>132</v>
      </c>
      <c r="F1457" s="28">
        <v>2032</v>
      </c>
      <c r="G1457" s="28" t="s">
        <v>130</v>
      </c>
      <c r="H1457" s="33">
        <v>31252</v>
      </c>
    </row>
    <row r="1458" spans="2:8" x14ac:dyDescent="0.2">
      <c r="B1458" s="28" t="s">
        <v>128</v>
      </c>
      <c r="C1458" s="28" t="s">
        <v>1</v>
      </c>
      <c r="D1458" s="28" t="s">
        <v>53</v>
      </c>
      <c r="E1458" s="28" t="s">
        <v>132</v>
      </c>
      <c r="F1458" s="28">
        <v>2032</v>
      </c>
      <c r="G1458" s="28" t="s">
        <v>98</v>
      </c>
      <c r="H1458" s="33">
        <v>45758</v>
      </c>
    </row>
    <row r="1459" spans="2:8" x14ac:dyDescent="0.2">
      <c r="B1459" s="28" t="s">
        <v>128</v>
      </c>
      <c r="C1459" s="28" t="s">
        <v>1</v>
      </c>
      <c r="D1459" s="28" t="s">
        <v>53</v>
      </c>
      <c r="E1459" s="28" t="s">
        <v>132</v>
      </c>
      <c r="F1459" s="28">
        <v>2033</v>
      </c>
      <c r="G1459" s="28" t="s">
        <v>129</v>
      </c>
      <c r="H1459" s="33">
        <v>14537</v>
      </c>
    </row>
    <row r="1460" spans="2:8" x14ac:dyDescent="0.2">
      <c r="B1460" s="28" t="s">
        <v>128</v>
      </c>
      <c r="C1460" s="28" t="s">
        <v>1</v>
      </c>
      <c r="D1460" s="28" t="s">
        <v>53</v>
      </c>
      <c r="E1460" s="28" t="s">
        <v>132</v>
      </c>
      <c r="F1460" s="28">
        <v>2033</v>
      </c>
      <c r="G1460" s="28" t="s">
        <v>130</v>
      </c>
      <c r="H1460" s="33">
        <v>31500</v>
      </c>
    </row>
    <row r="1461" spans="2:8" x14ac:dyDescent="0.2">
      <c r="B1461" s="28" t="s">
        <v>128</v>
      </c>
      <c r="C1461" s="28" t="s">
        <v>1</v>
      </c>
      <c r="D1461" s="28" t="s">
        <v>53</v>
      </c>
      <c r="E1461" s="28" t="s">
        <v>132</v>
      </c>
      <c r="F1461" s="28">
        <v>2033</v>
      </c>
      <c r="G1461" s="28" t="s">
        <v>98</v>
      </c>
      <c r="H1461" s="33">
        <v>46037</v>
      </c>
    </row>
    <row r="1462" spans="2:8" x14ac:dyDescent="0.2">
      <c r="B1462" s="28" t="s">
        <v>128</v>
      </c>
      <c r="C1462" s="28" t="s">
        <v>1</v>
      </c>
      <c r="D1462" s="28" t="s">
        <v>53</v>
      </c>
      <c r="E1462" s="28" t="s">
        <v>132</v>
      </c>
      <c r="F1462" s="28">
        <v>2034</v>
      </c>
      <c r="G1462" s="28" t="s">
        <v>129</v>
      </c>
      <c r="H1462" s="33">
        <v>14579</v>
      </c>
    </row>
    <row r="1463" spans="2:8" x14ac:dyDescent="0.2">
      <c r="B1463" s="28" t="s">
        <v>128</v>
      </c>
      <c r="C1463" s="28" t="s">
        <v>1</v>
      </c>
      <c r="D1463" s="28" t="s">
        <v>53</v>
      </c>
      <c r="E1463" s="28" t="s">
        <v>132</v>
      </c>
      <c r="F1463" s="28">
        <v>2034</v>
      </c>
      <c r="G1463" s="28" t="s">
        <v>130</v>
      </c>
      <c r="H1463" s="33">
        <v>31748</v>
      </c>
    </row>
    <row r="1464" spans="2:8" x14ac:dyDescent="0.2">
      <c r="B1464" s="28" t="s">
        <v>128</v>
      </c>
      <c r="C1464" s="28" t="s">
        <v>1</v>
      </c>
      <c r="D1464" s="28" t="s">
        <v>53</v>
      </c>
      <c r="E1464" s="28" t="s">
        <v>132</v>
      </c>
      <c r="F1464" s="28">
        <v>2034</v>
      </c>
      <c r="G1464" s="28" t="s">
        <v>98</v>
      </c>
      <c r="H1464" s="33">
        <v>46327</v>
      </c>
    </row>
    <row r="1465" spans="2:8" x14ac:dyDescent="0.2">
      <c r="B1465" s="28" t="s">
        <v>128</v>
      </c>
      <c r="C1465" s="28" t="s">
        <v>1</v>
      </c>
      <c r="D1465" s="28" t="s">
        <v>53</v>
      </c>
      <c r="E1465" s="28" t="s">
        <v>132</v>
      </c>
      <c r="F1465" s="28">
        <v>2035</v>
      </c>
      <c r="G1465" s="28" t="s">
        <v>129</v>
      </c>
      <c r="H1465" s="33">
        <v>14610</v>
      </c>
    </row>
    <row r="1466" spans="2:8" x14ac:dyDescent="0.2">
      <c r="B1466" s="28" t="s">
        <v>128</v>
      </c>
      <c r="C1466" s="28" t="s">
        <v>1</v>
      </c>
      <c r="D1466" s="28" t="s">
        <v>53</v>
      </c>
      <c r="E1466" s="28" t="s">
        <v>132</v>
      </c>
      <c r="F1466" s="28">
        <v>2035</v>
      </c>
      <c r="G1466" s="28" t="s">
        <v>130</v>
      </c>
      <c r="H1466" s="33">
        <v>31990</v>
      </c>
    </row>
    <row r="1467" spans="2:8" x14ac:dyDescent="0.2">
      <c r="B1467" s="28" t="s">
        <v>128</v>
      </c>
      <c r="C1467" s="28" t="s">
        <v>1</v>
      </c>
      <c r="D1467" s="28" t="s">
        <v>53</v>
      </c>
      <c r="E1467" s="28" t="s">
        <v>132</v>
      </c>
      <c r="F1467" s="28">
        <v>2035</v>
      </c>
      <c r="G1467" s="28" t="s">
        <v>98</v>
      </c>
      <c r="H1467" s="33">
        <v>46600</v>
      </c>
    </row>
    <row r="1468" spans="2:8" x14ac:dyDescent="0.2">
      <c r="B1468" s="28" t="s">
        <v>128</v>
      </c>
      <c r="C1468" s="28" t="s">
        <v>1</v>
      </c>
      <c r="D1468" s="28" t="s">
        <v>55</v>
      </c>
      <c r="E1468" s="28" t="s">
        <v>56</v>
      </c>
      <c r="F1468" s="28">
        <v>2018</v>
      </c>
      <c r="G1468" s="28" t="s">
        <v>129</v>
      </c>
      <c r="H1468" s="33">
        <v>36266</v>
      </c>
    </row>
    <row r="1469" spans="2:8" x14ac:dyDescent="0.2">
      <c r="B1469" s="28" t="s">
        <v>128</v>
      </c>
      <c r="C1469" s="28" t="s">
        <v>1</v>
      </c>
      <c r="D1469" s="28" t="s">
        <v>55</v>
      </c>
      <c r="E1469" s="28" t="s">
        <v>56</v>
      </c>
      <c r="F1469" s="28">
        <v>2018</v>
      </c>
      <c r="G1469" s="28" t="s">
        <v>130</v>
      </c>
      <c r="H1469" s="33">
        <v>5349</v>
      </c>
    </row>
    <row r="1470" spans="2:8" x14ac:dyDescent="0.2">
      <c r="B1470" s="28" t="s">
        <v>128</v>
      </c>
      <c r="C1470" s="28" t="s">
        <v>1</v>
      </c>
      <c r="D1470" s="28" t="s">
        <v>55</v>
      </c>
      <c r="E1470" s="28" t="s">
        <v>56</v>
      </c>
      <c r="F1470" s="28">
        <v>2018</v>
      </c>
      <c r="G1470" s="28" t="s">
        <v>98</v>
      </c>
      <c r="H1470" s="33">
        <v>41615</v>
      </c>
    </row>
    <row r="1471" spans="2:8" x14ac:dyDescent="0.2">
      <c r="B1471" s="28" t="s">
        <v>128</v>
      </c>
      <c r="C1471" s="28" t="s">
        <v>1</v>
      </c>
      <c r="D1471" s="28" t="s">
        <v>55</v>
      </c>
      <c r="E1471" s="28" t="s">
        <v>56</v>
      </c>
      <c r="F1471" s="28">
        <v>2019</v>
      </c>
      <c r="G1471" s="28" t="s">
        <v>129</v>
      </c>
      <c r="H1471" s="33">
        <v>35992</v>
      </c>
    </row>
    <row r="1472" spans="2:8" x14ac:dyDescent="0.2">
      <c r="B1472" s="28" t="s">
        <v>128</v>
      </c>
      <c r="C1472" s="28" t="s">
        <v>1</v>
      </c>
      <c r="D1472" s="28" t="s">
        <v>55</v>
      </c>
      <c r="E1472" s="28" t="s">
        <v>56</v>
      </c>
      <c r="F1472" s="28">
        <v>2019</v>
      </c>
      <c r="G1472" s="28" t="s">
        <v>130</v>
      </c>
      <c r="H1472" s="33">
        <v>5656</v>
      </c>
    </row>
    <row r="1473" spans="2:8" x14ac:dyDescent="0.2">
      <c r="B1473" s="28" t="s">
        <v>128</v>
      </c>
      <c r="C1473" s="28" t="s">
        <v>1</v>
      </c>
      <c r="D1473" s="28" t="s">
        <v>55</v>
      </c>
      <c r="E1473" s="28" t="s">
        <v>56</v>
      </c>
      <c r="F1473" s="28">
        <v>2019</v>
      </c>
      <c r="G1473" s="28" t="s">
        <v>98</v>
      </c>
      <c r="H1473" s="33">
        <v>41648</v>
      </c>
    </row>
    <row r="1474" spans="2:8" x14ac:dyDescent="0.2">
      <c r="B1474" s="28" t="s">
        <v>128</v>
      </c>
      <c r="C1474" s="28" t="s">
        <v>1</v>
      </c>
      <c r="D1474" s="28" t="s">
        <v>55</v>
      </c>
      <c r="E1474" s="28" t="s">
        <v>56</v>
      </c>
      <c r="F1474" s="28">
        <v>2020</v>
      </c>
      <c r="G1474" s="28" t="s">
        <v>129</v>
      </c>
      <c r="H1474" s="33">
        <v>35821</v>
      </c>
    </row>
    <row r="1475" spans="2:8" x14ac:dyDescent="0.2">
      <c r="B1475" s="28" t="s">
        <v>128</v>
      </c>
      <c r="C1475" s="28" t="s">
        <v>1</v>
      </c>
      <c r="D1475" s="28" t="s">
        <v>55</v>
      </c>
      <c r="E1475" s="28" t="s">
        <v>56</v>
      </c>
      <c r="F1475" s="28">
        <v>2020</v>
      </c>
      <c r="G1475" s="28" t="s">
        <v>130</v>
      </c>
      <c r="H1475" s="33">
        <v>5972</v>
      </c>
    </row>
    <row r="1476" spans="2:8" x14ac:dyDescent="0.2">
      <c r="B1476" s="28" t="s">
        <v>128</v>
      </c>
      <c r="C1476" s="28" t="s">
        <v>1</v>
      </c>
      <c r="D1476" s="28" t="s">
        <v>55</v>
      </c>
      <c r="E1476" s="28" t="s">
        <v>56</v>
      </c>
      <c r="F1476" s="28">
        <v>2020</v>
      </c>
      <c r="G1476" s="28" t="s">
        <v>98</v>
      </c>
      <c r="H1476" s="33">
        <v>41793</v>
      </c>
    </row>
    <row r="1477" spans="2:8" x14ac:dyDescent="0.2">
      <c r="B1477" s="28" t="s">
        <v>128</v>
      </c>
      <c r="C1477" s="28" t="s">
        <v>1</v>
      </c>
      <c r="D1477" s="28" t="s">
        <v>55</v>
      </c>
      <c r="E1477" s="28" t="s">
        <v>56</v>
      </c>
      <c r="F1477" s="28">
        <v>2021</v>
      </c>
      <c r="G1477" s="28" t="s">
        <v>129</v>
      </c>
      <c r="H1477" s="33">
        <v>36074</v>
      </c>
    </row>
    <row r="1478" spans="2:8" x14ac:dyDescent="0.2">
      <c r="B1478" s="28" t="s">
        <v>128</v>
      </c>
      <c r="C1478" s="28" t="s">
        <v>1</v>
      </c>
      <c r="D1478" s="28" t="s">
        <v>55</v>
      </c>
      <c r="E1478" s="28" t="s">
        <v>56</v>
      </c>
      <c r="F1478" s="28">
        <v>2021</v>
      </c>
      <c r="G1478" s="28" t="s">
        <v>130</v>
      </c>
      <c r="H1478" s="33">
        <v>6052</v>
      </c>
    </row>
    <row r="1479" spans="2:8" x14ac:dyDescent="0.2">
      <c r="B1479" s="28" t="s">
        <v>128</v>
      </c>
      <c r="C1479" s="28" t="s">
        <v>1</v>
      </c>
      <c r="D1479" s="28" t="s">
        <v>55</v>
      </c>
      <c r="E1479" s="28" t="s">
        <v>56</v>
      </c>
      <c r="F1479" s="28">
        <v>2021</v>
      </c>
      <c r="G1479" s="28" t="s">
        <v>98</v>
      </c>
      <c r="H1479" s="33">
        <v>42126</v>
      </c>
    </row>
    <row r="1480" spans="2:8" x14ac:dyDescent="0.2">
      <c r="B1480" s="28" t="s">
        <v>128</v>
      </c>
      <c r="C1480" s="28" t="s">
        <v>1</v>
      </c>
      <c r="D1480" s="28" t="s">
        <v>55</v>
      </c>
      <c r="E1480" s="28" t="s">
        <v>56</v>
      </c>
      <c r="F1480" s="28">
        <v>2022</v>
      </c>
      <c r="G1480" s="28" t="s">
        <v>129</v>
      </c>
      <c r="H1480" s="33">
        <v>36331</v>
      </c>
    </row>
    <row r="1481" spans="2:8" x14ac:dyDescent="0.2">
      <c r="B1481" s="28" t="s">
        <v>128</v>
      </c>
      <c r="C1481" s="28" t="s">
        <v>1</v>
      </c>
      <c r="D1481" s="28" t="s">
        <v>55</v>
      </c>
      <c r="E1481" s="28" t="s">
        <v>56</v>
      </c>
      <c r="F1481" s="28">
        <v>2022</v>
      </c>
      <c r="G1481" s="28" t="s">
        <v>130</v>
      </c>
      <c r="H1481" s="33">
        <v>6131</v>
      </c>
    </row>
    <row r="1482" spans="2:8" x14ac:dyDescent="0.2">
      <c r="B1482" s="28" t="s">
        <v>128</v>
      </c>
      <c r="C1482" s="28" t="s">
        <v>1</v>
      </c>
      <c r="D1482" s="28" t="s">
        <v>55</v>
      </c>
      <c r="E1482" s="28" t="s">
        <v>56</v>
      </c>
      <c r="F1482" s="28">
        <v>2022</v>
      </c>
      <c r="G1482" s="28" t="s">
        <v>98</v>
      </c>
      <c r="H1482" s="33">
        <v>42462</v>
      </c>
    </row>
    <row r="1483" spans="2:8" x14ac:dyDescent="0.2">
      <c r="B1483" s="28" t="s">
        <v>128</v>
      </c>
      <c r="C1483" s="28" t="s">
        <v>1</v>
      </c>
      <c r="D1483" s="28" t="s">
        <v>55</v>
      </c>
      <c r="E1483" s="28" t="s">
        <v>56</v>
      </c>
      <c r="F1483" s="28">
        <v>2023</v>
      </c>
      <c r="G1483" s="28" t="s">
        <v>129</v>
      </c>
      <c r="H1483" s="33">
        <v>36591</v>
      </c>
    </row>
    <row r="1484" spans="2:8" x14ac:dyDescent="0.2">
      <c r="B1484" s="28" t="s">
        <v>128</v>
      </c>
      <c r="C1484" s="28" t="s">
        <v>1</v>
      </c>
      <c r="D1484" s="28" t="s">
        <v>55</v>
      </c>
      <c r="E1484" s="28" t="s">
        <v>56</v>
      </c>
      <c r="F1484" s="28">
        <v>2023</v>
      </c>
      <c r="G1484" s="28" t="s">
        <v>130</v>
      </c>
      <c r="H1484" s="33">
        <v>6208</v>
      </c>
    </row>
    <row r="1485" spans="2:8" x14ac:dyDescent="0.2">
      <c r="B1485" s="28" t="s">
        <v>128</v>
      </c>
      <c r="C1485" s="28" t="s">
        <v>1</v>
      </c>
      <c r="D1485" s="28" t="s">
        <v>55</v>
      </c>
      <c r="E1485" s="28" t="s">
        <v>56</v>
      </c>
      <c r="F1485" s="28">
        <v>2023</v>
      </c>
      <c r="G1485" s="28" t="s">
        <v>98</v>
      </c>
      <c r="H1485" s="33">
        <v>42799</v>
      </c>
    </row>
    <row r="1486" spans="2:8" x14ac:dyDescent="0.2">
      <c r="B1486" s="28" t="s">
        <v>128</v>
      </c>
      <c r="C1486" s="28" t="s">
        <v>1</v>
      </c>
      <c r="D1486" s="28" t="s">
        <v>55</v>
      </c>
      <c r="E1486" s="28" t="s">
        <v>56</v>
      </c>
      <c r="F1486" s="28">
        <v>2024</v>
      </c>
      <c r="G1486" s="28" t="s">
        <v>129</v>
      </c>
      <c r="H1486" s="33">
        <v>36639</v>
      </c>
    </row>
    <row r="1487" spans="2:8" x14ac:dyDescent="0.2">
      <c r="B1487" s="28" t="s">
        <v>128</v>
      </c>
      <c r="C1487" s="28" t="s">
        <v>1</v>
      </c>
      <c r="D1487" s="28" t="s">
        <v>55</v>
      </c>
      <c r="E1487" s="28" t="s">
        <v>56</v>
      </c>
      <c r="F1487" s="28">
        <v>2024</v>
      </c>
      <c r="G1487" s="28" t="s">
        <v>130</v>
      </c>
      <c r="H1487" s="33">
        <v>6286</v>
      </c>
    </row>
    <row r="1488" spans="2:8" x14ac:dyDescent="0.2">
      <c r="B1488" s="28" t="s">
        <v>128</v>
      </c>
      <c r="C1488" s="28" t="s">
        <v>1</v>
      </c>
      <c r="D1488" s="28" t="s">
        <v>55</v>
      </c>
      <c r="E1488" s="28" t="s">
        <v>56</v>
      </c>
      <c r="F1488" s="28">
        <v>2024</v>
      </c>
      <c r="G1488" s="28" t="s">
        <v>98</v>
      </c>
      <c r="H1488" s="33">
        <v>42925</v>
      </c>
    </row>
    <row r="1489" spans="2:8" x14ac:dyDescent="0.2">
      <c r="B1489" s="28" t="s">
        <v>128</v>
      </c>
      <c r="C1489" s="28" t="s">
        <v>1</v>
      </c>
      <c r="D1489" s="28" t="s">
        <v>55</v>
      </c>
      <c r="E1489" s="28" t="s">
        <v>56</v>
      </c>
      <c r="F1489" s="28">
        <v>2025</v>
      </c>
      <c r="G1489" s="28" t="s">
        <v>129</v>
      </c>
      <c r="H1489" s="33">
        <v>36674</v>
      </c>
    </row>
    <row r="1490" spans="2:8" x14ac:dyDescent="0.2">
      <c r="B1490" s="28" t="s">
        <v>128</v>
      </c>
      <c r="C1490" s="28" t="s">
        <v>1</v>
      </c>
      <c r="D1490" s="28" t="s">
        <v>55</v>
      </c>
      <c r="E1490" s="28" t="s">
        <v>56</v>
      </c>
      <c r="F1490" s="28">
        <v>2025</v>
      </c>
      <c r="G1490" s="28" t="s">
        <v>130</v>
      </c>
      <c r="H1490" s="33">
        <v>6350</v>
      </c>
    </row>
    <row r="1491" spans="2:8" x14ac:dyDescent="0.2">
      <c r="B1491" s="28" t="s">
        <v>128</v>
      </c>
      <c r="C1491" s="28" t="s">
        <v>1</v>
      </c>
      <c r="D1491" s="28" t="s">
        <v>55</v>
      </c>
      <c r="E1491" s="28" t="s">
        <v>56</v>
      </c>
      <c r="F1491" s="28">
        <v>2025</v>
      </c>
      <c r="G1491" s="28" t="s">
        <v>98</v>
      </c>
      <c r="H1491" s="33">
        <v>43024</v>
      </c>
    </row>
    <row r="1492" spans="2:8" x14ac:dyDescent="0.2">
      <c r="B1492" s="28" t="s">
        <v>128</v>
      </c>
      <c r="C1492" s="28" t="s">
        <v>1</v>
      </c>
      <c r="D1492" s="28" t="s">
        <v>55</v>
      </c>
      <c r="E1492" s="28" t="s">
        <v>56</v>
      </c>
      <c r="F1492" s="28">
        <v>2026</v>
      </c>
      <c r="G1492" s="28" t="s">
        <v>129</v>
      </c>
      <c r="H1492" s="33">
        <v>36716</v>
      </c>
    </row>
    <row r="1493" spans="2:8" x14ac:dyDescent="0.2">
      <c r="B1493" s="28" t="s">
        <v>128</v>
      </c>
      <c r="C1493" s="28" t="s">
        <v>1</v>
      </c>
      <c r="D1493" s="28" t="s">
        <v>55</v>
      </c>
      <c r="E1493" s="28" t="s">
        <v>56</v>
      </c>
      <c r="F1493" s="28">
        <v>2026</v>
      </c>
      <c r="G1493" s="28" t="s">
        <v>130</v>
      </c>
      <c r="H1493" s="33">
        <v>6431</v>
      </c>
    </row>
    <row r="1494" spans="2:8" x14ac:dyDescent="0.2">
      <c r="B1494" s="28" t="s">
        <v>128</v>
      </c>
      <c r="C1494" s="28" t="s">
        <v>1</v>
      </c>
      <c r="D1494" s="28" t="s">
        <v>55</v>
      </c>
      <c r="E1494" s="28" t="s">
        <v>56</v>
      </c>
      <c r="F1494" s="28">
        <v>2026</v>
      </c>
      <c r="G1494" s="28" t="s">
        <v>98</v>
      </c>
      <c r="H1494" s="33">
        <v>43147</v>
      </c>
    </row>
    <row r="1495" spans="2:8" x14ac:dyDescent="0.2">
      <c r="B1495" s="28" t="s">
        <v>128</v>
      </c>
      <c r="C1495" s="28" t="s">
        <v>1</v>
      </c>
      <c r="D1495" s="28" t="s">
        <v>55</v>
      </c>
      <c r="E1495" s="28" t="s">
        <v>56</v>
      </c>
      <c r="F1495" s="28">
        <v>2027</v>
      </c>
      <c r="G1495" s="28" t="s">
        <v>129</v>
      </c>
      <c r="H1495" s="33">
        <v>36774</v>
      </c>
    </row>
    <row r="1496" spans="2:8" x14ac:dyDescent="0.2">
      <c r="B1496" s="28" t="s">
        <v>128</v>
      </c>
      <c r="C1496" s="28" t="s">
        <v>1</v>
      </c>
      <c r="D1496" s="28" t="s">
        <v>55</v>
      </c>
      <c r="E1496" s="28" t="s">
        <v>56</v>
      </c>
      <c r="F1496" s="28">
        <v>2027</v>
      </c>
      <c r="G1496" s="28" t="s">
        <v>130</v>
      </c>
      <c r="H1496" s="33">
        <v>6493</v>
      </c>
    </row>
    <row r="1497" spans="2:8" x14ac:dyDescent="0.2">
      <c r="B1497" s="28" t="s">
        <v>128</v>
      </c>
      <c r="C1497" s="28" t="s">
        <v>1</v>
      </c>
      <c r="D1497" s="28" t="s">
        <v>55</v>
      </c>
      <c r="E1497" s="28" t="s">
        <v>56</v>
      </c>
      <c r="F1497" s="28">
        <v>2027</v>
      </c>
      <c r="G1497" s="28" t="s">
        <v>98</v>
      </c>
      <c r="H1497" s="33">
        <v>43267</v>
      </c>
    </row>
    <row r="1498" spans="2:8" x14ac:dyDescent="0.2">
      <c r="B1498" s="28" t="s">
        <v>128</v>
      </c>
      <c r="C1498" s="28" t="s">
        <v>1</v>
      </c>
      <c r="D1498" s="28" t="s">
        <v>55</v>
      </c>
      <c r="E1498" s="28" t="s">
        <v>56</v>
      </c>
      <c r="F1498" s="28">
        <v>2028</v>
      </c>
      <c r="G1498" s="28" t="s">
        <v>129</v>
      </c>
      <c r="H1498" s="33">
        <v>36866</v>
      </c>
    </row>
    <row r="1499" spans="2:8" x14ac:dyDescent="0.2">
      <c r="B1499" s="28" t="s">
        <v>128</v>
      </c>
      <c r="C1499" s="28" t="s">
        <v>1</v>
      </c>
      <c r="D1499" s="28" t="s">
        <v>55</v>
      </c>
      <c r="E1499" s="28" t="s">
        <v>56</v>
      </c>
      <c r="F1499" s="28">
        <v>2028</v>
      </c>
      <c r="G1499" s="28" t="s">
        <v>130</v>
      </c>
      <c r="H1499" s="33">
        <v>6552</v>
      </c>
    </row>
    <row r="1500" spans="2:8" x14ac:dyDescent="0.2">
      <c r="B1500" s="28" t="s">
        <v>128</v>
      </c>
      <c r="C1500" s="28" t="s">
        <v>1</v>
      </c>
      <c r="D1500" s="28" t="s">
        <v>55</v>
      </c>
      <c r="E1500" s="28" t="s">
        <v>56</v>
      </c>
      <c r="F1500" s="28">
        <v>2028</v>
      </c>
      <c r="G1500" s="28" t="s">
        <v>98</v>
      </c>
      <c r="H1500" s="33">
        <v>43418</v>
      </c>
    </row>
    <row r="1501" spans="2:8" x14ac:dyDescent="0.2">
      <c r="B1501" s="28" t="s">
        <v>128</v>
      </c>
      <c r="C1501" s="28" t="s">
        <v>1</v>
      </c>
      <c r="D1501" s="28" t="s">
        <v>55</v>
      </c>
      <c r="E1501" s="28" t="s">
        <v>56</v>
      </c>
      <c r="F1501" s="28">
        <v>2029</v>
      </c>
      <c r="G1501" s="28" t="s">
        <v>129</v>
      </c>
      <c r="H1501" s="33">
        <v>36956</v>
      </c>
    </row>
    <row r="1502" spans="2:8" x14ac:dyDescent="0.2">
      <c r="B1502" s="28" t="s">
        <v>128</v>
      </c>
      <c r="C1502" s="28" t="s">
        <v>1</v>
      </c>
      <c r="D1502" s="28" t="s">
        <v>55</v>
      </c>
      <c r="E1502" s="28" t="s">
        <v>56</v>
      </c>
      <c r="F1502" s="28">
        <v>2029</v>
      </c>
      <c r="G1502" s="28" t="s">
        <v>130</v>
      </c>
      <c r="H1502" s="33">
        <v>6621</v>
      </c>
    </row>
    <row r="1503" spans="2:8" x14ac:dyDescent="0.2">
      <c r="B1503" s="28" t="s">
        <v>128</v>
      </c>
      <c r="C1503" s="28" t="s">
        <v>1</v>
      </c>
      <c r="D1503" s="28" t="s">
        <v>55</v>
      </c>
      <c r="E1503" s="28" t="s">
        <v>56</v>
      </c>
      <c r="F1503" s="28">
        <v>2029</v>
      </c>
      <c r="G1503" s="28" t="s">
        <v>98</v>
      </c>
      <c r="H1503" s="33">
        <v>43577</v>
      </c>
    </row>
    <row r="1504" spans="2:8" x14ac:dyDescent="0.2">
      <c r="B1504" s="28" t="s">
        <v>128</v>
      </c>
      <c r="C1504" s="28" t="s">
        <v>1</v>
      </c>
      <c r="D1504" s="28" t="s">
        <v>55</v>
      </c>
      <c r="E1504" s="28" t="s">
        <v>56</v>
      </c>
      <c r="F1504" s="28">
        <v>2030</v>
      </c>
      <c r="G1504" s="28" t="s">
        <v>129</v>
      </c>
      <c r="H1504" s="33">
        <v>37061</v>
      </c>
    </row>
    <row r="1505" spans="2:8" x14ac:dyDescent="0.2">
      <c r="B1505" s="28" t="s">
        <v>128</v>
      </c>
      <c r="C1505" s="28" t="s">
        <v>1</v>
      </c>
      <c r="D1505" s="28" t="s">
        <v>55</v>
      </c>
      <c r="E1505" s="28" t="s">
        <v>56</v>
      </c>
      <c r="F1505" s="28">
        <v>2030</v>
      </c>
      <c r="G1505" s="28" t="s">
        <v>130</v>
      </c>
      <c r="H1505" s="33">
        <v>6677</v>
      </c>
    </row>
    <row r="1506" spans="2:8" x14ac:dyDescent="0.2">
      <c r="B1506" s="28" t="s">
        <v>128</v>
      </c>
      <c r="C1506" s="28" t="s">
        <v>1</v>
      </c>
      <c r="D1506" s="28" t="s">
        <v>55</v>
      </c>
      <c r="E1506" s="28" t="s">
        <v>56</v>
      </c>
      <c r="F1506" s="28">
        <v>2030</v>
      </c>
      <c r="G1506" s="28" t="s">
        <v>98</v>
      </c>
      <c r="H1506" s="33">
        <v>43738</v>
      </c>
    </row>
    <row r="1507" spans="2:8" x14ac:dyDescent="0.2">
      <c r="B1507" s="28" t="s">
        <v>128</v>
      </c>
      <c r="C1507" s="28" t="s">
        <v>1</v>
      </c>
      <c r="D1507" s="28" t="s">
        <v>55</v>
      </c>
      <c r="E1507" s="28" t="s">
        <v>56</v>
      </c>
      <c r="F1507" s="28">
        <v>2031</v>
      </c>
      <c r="G1507" s="28" t="s">
        <v>129</v>
      </c>
      <c r="H1507" s="33">
        <v>37177</v>
      </c>
    </row>
    <row r="1508" spans="2:8" x14ac:dyDescent="0.2">
      <c r="B1508" s="28" t="s">
        <v>128</v>
      </c>
      <c r="C1508" s="28" t="s">
        <v>1</v>
      </c>
      <c r="D1508" s="28" t="s">
        <v>55</v>
      </c>
      <c r="E1508" s="28" t="s">
        <v>56</v>
      </c>
      <c r="F1508" s="28">
        <v>2031</v>
      </c>
      <c r="G1508" s="28" t="s">
        <v>130</v>
      </c>
      <c r="H1508" s="33">
        <v>6732</v>
      </c>
    </row>
    <row r="1509" spans="2:8" x14ac:dyDescent="0.2">
      <c r="B1509" s="28" t="s">
        <v>128</v>
      </c>
      <c r="C1509" s="28" t="s">
        <v>1</v>
      </c>
      <c r="D1509" s="28" t="s">
        <v>55</v>
      </c>
      <c r="E1509" s="28" t="s">
        <v>56</v>
      </c>
      <c r="F1509" s="28">
        <v>2031</v>
      </c>
      <c r="G1509" s="28" t="s">
        <v>98</v>
      </c>
      <c r="H1509" s="33">
        <v>43909</v>
      </c>
    </row>
    <row r="1510" spans="2:8" x14ac:dyDescent="0.2">
      <c r="B1510" s="28" t="s">
        <v>128</v>
      </c>
      <c r="C1510" s="28" t="s">
        <v>1</v>
      </c>
      <c r="D1510" s="28" t="s">
        <v>55</v>
      </c>
      <c r="E1510" s="28" t="s">
        <v>56</v>
      </c>
      <c r="F1510" s="28">
        <v>2032</v>
      </c>
      <c r="G1510" s="28" t="s">
        <v>129</v>
      </c>
      <c r="H1510" s="33">
        <v>37272</v>
      </c>
    </row>
    <row r="1511" spans="2:8" x14ac:dyDescent="0.2">
      <c r="B1511" s="28" t="s">
        <v>128</v>
      </c>
      <c r="C1511" s="28" t="s">
        <v>1</v>
      </c>
      <c r="D1511" s="28" t="s">
        <v>55</v>
      </c>
      <c r="E1511" s="28" t="s">
        <v>56</v>
      </c>
      <c r="F1511" s="28">
        <v>2032</v>
      </c>
      <c r="G1511" s="28" t="s">
        <v>130</v>
      </c>
      <c r="H1511" s="33">
        <v>6797</v>
      </c>
    </row>
    <row r="1512" spans="2:8" x14ac:dyDescent="0.2">
      <c r="B1512" s="28" t="s">
        <v>128</v>
      </c>
      <c r="C1512" s="28" t="s">
        <v>1</v>
      </c>
      <c r="D1512" s="28" t="s">
        <v>55</v>
      </c>
      <c r="E1512" s="28" t="s">
        <v>56</v>
      </c>
      <c r="F1512" s="28">
        <v>2032</v>
      </c>
      <c r="G1512" s="28" t="s">
        <v>98</v>
      </c>
      <c r="H1512" s="33">
        <v>44069</v>
      </c>
    </row>
    <row r="1513" spans="2:8" x14ac:dyDescent="0.2">
      <c r="B1513" s="28" t="s">
        <v>128</v>
      </c>
      <c r="C1513" s="28" t="s">
        <v>1</v>
      </c>
      <c r="D1513" s="28" t="s">
        <v>55</v>
      </c>
      <c r="E1513" s="28" t="s">
        <v>56</v>
      </c>
      <c r="F1513" s="28">
        <v>2033</v>
      </c>
      <c r="G1513" s="28" t="s">
        <v>129</v>
      </c>
      <c r="H1513" s="33">
        <v>37359</v>
      </c>
    </row>
    <row r="1514" spans="2:8" x14ac:dyDescent="0.2">
      <c r="B1514" s="28" t="s">
        <v>128</v>
      </c>
      <c r="C1514" s="28" t="s">
        <v>1</v>
      </c>
      <c r="D1514" s="28" t="s">
        <v>55</v>
      </c>
      <c r="E1514" s="28" t="s">
        <v>56</v>
      </c>
      <c r="F1514" s="28">
        <v>2033</v>
      </c>
      <c r="G1514" s="28" t="s">
        <v>130</v>
      </c>
      <c r="H1514" s="33">
        <v>6841</v>
      </c>
    </row>
    <row r="1515" spans="2:8" x14ac:dyDescent="0.2">
      <c r="B1515" s="28" t="s">
        <v>128</v>
      </c>
      <c r="C1515" s="28" t="s">
        <v>1</v>
      </c>
      <c r="D1515" s="28" t="s">
        <v>55</v>
      </c>
      <c r="E1515" s="28" t="s">
        <v>56</v>
      </c>
      <c r="F1515" s="28">
        <v>2033</v>
      </c>
      <c r="G1515" s="28" t="s">
        <v>98</v>
      </c>
      <c r="H1515" s="33">
        <v>44200</v>
      </c>
    </row>
    <row r="1516" spans="2:8" x14ac:dyDescent="0.2">
      <c r="B1516" s="28" t="s">
        <v>128</v>
      </c>
      <c r="C1516" s="28" t="s">
        <v>1</v>
      </c>
      <c r="D1516" s="28" t="s">
        <v>55</v>
      </c>
      <c r="E1516" s="28" t="s">
        <v>56</v>
      </c>
      <c r="F1516" s="28">
        <v>2034</v>
      </c>
      <c r="G1516" s="28" t="s">
        <v>129</v>
      </c>
      <c r="H1516" s="33">
        <v>37432</v>
      </c>
    </row>
    <row r="1517" spans="2:8" x14ac:dyDescent="0.2">
      <c r="B1517" s="28" t="s">
        <v>128</v>
      </c>
      <c r="C1517" s="28" t="s">
        <v>1</v>
      </c>
      <c r="D1517" s="28" t="s">
        <v>55</v>
      </c>
      <c r="E1517" s="28" t="s">
        <v>56</v>
      </c>
      <c r="F1517" s="28">
        <v>2034</v>
      </c>
      <c r="G1517" s="28" t="s">
        <v>130</v>
      </c>
      <c r="H1517" s="33">
        <v>6890</v>
      </c>
    </row>
    <row r="1518" spans="2:8" x14ac:dyDescent="0.2">
      <c r="B1518" s="28" t="s">
        <v>128</v>
      </c>
      <c r="C1518" s="28" t="s">
        <v>1</v>
      </c>
      <c r="D1518" s="28" t="s">
        <v>55</v>
      </c>
      <c r="E1518" s="28" t="s">
        <v>56</v>
      </c>
      <c r="F1518" s="28">
        <v>2034</v>
      </c>
      <c r="G1518" s="28" t="s">
        <v>98</v>
      </c>
      <c r="H1518" s="33">
        <v>44322</v>
      </c>
    </row>
    <row r="1519" spans="2:8" x14ac:dyDescent="0.2">
      <c r="B1519" s="28" t="s">
        <v>128</v>
      </c>
      <c r="C1519" s="28" t="s">
        <v>1</v>
      </c>
      <c r="D1519" s="28" t="s">
        <v>55</v>
      </c>
      <c r="E1519" s="28" t="s">
        <v>56</v>
      </c>
      <c r="F1519" s="28">
        <v>2035</v>
      </c>
      <c r="G1519" s="28" t="s">
        <v>129</v>
      </c>
      <c r="H1519" s="33">
        <v>37500</v>
      </c>
    </row>
    <row r="1520" spans="2:8" x14ac:dyDescent="0.2">
      <c r="B1520" s="28" t="s">
        <v>128</v>
      </c>
      <c r="C1520" s="28" t="s">
        <v>1</v>
      </c>
      <c r="D1520" s="28" t="s">
        <v>55</v>
      </c>
      <c r="E1520" s="28" t="s">
        <v>56</v>
      </c>
      <c r="F1520" s="28">
        <v>2035</v>
      </c>
      <c r="G1520" s="28" t="s">
        <v>130</v>
      </c>
      <c r="H1520" s="33">
        <v>6939</v>
      </c>
    </row>
    <row r="1521" spans="2:8" x14ac:dyDescent="0.2">
      <c r="B1521" s="28" t="s">
        <v>128</v>
      </c>
      <c r="C1521" s="28" t="s">
        <v>1</v>
      </c>
      <c r="D1521" s="28" t="s">
        <v>55</v>
      </c>
      <c r="E1521" s="28" t="s">
        <v>56</v>
      </c>
      <c r="F1521" s="28">
        <v>2035</v>
      </c>
      <c r="G1521" s="28" t="s">
        <v>98</v>
      </c>
      <c r="H1521" s="33">
        <v>44439</v>
      </c>
    </row>
    <row r="1522" spans="2:8" x14ac:dyDescent="0.2">
      <c r="B1522" s="28" t="s">
        <v>128</v>
      </c>
      <c r="C1522" s="28" t="s">
        <v>1</v>
      </c>
      <c r="D1522" s="28" t="s">
        <v>57</v>
      </c>
      <c r="E1522" s="28" t="s">
        <v>58</v>
      </c>
      <c r="F1522" s="28">
        <v>2018</v>
      </c>
      <c r="G1522" s="28" t="s">
        <v>129</v>
      </c>
      <c r="H1522" s="33">
        <v>1697</v>
      </c>
    </row>
    <row r="1523" spans="2:8" x14ac:dyDescent="0.2">
      <c r="B1523" s="28" t="s">
        <v>128</v>
      </c>
      <c r="C1523" s="28" t="s">
        <v>1</v>
      </c>
      <c r="D1523" s="28" t="s">
        <v>57</v>
      </c>
      <c r="E1523" s="28" t="s">
        <v>58</v>
      </c>
      <c r="F1523" s="28">
        <v>2018</v>
      </c>
      <c r="G1523" s="28" t="s">
        <v>130</v>
      </c>
      <c r="H1523" s="33">
        <v>15575</v>
      </c>
    </row>
    <row r="1524" spans="2:8" x14ac:dyDescent="0.2">
      <c r="B1524" s="28" t="s">
        <v>128</v>
      </c>
      <c r="C1524" s="28" t="s">
        <v>1</v>
      </c>
      <c r="D1524" s="28" t="s">
        <v>57</v>
      </c>
      <c r="E1524" s="28" t="s">
        <v>58</v>
      </c>
      <c r="F1524" s="28">
        <v>2018</v>
      </c>
      <c r="G1524" s="28" t="s">
        <v>98</v>
      </c>
      <c r="H1524" s="33">
        <v>17272</v>
      </c>
    </row>
    <row r="1525" spans="2:8" x14ac:dyDescent="0.2">
      <c r="B1525" s="28" t="s">
        <v>128</v>
      </c>
      <c r="C1525" s="28" t="s">
        <v>1</v>
      </c>
      <c r="D1525" s="28" t="s">
        <v>57</v>
      </c>
      <c r="E1525" s="28" t="s">
        <v>58</v>
      </c>
      <c r="F1525" s="28">
        <v>2019</v>
      </c>
      <c r="G1525" s="28" t="s">
        <v>129</v>
      </c>
      <c r="H1525" s="33">
        <v>1700</v>
      </c>
    </row>
    <row r="1526" spans="2:8" x14ac:dyDescent="0.2">
      <c r="B1526" s="28" t="s">
        <v>128</v>
      </c>
      <c r="C1526" s="28" t="s">
        <v>1</v>
      </c>
      <c r="D1526" s="28" t="s">
        <v>57</v>
      </c>
      <c r="E1526" s="28" t="s">
        <v>58</v>
      </c>
      <c r="F1526" s="28">
        <v>2019</v>
      </c>
      <c r="G1526" s="28" t="s">
        <v>130</v>
      </c>
      <c r="H1526" s="33">
        <v>15723</v>
      </c>
    </row>
    <row r="1527" spans="2:8" x14ac:dyDescent="0.2">
      <c r="B1527" s="28" t="s">
        <v>128</v>
      </c>
      <c r="C1527" s="28" t="s">
        <v>1</v>
      </c>
      <c r="D1527" s="28" t="s">
        <v>57</v>
      </c>
      <c r="E1527" s="28" t="s">
        <v>58</v>
      </c>
      <c r="F1527" s="28">
        <v>2019</v>
      </c>
      <c r="G1527" s="28" t="s">
        <v>98</v>
      </c>
      <c r="H1527" s="33">
        <v>17423</v>
      </c>
    </row>
    <row r="1528" spans="2:8" x14ac:dyDescent="0.2">
      <c r="B1528" s="28" t="s">
        <v>128</v>
      </c>
      <c r="C1528" s="28" t="s">
        <v>1</v>
      </c>
      <c r="D1528" s="28" t="s">
        <v>57</v>
      </c>
      <c r="E1528" s="28" t="s">
        <v>58</v>
      </c>
      <c r="F1528" s="28">
        <v>2020</v>
      </c>
      <c r="G1528" s="28" t="s">
        <v>129</v>
      </c>
      <c r="H1528" s="33">
        <v>1702</v>
      </c>
    </row>
    <row r="1529" spans="2:8" x14ac:dyDescent="0.2">
      <c r="B1529" s="28" t="s">
        <v>128</v>
      </c>
      <c r="C1529" s="28" t="s">
        <v>1</v>
      </c>
      <c r="D1529" s="28" t="s">
        <v>57</v>
      </c>
      <c r="E1529" s="28" t="s">
        <v>58</v>
      </c>
      <c r="F1529" s="28">
        <v>2020</v>
      </c>
      <c r="G1529" s="28" t="s">
        <v>130</v>
      </c>
      <c r="H1529" s="33">
        <v>15867</v>
      </c>
    </row>
    <row r="1530" spans="2:8" x14ac:dyDescent="0.2">
      <c r="B1530" s="28" t="s">
        <v>128</v>
      </c>
      <c r="C1530" s="28" t="s">
        <v>1</v>
      </c>
      <c r="D1530" s="28" t="s">
        <v>57</v>
      </c>
      <c r="E1530" s="28" t="s">
        <v>58</v>
      </c>
      <c r="F1530" s="28">
        <v>2020</v>
      </c>
      <c r="G1530" s="28" t="s">
        <v>98</v>
      </c>
      <c r="H1530" s="33">
        <v>17569</v>
      </c>
    </row>
    <row r="1531" spans="2:8" x14ac:dyDescent="0.2">
      <c r="B1531" s="28" t="s">
        <v>128</v>
      </c>
      <c r="C1531" s="28" t="s">
        <v>1</v>
      </c>
      <c r="D1531" s="28" t="s">
        <v>57</v>
      </c>
      <c r="E1531" s="28" t="s">
        <v>58</v>
      </c>
      <c r="F1531" s="28">
        <v>2021</v>
      </c>
      <c r="G1531" s="28" t="s">
        <v>129</v>
      </c>
      <c r="H1531" s="33">
        <v>1632</v>
      </c>
    </row>
    <row r="1532" spans="2:8" x14ac:dyDescent="0.2">
      <c r="B1532" s="28" t="s">
        <v>128</v>
      </c>
      <c r="C1532" s="28" t="s">
        <v>1</v>
      </c>
      <c r="D1532" s="28" t="s">
        <v>57</v>
      </c>
      <c r="E1532" s="28" t="s">
        <v>58</v>
      </c>
      <c r="F1532" s="28">
        <v>2021</v>
      </c>
      <c r="G1532" s="28" t="s">
        <v>130</v>
      </c>
      <c r="H1532" s="33">
        <v>16077</v>
      </c>
    </row>
    <row r="1533" spans="2:8" x14ac:dyDescent="0.2">
      <c r="B1533" s="28" t="s">
        <v>128</v>
      </c>
      <c r="C1533" s="28" t="s">
        <v>1</v>
      </c>
      <c r="D1533" s="28" t="s">
        <v>57</v>
      </c>
      <c r="E1533" s="28" t="s">
        <v>58</v>
      </c>
      <c r="F1533" s="28">
        <v>2021</v>
      </c>
      <c r="G1533" s="28" t="s">
        <v>98</v>
      </c>
      <c r="H1533" s="33">
        <v>17709</v>
      </c>
    </row>
    <row r="1534" spans="2:8" x14ac:dyDescent="0.2">
      <c r="B1534" s="28" t="s">
        <v>128</v>
      </c>
      <c r="C1534" s="28" t="s">
        <v>1</v>
      </c>
      <c r="D1534" s="28" t="s">
        <v>57</v>
      </c>
      <c r="E1534" s="28" t="s">
        <v>58</v>
      </c>
      <c r="F1534" s="28">
        <v>2022</v>
      </c>
      <c r="G1534" s="28" t="s">
        <v>129</v>
      </c>
      <c r="H1534" s="33">
        <v>1565</v>
      </c>
    </row>
    <row r="1535" spans="2:8" x14ac:dyDescent="0.2">
      <c r="B1535" s="28" t="s">
        <v>128</v>
      </c>
      <c r="C1535" s="28" t="s">
        <v>1</v>
      </c>
      <c r="D1535" s="28" t="s">
        <v>57</v>
      </c>
      <c r="E1535" s="28" t="s">
        <v>58</v>
      </c>
      <c r="F1535" s="28">
        <v>2022</v>
      </c>
      <c r="G1535" s="28" t="s">
        <v>130</v>
      </c>
      <c r="H1535" s="33">
        <v>16285</v>
      </c>
    </row>
    <row r="1536" spans="2:8" x14ac:dyDescent="0.2">
      <c r="B1536" s="28" t="s">
        <v>128</v>
      </c>
      <c r="C1536" s="28" t="s">
        <v>1</v>
      </c>
      <c r="D1536" s="28" t="s">
        <v>57</v>
      </c>
      <c r="E1536" s="28" t="s">
        <v>58</v>
      </c>
      <c r="F1536" s="28">
        <v>2022</v>
      </c>
      <c r="G1536" s="28" t="s">
        <v>98</v>
      </c>
      <c r="H1536" s="33">
        <v>17850</v>
      </c>
    </row>
    <row r="1537" spans="2:8" x14ac:dyDescent="0.2">
      <c r="B1537" s="28" t="s">
        <v>128</v>
      </c>
      <c r="C1537" s="28" t="s">
        <v>1</v>
      </c>
      <c r="D1537" s="28" t="s">
        <v>57</v>
      </c>
      <c r="E1537" s="28" t="s">
        <v>58</v>
      </c>
      <c r="F1537" s="28">
        <v>2023</v>
      </c>
      <c r="G1537" s="28" t="s">
        <v>129</v>
      </c>
      <c r="H1537" s="33">
        <v>1503</v>
      </c>
    </row>
    <row r="1538" spans="2:8" x14ac:dyDescent="0.2">
      <c r="B1538" s="28" t="s">
        <v>128</v>
      </c>
      <c r="C1538" s="28" t="s">
        <v>1</v>
      </c>
      <c r="D1538" s="28" t="s">
        <v>57</v>
      </c>
      <c r="E1538" s="28" t="s">
        <v>58</v>
      </c>
      <c r="F1538" s="28">
        <v>2023</v>
      </c>
      <c r="G1538" s="28" t="s">
        <v>130</v>
      </c>
      <c r="H1538" s="33">
        <v>16489</v>
      </c>
    </row>
    <row r="1539" spans="2:8" x14ac:dyDescent="0.2">
      <c r="B1539" s="28" t="s">
        <v>128</v>
      </c>
      <c r="C1539" s="28" t="s">
        <v>1</v>
      </c>
      <c r="D1539" s="28" t="s">
        <v>57</v>
      </c>
      <c r="E1539" s="28" t="s">
        <v>58</v>
      </c>
      <c r="F1539" s="28">
        <v>2023</v>
      </c>
      <c r="G1539" s="28" t="s">
        <v>98</v>
      </c>
      <c r="H1539" s="33">
        <v>17992</v>
      </c>
    </row>
    <row r="1540" spans="2:8" x14ac:dyDescent="0.2">
      <c r="B1540" s="28" t="s">
        <v>128</v>
      </c>
      <c r="C1540" s="28" t="s">
        <v>1</v>
      </c>
      <c r="D1540" s="28" t="s">
        <v>57</v>
      </c>
      <c r="E1540" s="28" t="s">
        <v>58</v>
      </c>
      <c r="F1540" s="28">
        <v>2024</v>
      </c>
      <c r="G1540" s="28" t="s">
        <v>129</v>
      </c>
      <c r="H1540" s="33">
        <v>1479</v>
      </c>
    </row>
    <row r="1541" spans="2:8" x14ac:dyDescent="0.2">
      <c r="B1541" s="28" t="s">
        <v>128</v>
      </c>
      <c r="C1541" s="28" t="s">
        <v>1</v>
      </c>
      <c r="D1541" s="28" t="s">
        <v>57</v>
      </c>
      <c r="E1541" s="28" t="s">
        <v>58</v>
      </c>
      <c r="F1541" s="28">
        <v>2024</v>
      </c>
      <c r="G1541" s="28" t="s">
        <v>130</v>
      </c>
      <c r="H1541" s="33">
        <v>16713</v>
      </c>
    </row>
    <row r="1542" spans="2:8" x14ac:dyDescent="0.2">
      <c r="B1542" s="28" t="s">
        <v>128</v>
      </c>
      <c r="C1542" s="28" t="s">
        <v>1</v>
      </c>
      <c r="D1542" s="28" t="s">
        <v>57</v>
      </c>
      <c r="E1542" s="28" t="s">
        <v>58</v>
      </c>
      <c r="F1542" s="28">
        <v>2024</v>
      </c>
      <c r="G1542" s="28" t="s">
        <v>98</v>
      </c>
      <c r="H1542" s="33">
        <v>18192</v>
      </c>
    </row>
    <row r="1543" spans="2:8" x14ac:dyDescent="0.2">
      <c r="B1543" s="28" t="s">
        <v>128</v>
      </c>
      <c r="C1543" s="28" t="s">
        <v>1</v>
      </c>
      <c r="D1543" s="28" t="s">
        <v>57</v>
      </c>
      <c r="E1543" s="28" t="s">
        <v>58</v>
      </c>
      <c r="F1543" s="28">
        <v>2025</v>
      </c>
      <c r="G1543" s="28" t="s">
        <v>129</v>
      </c>
      <c r="H1543" s="33">
        <v>1479</v>
      </c>
    </row>
    <row r="1544" spans="2:8" x14ac:dyDescent="0.2">
      <c r="B1544" s="28" t="s">
        <v>128</v>
      </c>
      <c r="C1544" s="28" t="s">
        <v>1</v>
      </c>
      <c r="D1544" s="28" t="s">
        <v>57</v>
      </c>
      <c r="E1544" s="28" t="s">
        <v>58</v>
      </c>
      <c r="F1544" s="28">
        <v>2025</v>
      </c>
      <c r="G1544" s="28" t="s">
        <v>130</v>
      </c>
      <c r="H1544" s="33">
        <v>16895</v>
      </c>
    </row>
    <row r="1545" spans="2:8" x14ac:dyDescent="0.2">
      <c r="B1545" s="28" t="s">
        <v>128</v>
      </c>
      <c r="C1545" s="28" t="s">
        <v>1</v>
      </c>
      <c r="D1545" s="28" t="s">
        <v>57</v>
      </c>
      <c r="E1545" s="28" t="s">
        <v>58</v>
      </c>
      <c r="F1545" s="28">
        <v>2025</v>
      </c>
      <c r="G1545" s="28" t="s">
        <v>98</v>
      </c>
      <c r="H1545" s="33">
        <v>18374</v>
      </c>
    </row>
    <row r="1546" spans="2:8" x14ac:dyDescent="0.2">
      <c r="B1546" s="28" t="s">
        <v>128</v>
      </c>
      <c r="C1546" s="28" t="s">
        <v>1</v>
      </c>
      <c r="D1546" s="28" t="s">
        <v>57</v>
      </c>
      <c r="E1546" s="28" t="s">
        <v>58</v>
      </c>
      <c r="F1546" s="28">
        <v>2026</v>
      </c>
      <c r="G1546" s="28" t="s">
        <v>129</v>
      </c>
      <c r="H1546" s="33">
        <v>1472</v>
      </c>
    </row>
    <row r="1547" spans="2:8" x14ac:dyDescent="0.2">
      <c r="B1547" s="28" t="s">
        <v>128</v>
      </c>
      <c r="C1547" s="28" t="s">
        <v>1</v>
      </c>
      <c r="D1547" s="28" t="s">
        <v>57</v>
      </c>
      <c r="E1547" s="28" t="s">
        <v>58</v>
      </c>
      <c r="F1547" s="28">
        <v>2026</v>
      </c>
      <c r="G1547" s="28" t="s">
        <v>130</v>
      </c>
      <c r="H1547" s="33">
        <v>17091</v>
      </c>
    </row>
    <row r="1548" spans="2:8" x14ac:dyDescent="0.2">
      <c r="B1548" s="28" t="s">
        <v>128</v>
      </c>
      <c r="C1548" s="28" t="s">
        <v>1</v>
      </c>
      <c r="D1548" s="28" t="s">
        <v>57</v>
      </c>
      <c r="E1548" s="28" t="s">
        <v>58</v>
      </c>
      <c r="F1548" s="28">
        <v>2026</v>
      </c>
      <c r="G1548" s="28" t="s">
        <v>98</v>
      </c>
      <c r="H1548" s="33">
        <v>18563</v>
      </c>
    </row>
    <row r="1549" spans="2:8" x14ac:dyDescent="0.2">
      <c r="B1549" s="28" t="s">
        <v>128</v>
      </c>
      <c r="C1549" s="28" t="s">
        <v>1</v>
      </c>
      <c r="D1549" s="28" t="s">
        <v>57</v>
      </c>
      <c r="E1549" s="28" t="s">
        <v>58</v>
      </c>
      <c r="F1549" s="28">
        <v>2027</v>
      </c>
      <c r="G1549" s="28" t="s">
        <v>129</v>
      </c>
      <c r="H1549" s="33">
        <v>1475</v>
      </c>
    </row>
    <row r="1550" spans="2:8" x14ac:dyDescent="0.2">
      <c r="B1550" s="28" t="s">
        <v>128</v>
      </c>
      <c r="C1550" s="28" t="s">
        <v>1</v>
      </c>
      <c r="D1550" s="28" t="s">
        <v>57</v>
      </c>
      <c r="E1550" s="28" t="s">
        <v>58</v>
      </c>
      <c r="F1550" s="28">
        <v>2027</v>
      </c>
      <c r="G1550" s="28" t="s">
        <v>130</v>
      </c>
      <c r="H1550" s="33">
        <v>17264</v>
      </c>
    </row>
    <row r="1551" spans="2:8" x14ac:dyDescent="0.2">
      <c r="B1551" s="28" t="s">
        <v>128</v>
      </c>
      <c r="C1551" s="28" t="s">
        <v>1</v>
      </c>
      <c r="D1551" s="28" t="s">
        <v>57</v>
      </c>
      <c r="E1551" s="28" t="s">
        <v>58</v>
      </c>
      <c r="F1551" s="28">
        <v>2027</v>
      </c>
      <c r="G1551" s="28" t="s">
        <v>98</v>
      </c>
      <c r="H1551" s="33">
        <v>18739</v>
      </c>
    </row>
    <row r="1552" spans="2:8" x14ac:dyDescent="0.2">
      <c r="B1552" s="28" t="s">
        <v>128</v>
      </c>
      <c r="C1552" s="28" t="s">
        <v>1</v>
      </c>
      <c r="D1552" s="28" t="s">
        <v>57</v>
      </c>
      <c r="E1552" s="28" t="s">
        <v>58</v>
      </c>
      <c r="F1552" s="28">
        <v>2028</v>
      </c>
      <c r="G1552" s="28" t="s">
        <v>129</v>
      </c>
      <c r="H1552" s="33">
        <v>1478</v>
      </c>
    </row>
    <row r="1553" spans="2:8" x14ac:dyDescent="0.2">
      <c r="B1553" s="28" t="s">
        <v>128</v>
      </c>
      <c r="C1553" s="28" t="s">
        <v>1</v>
      </c>
      <c r="D1553" s="28" t="s">
        <v>57</v>
      </c>
      <c r="E1553" s="28" t="s">
        <v>58</v>
      </c>
      <c r="F1553" s="28">
        <v>2028</v>
      </c>
      <c r="G1553" s="28" t="s">
        <v>130</v>
      </c>
      <c r="H1553" s="33">
        <v>17447</v>
      </c>
    </row>
    <row r="1554" spans="2:8" x14ac:dyDescent="0.2">
      <c r="B1554" s="28" t="s">
        <v>128</v>
      </c>
      <c r="C1554" s="28" t="s">
        <v>1</v>
      </c>
      <c r="D1554" s="28" t="s">
        <v>57</v>
      </c>
      <c r="E1554" s="28" t="s">
        <v>58</v>
      </c>
      <c r="F1554" s="28">
        <v>2028</v>
      </c>
      <c r="G1554" s="28" t="s">
        <v>98</v>
      </c>
      <c r="H1554" s="33">
        <v>18925</v>
      </c>
    </row>
    <row r="1555" spans="2:8" x14ac:dyDescent="0.2">
      <c r="B1555" s="28" t="s">
        <v>128</v>
      </c>
      <c r="C1555" s="28" t="s">
        <v>1</v>
      </c>
      <c r="D1555" s="28" t="s">
        <v>57</v>
      </c>
      <c r="E1555" s="28" t="s">
        <v>58</v>
      </c>
      <c r="F1555" s="28">
        <v>2029</v>
      </c>
      <c r="G1555" s="28" t="s">
        <v>129</v>
      </c>
      <c r="H1555" s="33">
        <v>1484</v>
      </c>
    </row>
    <row r="1556" spans="2:8" x14ac:dyDescent="0.2">
      <c r="B1556" s="28" t="s">
        <v>128</v>
      </c>
      <c r="C1556" s="28" t="s">
        <v>1</v>
      </c>
      <c r="D1556" s="28" t="s">
        <v>57</v>
      </c>
      <c r="E1556" s="28" t="s">
        <v>58</v>
      </c>
      <c r="F1556" s="28">
        <v>2029</v>
      </c>
      <c r="G1556" s="28" t="s">
        <v>130</v>
      </c>
      <c r="H1556" s="33">
        <v>17608</v>
      </c>
    </row>
    <row r="1557" spans="2:8" x14ac:dyDescent="0.2">
      <c r="B1557" s="28" t="s">
        <v>128</v>
      </c>
      <c r="C1557" s="28" t="s">
        <v>1</v>
      </c>
      <c r="D1557" s="28" t="s">
        <v>57</v>
      </c>
      <c r="E1557" s="28" t="s">
        <v>58</v>
      </c>
      <c r="F1557" s="28">
        <v>2029</v>
      </c>
      <c r="G1557" s="28" t="s">
        <v>98</v>
      </c>
      <c r="H1557" s="33">
        <v>19092</v>
      </c>
    </row>
    <row r="1558" spans="2:8" x14ac:dyDescent="0.2">
      <c r="B1558" s="28" t="s">
        <v>128</v>
      </c>
      <c r="C1558" s="28" t="s">
        <v>1</v>
      </c>
      <c r="D1558" s="28" t="s">
        <v>57</v>
      </c>
      <c r="E1558" s="28" t="s">
        <v>58</v>
      </c>
      <c r="F1558" s="28">
        <v>2030</v>
      </c>
      <c r="G1558" s="28" t="s">
        <v>129</v>
      </c>
      <c r="H1558" s="33">
        <v>1491</v>
      </c>
    </row>
    <row r="1559" spans="2:8" x14ac:dyDescent="0.2">
      <c r="B1559" s="28" t="s">
        <v>128</v>
      </c>
      <c r="C1559" s="28" t="s">
        <v>1</v>
      </c>
      <c r="D1559" s="28" t="s">
        <v>57</v>
      </c>
      <c r="E1559" s="28" t="s">
        <v>58</v>
      </c>
      <c r="F1559" s="28">
        <v>2030</v>
      </c>
      <c r="G1559" s="28" t="s">
        <v>130</v>
      </c>
      <c r="H1559" s="33">
        <v>17765</v>
      </c>
    </row>
    <row r="1560" spans="2:8" x14ac:dyDescent="0.2">
      <c r="B1560" s="28" t="s">
        <v>128</v>
      </c>
      <c r="C1560" s="28" t="s">
        <v>1</v>
      </c>
      <c r="D1560" s="28" t="s">
        <v>57</v>
      </c>
      <c r="E1560" s="28" t="s">
        <v>58</v>
      </c>
      <c r="F1560" s="28">
        <v>2030</v>
      </c>
      <c r="G1560" s="28" t="s">
        <v>98</v>
      </c>
      <c r="H1560" s="33">
        <v>19256</v>
      </c>
    </row>
    <row r="1561" spans="2:8" x14ac:dyDescent="0.2">
      <c r="B1561" s="28" t="s">
        <v>128</v>
      </c>
      <c r="C1561" s="28" t="s">
        <v>1</v>
      </c>
      <c r="D1561" s="28" t="s">
        <v>57</v>
      </c>
      <c r="E1561" s="28" t="s">
        <v>58</v>
      </c>
      <c r="F1561" s="28">
        <v>2031</v>
      </c>
      <c r="G1561" s="28" t="s">
        <v>129</v>
      </c>
      <c r="H1561" s="33">
        <v>1496</v>
      </c>
    </row>
    <row r="1562" spans="2:8" x14ac:dyDescent="0.2">
      <c r="B1562" s="28" t="s">
        <v>128</v>
      </c>
      <c r="C1562" s="28" t="s">
        <v>1</v>
      </c>
      <c r="D1562" s="28" t="s">
        <v>57</v>
      </c>
      <c r="E1562" s="28" t="s">
        <v>58</v>
      </c>
      <c r="F1562" s="28">
        <v>2031</v>
      </c>
      <c r="G1562" s="28" t="s">
        <v>130</v>
      </c>
      <c r="H1562" s="33">
        <v>17913</v>
      </c>
    </row>
    <row r="1563" spans="2:8" x14ac:dyDescent="0.2">
      <c r="B1563" s="28" t="s">
        <v>128</v>
      </c>
      <c r="C1563" s="28" t="s">
        <v>1</v>
      </c>
      <c r="D1563" s="28" t="s">
        <v>57</v>
      </c>
      <c r="E1563" s="28" t="s">
        <v>58</v>
      </c>
      <c r="F1563" s="28">
        <v>2031</v>
      </c>
      <c r="G1563" s="28" t="s">
        <v>98</v>
      </c>
      <c r="H1563" s="33">
        <v>19409</v>
      </c>
    </row>
    <row r="1564" spans="2:8" x14ac:dyDescent="0.2">
      <c r="B1564" s="28" t="s">
        <v>128</v>
      </c>
      <c r="C1564" s="28" t="s">
        <v>1</v>
      </c>
      <c r="D1564" s="28" t="s">
        <v>57</v>
      </c>
      <c r="E1564" s="28" t="s">
        <v>58</v>
      </c>
      <c r="F1564" s="28">
        <v>2032</v>
      </c>
      <c r="G1564" s="28" t="s">
        <v>129</v>
      </c>
      <c r="H1564" s="33">
        <v>1494</v>
      </c>
    </row>
    <row r="1565" spans="2:8" x14ac:dyDescent="0.2">
      <c r="B1565" s="28" t="s">
        <v>128</v>
      </c>
      <c r="C1565" s="28" t="s">
        <v>1</v>
      </c>
      <c r="D1565" s="28" t="s">
        <v>57</v>
      </c>
      <c r="E1565" s="28" t="s">
        <v>58</v>
      </c>
      <c r="F1565" s="28">
        <v>2032</v>
      </c>
      <c r="G1565" s="28" t="s">
        <v>130</v>
      </c>
      <c r="H1565" s="33">
        <v>18075</v>
      </c>
    </row>
    <row r="1566" spans="2:8" x14ac:dyDescent="0.2">
      <c r="B1566" s="28" t="s">
        <v>128</v>
      </c>
      <c r="C1566" s="28" t="s">
        <v>1</v>
      </c>
      <c r="D1566" s="28" t="s">
        <v>57</v>
      </c>
      <c r="E1566" s="28" t="s">
        <v>58</v>
      </c>
      <c r="F1566" s="28">
        <v>2032</v>
      </c>
      <c r="G1566" s="28" t="s">
        <v>98</v>
      </c>
      <c r="H1566" s="33">
        <v>19569</v>
      </c>
    </row>
    <row r="1567" spans="2:8" x14ac:dyDescent="0.2">
      <c r="B1567" s="28" t="s">
        <v>128</v>
      </c>
      <c r="C1567" s="28" t="s">
        <v>1</v>
      </c>
      <c r="D1567" s="28" t="s">
        <v>57</v>
      </c>
      <c r="E1567" s="28" t="s">
        <v>58</v>
      </c>
      <c r="F1567" s="28">
        <v>2033</v>
      </c>
      <c r="G1567" s="28" t="s">
        <v>129</v>
      </c>
      <c r="H1567" s="33">
        <v>1490</v>
      </c>
    </row>
    <row r="1568" spans="2:8" x14ac:dyDescent="0.2">
      <c r="B1568" s="28" t="s">
        <v>128</v>
      </c>
      <c r="C1568" s="28" t="s">
        <v>1</v>
      </c>
      <c r="D1568" s="28" t="s">
        <v>57</v>
      </c>
      <c r="E1568" s="28" t="s">
        <v>58</v>
      </c>
      <c r="F1568" s="28">
        <v>2033</v>
      </c>
      <c r="G1568" s="28" t="s">
        <v>130</v>
      </c>
      <c r="H1568" s="33">
        <v>18209</v>
      </c>
    </row>
    <row r="1569" spans="2:8" x14ac:dyDescent="0.2">
      <c r="B1569" s="28" t="s">
        <v>128</v>
      </c>
      <c r="C1569" s="28" t="s">
        <v>1</v>
      </c>
      <c r="D1569" s="28" t="s">
        <v>57</v>
      </c>
      <c r="E1569" s="28" t="s">
        <v>58</v>
      </c>
      <c r="F1569" s="28">
        <v>2033</v>
      </c>
      <c r="G1569" s="28" t="s">
        <v>98</v>
      </c>
      <c r="H1569" s="33">
        <v>19699</v>
      </c>
    </row>
    <row r="1570" spans="2:8" x14ac:dyDescent="0.2">
      <c r="B1570" s="28" t="s">
        <v>128</v>
      </c>
      <c r="C1570" s="28" t="s">
        <v>1</v>
      </c>
      <c r="D1570" s="28" t="s">
        <v>57</v>
      </c>
      <c r="E1570" s="28" t="s">
        <v>58</v>
      </c>
      <c r="F1570" s="28">
        <v>2034</v>
      </c>
      <c r="G1570" s="28" t="s">
        <v>129</v>
      </c>
      <c r="H1570" s="33">
        <v>1497</v>
      </c>
    </row>
    <row r="1571" spans="2:8" x14ac:dyDescent="0.2">
      <c r="B1571" s="28" t="s">
        <v>128</v>
      </c>
      <c r="C1571" s="28" t="s">
        <v>1</v>
      </c>
      <c r="D1571" s="28" t="s">
        <v>57</v>
      </c>
      <c r="E1571" s="28" t="s">
        <v>58</v>
      </c>
      <c r="F1571" s="28">
        <v>2034</v>
      </c>
      <c r="G1571" s="28" t="s">
        <v>130</v>
      </c>
      <c r="H1571" s="33">
        <v>18354</v>
      </c>
    </row>
    <row r="1572" spans="2:8" x14ac:dyDescent="0.2">
      <c r="B1572" s="28" t="s">
        <v>128</v>
      </c>
      <c r="C1572" s="28" t="s">
        <v>1</v>
      </c>
      <c r="D1572" s="28" t="s">
        <v>57</v>
      </c>
      <c r="E1572" s="28" t="s">
        <v>58</v>
      </c>
      <c r="F1572" s="28">
        <v>2034</v>
      </c>
      <c r="G1572" s="28" t="s">
        <v>98</v>
      </c>
      <c r="H1572" s="33">
        <v>19851</v>
      </c>
    </row>
    <row r="1573" spans="2:8" x14ac:dyDescent="0.2">
      <c r="B1573" s="28" t="s">
        <v>128</v>
      </c>
      <c r="C1573" s="28" t="s">
        <v>1</v>
      </c>
      <c r="D1573" s="28" t="s">
        <v>57</v>
      </c>
      <c r="E1573" s="28" t="s">
        <v>58</v>
      </c>
      <c r="F1573" s="28">
        <v>2035</v>
      </c>
      <c r="G1573" s="28" t="s">
        <v>129</v>
      </c>
      <c r="H1573" s="33">
        <v>1502</v>
      </c>
    </row>
    <row r="1574" spans="2:8" x14ac:dyDescent="0.2">
      <c r="B1574" s="28" t="s">
        <v>128</v>
      </c>
      <c r="C1574" s="28" t="s">
        <v>1</v>
      </c>
      <c r="D1574" s="28" t="s">
        <v>57</v>
      </c>
      <c r="E1574" s="28" t="s">
        <v>58</v>
      </c>
      <c r="F1574" s="28">
        <v>2035</v>
      </c>
      <c r="G1574" s="28" t="s">
        <v>130</v>
      </c>
      <c r="H1574" s="33">
        <v>18500</v>
      </c>
    </row>
    <row r="1575" spans="2:8" x14ac:dyDescent="0.2">
      <c r="B1575" s="28" t="s">
        <v>128</v>
      </c>
      <c r="C1575" s="28" t="s">
        <v>1</v>
      </c>
      <c r="D1575" s="28" t="s">
        <v>57</v>
      </c>
      <c r="E1575" s="28" t="s">
        <v>58</v>
      </c>
      <c r="F1575" s="28">
        <v>2035</v>
      </c>
      <c r="G1575" s="28" t="s">
        <v>98</v>
      </c>
      <c r="H1575" s="33">
        <v>20002</v>
      </c>
    </row>
    <row r="1576" spans="2:8" x14ac:dyDescent="0.2">
      <c r="B1576" s="28" t="s">
        <v>128</v>
      </c>
      <c r="C1576" s="28" t="s">
        <v>1</v>
      </c>
      <c r="D1576" s="28" t="s">
        <v>59</v>
      </c>
      <c r="E1576" s="28" t="s">
        <v>60</v>
      </c>
      <c r="F1576" s="28">
        <v>2018</v>
      </c>
      <c r="G1576" s="28" t="s">
        <v>129</v>
      </c>
      <c r="H1576" s="33">
        <v>1087</v>
      </c>
    </row>
    <row r="1577" spans="2:8" x14ac:dyDescent="0.2">
      <c r="B1577" s="28" t="s">
        <v>128</v>
      </c>
      <c r="C1577" s="28" t="s">
        <v>1</v>
      </c>
      <c r="D1577" s="28" t="s">
        <v>59</v>
      </c>
      <c r="E1577" s="28" t="s">
        <v>60</v>
      </c>
      <c r="F1577" s="28">
        <v>2018</v>
      </c>
      <c r="G1577" s="28" t="s">
        <v>130</v>
      </c>
      <c r="H1577" s="33">
        <v>10388</v>
      </c>
    </row>
    <row r="1578" spans="2:8" x14ac:dyDescent="0.2">
      <c r="B1578" s="28" t="s">
        <v>128</v>
      </c>
      <c r="C1578" s="28" t="s">
        <v>1</v>
      </c>
      <c r="D1578" s="28" t="s">
        <v>59</v>
      </c>
      <c r="E1578" s="28" t="s">
        <v>60</v>
      </c>
      <c r="F1578" s="28">
        <v>2018</v>
      </c>
      <c r="G1578" s="28" t="s">
        <v>98</v>
      </c>
      <c r="H1578" s="33">
        <v>11475</v>
      </c>
    </row>
    <row r="1579" spans="2:8" x14ac:dyDescent="0.2">
      <c r="B1579" s="28" t="s">
        <v>128</v>
      </c>
      <c r="C1579" s="28" t="s">
        <v>1</v>
      </c>
      <c r="D1579" s="28" t="s">
        <v>59</v>
      </c>
      <c r="E1579" s="28" t="s">
        <v>60</v>
      </c>
      <c r="F1579" s="28">
        <v>2019</v>
      </c>
      <c r="G1579" s="28" t="s">
        <v>129</v>
      </c>
      <c r="H1579" s="33">
        <v>1089</v>
      </c>
    </row>
    <row r="1580" spans="2:8" x14ac:dyDescent="0.2">
      <c r="B1580" s="28" t="s">
        <v>128</v>
      </c>
      <c r="C1580" s="28" t="s">
        <v>1</v>
      </c>
      <c r="D1580" s="28" t="s">
        <v>59</v>
      </c>
      <c r="E1580" s="28" t="s">
        <v>60</v>
      </c>
      <c r="F1580" s="28">
        <v>2019</v>
      </c>
      <c r="G1580" s="28" t="s">
        <v>130</v>
      </c>
      <c r="H1580" s="33">
        <v>10406</v>
      </c>
    </row>
    <row r="1581" spans="2:8" x14ac:dyDescent="0.2">
      <c r="B1581" s="28" t="s">
        <v>128</v>
      </c>
      <c r="C1581" s="28" t="s">
        <v>1</v>
      </c>
      <c r="D1581" s="28" t="s">
        <v>59</v>
      </c>
      <c r="E1581" s="28" t="s">
        <v>60</v>
      </c>
      <c r="F1581" s="28">
        <v>2019</v>
      </c>
      <c r="G1581" s="28" t="s">
        <v>98</v>
      </c>
      <c r="H1581" s="33">
        <v>11495</v>
      </c>
    </row>
    <row r="1582" spans="2:8" x14ac:dyDescent="0.2">
      <c r="B1582" s="28" t="s">
        <v>128</v>
      </c>
      <c r="C1582" s="28" t="s">
        <v>1</v>
      </c>
      <c r="D1582" s="28" t="s">
        <v>59</v>
      </c>
      <c r="E1582" s="28" t="s">
        <v>60</v>
      </c>
      <c r="F1582" s="28">
        <v>2020</v>
      </c>
      <c r="G1582" s="28" t="s">
        <v>129</v>
      </c>
      <c r="H1582" s="33">
        <v>1089</v>
      </c>
    </row>
    <row r="1583" spans="2:8" x14ac:dyDescent="0.2">
      <c r="B1583" s="28" t="s">
        <v>128</v>
      </c>
      <c r="C1583" s="28" t="s">
        <v>1</v>
      </c>
      <c r="D1583" s="28" t="s">
        <v>59</v>
      </c>
      <c r="E1583" s="28" t="s">
        <v>60</v>
      </c>
      <c r="F1583" s="28">
        <v>2020</v>
      </c>
      <c r="G1583" s="28" t="s">
        <v>130</v>
      </c>
      <c r="H1583" s="33">
        <v>10450</v>
      </c>
    </row>
    <row r="1584" spans="2:8" x14ac:dyDescent="0.2">
      <c r="B1584" s="28" t="s">
        <v>128</v>
      </c>
      <c r="C1584" s="28" t="s">
        <v>1</v>
      </c>
      <c r="D1584" s="28" t="s">
        <v>59</v>
      </c>
      <c r="E1584" s="28" t="s">
        <v>60</v>
      </c>
      <c r="F1584" s="28">
        <v>2020</v>
      </c>
      <c r="G1584" s="28" t="s">
        <v>98</v>
      </c>
      <c r="H1584" s="33">
        <v>11539</v>
      </c>
    </row>
    <row r="1585" spans="2:8" x14ac:dyDescent="0.2">
      <c r="B1585" s="28" t="s">
        <v>128</v>
      </c>
      <c r="C1585" s="28" t="s">
        <v>1</v>
      </c>
      <c r="D1585" s="28" t="s">
        <v>59</v>
      </c>
      <c r="E1585" s="28" t="s">
        <v>60</v>
      </c>
      <c r="F1585" s="28">
        <v>2021</v>
      </c>
      <c r="G1585" s="28" t="s">
        <v>129</v>
      </c>
      <c r="H1585" s="33">
        <v>1043</v>
      </c>
    </row>
    <row r="1586" spans="2:8" x14ac:dyDescent="0.2">
      <c r="B1586" s="28" t="s">
        <v>128</v>
      </c>
      <c r="C1586" s="28" t="s">
        <v>1</v>
      </c>
      <c r="D1586" s="28" t="s">
        <v>59</v>
      </c>
      <c r="E1586" s="28" t="s">
        <v>60</v>
      </c>
      <c r="F1586" s="28">
        <v>2021</v>
      </c>
      <c r="G1586" s="28" t="s">
        <v>130</v>
      </c>
      <c r="H1586" s="33">
        <v>10588</v>
      </c>
    </row>
    <row r="1587" spans="2:8" x14ac:dyDescent="0.2">
      <c r="B1587" s="28" t="s">
        <v>128</v>
      </c>
      <c r="C1587" s="28" t="s">
        <v>1</v>
      </c>
      <c r="D1587" s="28" t="s">
        <v>59</v>
      </c>
      <c r="E1587" s="28" t="s">
        <v>60</v>
      </c>
      <c r="F1587" s="28">
        <v>2021</v>
      </c>
      <c r="G1587" s="28" t="s">
        <v>98</v>
      </c>
      <c r="H1587" s="33">
        <v>11631</v>
      </c>
    </row>
    <row r="1588" spans="2:8" x14ac:dyDescent="0.2">
      <c r="B1588" s="28" t="s">
        <v>128</v>
      </c>
      <c r="C1588" s="28" t="s">
        <v>1</v>
      </c>
      <c r="D1588" s="28" t="s">
        <v>59</v>
      </c>
      <c r="E1588" s="28" t="s">
        <v>60</v>
      </c>
      <c r="F1588" s="28">
        <v>2022</v>
      </c>
      <c r="G1588" s="28" t="s">
        <v>129</v>
      </c>
      <c r="H1588" s="33">
        <v>999</v>
      </c>
    </row>
    <row r="1589" spans="2:8" x14ac:dyDescent="0.2">
      <c r="B1589" s="28" t="s">
        <v>128</v>
      </c>
      <c r="C1589" s="28" t="s">
        <v>1</v>
      </c>
      <c r="D1589" s="28" t="s">
        <v>59</v>
      </c>
      <c r="E1589" s="28" t="s">
        <v>60</v>
      </c>
      <c r="F1589" s="28">
        <v>2022</v>
      </c>
      <c r="G1589" s="28" t="s">
        <v>130</v>
      </c>
      <c r="H1589" s="33">
        <v>10725</v>
      </c>
    </row>
    <row r="1590" spans="2:8" x14ac:dyDescent="0.2">
      <c r="B1590" s="28" t="s">
        <v>128</v>
      </c>
      <c r="C1590" s="28" t="s">
        <v>1</v>
      </c>
      <c r="D1590" s="28" t="s">
        <v>59</v>
      </c>
      <c r="E1590" s="28" t="s">
        <v>60</v>
      </c>
      <c r="F1590" s="28">
        <v>2022</v>
      </c>
      <c r="G1590" s="28" t="s">
        <v>98</v>
      </c>
      <c r="H1590" s="33">
        <v>11724</v>
      </c>
    </row>
    <row r="1591" spans="2:8" x14ac:dyDescent="0.2">
      <c r="B1591" s="28" t="s">
        <v>128</v>
      </c>
      <c r="C1591" s="28" t="s">
        <v>1</v>
      </c>
      <c r="D1591" s="28" t="s">
        <v>59</v>
      </c>
      <c r="E1591" s="28" t="s">
        <v>60</v>
      </c>
      <c r="F1591" s="28">
        <v>2023</v>
      </c>
      <c r="G1591" s="28" t="s">
        <v>129</v>
      </c>
      <c r="H1591" s="33">
        <v>957</v>
      </c>
    </row>
    <row r="1592" spans="2:8" x14ac:dyDescent="0.2">
      <c r="B1592" s="28" t="s">
        <v>128</v>
      </c>
      <c r="C1592" s="28" t="s">
        <v>1</v>
      </c>
      <c r="D1592" s="28" t="s">
        <v>59</v>
      </c>
      <c r="E1592" s="28" t="s">
        <v>60</v>
      </c>
      <c r="F1592" s="28">
        <v>2023</v>
      </c>
      <c r="G1592" s="28" t="s">
        <v>130</v>
      </c>
      <c r="H1592" s="33">
        <v>10860</v>
      </c>
    </row>
    <row r="1593" spans="2:8" x14ac:dyDescent="0.2">
      <c r="B1593" s="28" t="s">
        <v>128</v>
      </c>
      <c r="C1593" s="28" t="s">
        <v>1</v>
      </c>
      <c r="D1593" s="28" t="s">
        <v>59</v>
      </c>
      <c r="E1593" s="28" t="s">
        <v>60</v>
      </c>
      <c r="F1593" s="28">
        <v>2023</v>
      </c>
      <c r="G1593" s="28" t="s">
        <v>98</v>
      </c>
      <c r="H1593" s="33">
        <v>11817</v>
      </c>
    </row>
    <row r="1594" spans="2:8" x14ac:dyDescent="0.2">
      <c r="B1594" s="28" t="s">
        <v>128</v>
      </c>
      <c r="C1594" s="28" t="s">
        <v>1</v>
      </c>
      <c r="D1594" s="28" t="s">
        <v>59</v>
      </c>
      <c r="E1594" s="28" t="s">
        <v>60</v>
      </c>
      <c r="F1594" s="28">
        <v>2024</v>
      </c>
      <c r="G1594" s="28" t="s">
        <v>129</v>
      </c>
      <c r="H1594" s="33">
        <v>950</v>
      </c>
    </row>
    <row r="1595" spans="2:8" x14ac:dyDescent="0.2">
      <c r="B1595" s="28" t="s">
        <v>128</v>
      </c>
      <c r="C1595" s="28" t="s">
        <v>1</v>
      </c>
      <c r="D1595" s="28" t="s">
        <v>59</v>
      </c>
      <c r="E1595" s="28" t="s">
        <v>60</v>
      </c>
      <c r="F1595" s="28">
        <v>2024</v>
      </c>
      <c r="G1595" s="28" t="s">
        <v>130</v>
      </c>
      <c r="H1595" s="33">
        <v>11007</v>
      </c>
    </row>
    <row r="1596" spans="2:8" x14ac:dyDescent="0.2">
      <c r="B1596" s="28" t="s">
        <v>128</v>
      </c>
      <c r="C1596" s="28" t="s">
        <v>1</v>
      </c>
      <c r="D1596" s="28" t="s">
        <v>59</v>
      </c>
      <c r="E1596" s="28" t="s">
        <v>60</v>
      </c>
      <c r="F1596" s="28">
        <v>2024</v>
      </c>
      <c r="G1596" s="28" t="s">
        <v>98</v>
      </c>
      <c r="H1596" s="33">
        <v>11957</v>
      </c>
    </row>
    <row r="1597" spans="2:8" x14ac:dyDescent="0.2">
      <c r="B1597" s="28" t="s">
        <v>128</v>
      </c>
      <c r="C1597" s="28" t="s">
        <v>1</v>
      </c>
      <c r="D1597" s="28" t="s">
        <v>59</v>
      </c>
      <c r="E1597" s="28" t="s">
        <v>60</v>
      </c>
      <c r="F1597" s="28">
        <v>2025</v>
      </c>
      <c r="G1597" s="28" t="s">
        <v>129</v>
      </c>
      <c r="H1597" s="33">
        <v>944</v>
      </c>
    </row>
    <row r="1598" spans="2:8" x14ac:dyDescent="0.2">
      <c r="B1598" s="28" t="s">
        <v>128</v>
      </c>
      <c r="C1598" s="28" t="s">
        <v>1</v>
      </c>
      <c r="D1598" s="28" t="s">
        <v>59</v>
      </c>
      <c r="E1598" s="28" t="s">
        <v>60</v>
      </c>
      <c r="F1598" s="28">
        <v>2025</v>
      </c>
      <c r="G1598" s="28" t="s">
        <v>130</v>
      </c>
      <c r="H1598" s="33">
        <v>11113</v>
      </c>
    </row>
    <row r="1599" spans="2:8" x14ac:dyDescent="0.2">
      <c r="B1599" s="28" t="s">
        <v>128</v>
      </c>
      <c r="C1599" s="28" t="s">
        <v>1</v>
      </c>
      <c r="D1599" s="28" t="s">
        <v>59</v>
      </c>
      <c r="E1599" s="28" t="s">
        <v>60</v>
      </c>
      <c r="F1599" s="28">
        <v>2025</v>
      </c>
      <c r="G1599" s="28" t="s">
        <v>98</v>
      </c>
      <c r="H1599" s="33">
        <v>12057</v>
      </c>
    </row>
    <row r="1600" spans="2:8" x14ac:dyDescent="0.2">
      <c r="B1600" s="28" t="s">
        <v>128</v>
      </c>
      <c r="C1600" s="28" t="s">
        <v>1</v>
      </c>
      <c r="D1600" s="28" t="s">
        <v>59</v>
      </c>
      <c r="E1600" s="28" t="s">
        <v>60</v>
      </c>
      <c r="F1600" s="28">
        <v>2026</v>
      </c>
      <c r="G1600" s="28" t="s">
        <v>129</v>
      </c>
      <c r="H1600" s="33">
        <v>936</v>
      </c>
    </row>
    <row r="1601" spans="2:8" x14ac:dyDescent="0.2">
      <c r="B1601" s="28" t="s">
        <v>128</v>
      </c>
      <c r="C1601" s="28" t="s">
        <v>1</v>
      </c>
      <c r="D1601" s="28" t="s">
        <v>59</v>
      </c>
      <c r="E1601" s="28" t="s">
        <v>60</v>
      </c>
      <c r="F1601" s="28">
        <v>2026</v>
      </c>
      <c r="G1601" s="28" t="s">
        <v>130</v>
      </c>
      <c r="H1601" s="33">
        <v>11238</v>
      </c>
    </row>
    <row r="1602" spans="2:8" x14ac:dyDescent="0.2">
      <c r="B1602" s="28" t="s">
        <v>128</v>
      </c>
      <c r="C1602" s="28" t="s">
        <v>1</v>
      </c>
      <c r="D1602" s="28" t="s">
        <v>59</v>
      </c>
      <c r="E1602" s="28" t="s">
        <v>60</v>
      </c>
      <c r="F1602" s="28">
        <v>2026</v>
      </c>
      <c r="G1602" s="28" t="s">
        <v>98</v>
      </c>
      <c r="H1602" s="33">
        <v>12174</v>
      </c>
    </row>
    <row r="1603" spans="2:8" x14ac:dyDescent="0.2">
      <c r="B1603" s="28" t="s">
        <v>128</v>
      </c>
      <c r="C1603" s="28" t="s">
        <v>1</v>
      </c>
      <c r="D1603" s="28" t="s">
        <v>59</v>
      </c>
      <c r="E1603" s="28" t="s">
        <v>60</v>
      </c>
      <c r="F1603" s="28">
        <v>2027</v>
      </c>
      <c r="G1603" s="28" t="s">
        <v>129</v>
      </c>
      <c r="H1603" s="33">
        <v>938</v>
      </c>
    </row>
    <row r="1604" spans="2:8" x14ac:dyDescent="0.2">
      <c r="B1604" s="28" t="s">
        <v>128</v>
      </c>
      <c r="C1604" s="28" t="s">
        <v>1</v>
      </c>
      <c r="D1604" s="28" t="s">
        <v>59</v>
      </c>
      <c r="E1604" s="28" t="s">
        <v>60</v>
      </c>
      <c r="F1604" s="28">
        <v>2027</v>
      </c>
      <c r="G1604" s="28" t="s">
        <v>130</v>
      </c>
      <c r="H1604" s="33">
        <v>11359</v>
      </c>
    </row>
    <row r="1605" spans="2:8" x14ac:dyDescent="0.2">
      <c r="B1605" s="28" t="s">
        <v>128</v>
      </c>
      <c r="C1605" s="28" t="s">
        <v>1</v>
      </c>
      <c r="D1605" s="28" t="s">
        <v>59</v>
      </c>
      <c r="E1605" s="28" t="s">
        <v>60</v>
      </c>
      <c r="F1605" s="28">
        <v>2027</v>
      </c>
      <c r="G1605" s="28" t="s">
        <v>98</v>
      </c>
      <c r="H1605" s="33">
        <v>12297</v>
      </c>
    </row>
    <row r="1606" spans="2:8" x14ac:dyDescent="0.2">
      <c r="B1606" s="28" t="s">
        <v>128</v>
      </c>
      <c r="C1606" s="28" t="s">
        <v>1</v>
      </c>
      <c r="D1606" s="28" t="s">
        <v>59</v>
      </c>
      <c r="E1606" s="28" t="s">
        <v>60</v>
      </c>
      <c r="F1606" s="28">
        <v>2028</v>
      </c>
      <c r="G1606" s="28" t="s">
        <v>129</v>
      </c>
      <c r="H1606" s="33">
        <v>942</v>
      </c>
    </row>
    <row r="1607" spans="2:8" x14ac:dyDescent="0.2">
      <c r="B1607" s="28" t="s">
        <v>128</v>
      </c>
      <c r="C1607" s="28" t="s">
        <v>1</v>
      </c>
      <c r="D1607" s="28" t="s">
        <v>59</v>
      </c>
      <c r="E1607" s="28" t="s">
        <v>60</v>
      </c>
      <c r="F1607" s="28">
        <v>2028</v>
      </c>
      <c r="G1607" s="28" t="s">
        <v>130</v>
      </c>
      <c r="H1607" s="33">
        <v>11476</v>
      </c>
    </row>
    <row r="1608" spans="2:8" x14ac:dyDescent="0.2">
      <c r="B1608" s="28" t="s">
        <v>128</v>
      </c>
      <c r="C1608" s="28" t="s">
        <v>1</v>
      </c>
      <c r="D1608" s="28" t="s">
        <v>59</v>
      </c>
      <c r="E1608" s="28" t="s">
        <v>60</v>
      </c>
      <c r="F1608" s="28">
        <v>2028</v>
      </c>
      <c r="G1608" s="28" t="s">
        <v>98</v>
      </c>
      <c r="H1608" s="33">
        <v>12418</v>
      </c>
    </row>
    <row r="1609" spans="2:8" x14ac:dyDescent="0.2">
      <c r="B1609" s="28" t="s">
        <v>128</v>
      </c>
      <c r="C1609" s="28" t="s">
        <v>1</v>
      </c>
      <c r="D1609" s="28" t="s">
        <v>59</v>
      </c>
      <c r="E1609" s="28" t="s">
        <v>60</v>
      </c>
      <c r="F1609" s="28">
        <v>2029</v>
      </c>
      <c r="G1609" s="28" t="s">
        <v>129</v>
      </c>
      <c r="H1609" s="33">
        <v>949</v>
      </c>
    </row>
    <row r="1610" spans="2:8" x14ac:dyDescent="0.2">
      <c r="B1610" s="28" t="s">
        <v>128</v>
      </c>
      <c r="C1610" s="28" t="s">
        <v>1</v>
      </c>
      <c r="D1610" s="28" t="s">
        <v>59</v>
      </c>
      <c r="E1610" s="28" t="s">
        <v>60</v>
      </c>
      <c r="F1610" s="28">
        <v>2029</v>
      </c>
      <c r="G1610" s="28" t="s">
        <v>130</v>
      </c>
      <c r="H1610" s="33">
        <v>11582</v>
      </c>
    </row>
    <row r="1611" spans="2:8" x14ac:dyDescent="0.2">
      <c r="B1611" s="28" t="s">
        <v>128</v>
      </c>
      <c r="C1611" s="28" t="s">
        <v>1</v>
      </c>
      <c r="D1611" s="28" t="s">
        <v>59</v>
      </c>
      <c r="E1611" s="28" t="s">
        <v>60</v>
      </c>
      <c r="F1611" s="28">
        <v>2029</v>
      </c>
      <c r="G1611" s="28" t="s">
        <v>98</v>
      </c>
      <c r="H1611" s="33">
        <v>12531</v>
      </c>
    </row>
    <row r="1612" spans="2:8" x14ac:dyDescent="0.2">
      <c r="B1612" s="28" t="s">
        <v>128</v>
      </c>
      <c r="C1612" s="28" t="s">
        <v>1</v>
      </c>
      <c r="D1612" s="28" t="s">
        <v>59</v>
      </c>
      <c r="E1612" s="28" t="s">
        <v>60</v>
      </c>
      <c r="F1612" s="28">
        <v>2030</v>
      </c>
      <c r="G1612" s="28" t="s">
        <v>129</v>
      </c>
      <c r="H1612" s="33">
        <v>952</v>
      </c>
    </row>
    <row r="1613" spans="2:8" x14ac:dyDescent="0.2">
      <c r="B1613" s="28" t="s">
        <v>128</v>
      </c>
      <c r="C1613" s="28" t="s">
        <v>1</v>
      </c>
      <c r="D1613" s="28" t="s">
        <v>59</v>
      </c>
      <c r="E1613" s="28" t="s">
        <v>60</v>
      </c>
      <c r="F1613" s="28">
        <v>2030</v>
      </c>
      <c r="G1613" s="28" t="s">
        <v>130</v>
      </c>
      <c r="H1613" s="33">
        <v>11681</v>
      </c>
    </row>
    <row r="1614" spans="2:8" x14ac:dyDescent="0.2">
      <c r="B1614" s="28" t="s">
        <v>128</v>
      </c>
      <c r="C1614" s="28" t="s">
        <v>1</v>
      </c>
      <c r="D1614" s="28" t="s">
        <v>59</v>
      </c>
      <c r="E1614" s="28" t="s">
        <v>60</v>
      </c>
      <c r="F1614" s="28">
        <v>2030</v>
      </c>
      <c r="G1614" s="28" t="s">
        <v>98</v>
      </c>
      <c r="H1614" s="33">
        <v>12633</v>
      </c>
    </row>
    <row r="1615" spans="2:8" x14ac:dyDescent="0.2">
      <c r="B1615" s="28" t="s">
        <v>128</v>
      </c>
      <c r="C1615" s="28" t="s">
        <v>1</v>
      </c>
      <c r="D1615" s="28" t="s">
        <v>59</v>
      </c>
      <c r="E1615" s="28" t="s">
        <v>60</v>
      </c>
      <c r="F1615" s="28">
        <v>2031</v>
      </c>
      <c r="G1615" s="28" t="s">
        <v>129</v>
      </c>
      <c r="H1615" s="33">
        <v>950</v>
      </c>
    </row>
    <row r="1616" spans="2:8" x14ac:dyDescent="0.2">
      <c r="B1616" s="28" t="s">
        <v>128</v>
      </c>
      <c r="C1616" s="28" t="s">
        <v>1</v>
      </c>
      <c r="D1616" s="28" t="s">
        <v>59</v>
      </c>
      <c r="E1616" s="28" t="s">
        <v>60</v>
      </c>
      <c r="F1616" s="28">
        <v>2031</v>
      </c>
      <c r="G1616" s="28" t="s">
        <v>130</v>
      </c>
      <c r="H1616" s="33">
        <v>11774</v>
      </c>
    </row>
    <row r="1617" spans="2:8" x14ac:dyDescent="0.2">
      <c r="B1617" s="28" t="s">
        <v>128</v>
      </c>
      <c r="C1617" s="28" t="s">
        <v>1</v>
      </c>
      <c r="D1617" s="28" t="s">
        <v>59</v>
      </c>
      <c r="E1617" s="28" t="s">
        <v>60</v>
      </c>
      <c r="F1617" s="28">
        <v>2031</v>
      </c>
      <c r="G1617" s="28" t="s">
        <v>98</v>
      </c>
      <c r="H1617" s="33">
        <v>12724</v>
      </c>
    </row>
    <row r="1618" spans="2:8" x14ac:dyDescent="0.2">
      <c r="B1618" s="28" t="s">
        <v>128</v>
      </c>
      <c r="C1618" s="28" t="s">
        <v>1</v>
      </c>
      <c r="D1618" s="28" t="s">
        <v>59</v>
      </c>
      <c r="E1618" s="28" t="s">
        <v>60</v>
      </c>
      <c r="F1618" s="28">
        <v>2032</v>
      </c>
      <c r="G1618" s="28" t="s">
        <v>129</v>
      </c>
      <c r="H1618" s="33">
        <v>948</v>
      </c>
    </row>
    <row r="1619" spans="2:8" x14ac:dyDescent="0.2">
      <c r="B1619" s="28" t="s">
        <v>128</v>
      </c>
      <c r="C1619" s="28" t="s">
        <v>1</v>
      </c>
      <c r="D1619" s="28" t="s">
        <v>59</v>
      </c>
      <c r="E1619" s="28" t="s">
        <v>60</v>
      </c>
      <c r="F1619" s="28">
        <v>2032</v>
      </c>
      <c r="G1619" s="28" t="s">
        <v>130</v>
      </c>
      <c r="H1619" s="33">
        <v>11866</v>
      </c>
    </row>
    <row r="1620" spans="2:8" x14ac:dyDescent="0.2">
      <c r="B1620" s="28" t="s">
        <v>128</v>
      </c>
      <c r="C1620" s="28" t="s">
        <v>1</v>
      </c>
      <c r="D1620" s="28" t="s">
        <v>59</v>
      </c>
      <c r="E1620" s="28" t="s">
        <v>60</v>
      </c>
      <c r="F1620" s="28">
        <v>2032</v>
      </c>
      <c r="G1620" s="28" t="s">
        <v>98</v>
      </c>
      <c r="H1620" s="33">
        <v>12814</v>
      </c>
    </row>
    <row r="1621" spans="2:8" x14ac:dyDescent="0.2">
      <c r="B1621" s="28" t="s">
        <v>128</v>
      </c>
      <c r="C1621" s="28" t="s">
        <v>1</v>
      </c>
      <c r="D1621" s="28" t="s">
        <v>59</v>
      </c>
      <c r="E1621" s="28" t="s">
        <v>60</v>
      </c>
      <c r="F1621" s="28">
        <v>2033</v>
      </c>
      <c r="G1621" s="28" t="s">
        <v>129</v>
      </c>
      <c r="H1621" s="33">
        <v>951</v>
      </c>
    </row>
    <row r="1622" spans="2:8" x14ac:dyDescent="0.2">
      <c r="B1622" s="28" t="s">
        <v>128</v>
      </c>
      <c r="C1622" s="28" t="s">
        <v>1</v>
      </c>
      <c r="D1622" s="28" t="s">
        <v>59</v>
      </c>
      <c r="E1622" s="28" t="s">
        <v>60</v>
      </c>
      <c r="F1622" s="28">
        <v>2033</v>
      </c>
      <c r="G1622" s="28" t="s">
        <v>130</v>
      </c>
      <c r="H1622" s="33">
        <v>11965</v>
      </c>
    </row>
    <row r="1623" spans="2:8" x14ac:dyDescent="0.2">
      <c r="B1623" s="28" t="s">
        <v>128</v>
      </c>
      <c r="C1623" s="28" t="s">
        <v>1</v>
      </c>
      <c r="D1623" s="28" t="s">
        <v>59</v>
      </c>
      <c r="E1623" s="28" t="s">
        <v>60</v>
      </c>
      <c r="F1623" s="28">
        <v>2033</v>
      </c>
      <c r="G1623" s="28" t="s">
        <v>98</v>
      </c>
      <c r="H1623" s="33">
        <v>12916</v>
      </c>
    </row>
    <row r="1624" spans="2:8" x14ac:dyDescent="0.2">
      <c r="B1624" s="28" t="s">
        <v>128</v>
      </c>
      <c r="C1624" s="28" t="s">
        <v>1</v>
      </c>
      <c r="D1624" s="28" t="s">
        <v>59</v>
      </c>
      <c r="E1624" s="28" t="s">
        <v>60</v>
      </c>
      <c r="F1624" s="28">
        <v>2034</v>
      </c>
      <c r="G1624" s="28" t="s">
        <v>129</v>
      </c>
      <c r="H1624" s="33">
        <v>956</v>
      </c>
    </row>
    <row r="1625" spans="2:8" x14ac:dyDescent="0.2">
      <c r="B1625" s="28" t="s">
        <v>128</v>
      </c>
      <c r="C1625" s="28" t="s">
        <v>1</v>
      </c>
      <c r="D1625" s="28" t="s">
        <v>59</v>
      </c>
      <c r="E1625" s="28" t="s">
        <v>60</v>
      </c>
      <c r="F1625" s="28">
        <v>2034</v>
      </c>
      <c r="G1625" s="28" t="s">
        <v>130</v>
      </c>
      <c r="H1625" s="33">
        <v>12056</v>
      </c>
    </row>
    <row r="1626" spans="2:8" x14ac:dyDescent="0.2">
      <c r="B1626" s="28" t="s">
        <v>128</v>
      </c>
      <c r="C1626" s="28" t="s">
        <v>1</v>
      </c>
      <c r="D1626" s="28" t="s">
        <v>59</v>
      </c>
      <c r="E1626" s="28" t="s">
        <v>60</v>
      </c>
      <c r="F1626" s="28">
        <v>2034</v>
      </c>
      <c r="G1626" s="28" t="s">
        <v>98</v>
      </c>
      <c r="H1626" s="33">
        <v>13012</v>
      </c>
    </row>
    <row r="1627" spans="2:8" x14ac:dyDescent="0.2">
      <c r="B1627" s="28" t="s">
        <v>128</v>
      </c>
      <c r="C1627" s="28" t="s">
        <v>1</v>
      </c>
      <c r="D1627" s="28" t="s">
        <v>59</v>
      </c>
      <c r="E1627" s="28" t="s">
        <v>60</v>
      </c>
      <c r="F1627" s="28">
        <v>2035</v>
      </c>
      <c r="G1627" s="28" t="s">
        <v>129</v>
      </c>
      <c r="H1627" s="33">
        <v>957</v>
      </c>
    </row>
    <row r="1628" spans="2:8" x14ac:dyDescent="0.2">
      <c r="B1628" s="28" t="s">
        <v>128</v>
      </c>
      <c r="C1628" s="28" t="s">
        <v>1</v>
      </c>
      <c r="D1628" s="28" t="s">
        <v>59</v>
      </c>
      <c r="E1628" s="28" t="s">
        <v>60</v>
      </c>
      <c r="F1628" s="28">
        <v>2035</v>
      </c>
      <c r="G1628" s="28" t="s">
        <v>130</v>
      </c>
      <c r="H1628" s="33">
        <v>12160</v>
      </c>
    </row>
    <row r="1629" spans="2:8" x14ac:dyDescent="0.2">
      <c r="B1629" s="28" t="s">
        <v>128</v>
      </c>
      <c r="C1629" s="28" t="s">
        <v>1</v>
      </c>
      <c r="D1629" s="28" t="s">
        <v>59</v>
      </c>
      <c r="E1629" s="28" t="s">
        <v>60</v>
      </c>
      <c r="F1629" s="28">
        <v>2035</v>
      </c>
      <c r="G1629" s="28" t="s">
        <v>98</v>
      </c>
      <c r="H1629" s="33">
        <v>13117</v>
      </c>
    </row>
    <row r="1630" spans="2:8" x14ac:dyDescent="0.2">
      <c r="B1630" s="28" t="s">
        <v>128</v>
      </c>
      <c r="C1630" s="28" t="s">
        <v>1</v>
      </c>
      <c r="D1630" s="28" t="s">
        <v>61</v>
      </c>
      <c r="E1630" s="28" t="s">
        <v>62</v>
      </c>
      <c r="F1630" s="28">
        <v>2018</v>
      </c>
      <c r="G1630" s="28" t="s">
        <v>129</v>
      </c>
      <c r="H1630" s="33">
        <v>668</v>
      </c>
    </row>
    <row r="1631" spans="2:8" x14ac:dyDescent="0.2">
      <c r="B1631" s="28" t="s">
        <v>128</v>
      </c>
      <c r="C1631" s="28" t="s">
        <v>1</v>
      </c>
      <c r="D1631" s="28" t="s">
        <v>61</v>
      </c>
      <c r="E1631" s="28" t="s">
        <v>62</v>
      </c>
      <c r="F1631" s="28">
        <v>2018</v>
      </c>
      <c r="G1631" s="28" t="s">
        <v>130</v>
      </c>
      <c r="H1631" s="33">
        <v>10280</v>
      </c>
    </row>
    <row r="1632" spans="2:8" x14ac:dyDescent="0.2">
      <c r="B1632" s="28" t="s">
        <v>128</v>
      </c>
      <c r="C1632" s="28" t="s">
        <v>1</v>
      </c>
      <c r="D1632" s="28" t="s">
        <v>61</v>
      </c>
      <c r="E1632" s="28" t="s">
        <v>62</v>
      </c>
      <c r="F1632" s="28">
        <v>2018</v>
      </c>
      <c r="G1632" s="28" t="s">
        <v>98</v>
      </c>
      <c r="H1632" s="33">
        <v>10948</v>
      </c>
    </row>
    <row r="1633" spans="2:8" x14ac:dyDescent="0.2">
      <c r="B1633" s="28" t="s">
        <v>128</v>
      </c>
      <c r="C1633" s="28" t="s">
        <v>1</v>
      </c>
      <c r="D1633" s="28" t="s">
        <v>61</v>
      </c>
      <c r="E1633" s="28" t="s">
        <v>62</v>
      </c>
      <c r="F1633" s="28">
        <v>2019</v>
      </c>
      <c r="G1633" s="28" t="s">
        <v>129</v>
      </c>
      <c r="H1633" s="33">
        <v>668</v>
      </c>
    </row>
    <row r="1634" spans="2:8" x14ac:dyDescent="0.2">
      <c r="B1634" s="28" t="s">
        <v>128</v>
      </c>
      <c r="C1634" s="28" t="s">
        <v>1</v>
      </c>
      <c r="D1634" s="28" t="s">
        <v>61</v>
      </c>
      <c r="E1634" s="28" t="s">
        <v>62</v>
      </c>
      <c r="F1634" s="28">
        <v>2019</v>
      </c>
      <c r="G1634" s="28" t="s">
        <v>130</v>
      </c>
      <c r="H1634" s="33">
        <v>10336</v>
      </c>
    </row>
    <row r="1635" spans="2:8" x14ac:dyDescent="0.2">
      <c r="B1635" s="28" t="s">
        <v>128</v>
      </c>
      <c r="C1635" s="28" t="s">
        <v>1</v>
      </c>
      <c r="D1635" s="28" t="s">
        <v>61</v>
      </c>
      <c r="E1635" s="28" t="s">
        <v>62</v>
      </c>
      <c r="F1635" s="28">
        <v>2019</v>
      </c>
      <c r="G1635" s="28" t="s">
        <v>98</v>
      </c>
      <c r="H1635" s="33">
        <v>11004</v>
      </c>
    </row>
    <row r="1636" spans="2:8" x14ac:dyDescent="0.2">
      <c r="B1636" s="28" t="s">
        <v>128</v>
      </c>
      <c r="C1636" s="28" t="s">
        <v>1</v>
      </c>
      <c r="D1636" s="28" t="s">
        <v>61</v>
      </c>
      <c r="E1636" s="28" t="s">
        <v>62</v>
      </c>
      <c r="F1636" s="28">
        <v>2020</v>
      </c>
      <c r="G1636" s="28" t="s">
        <v>129</v>
      </c>
      <c r="H1636" s="33">
        <v>668</v>
      </c>
    </row>
    <row r="1637" spans="2:8" x14ac:dyDescent="0.2">
      <c r="B1637" s="28" t="s">
        <v>128</v>
      </c>
      <c r="C1637" s="28" t="s">
        <v>1</v>
      </c>
      <c r="D1637" s="28" t="s">
        <v>61</v>
      </c>
      <c r="E1637" s="28" t="s">
        <v>62</v>
      </c>
      <c r="F1637" s="28">
        <v>2020</v>
      </c>
      <c r="G1637" s="28" t="s">
        <v>130</v>
      </c>
      <c r="H1637" s="33">
        <v>10394</v>
      </c>
    </row>
    <row r="1638" spans="2:8" x14ac:dyDescent="0.2">
      <c r="B1638" s="28" t="s">
        <v>128</v>
      </c>
      <c r="C1638" s="28" t="s">
        <v>1</v>
      </c>
      <c r="D1638" s="28" t="s">
        <v>61</v>
      </c>
      <c r="E1638" s="28" t="s">
        <v>62</v>
      </c>
      <c r="F1638" s="28">
        <v>2020</v>
      </c>
      <c r="G1638" s="28" t="s">
        <v>98</v>
      </c>
      <c r="H1638" s="33">
        <v>11062</v>
      </c>
    </row>
    <row r="1639" spans="2:8" x14ac:dyDescent="0.2">
      <c r="B1639" s="28" t="s">
        <v>128</v>
      </c>
      <c r="C1639" s="28" t="s">
        <v>1</v>
      </c>
      <c r="D1639" s="28" t="s">
        <v>61</v>
      </c>
      <c r="E1639" s="28" t="s">
        <v>62</v>
      </c>
      <c r="F1639" s="28">
        <v>2021</v>
      </c>
      <c r="G1639" s="28" t="s">
        <v>129</v>
      </c>
      <c r="H1639" s="33">
        <v>619</v>
      </c>
    </row>
    <row r="1640" spans="2:8" x14ac:dyDescent="0.2">
      <c r="B1640" s="28" t="s">
        <v>128</v>
      </c>
      <c r="C1640" s="28" t="s">
        <v>1</v>
      </c>
      <c r="D1640" s="28" t="s">
        <v>61</v>
      </c>
      <c r="E1640" s="28" t="s">
        <v>62</v>
      </c>
      <c r="F1640" s="28">
        <v>2021</v>
      </c>
      <c r="G1640" s="28" t="s">
        <v>130</v>
      </c>
      <c r="H1640" s="33">
        <v>10531</v>
      </c>
    </row>
    <row r="1641" spans="2:8" x14ac:dyDescent="0.2">
      <c r="B1641" s="28" t="s">
        <v>128</v>
      </c>
      <c r="C1641" s="28" t="s">
        <v>1</v>
      </c>
      <c r="D1641" s="28" t="s">
        <v>61</v>
      </c>
      <c r="E1641" s="28" t="s">
        <v>62</v>
      </c>
      <c r="F1641" s="28">
        <v>2021</v>
      </c>
      <c r="G1641" s="28" t="s">
        <v>98</v>
      </c>
      <c r="H1641" s="33">
        <v>11150</v>
      </c>
    </row>
    <row r="1642" spans="2:8" x14ac:dyDescent="0.2">
      <c r="B1642" s="28" t="s">
        <v>128</v>
      </c>
      <c r="C1642" s="28" t="s">
        <v>1</v>
      </c>
      <c r="D1642" s="28" t="s">
        <v>61</v>
      </c>
      <c r="E1642" s="28" t="s">
        <v>62</v>
      </c>
      <c r="F1642" s="28">
        <v>2022</v>
      </c>
      <c r="G1642" s="28" t="s">
        <v>129</v>
      </c>
      <c r="H1642" s="33">
        <v>571</v>
      </c>
    </row>
    <row r="1643" spans="2:8" x14ac:dyDescent="0.2">
      <c r="B1643" s="28" t="s">
        <v>128</v>
      </c>
      <c r="C1643" s="28" t="s">
        <v>1</v>
      </c>
      <c r="D1643" s="28" t="s">
        <v>61</v>
      </c>
      <c r="E1643" s="28" t="s">
        <v>62</v>
      </c>
      <c r="F1643" s="28">
        <v>2022</v>
      </c>
      <c r="G1643" s="28" t="s">
        <v>130</v>
      </c>
      <c r="H1643" s="33">
        <v>10668</v>
      </c>
    </row>
    <row r="1644" spans="2:8" x14ac:dyDescent="0.2">
      <c r="B1644" s="28" t="s">
        <v>128</v>
      </c>
      <c r="C1644" s="28" t="s">
        <v>1</v>
      </c>
      <c r="D1644" s="28" t="s">
        <v>61</v>
      </c>
      <c r="E1644" s="28" t="s">
        <v>62</v>
      </c>
      <c r="F1644" s="28">
        <v>2022</v>
      </c>
      <c r="G1644" s="28" t="s">
        <v>98</v>
      </c>
      <c r="H1644" s="33">
        <v>11239</v>
      </c>
    </row>
    <row r="1645" spans="2:8" x14ac:dyDescent="0.2">
      <c r="B1645" s="28" t="s">
        <v>128</v>
      </c>
      <c r="C1645" s="28" t="s">
        <v>1</v>
      </c>
      <c r="D1645" s="28" t="s">
        <v>61</v>
      </c>
      <c r="E1645" s="28" t="s">
        <v>62</v>
      </c>
      <c r="F1645" s="28">
        <v>2023</v>
      </c>
      <c r="G1645" s="28" t="s">
        <v>129</v>
      </c>
      <c r="H1645" s="33">
        <v>526</v>
      </c>
    </row>
    <row r="1646" spans="2:8" x14ac:dyDescent="0.2">
      <c r="B1646" s="28" t="s">
        <v>128</v>
      </c>
      <c r="C1646" s="28" t="s">
        <v>1</v>
      </c>
      <c r="D1646" s="28" t="s">
        <v>61</v>
      </c>
      <c r="E1646" s="28" t="s">
        <v>62</v>
      </c>
      <c r="F1646" s="28">
        <v>2023</v>
      </c>
      <c r="G1646" s="28" t="s">
        <v>130</v>
      </c>
      <c r="H1646" s="33">
        <v>10802</v>
      </c>
    </row>
    <row r="1647" spans="2:8" x14ac:dyDescent="0.2">
      <c r="B1647" s="28" t="s">
        <v>128</v>
      </c>
      <c r="C1647" s="28" t="s">
        <v>1</v>
      </c>
      <c r="D1647" s="28" t="s">
        <v>61</v>
      </c>
      <c r="E1647" s="28" t="s">
        <v>62</v>
      </c>
      <c r="F1647" s="28">
        <v>2023</v>
      </c>
      <c r="G1647" s="28" t="s">
        <v>98</v>
      </c>
      <c r="H1647" s="33">
        <v>11328</v>
      </c>
    </row>
    <row r="1648" spans="2:8" x14ac:dyDescent="0.2">
      <c r="B1648" s="28" t="s">
        <v>128</v>
      </c>
      <c r="C1648" s="28" t="s">
        <v>1</v>
      </c>
      <c r="D1648" s="28" t="s">
        <v>61</v>
      </c>
      <c r="E1648" s="28" t="s">
        <v>62</v>
      </c>
      <c r="F1648" s="28">
        <v>2024</v>
      </c>
      <c r="G1648" s="28" t="s">
        <v>129</v>
      </c>
      <c r="H1648" s="33">
        <v>504</v>
      </c>
    </row>
    <row r="1649" spans="2:8" x14ac:dyDescent="0.2">
      <c r="B1649" s="28" t="s">
        <v>128</v>
      </c>
      <c r="C1649" s="28" t="s">
        <v>1</v>
      </c>
      <c r="D1649" s="28" t="s">
        <v>61</v>
      </c>
      <c r="E1649" s="28" t="s">
        <v>62</v>
      </c>
      <c r="F1649" s="28">
        <v>2024</v>
      </c>
      <c r="G1649" s="28" t="s">
        <v>130</v>
      </c>
      <c r="H1649" s="33">
        <v>10937</v>
      </c>
    </row>
    <row r="1650" spans="2:8" x14ac:dyDescent="0.2">
      <c r="B1650" s="28" t="s">
        <v>128</v>
      </c>
      <c r="C1650" s="28" t="s">
        <v>1</v>
      </c>
      <c r="D1650" s="28" t="s">
        <v>61</v>
      </c>
      <c r="E1650" s="28" t="s">
        <v>62</v>
      </c>
      <c r="F1650" s="28">
        <v>2024</v>
      </c>
      <c r="G1650" s="28" t="s">
        <v>98</v>
      </c>
      <c r="H1650" s="33">
        <v>11441</v>
      </c>
    </row>
    <row r="1651" spans="2:8" x14ac:dyDescent="0.2">
      <c r="B1651" s="28" t="s">
        <v>128</v>
      </c>
      <c r="C1651" s="28" t="s">
        <v>1</v>
      </c>
      <c r="D1651" s="28" t="s">
        <v>61</v>
      </c>
      <c r="E1651" s="28" t="s">
        <v>62</v>
      </c>
      <c r="F1651" s="28">
        <v>2025</v>
      </c>
      <c r="G1651" s="28" t="s">
        <v>129</v>
      </c>
      <c r="H1651" s="33">
        <v>505</v>
      </c>
    </row>
    <row r="1652" spans="2:8" x14ac:dyDescent="0.2">
      <c r="B1652" s="28" t="s">
        <v>128</v>
      </c>
      <c r="C1652" s="28" t="s">
        <v>1</v>
      </c>
      <c r="D1652" s="28" t="s">
        <v>61</v>
      </c>
      <c r="E1652" s="28" t="s">
        <v>62</v>
      </c>
      <c r="F1652" s="28">
        <v>2025</v>
      </c>
      <c r="G1652" s="28" t="s">
        <v>130</v>
      </c>
      <c r="H1652" s="33">
        <v>11065</v>
      </c>
    </row>
    <row r="1653" spans="2:8" x14ac:dyDescent="0.2">
      <c r="B1653" s="28" t="s">
        <v>128</v>
      </c>
      <c r="C1653" s="28" t="s">
        <v>1</v>
      </c>
      <c r="D1653" s="28" t="s">
        <v>61</v>
      </c>
      <c r="E1653" s="28" t="s">
        <v>62</v>
      </c>
      <c r="F1653" s="28">
        <v>2025</v>
      </c>
      <c r="G1653" s="28" t="s">
        <v>98</v>
      </c>
      <c r="H1653" s="33">
        <v>11570</v>
      </c>
    </row>
    <row r="1654" spans="2:8" x14ac:dyDescent="0.2">
      <c r="B1654" s="28" t="s">
        <v>128</v>
      </c>
      <c r="C1654" s="28" t="s">
        <v>1</v>
      </c>
      <c r="D1654" s="28" t="s">
        <v>61</v>
      </c>
      <c r="E1654" s="28" t="s">
        <v>62</v>
      </c>
      <c r="F1654" s="28">
        <v>2026</v>
      </c>
      <c r="G1654" s="28" t="s">
        <v>129</v>
      </c>
      <c r="H1654" s="33">
        <v>507</v>
      </c>
    </row>
    <row r="1655" spans="2:8" x14ac:dyDescent="0.2">
      <c r="B1655" s="28" t="s">
        <v>128</v>
      </c>
      <c r="C1655" s="28" t="s">
        <v>1</v>
      </c>
      <c r="D1655" s="28" t="s">
        <v>61</v>
      </c>
      <c r="E1655" s="28" t="s">
        <v>62</v>
      </c>
      <c r="F1655" s="28">
        <v>2026</v>
      </c>
      <c r="G1655" s="28" t="s">
        <v>130</v>
      </c>
      <c r="H1655" s="33">
        <v>11200</v>
      </c>
    </row>
    <row r="1656" spans="2:8" x14ac:dyDescent="0.2">
      <c r="B1656" s="28" t="s">
        <v>128</v>
      </c>
      <c r="C1656" s="28" t="s">
        <v>1</v>
      </c>
      <c r="D1656" s="28" t="s">
        <v>61</v>
      </c>
      <c r="E1656" s="28" t="s">
        <v>62</v>
      </c>
      <c r="F1656" s="28">
        <v>2026</v>
      </c>
      <c r="G1656" s="28" t="s">
        <v>98</v>
      </c>
      <c r="H1656" s="33">
        <v>11707</v>
      </c>
    </row>
    <row r="1657" spans="2:8" x14ac:dyDescent="0.2">
      <c r="B1657" s="28" t="s">
        <v>128</v>
      </c>
      <c r="C1657" s="28" t="s">
        <v>1</v>
      </c>
      <c r="D1657" s="28" t="s">
        <v>61</v>
      </c>
      <c r="E1657" s="28" t="s">
        <v>62</v>
      </c>
      <c r="F1657" s="28">
        <v>2027</v>
      </c>
      <c r="G1657" s="28" t="s">
        <v>129</v>
      </c>
      <c r="H1657" s="33">
        <v>501</v>
      </c>
    </row>
    <row r="1658" spans="2:8" x14ac:dyDescent="0.2">
      <c r="B1658" s="28" t="s">
        <v>128</v>
      </c>
      <c r="C1658" s="28" t="s">
        <v>1</v>
      </c>
      <c r="D1658" s="28" t="s">
        <v>61</v>
      </c>
      <c r="E1658" s="28" t="s">
        <v>62</v>
      </c>
      <c r="F1658" s="28">
        <v>2027</v>
      </c>
      <c r="G1658" s="28" t="s">
        <v>130</v>
      </c>
      <c r="H1658" s="33">
        <v>11308</v>
      </c>
    </row>
    <row r="1659" spans="2:8" x14ac:dyDescent="0.2">
      <c r="B1659" s="28" t="s">
        <v>128</v>
      </c>
      <c r="C1659" s="28" t="s">
        <v>1</v>
      </c>
      <c r="D1659" s="28" t="s">
        <v>61</v>
      </c>
      <c r="E1659" s="28" t="s">
        <v>62</v>
      </c>
      <c r="F1659" s="28">
        <v>2027</v>
      </c>
      <c r="G1659" s="28" t="s">
        <v>98</v>
      </c>
      <c r="H1659" s="33">
        <v>11809</v>
      </c>
    </row>
    <row r="1660" spans="2:8" x14ac:dyDescent="0.2">
      <c r="B1660" s="28" t="s">
        <v>128</v>
      </c>
      <c r="C1660" s="28" t="s">
        <v>1</v>
      </c>
      <c r="D1660" s="28" t="s">
        <v>61</v>
      </c>
      <c r="E1660" s="28" t="s">
        <v>62</v>
      </c>
      <c r="F1660" s="28">
        <v>2028</v>
      </c>
      <c r="G1660" s="28" t="s">
        <v>129</v>
      </c>
      <c r="H1660" s="33">
        <v>495</v>
      </c>
    </row>
    <row r="1661" spans="2:8" x14ac:dyDescent="0.2">
      <c r="B1661" s="28" t="s">
        <v>128</v>
      </c>
      <c r="C1661" s="28" t="s">
        <v>1</v>
      </c>
      <c r="D1661" s="28" t="s">
        <v>61</v>
      </c>
      <c r="E1661" s="28" t="s">
        <v>62</v>
      </c>
      <c r="F1661" s="28">
        <v>2028</v>
      </c>
      <c r="G1661" s="28" t="s">
        <v>130</v>
      </c>
      <c r="H1661" s="33">
        <v>11416</v>
      </c>
    </row>
    <row r="1662" spans="2:8" x14ac:dyDescent="0.2">
      <c r="B1662" s="28" t="s">
        <v>128</v>
      </c>
      <c r="C1662" s="28" t="s">
        <v>1</v>
      </c>
      <c r="D1662" s="28" t="s">
        <v>61</v>
      </c>
      <c r="E1662" s="28" t="s">
        <v>62</v>
      </c>
      <c r="F1662" s="28">
        <v>2028</v>
      </c>
      <c r="G1662" s="28" t="s">
        <v>98</v>
      </c>
      <c r="H1662" s="33">
        <v>11911</v>
      </c>
    </row>
    <row r="1663" spans="2:8" x14ac:dyDescent="0.2">
      <c r="B1663" s="28" t="s">
        <v>128</v>
      </c>
      <c r="C1663" s="28" t="s">
        <v>1</v>
      </c>
      <c r="D1663" s="28" t="s">
        <v>61</v>
      </c>
      <c r="E1663" s="28" t="s">
        <v>62</v>
      </c>
      <c r="F1663" s="28">
        <v>2029</v>
      </c>
      <c r="G1663" s="28" t="s">
        <v>129</v>
      </c>
      <c r="H1663" s="33">
        <v>498</v>
      </c>
    </row>
    <row r="1664" spans="2:8" x14ac:dyDescent="0.2">
      <c r="B1664" s="28" t="s">
        <v>128</v>
      </c>
      <c r="C1664" s="28" t="s">
        <v>1</v>
      </c>
      <c r="D1664" s="28" t="s">
        <v>61</v>
      </c>
      <c r="E1664" s="28" t="s">
        <v>62</v>
      </c>
      <c r="F1664" s="28">
        <v>2029</v>
      </c>
      <c r="G1664" s="28" t="s">
        <v>130</v>
      </c>
      <c r="H1664" s="33">
        <v>11543</v>
      </c>
    </row>
    <row r="1665" spans="2:8" x14ac:dyDescent="0.2">
      <c r="B1665" s="28" t="s">
        <v>128</v>
      </c>
      <c r="C1665" s="28" t="s">
        <v>1</v>
      </c>
      <c r="D1665" s="28" t="s">
        <v>61</v>
      </c>
      <c r="E1665" s="28" t="s">
        <v>62</v>
      </c>
      <c r="F1665" s="28">
        <v>2029</v>
      </c>
      <c r="G1665" s="28" t="s">
        <v>98</v>
      </c>
      <c r="H1665" s="33">
        <v>12041</v>
      </c>
    </row>
    <row r="1666" spans="2:8" x14ac:dyDescent="0.2">
      <c r="B1666" s="28" t="s">
        <v>128</v>
      </c>
      <c r="C1666" s="28" t="s">
        <v>1</v>
      </c>
      <c r="D1666" s="28" t="s">
        <v>61</v>
      </c>
      <c r="E1666" s="28" t="s">
        <v>62</v>
      </c>
      <c r="F1666" s="28">
        <v>2030</v>
      </c>
      <c r="G1666" s="28" t="s">
        <v>129</v>
      </c>
      <c r="H1666" s="33">
        <v>499</v>
      </c>
    </row>
    <row r="1667" spans="2:8" x14ac:dyDescent="0.2">
      <c r="B1667" s="28" t="s">
        <v>128</v>
      </c>
      <c r="C1667" s="28" t="s">
        <v>1</v>
      </c>
      <c r="D1667" s="28" t="s">
        <v>61</v>
      </c>
      <c r="E1667" s="28" t="s">
        <v>62</v>
      </c>
      <c r="F1667" s="28">
        <v>2030</v>
      </c>
      <c r="G1667" s="28" t="s">
        <v>130</v>
      </c>
      <c r="H1667" s="33">
        <v>11638</v>
      </c>
    </row>
    <row r="1668" spans="2:8" x14ac:dyDescent="0.2">
      <c r="B1668" s="28" t="s">
        <v>128</v>
      </c>
      <c r="C1668" s="28" t="s">
        <v>1</v>
      </c>
      <c r="D1668" s="28" t="s">
        <v>61</v>
      </c>
      <c r="E1668" s="28" t="s">
        <v>62</v>
      </c>
      <c r="F1668" s="28">
        <v>2030</v>
      </c>
      <c r="G1668" s="28" t="s">
        <v>98</v>
      </c>
      <c r="H1668" s="33">
        <v>12137</v>
      </c>
    </row>
    <row r="1669" spans="2:8" x14ac:dyDescent="0.2">
      <c r="B1669" s="28" t="s">
        <v>128</v>
      </c>
      <c r="C1669" s="28" t="s">
        <v>1</v>
      </c>
      <c r="D1669" s="28" t="s">
        <v>61</v>
      </c>
      <c r="E1669" s="28" t="s">
        <v>62</v>
      </c>
      <c r="F1669" s="28">
        <v>2031</v>
      </c>
      <c r="G1669" s="28" t="s">
        <v>129</v>
      </c>
      <c r="H1669" s="33">
        <v>501</v>
      </c>
    </row>
    <row r="1670" spans="2:8" x14ac:dyDescent="0.2">
      <c r="B1670" s="28" t="s">
        <v>128</v>
      </c>
      <c r="C1670" s="28" t="s">
        <v>1</v>
      </c>
      <c r="D1670" s="28" t="s">
        <v>61</v>
      </c>
      <c r="E1670" s="28" t="s">
        <v>62</v>
      </c>
      <c r="F1670" s="28">
        <v>2031</v>
      </c>
      <c r="G1670" s="28" t="s">
        <v>130</v>
      </c>
      <c r="H1670" s="33">
        <v>11721</v>
      </c>
    </row>
    <row r="1671" spans="2:8" x14ac:dyDescent="0.2">
      <c r="B1671" s="28" t="s">
        <v>128</v>
      </c>
      <c r="C1671" s="28" t="s">
        <v>1</v>
      </c>
      <c r="D1671" s="28" t="s">
        <v>61</v>
      </c>
      <c r="E1671" s="28" t="s">
        <v>62</v>
      </c>
      <c r="F1671" s="28">
        <v>2031</v>
      </c>
      <c r="G1671" s="28" t="s">
        <v>98</v>
      </c>
      <c r="H1671" s="33">
        <v>12222</v>
      </c>
    </row>
    <row r="1672" spans="2:8" x14ac:dyDescent="0.2">
      <c r="B1672" s="28" t="s">
        <v>128</v>
      </c>
      <c r="C1672" s="28" t="s">
        <v>1</v>
      </c>
      <c r="D1672" s="28" t="s">
        <v>61</v>
      </c>
      <c r="E1672" s="28" t="s">
        <v>62</v>
      </c>
      <c r="F1672" s="28">
        <v>2032</v>
      </c>
      <c r="G1672" s="28" t="s">
        <v>129</v>
      </c>
      <c r="H1672" s="33">
        <v>509</v>
      </c>
    </row>
    <row r="1673" spans="2:8" x14ac:dyDescent="0.2">
      <c r="B1673" s="28" t="s">
        <v>128</v>
      </c>
      <c r="C1673" s="28" t="s">
        <v>1</v>
      </c>
      <c r="D1673" s="28" t="s">
        <v>61</v>
      </c>
      <c r="E1673" s="28" t="s">
        <v>62</v>
      </c>
      <c r="F1673" s="28">
        <v>2032</v>
      </c>
      <c r="G1673" s="28" t="s">
        <v>130</v>
      </c>
      <c r="H1673" s="33">
        <v>11831</v>
      </c>
    </row>
    <row r="1674" spans="2:8" x14ac:dyDescent="0.2">
      <c r="B1674" s="28" t="s">
        <v>128</v>
      </c>
      <c r="C1674" s="28" t="s">
        <v>1</v>
      </c>
      <c r="D1674" s="28" t="s">
        <v>61</v>
      </c>
      <c r="E1674" s="28" t="s">
        <v>62</v>
      </c>
      <c r="F1674" s="28">
        <v>2032</v>
      </c>
      <c r="G1674" s="28" t="s">
        <v>98</v>
      </c>
      <c r="H1674" s="33">
        <v>12340</v>
      </c>
    </row>
    <row r="1675" spans="2:8" x14ac:dyDescent="0.2">
      <c r="B1675" s="28" t="s">
        <v>128</v>
      </c>
      <c r="C1675" s="28" t="s">
        <v>1</v>
      </c>
      <c r="D1675" s="28" t="s">
        <v>61</v>
      </c>
      <c r="E1675" s="28" t="s">
        <v>62</v>
      </c>
      <c r="F1675" s="28">
        <v>2033</v>
      </c>
      <c r="G1675" s="28" t="s">
        <v>129</v>
      </c>
      <c r="H1675" s="33">
        <v>510</v>
      </c>
    </row>
    <row r="1676" spans="2:8" x14ac:dyDescent="0.2">
      <c r="B1676" s="28" t="s">
        <v>128</v>
      </c>
      <c r="C1676" s="28" t="s">
        <v>1</v>
      </c>
      <c r="D1676" s="28" t="s">
        <v>61</v>
      </c>
      <c r="E1676" s="28" t="s">
        <v>62</v>
      </c>
      <c r="F1676" s="28">
        <v>2033</v>
      </c>
      <c r="G1676" s="28" t="s">
        <v>130</v>
      </c>
      <c r="H1676" s="33">
        <v>11908</v>
      </c>
    </row>
    <row r="1677" spans="2:8" x14ac:dyDescent="0.2">
      <c r="B1677" s="28" t="s">
        <v>128</v>
      </c>
      <c r="C1677" s="28" t="s">
        <v>1</v>
      </c>
      <c r="D1677" s="28" t="s">
        <v>61</v>
      </c>
      <c r="E1677" s="28" t="s">
        <v>62</v>
      </c>
      <c r="F1677" s="28">
        <v>2033</v>
      </c>
      <c r="G1677" s="28" t="s">
        <v>98</v>
      </c>
      <c r="H1677" s="33">
        <v>12418</v>
      </c>
    </row>
    <row r="1678" spans="2:8" x14ac:dyDescent="0.2">
      <c r="B1678" s="28" t="s">
        <v>128</v>
      </c>
      <c r="C1678" s="28" t="s">
        <v>1</v>
      </c>
      <c r="D1678" s="28" t="s">
        <v>61</v>
      </c>
      <c r="E1678" s="28" t="s">
        <v>62</v>
      </c>
      <c r="F1678" s="28">
        <v>2034</v>
      </c>
      <c r="G1678" s="28" t="s">
        <v>129</v>
      </c>
      <c r="H1678" s="33">
        <v>506</v>
      </c>
    </row>
    <row r="1679" spans="2:8" x14ac:dyDescent="0.2">
      <c r="B1679" s="28" t="s">
        <v>128</v>
      </c>
      <c r="C1679" s="28" t="s">
        <v>1</v>
      </c>
      <c r="D1679" s="28" t="s">
        <v>61</v>
      </c>
      <c r="E1679" s="28" t="s">
        <v>62</v>
      </c>
      <c r="F1679" s="28">
        <v>2034</v>
      </c>
      <c r="G1679" s="28" t="s">
        <v>130</v>
      </c>
      <c r="H1679" s="33">
        <v>12002</v>
      </c>
    </row>
    <row r="1680" spans="2:8" x14ac:dyDescent="0.2">
      <c r="B1680" s="28" t="s">
        <v>128</v>
      </c>
      <c r="C1680" s="28" t="s">
        <v>1</v>
      </c>
      <c r="D1680" s="28" t="s">
        <v>61</v>
      </c>
      <c r="E1680" s="28" t="s">
        <v>62</v>
      </c>
      <c r="F1680" s="28">
        <v>2034</v>
      </c>
      <c r="G1680" s="28" t="s">
        <v>98</v>
      </c>
      <c r="H1680" s="33">
        <v>12508</v>
      </c>
    </row>
    <row r="1681" spans="2:8" x14ac:dyDescent="0.2">
      <c r="B1681" s="28" t="s">
        <v>128</v>
      </c>
      <c r="C1681" s="28" t="s">
        <v>1</v>
      </c>
      <c r="D1681" s="28" t="s">
        <v>61</v>
      </c>
      <c r="E1681" s="28" t="s">
        <v>62</v>
      </c>
      <c r="F1681" s="28">
        <v>2035</v>
      </c>
      <c r="G1681" s="28" t="s">
        <v>129</v>
      </c>
      <c r="H1681" s="33">
        <v>506</v>
      </c>
    </row>
    <row r="1682" spans="2:8" x14ac:dyDescent="0.2">
      <c r="B1682" s="28" t="s">
        <v>128</v>
      </c>
      <c r="C1682" s="28" t="s">
        <v>1</v>
      </c>
      <c r="D1682" s="28" t="s">
        <v>61</v>
      </c>
      <c r="E1682" s="28" t="s">
        <v>62</v>
      </c>
      <c r="F1682" s="28">
        <v>2035</v>
      </c>
      <c r="G1682" s="28" t="s">
        <v>130</v>
      </c>
      <c r="H1682" s="33">
        <v>12094</v>
      </c>
    </row>
    <row r="1683" spans="2:8" x14ac:dyDescent="0.2">
      <c r="B1683" s="28" t="s">
        <v>128</v>
      </c>
      <c r="C1683" s="28" t="s">
        <v>1</v>
      </c>
      <c r="D1683" s="28" t="s">
        <v>61</v>
      </c>
      <c r="E1683" s="28" t="s">
        <v>62</v>
      </c>
      <c r="F1683" s="28">
        <v>2035</v>
      </c>
      <c r="G1683" s="28" t="s">
        <v>98</v>
      </c>
      <c r="H1683" s="33">
        <v>12600</v>
      </c>
    </row>
    <row r="1684" spans="2:8" x14ac:dyDescent="0.2">
      <c r="B1684" s="28" t="s">
        <v>128</v>
      </c>
      <c r="C1684" s="28" t="s">
        <v>1</v>
      </c>
      <c r="D1684" s="28" t="s">
        <v>63</v>
      </c>
      <c r="E1684" s="28" t="s">
        <v>64</v>
      </c>
      <c r="F1684" s="28">
        <v>2018</v>
      </c>
      <c r="G1684" s="28" t="s">
        <v>129</v>
      </c>
      <c r="H1684" s="33">
        <v>52246</v>
      </c>
    </row>
    <row r="1685" spans="2:8" x14ac:dyDescent="0.2">
      <c r="B1685" s="28" t="s">
        <v>128</v>
      </c>
      <c r="C1685" s="28" t="s">
        <v>1</v>
      </c>
      <c r="D1685" s="28" t="s">
        <v>63</v>
      </c>
      <c r="E1685" s="28" t="s">
        <v>64</v>
      </c>
      <c r="F1685" s="28">
        <v>2018</v>
      </c>
      <c r="G1685" s="28" t="s">
        <v>130</v>
      </c>
      <c r="H1685" s="33">
        <v>58199</v>
      </c>
    </row>
    <row r="1686" spans="2:8" x14ac:dyDescent="0.2">
      <c r="B1686" s="28" t="s">
        <v>128</v>
      </c>
      <c r="C1686" s="28" t="s">
        <v>1</v>
      </c>
      <c r="D1686" s="28" t="s">
        <v>63</v>
      </c>
      <c r="E1686" s="28" t="s">
        <v>64</v>
      </c>
      <c r="F1686" s="28">
        <v>2018</v>
      </c>
      <c r="G1686" s="28" t="s">
        <v>98</v>
      </c>
      <c r="H1686" s="33">
        <v>110445</v>
      </c>
    </row>
    <row r="1687" spans="2:8" x14ac:dyDescent="0.2">
      <c r="B1687" s="28" t="s">
        <v>128</v>
      </c>
      <c r="C1687" s="28" t="s">
        <v>1</v>
      </c>
      <c r="D1687" s="28" t="s">
        <v>63</v>
      </c>
      <c r="E1687" s="28" t="s">
        <v>64</v>
      </c>
      <c r="F1687" s="28">
        <v>2019</v>
      </c>
      <c r="G1687" s="28" t="s">
        <v>129</v>
      </c>
      <c r="H1687" s="33">
        <v>52513</v>
      </c>
    </row>
    <row r="1688" spans="2:8" x14ac:dyDescent="0.2">
      <c r="B1688" s="28" t="s">
        <v>128</v>
      </c>
      <c r="C1688" s="28" t="s">
        <v>1</v>
      </c>
      <c r="D1688" s="28" t="s">
        <v>63</v>
      </c>
      <c r="E1688" s="28" t="s">
        <v>64</v>
      </c>
      <c r="F1688" s="28">
        <v>2019</v>
      </c>
      <c r="G1688" s="28" t="s">
        <v>130</v>
      </c>
      <c r="H1688" s="33">
        <v>59276</v>
      </c>
    </row>
    <row r="1689" spans="2:8" x14ac:dyDescent="0.2">
      <c r="B1689" s="28" t="s">
        <v>128</v>
      </c>
      <c r="C1689" s="28" t="s">
        <v>1</v>
      </c>
      <c r="D1689" s="28" t="s">
        <v>63</v>
      </c>
      <c r="E1689" s="28" t="s">
        <v>64</v>
      </c>
      <c r="F1689" s="28">
        <v>2019</v>
      </c>
      <c r="G1689" s="28" t="s">
        <v>98</v>
      </c>
      <c r="H1689" s="33">
        <v>111789</v>
      </c>
    </row>
    <row r="1690" spans="2:8" x14ac:dyDescent="0.2">
      <c r="B1690" s="28" t="s">
        <v>128</v>
      </c>
      <c r="C1690" s="28" t="s">
        <v>1</v>
      </c>
      <c r="D1690" s="28" t="s">
        <v>63</v>
      </c>
      <c r="E1690" s="28" t="s">
        <v>64</v>
      </c>
      <c r="F1690" s="28">
        <v>2020</v>
      </c>
      <c r="G1690" s="28" t="s">
        <v>129</v>
      </c>
      <c r="H1690" s="33">
        <v>52684</v>
      </c>
    </row>
    <row r="1691" spans="2:8" x14ac:dyDescent="0.2">
      <c r="B1691" s="28" t="s">
        <v>128</v>
      </c>
      <c r="C1691" s="28" t="s">
        <v>1</v>
      </c>
      <c r="D1691" s="28" t="s">
        <v>63</v>
      </c>
      <c r="E1691" s="28" t="s">
        <v>64</v>
      </c>
      <c r="F1691" s="28">
        <v>2020</v>
      </c>
      <c r="G1691" s="28" t="s">
        <v>130</v>
      </c>
      <c r="H1691" s="33">
        <v>60317</v>
      </c>
    </row>
    <row r="1692" spans="2:8" x14ac:dyDescent="0.2">
      <c r="B1692" s="28" t="s">
        <v>128</v>
      </c>
      <c r="C1692" s="28" t="s">
        <v>1</v>
      </c>
      <c r="D1692" s="28" t="s">
        <v>63</v>
      </c>
      <c r="E1692" s="28" t="s">
        <v>64</v>
      </c>
      <c r="F1692" s="28">
        <v>2020</v>
      </c>
      <c r="G1692" s="28" t="s">
        <v>98</v>
      </c>
      <c r="H1692" s="33">
        <v>113001</v>
      </c>
    </row>
    <row r="1693" spans="2:8" x14ac:dyDescent="0.2">
      <c r="B1693" s="28" t="s">
        <v>128</v>
      </c>
      <c r="C1693" s="28" t="s">
        <v>1</v>
      </c>
      <c r="D1693" s="28" t="s">
        <v>63</v>
      </c>
      <c r="E1693" s="28" t="s">
        <v>64</v>
      </c>
      <c r="F1693" s="28">
        <v>2021</v>
      </c>
      <c r="G1693" s="28" t="s">
        <v>129</v>
      </c>
      <c r="H1693" s="33">
        <v>52799</v>
      </c>
    </row>
    <row r="1694" spans="2:8" x14ac:dyDescent="0.2">
      <c r="B1694" s="28" t="s">
        <v>128</v>
      </c>
      <c r="C1694" s="28" t="s">
        <v>1</v>
      </c>
      <c r="D1694" s="28" t="s">
        <v>63</v>
      </c>
      <c r="E1694" s="28" t="s">
        <v>64</v>
      </c>
      <c r="F1694" s="28">
        <v>2021</v>
      </c>
      <c r="G1694" s="28" t="s">
        <v>130</v>
      </c>
      <c r="H1694" s="33">
        <v>61126</v>
      </c>
    </row>
    <row r="1695" spans="2:8" x14ac:dyDescent="0.2">
      <c r="B1695" s="28" t="s">
        <v>128</v>
      </c>
      <c r="C1695" s="28" t="s">
        <v>1</v>
      </c>
      <c r="D1695" s="28" t="s">
        <v>63</v>
      </c>
      <c r="E1695" s="28" t="s">
        <v>64</v>
      </c>
      <c r="F1695" s="28">
        <v>2021</v>
      </c>
      <c r="G1695" s="28" t="s">
        <v>98</v>
      </c>
      <c r="H1695" s="33">
        <v>113925</v>
      </c>
    </row>
    <row r="1696" spans="2:8" x14ac:dyDescent="0.2">
      <c r="B1696" s="28" t="s">
        <v>128</v>
      </c>
      <c r="C1696" s="28" t="s">
        <v>1</v>
      </c>
      <c r="D1696" s="28" t="s">
        <v>63</v>
      </c>
      <c r="E1696" s="28" t="s">
        <v>64</v>
      </c>
      <c r="F1696" s="28">
        <v>2022</v>
      </c>
      <c r="G1696" s="28" t="s">
        <v>129</v>
      </c>
      <c r="H1696" s="33">
        <v>52914</v>
      </c>
    </row>
    <row r="1697" spans="2:8" x14ac:dyDescent="0.2">
      <c r="B1697" s="28" t="s">
        <v>128</v>
      </c>
      <c r="C1697" s="28" t="s">
        <v>1</v>
      </c>
      <c r="D1697" s="28" t="s">
        <v>63</v>
      </c>
      <c r="E1697" s="28" t="s">
        <v>64</v>
      </c>
      <c r="F1697" s="28">
        <v>2022</v>
      </c>
      <c r="G1697" s="28" t="s">
        <v>130</v>
      </c>
      <c r="H1697" s="33">
        <v>61918</v>
      </c>
    </row>
    <row r="1698" spans="2:8" x14ac:dyDescent="0.2">
      <c r="B1698" s="28" t="s">
        <v>128</v>
      </c>
      <c r="C1698" s="28" t="s">
        <v>1</v>
      </c>
      <c r="D1698" s="28" t="s">
        <v>63</v>
      </c>
      <c r="E1698" s="28" t="s">
        <v>64</v>
      </c>
      <c r="F1698" s="28">
        <v>2022</v>
      </c>
      <c r="G1698" s="28" t="s">
        <v>98</v>
      </c>
      <c r="H1698" s="33">
        <v>114832</v>
      </c>
    </row>
    <row r="1699" spans="2:8" x14ac:dyDescent="0.2">
      <c r="B1699" s="28" t="s">
        <v>128</v>
      </c>
      <c r="C1699" s="28" t="s">
        <v>1</v>
      </c>
      <c r="D1699" s="28" t="s">
        <v>63</v>
      </c>
      <c r="E1699" s="28" t="s">
        <v>64</v>
      </c>
      <c r="F1699" s="28">
        <v>2023</v>
      </c>
      <c r="G1699" s="28" t="s">
        <v>129</v>
      </c>
      <c r="H1699" s="33">
        <v>53049</v>
      </c>
    </row>
    <row r="1700" spans="2:8" x14ac:dyDescent="0.2">
      <c r="B1700" s="28" t="s">
        <v>128</v>
      </c>
      <c r="C1700" s="28" t="s">
        <v>1</v>
      </c>
      <c r="D1700" s="28" t="s">
        <v>63</v>
      </c>
      <c r="E1700" s="28" t="s">
        <v>64</v>
      </c>
      <c r="F1700" s="28">
        <v>2023</v>
      </c>
      <c r="G1700" s="28" t="s">
        <v>130</v>
      </c>
      <c r="H1700" s="33">
        <v>62696</v>
      </c>
    </row>
    <row r="1701" spans="2:8" x14ac:dyDescent="0.2">
      <c r="B1701" s="28" t="s">
        <v>128</v>
      </c>
      <c r="C1701" s="28" t="s">
        <v>1</v>
      </c>
      <c r="D1701" s="28" t="s">
        <v>63</v>
      </c>
      <c r="E1701" s="28" t="s">
        <v>64</v>
      </c>
      <c r="F1701" s="28">
        <v>2023</v>
      </c>
      <c r="G1701" s="28" t="s">
        <v>98</v>
      </c>
      <c r="H1701" s="33">
        <v>115745</v>
      </c>
    </row>
    <row r="1702" spans="2:8" x14ac:dyDescent="0.2">
      <c r="B1702" s="28" t="s">
        <v>128</v>
      </c>
      <c r="C1702" s="28" t="s">
        <v>1</v>
      </c>
      <c r="D1702" s="28" t="s">
        <v>63</v>
      </c>
      <c r="E1702" s="28" t="s">
        <v>64</v>
      </c>
      <c r="F1702" s="28">
        <v>2024</v>
      </c>
      <c r="G1702" s="28" t="s">
        <v>129</v>
      </c>
      <c r="H1702" s="33">
        <v>53220</v>
      </c>
    </row>
    <row r="1703" spans="2:8" x14ac:dyDescent="0.2">
      <c r="B1703" s="28" t="s">
        <v>128</v>
      </c>
      <c r="C1703" s="28" t="s">
        <v>1</v>
      </c>
      <c r="D1703" s="28" t="s">
        <v>63</v>
      </c>
      <c r="E1703" s="28" t="s">
        <v>64</v>
      </c>
      <c r="F1703" s="28">
        <v>2024</v>
      </c>
      <c r="G1703" s="28" t="s">
        <v>130</v>
      </c>
      <c r="H1703" s="33">
        <v>63409</v>
      </c>
    </row>
    <row r="1704" spans="2:8" x14ac:dyDescent="0.2">
      <c r="B1704" s="28" t="s">
        <v>128</v>
      </c>
      <c r="C1704" s="28" t="s">
        <v>1</v>
      </c>
      <c r="D1704" s="28" t="s">
        <v>63</v>
      </c>
      <c r="E1704" s="28" t="s">
        <v>64</v>
      </c>
      <c r="F1704" s="28">
        <v>2024</v>
      </c>
      <c r="G1704" s="28" t="s">
        <v>98</v>
      </c>
      <c r="H1704" s="33">
        <v>116629</v>
      </c>
    </row>
    <row r="1705" spans="2:8" x14ac:dyDescent="0.2">
      <c r="B1705" s="28" t="s">
        <v>128</v>
      </c>
      <c r="C1705" s="28" t="s">
        <v>1</v>
      </c>
      <c r="D1705" s="28" t="s">
        <v>63</v>
      </c>
      <c r="E1705" s="28" t="s">
        <v>64</v>
      </c>
      <c r="F1705" s="28">
        <v>2025</v>
      </c>
      <c r="G1705" s="28" t="s">
        <v>129</v>
      </c>
      <c r="H1705" s="33">
        <v>53397</v>
      </c>
    </row>
    <row r="1706" spans="2:8" x14ac:dyDescent="0.2">
      <c r="B1706" s="28" t="s">
        <v>128</v>
      </c>
      <c r="C1706" s="28" t="s">
        <v>1</v>
      </c>
      <c r="D1706" s="28" t="s">
        <v>63</v>
      </c>
      <c r="E1706" s="28" t="s">
        <v>64</v>
      </c>
      <c r="F1706" s="28">
        <v>2025</v>
      </c>
      <c r="G1706" s="28" t="s">
        <v>130</v>
      </c>
      <c r="H1706" s="33">
        <v>64145</v>
      </c>
    </row>
    <row r="1707" spans="2:8" x14ac:dyDescent="0.2">
      <c r="B1707" s="28" t="s">
        <v>128</v>
      </c>
      <c r="C1707" s="28" t="s">
        <v>1</v>
      </c>
      <c r="D1707" s="28" t="s">
        <v>63</v>
      </c>
      <c r="E1707" s="28" t="s">
        <v>64</v>
      </c>
      <c r="F1707" s="28">
        <v>2025</v>
      </c>
      <c r="G1707" s="28" t="s">
        <v>98</v>
      </c>
      <c r="H1707" s="33">
        <v>117542</v>
      </c>
    </row>
    <row r="1708" spans="2:8" x14ac:dyDescent="0.2">
      <c r="B1708" s="28" t="s">
        <v>128</v>
      </c>
      <c r="C1708" s="28" t="s">
        <v>1</v>
      </c>
      <c r="D1708" s="28" t="s">
        <v>63</v>
      </c>
      <c r="E1708" s="28" t="s">
        <v>64</v>
      </c>
      <c r="F1708" s="28">
        <v>2026</v>
      </c>
      <c r="G1708" s="28" t="s">
        <v>129</v>
      </c>
      <c r="H1708" s="33">
        <v>53598</v>
      </c>
    </row>
    <row r="1709" spans="2:8" x14ac:dyDescent="0.2">
      <c r="B1709" s="28" t="s">
        <v>128</v>
      </c>
      <c r="C1709" s="28" t="s">
        <v>1</v>
      </c>
      <c r="D1709" s="28" t="s">
        <v>63</v>
      </c>
      <c r="E1709" s="28" t="s">
        <v>64</v>
      </c>
      <c r="F1709" s="28">
        <v>2026</v>
      </c>
      <c r="G1709" s="28" t="s">
        <v>130</v>
      </c>
      <c r="H1709" s="33">
        <v>64867</v>
      </c>
    </row>
    <row r="1710" spans="2:8" x14ac:dyDescent="0.2">
      <c r="B1710" s="28" t="s">
        <v>128</v>
      </c>
      <c r="C1710" s="28" t="s">
        <v>1</v>
      </c>
      <c r="D1710" s="28" t="s">
        <v>63</v>
      </c>
      <c r="E1710" s="28" t="s">
        <v>64</v>
      </c>
      <c r="F1710" s="28">
        <v>2026</v>
      </c>
      <c r="G1710" s="28" t="s">
        <v>98</v>
      </c>
      <c r="H1710" s="33">
        <v>118465</v>
      </c>
    </row>
    <row r="1711" spans="2:8" x14ac:dyDescent="0.2">
      <c r="B1711" s="28" t="s">
        <v>128</v>
      </c>
      <c r="C1711" s="28" t="s">
        <v>1</v>
      </c>
      <c r="D1711" s="28" t="s">
        <v>63</v>
      </c>
      <c r="E1711" s="28" t="s">
        <v>64</v>
      </c>
      <c r="F1711" s="28">
        <v>2027</v>
      </c>
      <c r="G1711" s="28" t="s">
        <v>129</v>
      </c>
      <c r="H1711" s="33">
        <v>53820</v>
      </c>
    </row>
    <row r="1712" spans="2:8" x14ac:dyDescent="0.2">
      <c r="B1712" s="28" t="s">
        <v>128</v>
      </c>
      <c r="C1712" s="28" t="s">
        <v>1</v>
      </c>
      <c r="D1712" s="28" t="s">
        <v>63</v>
      </c>
      <c r="E1712" s="28" t="s">
        <v>64</v>
      </c>
      <c r="F1712" s="28">
        <v>2027</v>
      </c>
      <c r="G1712" s="28" t="s">
        <v>130</v>
      </c>
      <c r="H1712" s="33">
        <v>65536</v>
      </c>
    </row>
    <row r="1713" spans="2:8" x14ac:dyDescent="0.2">
      <c r="B1713" s="28" t="s">
        <v>128</v>
      </c>
      <c r="C1713" s="28" t="s">
        <v>1</v>
      </c>
      <c r="D1713" s="28" t="s">
        <v>63</v>
      </c>
      <c r="E1713" s="28" t="s">
        <v>64</v>
      </c>
      <c r="F1713" s="28">
        <v>2027</v>
      </c>
      <c r="G1713" s="28" t="s">
        <v>98</v>
      </c>
      <c r="H1713" s="33">
        <v>119356</v>
      </c>
    </row>
    <row r="1714" spans="2:8" x14ac:dyDescent="0.2">
      <c r="B1714" s="28" t="s">
        <v>128</v>
      </c>
      <c r="C1714" s="28" t="s">
        <v>1</v>
      </c>
      <c r="D1714" s="28" t="s">
        <v>63</v>
      </c>
      <c r="E1714" s="28" t="s">
        <v>64</v>
      </c>
      <c r="F1714" s="28">
        <v>2028</v>
      </c>
      <c r="G1714" s="28" t="s">
        <v>129</v>
      </c>
      <c r="H1714" s="33">
        <v>54022</v>
      </c>
    </row>
    <row r="1715" spans="2:8" x14ac:dyDescent="0.2">
      <c r="B1715" s="28" t="s">
        <v>128</v>
      </c>
      <c r="C1715" s="28" t="s">
        <v>1</v>
      </c>
      <c r="D1715" s="28" t="s">
        <v>63</v>
      </c>
      <c r="E1715" s="28" t="s">
        <v>64</v>
      </c>
      <c r="F1715" s="28">
        <v>2028</v>
      </c>
      <c r="G1715" s="28" t="s">
        <v>130</v>
      </c>
      <c r="H1715" s="33">
        <v>66198</v>
      </c>
    </row>
    <row r="1716" spans="2:8" x14ac:dyDescent="0.2">
      <c r="B1716" s="28" t="s">
        <v>128</v>
      </c>
      <c r="C1716" s="28" t="s">
        <v>1</v>
      </c>
      <c r="D1716" s="28" t="s">
        <v>63</v>
      </c>
      <c r="E1716" s="28" t="s">
        <v>64</v>
      </c>
      <c r="F1716" s="28">
        <v>2028</v>
      </c>
      <c r="G1716" s="28" t="s">
        <v>98</v>
      </c>
      <c r="H1716" s="33">
        <v>120220</v>
      </c>
    </row>
    <row r="1717" spans="2:8" x14ac:dyDescent="0.2">
      <c r="B1717" s="28" t="s">
        <v>128</v>
      </c>
      <c r="C1717" s="28" t="s">
        <v>1</v>
      </c>
      <c r="D1717" s="28" t="s">
        <v>63</v>
      </c>
      <c r="E1717" s="28" t="s">
        <v>64</v>
      </c>
      <c r="F1717" s="28">
        <v>2029</v>
      </c>
      <c r="G1717" s="28" t="s">
        <v>129</v>
      </c>
      <c r="H1717" s="33">
        <v>54284</v>
      </c>
    </row>
    <row r="1718" spans="2:8" x14ac:dyDescent="0.2">
      <c r="B1718" s="28" t="s">
        <v>128</v>
      </c>
      <c r="C1718" s="28" t="s">
        <v>1</v>
      </c>
      <c r="D1718" s="28" t="s">
        <v>63</v>
      </c>
      <c r="E1718" s="28" t="s">
        <v>64</v>
      </c>
      <c r="F1718" s="28">
        <v>2029</v>
      </c>
      <c r="G1718" s="28" t="s">
        <v>130</v>
      </c>
      <c r="H1718" s="33">
        <v>66827</v>
      </c>
    </row>
    <row r="1719" spans="2:8" x14ac:dyDescent="0.2">
      <c r="B1719" s="28" t="s">
        <v>128</v>
      </c>
      <c r="C1719" s="28" t="s">
        <v>1</v>
      </c>
      <c r="D1719" s="28" t="s">
        <v>63</v>
      </c>
      <c r="E1719" s="28" t="s">
        <v>64</v>
      </c>
      <c r="F1719" s="28">
        <v>2029</v>
      </c>
      <c r="G1719" s="28" t="s">
        <v>98</v>
      </c>
      <c r="H1719" s="33">
        <v>121111</v>
      </c>
    </row>
    <row r="1720" spans="2:8" x14ac:dyDescent="0.2">
      <c r="B1720" s="28" t="s">
        <v>128</v>
      </c>
      <c r="C1720" s="28" t="s">
        <v>1</v>
      </c>
      <c r="D1720" s="28" t="s">
        <v>63</v>
      </c>
      <c r="E1720" s="28" t="s">
        <v>64</v>
      </c>
      <c r="F1720" s="28">
        <v>2030</v>
      </c>
      <c r="G1720" s="28" t="s">
        <v>129</v>
      </c>
      <c r="H1720" s="33">
        <v>54551</v>
      </c>
    </row>
    <row r="1721" spans="2:8" x14ac:dyDescent="0.2">
      <c r="B1721" s="28" t="s">
        <v>128</v>
      </c>
      <c r="C1721" s="28" t="s">
        <v>1</v>
      </c>
      <c r="D1721" s="28" t="s">
        <v>63</v>
      </c>
      <c r="E1721" s="28" t="s">
        <v>64</v>
      </c>
      <c r="F1721" s="28">
        <v>2030</v>
      </c>
      <c r="G1721" s="28" t="s">
        <v>130</v>
      </c>
      <c r="H1721" s="33">
        <v>67436</v>
      </c>
    </row>
    <row r="1722" spans="2:8" x14ac:dyDescent="0.2">
      <c r="B1722" s="28" t="s">
        <v>128</v>
      </c>
      <c r="C1722" s="28" t="s">
        <v>1</v>
      </c>
      <c r="D1722" s="28" t="s">
        <v>63</v>
      </c>
      <c r="E1722" s="28" t="s">
        <v>64</v>
      </c>
      <c r="F1722" s="28">
        <v>2030</v>
      </c>
      <c r="G1722" s="28" t="s">
        <v>98</v>
      </c>
      <c r="H1722" s="33">
        <v>121987</v>
      </c>
    </row>
    <row r="1723" spans="2:8" x14ac:dyDescent="0.2">
      <c r="B1723" s="28" t="s">
        <v>128</v>
      </c>
      <c r="C1723" s="28" t="s">
        <v>1</v>
      </c>
      <c r="D1723" s="28" t="s">
        <v>63</v>
      </c>
      <c r="E1723" s="28" t="s">
        <v>64</v>
      </c>
      <c r="F1723" s="28">
        <v>2031</v>
      </c>
      <c r="G1723" s="28" t="s">
        <v>129</v>
      </c>
      <c r="H1723" s="33">
        <v>54826</v>
      </c>
    </row>
    <row r="1724" spans="2:8" x14ac:dyDescent="0.2">
      <c r="B1724" s="28" t="s">
        <v>128</v>
      </c>
      <c r="C1724" s="28" t="s">
        <v>1</v>
      </c>
      <c r="D1724" s="28" t="s">
        <v>63</v>
      </c>
      <c r="E1724" s="28" t="s">
        <v>64</v>
      </c>
      <c r="F1724" s="28">
        <v>2031</v>
      </c>
      <c r="G1724" s="28" t="s">
        <v>130</v>
      </c>
      <c r="H1724" s="33">
        <v>67992</v>
      </c>
    </row>
    <row r="1725" spans="2:8" x14ac:dyDescent="0.2">
      <c r="B1725" s="28" t="s">
        <v>128</v>
      </c>
      <c r="C1725" s="28" t="s">
        <v>1</v>
      </c>
      <c r="D1725" s="28" t="s">
        <v>63</v>
      </c>
      <c r="E1725" s="28" t="s">
        <v>64</v>
      </c>
      <c r="F1725" s="28">
        <v>2031</v>
      </c>
      <c r="G1725" s="28" t="s">
        <v>98</v>
      </c>
      <c r="H1725" s="33">
        <v>122818</v>
      </c>
    </row>
    <row r="1726" spans="2:8" x14ac:dyDescent="0.2">
      <c r="B1726" s="28" t="s">
        <v>128</v>
      </c>
      <c r="C1726" s="28" t="s">
        <v>1</v>
      </c>
      <c r="D1726" s="28" t="s">
        <v>63</v>
      </c>
      <c r="E1726" s="28" t="s">
        <v>64</v>
      </c>
      <c r="F1726" s="28">
        <v>2032</v>
      </c>
      <c r="G1726" s="28" t="s">
        <v>129</v>
      </c>
      <c r="H1726" s="33">
        <v>55079</v>
      </c>
    </row>
    <row r="1727" spans="2:8" x14ac:dyDescent="0.2">
      <c r="B1727" s="28" t="s">
        <v>128</v>
      </c>
      <c r="C1727" s="28" t="s">
        <v>1</v>
      </c>
      <c r="D1727" s="28" t="s">
        <v>63</v>
      </c>
      <c r="E1727" s="28" t="s">
        <v>64</v>
      </c>
      <c r="F1727" s="28">
        <v>2032</v>
      </c>
      <c r="G1727" s="28" t="s">
        <v>130</v>
      </c>
      <c r="H1727" s="33">
        <v>68568</v>
      </c>
    </row>
    <row r="1728" spans="2:8" x14ac:dyDescent="0.2">
      <c r="B1728" s="28" t="s">
        <v>128</v>
      </c>
      <c r="C1728" s="28" t="s">
        <v>1</v>
      </c>
      <c r="D1728" s="28" t="s">
        <v>63</v>
      </c>
      <c r="E1728" s="28" t="s">
        <v>64</v>
      </c>
      <c r="F1728" s="28">
        <v>2032</v>
      </c>
      <c r="G1728" s="28" t="s">
        <v>98</v>
      </c>
      <c r="H1728" s="33">
        <v>123647</v>
      </c>
    </row>
    <row r="1729" spans="2:8" x14ac:dyDescent="0.2">
      <c r="B1729" s="28" t="s">
        <v>128</v>
      </c>
      <c r="C1729" s="28" t="s">
        <v>1</v>
      </c>
      <c r="D1729" s="28" t="s">
        <v>63</v>
      </c>
      <c r="E1729" s="28" t="s">
        <v>64</v>
      </c>
      <c r="F1729" s="28">
        <v>2033</v>
      </c>
      <c r="G1729" s="28" t="s">
        <v>129</v>
      </c>
      <c r="H1729" s="33">
        <v>55312</v>
      </c>
    </row>
    <row r="1730" spans="2:8" x14ac:dyDescent="0.2">
      <c r="B1730" s="28" t="s">
        <v>128</v>
      </c>
      <c r="C1730" s="28" t="s">
        <v>1</v>
      </c>
      <c r="D1730" s="28" t="s">
        <v>63</v>
      </c>
      <c r="E1730" s="28" t="s">
        <v>64</v>
      </c>
      <c r="F1730" s="28">
        <v>2033</v>
      </c>
      <c r="G1730" s="28" t="s">
        <v>130</v>
      </c>
      <c r="H1730" s="33">
        <v>69129</v>
      </c>
    </row>
    <row r="1731" spans="2:8" x14ac:dyDescent="0.2">
      <c r="B1731" s="28" t="s">
        <v>128</v>
      </c>
      <c r="C1731" s="28" t="s">
        <v>1</v>
      </c>
      <c r="D1731" s="28" t="s">
        <v>63</v>
      </c>
      <c r="E1731" s="28" t="s">
        <v>64</v>
      </c>
      <c r="F1731" s="28">
        <v>2033</v>
      </c>
      <c r="G1731" s="28" t="s">
        <v>98</v>
      </c>
      <c r="H1731" s="33">
        <v>124441</v>
      </c>
    </row>
    <row r="1732" spans="2:8" x14ac:dyDescent="0.2">
      <c r="B1732" s="28" t="s">
        <v>128</v>
      </c>
      <c r="C1732" s="28" t="s">
        <v>1</v>
      </c>
      <c r="D1732" s="28" t="s">
        <v>63</v>
      </c>
      <c r="E1732" s="28" t="s">
        <v>64</v>
      </c>
      <c r="F1732" s="28">
        <v>2034</v>
      </c>
      <c r="G1732" s="28" t="s">
        <v>129</v>
      </c>
      <c r="H1732" s="33">
        <v>55523</v>
      </c>
    </row>
    <row r="1733" spans="2:8" x14ac:dyDescent="0.2">
      <c r="B1733" s="28" t="s">
        <v>128</v>
      </c>
      <c r="C1733" s="28" t="s">
        <v>1</v>
      </c>
      <c r="D1733" s="28" t="s">
        <v>63</v>
      </c>
      <c r="E1733" s="28" t="s">
        <v>64</v>
      </c>
      <c r="F1733" s="28">
        <v>2034</v>
      </c>
      <c r="G1733" s="28" t="s">
        <v>130</v>
      </c>
      <c r="H1733" s="33">
        <v>69682</v>
      </c>
    </row>
    <row r="1734" spans="2:8" x14ac:dyDescent="0.2">
      <c r="B1734" s="28" t="s">
        <v>128</v>
      </c>
      <c r="C1734" s="28" t="s">
        <v>1</v>
      </c>
      <c r="D1734" s="28" t="s">
        <v>63</v>
      </c>
      <c r="E1734" s="28" t="s">
        <v>64</v>
      </c>
      <c r="F1734" s="28">
        <v>2034</v>
      </c>
      <c r="G1734" s="28" t="s">
        <v>98</v>
      </c>
      <c r="H1734" s="33">
        <v>125205</v>
      </c>
    </row>
    <row r="1735" spans="2:8" x14ac:dyDescent="0.2">
      <c r="B1735" s="28" t="s">
        <v>128</v>
      </c>
      <c r="C1735" s="28" t="s">
        <v>1</v>
      </c>
      <c r="D1735" s="28" t="s">
        <v>63</v>
      </c>
      <c r="E1735" s="28" t="s">
        <v>64</v>
      </c>
      <c r="F1735" s="28">
        <v>2035</v>
      </c>
      <c r="G1735" s="28" t="s">
        <v>129</v>
      </c>
      <c r="H1735" s="33">
        <v>55722</v>
      </c>
    </row>
    <row r="1736" spans="2:8" x14ac:dyDescent="0.2">
      <c r="B1736" s="28" t="s">
        <v>128</v>
      </c>
      <c r="C1736" s="28" t="s">
        <v>1</v>
      </c>
      <c r="D1736" s="28" t="s">
        <v>63</v>
      </c>
      <c r="E1736" s="28" t="s">
        <v>64</v>
      </c>
      <c r="F1736" s="28">
        <v>2035</v>
      </c>
      <c r="G1736" s="28" t="s">
        <v>130</v>
      </c>
      <c r="H1736" s="33">
        <v>70187</v>
      </c>
    </row>
    <row r="1737" spans="2:8" x14ac:dyDescent="0.2">
      <c r="B1737" s="28" t="s">
        <v>128</v>
      </c>
      <c r="C1737" s="28" t="s">
        <v>1</v>
      </c>
      <c r="D1737" s="28" t="s">
        <v>63</v>
      </c>
      <c r="E1737" s="28" t="s">
        <v>64</v>
      </c>
      <c r="F1737" s="28">
        <v>2035</v>
      </c>
      <c r="G1737" s="28" t="s">
        <v>98</v>
      </c>
      <c r="H1737" s="33">
        <v>125909</v>
      </c>
    </row>
    <row r="1738" spans="2:8" x14ac:dyDescent="0.2">
      <c r="B1738" s="28" t="s">
        <v>128</v>
      </c>
      <c r="C1738" s="28" t="s">
        <v>1</v>
      </c>
      <c r="D1738" s="28" t="s">
        <v>65</v>
      </c>
      <c r="E1738" s="28" t="s">
        <v>66</v>
      </c>
      <c r="F1738" s="28">
        <v>2018</v>
      </c>
      <c r="G1738" s="28" t="s">
        <v>129</v>
      </c>
      <c r="H1738" s="33">
        <v>672</v>
      </c>
    </row>
    <row r="1739" spans="2:8" x14ac:dyDescent="0.2">
      <c r="B1739" s="28" t="s">
        <v>128</v>
      </c>
      <c r="C1739" s="28" t="s">
        <v>1</v>
      </c>
      <c r="D1739" s="28" t="s">
        <v>65</v>
      </c>
      <c r="E1739" s="28" t="s">
        <v>66</v>
      </c>
      <c r="F1739" s="28">
        <v>2018</v>
      </c>
      <c r="G1739" s="28" t="s">
        <v>130</v>
      </c>
      <c r="H1739" s="33">
        <v>4667</v>
      </c>
    </row>
    <row r="1740" spans="2:8" x14ac:dyDescent="0.2">
      <c r="B1740" s="28" t="s">
        <v>128</v>
      </c>
      <c r="C1740" s="28" t="s">
        <v>1</v>
      </c>
      <c r="D1740" s="28" t="s">
        <v>65</v>
      </c>
      <c r="E1740" s="28" t="s">
        <v>66</v>
      </c>
      <c r="F1740" s="28">
        <v>2018</v>
      </c>
      <c r="G1740" s="28" t="s">
        <v>98</v>
      </c>
      <c r="H1740" s="33">
        <v>5339</v>
      </c>
    </row>
    <row r="1741" spans="2:8" x14ac:dyDescent="0.2">
      <c r="B1741" s="28" t="s">
        <v>128</v>
      </c>
      <c r="C1741" s="28" t="s">
        <v>1</v>
      </c>
      <c r="D1741" s="28" t="s">
        <v>65</v>
      </c>
      <c r="E1741" s="28" t="s">
        <v>66</v>
      </c>
      <c r="F1741" s="28">
        <v>2019</v>
      </c>
      <c r="G1741" s="28" t="s">
        <v>129</v>
      </c>
      <c r="H1741" s="33">
        <v>673</v>
      </c>
    </row>
    <row r="1742" spans="2:8" x14ac:dyDescent="0.2">
      <c r="B1742" s="28" t="s">
        <v>128</v>
      </c>
      <c r="C1742" s="28" t="s">
        <v>1</v>
      </c>
      <c r="D1742" s="28" t="s">
        <v>65</v>
      </c>
      <c r="E1742" s="28" t="s">
        <v>66</v>
      </c>
      <c r="F1742" s="28">
        <v>2019</v>
      </c>
      <c r="G1742" s="28" t="s">
        <v>130</v>
      </c>
      <c r="H1742" s="33">
        <v>4681</v>
      </c>
    </row>
    <row r="1743" spans="2:8" x14ac:dyDescent="0.2">
      <c r="B1743" s="28" t="s">
        <v>128</v>
      </c>
      <c r="C1743" s="28" t="s">
        <v>1</v>
      </c>
      <c r="D1743" s="28" t="s">
        <v>65</v>
      </c>
      <c r="E1743" s="28" t="s">
        <v>66</v>
      </c>
      <c r="F1743" s="28">
        <v>2019</v>
      </c>
      <c r="G1743" s="28" t="s">
        <v>98</v>
      </c>
      <c r="H1743" s="33">
        <v>5354</v>
      </c>
    </row>
    <row r="1744" spans="2:8" x14ac:dyDescent="0.2">
      <c r="B1744" s="28" t="s">
        <v>128</v>
      </c>
      <c r="C1744" s="28" t="s">
        <v>1</v>
      </c>
      <c r="D1744" s="28" t="s">
        <v>65</v>
      </c>
      <c r="E1744" s="28" t="s">
        <v>66</v>
      </c>
      <c r="F1744" s="28">
        <v>2020</v>
      </c>
      <c r="G1744" s="28" t="s">
        <v>129</v>
      </c>
      <c r="H1744" s="33">
        <v>674</v>
      </c>
    </row>
    <row r="1745" spans="2:8" x14ac:dyDescent="0.2">
      <c r="B1745" s="28" t="s">
        <v>128</v>
      </c>
      <c r="C1745" s="28" t="s">
        <v>1</v>
      </c>
      <c r="D1745" s="28" t="s">
        <v>65</v>
      </c>
      <c r="E1745" s="28" t="s">
        <v>66</v>
      </c>
      <c r="F1745" s="28">
        <v>2020</v>
      </c>
      <c r="G1745" s="28" t="s">
        <v>130</v>
      </c>
      <c r="H1745" s="33">
        <v>4709</v>
      </c>
    </row>
    <row r="1746" spans="2:8" x14ac:dyDescent="0.2">
      <c r="B1746" s="28" t="s">
        <v>128</v>
      </c>
      <c r="C1746" s="28" t="s">
        <v>1</v>
      </c>
      <c r="D1746" s="28" t="s">
        <v>65</v>
      </c>
      <c r="E1746" s="28" t="s">
        <v>66</v>
      </c>
      <c r="F1746" s="28">
        <v>2020</v>
      </c>
      <c r="G1746" s="28" t="s">
        <v>98</v>
      </c>
      <c r="H1746" s="33">
        <v>5383</v>
      </c>
    </row>
    <row r="1747" spans="2:8" x14ac:dyDescent="0.2">
      <c r="B1747" s="28" t="s">
        <v>128</v>
      </c>
      <c r="C1747" s="28" t="s">
        <v>1</v>
      </c>
      <c r="D1747" s="28" t="s">
        <v>65</v>
      </c>
      <c r="E1747" s="28" t="s">
        <v>66</v>
      </c>
      <c r="F1747" s="28">
        <v>2021</v>
      </c>
      <c r="G1747" s="28" t="s">
        <v>129</v>
      </c>
      <c r="H1747" s="33">
        <v>655</v>
      </c>
    </row>
    <row r="1748" spans="2:8" x14ac:dyDescent="0.2">
      <c r="B1748" s="28" t="s">
        <v>128</v>
      </c>
      <c r="C1748" s="28" t="s">
        <v>1</v>
      </c>
      <c r="D1748" s="28" t="s">
        <v>65</v>
      </c>
      <c r="E1748" s="28" t="s">
        <v>66</v>
      </c>
      <c r="F1748" s="28">
        <v>2021</v>
      </c>
      <c r="G1748" s="28" t="s">
        <v>130</v>
      </c>
      <c r="H1748" s="33">
        <v>4771</v>
      </c>
    </row>
    <row r="1749" spans="2:8" x14ac:dyDescent="0.2">
      <c r="B1749" s="28" t="s">
        <v>128</v>
      </c>
      <c r="C1749" s="28" t="s">
        <v>1</v>
      </c>
      <c r="D1749" s="28" t="s">
        <v>65</v>
      </c>
      <c r="E1749" s="28" t="s">
        <v>66</v>
      </c>
      <c r="F1749" s="28">
        <v>2021</v>
      </c>
      <c r="G1749" s="28" t="s">
        <v>98</v>
      </c>
      <c r="H1749" s="33">
        <v>5426</v>
      </c>
    </row>
    <row r="1750" spans="2:8" x14ac:dyDescent="0.2">
      <c r="B1750" s="28" t="s">
        <v>128</v>
      </c>
      <c r="C1750" s="28" t="s">
        <v>1</v>
      </c>
      <c r="D1750" s="28" t="s">
        <v>65</v>
      </c>
      <c r="E1750" s="28" t="s">
        <v>66</v>
      </c>
      <c r="F1750" s="28">
        <v>2022</v>
      </c>
      <c r="G1750" s="28" t="s">
        <v>129</v>
      </c>
      <c r="H1750" s="33">
        <v>636</v>
      </c>
    </row>
    <row r="1751" spans="2:8" x14ac:dyDescent="0.2">
      <c r="B1751" s="28" t="s">
        <v>128</v>
      </c>
      <c r="C1751" s="28" t="s">
        <v>1</v>
      </c>
      <c r="D1751" s="28" t="s">
        <v>65</v>
      </c>
      <c r="E1751" s="28" t="s">
        <v>66</v>
      </c>
      <c r="F1751" s="28">
        <v>2022</v>
      </c>
      <c r="G1751" s="28" t="s">
        <v>130</v>
      </c>
      <c r="H1751" s="33">
        <v>4833</v>
      </c>
    </row>
    <row r="1752" spans="2:8" x14ac:dyDescent="0.2">
      <c r="B1752" s="28" t="s">
        <v>128</v>
      </c>
      <c r="C1752" s="28" t="s">
        <v>1</v>
      </c>
      <c r="D1752" s="28" t="s">
        <v>65</v>
      </c>
      <c r="E1752" s="28" t="s">
        <v>66</v>
      </c>
      <c r="F1752" s="28">
        <v>2022</v>
      </c>
      <c r="G1752" s="28" t="s">
        <v>98</v>
      </c>
      <c r="H1752" s="33">
        <v>5469</v>
      </c>
    </row>
    <row r="1753" spans="2:8" x14ac:dyDescent="0.2">
      <c r="B1753" s="28" t="s">
        <v>128</v>
      </c>
      <c r="C1753" s="28" t="s">
        <v>1</v>
      </c>
      <c r="D1753" s="28" t="s">
        <v>65</v>
      </c>
      <c r="E1753" s="28" t="s">
        <v>66</v>
      </c>
      <c r="F1753" s="28">
        <v>2023</v>
      </c>
      <c r="G1753" s="28" t="s">
        <v>129</v>
      </c>
      <c r="H1753" s="33">
        <v>619</v>
      </c>
    </row>
    <row r="1754" spans="2:8" x14ac:dyDescent="0.2">
      <c r="B1754" s="28" t="s">
        <v>128</v>
      </c>
      <c r="C1754" s="28" t="s">
        <v>1</v>
      </c>
      <c r="D1754" s="28" t="s">
        <v>65</v>
      </c>
      <c r="E1754" s="28" t="s">
        <v>66</v>
      </c>
      <c r="F1754" s="28">
        <v>2023</v>
      </c>
      <c r="G1754" s="28" t="s">
        <v>130</v>
      </c>
      <c r="H1754" s="33">
        <v>4894</v>
      </c>
    </row>
    <row r="1755" spans="2:8" x14ac:dyDescent="0.2">
      <c r="B1755" s="28" t="s">
        <v>128</v>
      </c>
      <c r="C1755" s="28" t="s">
        <v>1</v>
      </c>
      <c r="D1755" s="28" t="s">
        <v>65</v>
      </c>
      <c r="E1755" s="28" t="s">
        <v>66</v>
      </c>
      <c r="F1755" s="28">
        <v>2023</v>
      </c>
      <c r="G1755" s="28" t="s">
        <v>98</v>
      </c>
      <c r="H1755" s="33">
        <v>5513</v>
      </c>
    </row>
    <row r="1756" spans="2:8" x14ac:dyDescent="0.2">
      <c r="B1756" s="28" t="s">
        <v>128</v>
      </c>
      <c r="C1756" s="28" t="s">
        <v>1</v>
      </c>
      <c r="D1756" s="28" t="s">
        <v>65</v>
      </c>
      <c r="E1756" s="28" t="s">
        <v>66</v>
      </c>
      <c r="F1756" s="28">
        <v>2024</v>
      </c>
      <c r="G1756" s="28" t="s">
        <v>129</v>
      </c>
      <c r="H1756" s="33">
        <v>611</v>
      </c>
    </row>
    <row r="1757" spans="2:8" x14ac:dyDescent="0.2">
      <c r="B1757" s="28" t="s">
        <v>128</v>
      </c>
      <c r="C1757" s="28" t="s">
        <v>1</v>
      </c>
      <c r="D1757" s="28" t="s">
        <v>65</v>
      </c>
      <c r="E1757" s="28" t="s">
        <v>66</v>
      </c>
      <c r="F1757" s="28">
        <v>2024</v>
      </c>
      <c r="G1757" s="28" t="s">
        <v>130</v>
      </c>
      <c r="H1757" s="33">
        <v>4946</v>
      </c>
    </row>
    <row r="1758" spans="2:8" x14ac:dyDescent="0.2">
      <c r="B1758" s="28" t="s">
        <v>128</v>
      </c>
      <c r="C1758" s="28" t="s">
        <v>1</v>
      </c>
      <c r="D1758" s="28" t="s">
        <v>65</v>
      </c>
      <c r="E1758" s="28" t="s">
        <v>66</v>
      </c>
      <c r="F1758" s="28">
        <v>2024</v>
      </c>
      <c r="G1758" s="28" t="s">
        <v>98</v>
      </c>
      <c r="H1758" s="33">
        <v>5557</v>
      </c>
    </row>
    <row r="1759" spans="2:8" x14ac:dyDescent="0.2">
      <c r="B1759" s="28" t="s">
        <v>128</v>
      </c>
      <c r="C1759" s="28" t="s">
        <v>1</v>
      </c>
      <c r="D1759" s="28" t="s">
        <v>65</v>
      </c>
      <c r="E1759" s="28" t="s">
        <v>66</v>
      </c>
      <c r="F1759" s="28">
        <v>2025</v>
      </c>
      <c r="G1759" s="28" t="s">
        <v>129</v>
      </c>
      <c r="H1759" s="33">
        <v>607</v>
      </c>
    </row>
    <row r="1760" spans="2:8" x14ac:dyDescent="0.2">
      <c r="B1760" s="28" t="s">
        <v>128</v>
      </c>
      <c r="C1760" s="28" t="s">
        <v>1</v>
      </c>
      <c r="D1760" s="28" t="s">
        <v>65</v>
      </c>
      <c r="E1760" s="28" t="s">
        <v>66</v>
      </c>
      <c r="F1760" s="28">
        <v>2025</v>
      </c>
      <c r="G1760" s="28" t="s">
        <v>130</v>
      </c>
      <c r="H1760" s="33">
        <v>5006</v>
      </c>
    </row>
    <row r="1761" spans="2:8" x14ac:dyDescent="0.2">
      <c r="B1761" s="28" t="s">
        <v>128</v>
      </c>
      <c r="C1761" s="28" t="s">
        <v>1</v>
      </c>
      <c r="D1761" s="28" t="s">
        <v>65</v>
      </c>
      <c r="E1761" s="28" t="s">
        <v>66</v>
      </c>
      <c r="F1761" s="28">
        <v>2025</v>
      </c>
      <c r="G1761" s="28" t="s">
        <v>98</v>
      </c>
      <c r="H1761" s="33">
        <v>5613</v>
      </c>
    </row>
    <row r="1762" spans="2:8" x14ac:dyDescent="0.2">
      <c r="B1762" s="28" t="s">
        <v>128</v>
      </c>
      <c r="C1762" s="28" t="s">
        <v>1</v>
      </c>
      <c r="D1762" s="28" t="s">
        <v>65</v>
      </c>
      <c r="E1762" s="28" t="s">
        <v>66</v>
      </c>
      <c r="F1762" s="28">
        <v>2026</v>
      </c>
      <c r="G1762" s="28" t="s">
        <v>129</v>
      </c>
      <c r="H1762" s="33">
        <v>606</v>
      </c>
    </row>
    <row r="1763" spans="2:8" x14ac:dyDescent="0.2">
      <c r="B1763" s="28" t="s">
        <v>128</v>
      </c>
      <c r="C1763" s="28" t="s">
        <v>1</v>
      </c>
      <c r="D1763" s="28" t="s">
        <v>65</v>
      </c>
      <c r="E1763" s="28" t="s">
        <v>66</v>
      </c>
      <c r="F1763" s="28">
        <v>2026</v>
      </c>
      <c r="G1763" s="28" t="s">
        <v>130</v>
      </c>
      <c r="H1763" s="33">
        <v>5061</v>
      </c>
    </row>
    <row r="1764" spans="2:8" x14ac:dyDescent="0.2">
      <c r="B1764" s="28" t="s">
        <v>128</v>
      </c>
      <c r="C1764" s="28" t="s">
        <v>1</v>
      </c>
      <c r="D1764" s="28" t="s">
        <v>65</v>
      </c>
      <c r="E1764" s="28" t="s">
        <v>66</v>
      </c>
      <c r="F1764" s="28">
        <v>2026</v>
      </c>
      <c r="G1764" s="28" t="s">
        <v>98</v>
      </c>
      <c r="H1764" s="33">
        <v>5667</v>
      </c>
    </row>
    <row r="1765" spans="2:8" x14ac:dyDescent="0.2">
      <c r="B1765" s="28" t="s">
        <v>128</v>
      </c>
      <c r="C1765" s="28" t="s">
        <v>1</v>
      </c>
      <c r="D1765" s="28" t="s">
        <v>65</v>
      </c>
      <c r="E1765" s="28" t="s">
        <v>66</v>
      </c>
      <c r="F1765" s="28">
        <v>2027</v>
      </c>
      <c r="G1765" s="28" t="s">
        <v>129</v>
      </c>
      <c r="H1765" s="33">
        <v>611</v>
      </c>
    </row>
    <row r="1766" spans="2:8" x14ac:dyDescent="0.2">
      <c r="B1766" s="28" t="s">
        <v>128</v>
      </c>
      <c r="C1766" s="28" t="s">
        <v>1</v>
      </c>
      <c r="D1766" s="28" t="s">
        <v>65</v>
      </c>
      <c r="E1766" s="28" t="s">
        <v>66</v>
      </c>
      <c r="F1766" s="28">
        <v>2027</v>
      </c>
      <c r="G1766" s="28" t="s">
        <v>130</v>
      </c>
      <c r="H1766" s="33">
        <v>5115</v>
      </c>
    </row>
    <row r="1767" spans="2:8" x14ac:dyDescent="0.2">
      <c r="B1767" s="28" t="s">
        <v>128</v>
      </c>
      <c r="C1767" s="28" t="s">
        <v>1</v>
      </c>
      <c r="D1767" s="28" t="s">
        <v>65</v>
      </c>
      <c r="E1767" s="28" t="s">
        <v>66</v>
      </c>
      <c r="F1767" s="28">
        <v>2027</v>
      </c>
      <c r="G1767" s="28" t="s">
        <v>98</v>
      </c>
      <c r="H1767" s="33">
        <v>5726</v>
      </c>
    </row>
    <row r="1768" spans="2:8" x14ac:dyDescent="0.2">
      <c r="B1768" s="28" t="s">
        <v>128</v>
      </c>
      <c r="C1768" s="28" t="s">
        <v>1</v>
      </c>
      <c r="D1768" s="28" t="s">
        <v>65</v>
      </c>
      <c r="E1768" s="28" t="s">
        <v>66</v>
      </c>
      <c r="F1768" s="28">
        <v>2028</v>
      </c>
      <c r="G1768" s="28" t="s">
        <v>129</v>
      </c>
      <c r="H1768" s="33">
        <v>620</v>
      </c>
    </row>
    <row r="1769" spans="2:8" x14ac:dyDescent="0.2">
      <c r="B1769" s="28" t="s">
        <v>128</v>
      </c>
      <c r="C1769" s="28" t="s">
        <v>1</v>
      </c>
      <c r="D1769" s="28" t="s">
        <v>65</v>
      </c>
      <c r="E1769" s="28" t="s">
        <v>66</v>
      </c>
      <c r="F1769" s="28">
        <v>2028</v>
      </c>
      <c r="G1769" s="28" t="s">
        <v>130</v>
      </c>
      <c r="H1769" s="33">
        <v>5167</v>
      </c>
    </row>
    <row r="1770" spans="2:8" x14ac:dyDescent="0.2">
      <c r="B1770" s="28" t="s">
        <v>128</v>
      </c>
      <c r="C1770" s="28" t="s">
        <v>1</v>
      </c>
      <c r="D1770" s="28" t="s">
        <v>65</v>
      </c>
      <c r="E1770" s="28" t="s">
        <v>66</v>
      </c>
      <c r="F1770" s="28">
        <v>2028</v>
      </c>
      <c r="G1770" s="28" t="s">
        <v>98</v>
      </c>
      <c r="H1770" s="33">
        <v>5787</v>
      </c>
    </row>
    <row r="1771" spans="2:8" x14ac:dyDescent="0.2">
      <c r="B1771" s="28" t="s">
        <v>128</v>
      </c>
      <c r="C1771" s="28" t="s">
        <v>1</v>
      </c>
      <c r="D1771" s="28" t="s">
        <v>65</v>
      </c>
      <c r="E1771" s="28" t="s">
        <v>66</v>
      </c>
      <c r="F1771" s="28">
        <v>2029</v>
      </c>
      <c r="G1771" s="28" t="s">
        <v>129</v>
      </c>
      <c r="H1771" s="33">
        <v>617</v>
      </c>
    </row>
    <row r="1772" spans="2:8" x14ac:dyDescent="0.2">
      <c r="B1772" s="28" t="s">
        <v>128</v>
      </c>
      <c r="C1772" s="28" t="s">
        <v>1</v>
      </c>
      <c r="D1772" s="28" t="s">
        <v>65</v>
      </c>
      <c r="E1772" s="28" t="s">
        <v>66</v>
      </c>
      <c r="F1772" s="28">
        <v>2029</v>
      </c>
      <c r="G1772" s="28" t="s">
        <v>130</v>
      </c>
      <c r="H1772" s="33">
        <v>5224</v>
      </c>
    </row>
    <row r="1773" spans="2:8" x14ac:dyDescent="0.2">
      <c r="B1773" s="28" t="s">
        <v>128</v>
      </c>
      <c r="C1773" s="28" t="s">
        <v>1</v>
      </c>
      <c r="D1773" s="28" t="s">
        <v>65</v>
      </c>
      <c r="E1773" s="28" t="s">
        <v>66</v>
      </c>
      <c r="F1773" s="28">
        <v>2029</v>
      </c>
      <c r="G1773" s="28" t="s">
        <v>98</v>
      </c>
      <c r="H1773" s="33">
        <v>5841</v>
      </c>
    </row>
    <row r="1774" spans="2:8" x14ac:dyDescent="0.2">
      <c r="B1774" s="28" t="s">
        <v>128</v>
      </c>
      <c r="C1774" s="28" t="s">
        <v>1</v>
      </c>
      <c r="D1774" s="28" t="s">
        <v>65</v>
      </c>
      <c r="E1774" s="28" t="s">
        <v>66</v>
      </c>
      <c r="F1774" s="28">
        <v>2030</v>
      </c>
      <c r="G1774" s="28" t="s">
        <v>129</v>
      </c>
      <c r="H1774" s="33">
        <v>621</v>
      </c>
    </row>
    <row r="1775" spans="2:8" x14ac:dyDescent="0.2">
      <c r="B1775" s="28" t="s">
        <v>128</v>
      </c>
      <c r="C1775" s="28" t="s">
        <v>1</v>
      </c>
      <c r="D1775" s="28" t="s">
        <v>65</v>
      </c>
      <c r="E1775" s="28" t="s">
        <v>66</v>
      </c>
      <c r="F1775" s="28">
        <v>2030</v>
      </c>
      <c r="G1775" s="28" t="s">
        <v>130</v>
      </c>
      <c r="H1775" s="33">
        <v>5257</v>
      </c>
    </row>
    <row r="1776" spans="2:8" x14ac:dyDescent="0.2">
      <c r="B1776" s="28" t="s">
        <v>128</v>
      </c>
      <c r="C1776" s="28" t="s">
        <v>1</v>
      </c>
      <c r="D1776" s="28" t="s">
        <v>65</v>
      </c>
      <c r="E1776" s="28" t="s">
        <v>66</v>
      </c>
      <c r="F1776" s="28">
        <v>2030</v>
      </c>
      <c r="G1776" s="28" t="s">
        <v>98</v>
      </c>
      <c r="H1776" s="33">
        <v>5878</v>
      </c>
    </row>
    <row r="1777" spans="2:8" x14ac:dyDescent="0.2">
      <c r="B1777" s="28" t="s">
        <v>128</v>
      </c>
      <c r="C1777" s="28" t="s">
        <v>1</v>
      </c>
      <c r="D1777" s="28" t="s">
        <v>65</v>
      </c>
      <c r="E1777" s="28" t="s">
        <v>66</v>
      </c>
      <c r="F1777" s="28">
        <v>2031</v>
      </c>
      <c r="G1777" s="28" t="s">
        <v>129</v>
      </c>
      <c r="H1777" s="33">
        <v>626</v>
      </c>
    </row>
    <row r="1778" spans="2:8" x14ac:dyDescent="0.2">
      <c r="B1778" s="28" t="s">
        <v>128</v>
      </c>
      <c r="C1778" s="28" t="s">
        <v>1</v>
      </c>
      <c r="D1778" s="28" t="s">
        <v>65</v>
      </c>
      <c r="E1778" s="28" t="s">
        <v>66</v>
      </c>
      <c r="F1778" s="28">
        <v>2031</v>
      </c>
      <c r="G1778" s="28" t="s">
        <v>130</v>
      </c>
      <c r="H1778" s="33">
        <v>5308</v>
      </c>
    </row>
    <row r="1779" spans="2:8" x14ac:dyDescent="0.2">
      <c r="B1779" s="28" t="s">
        <v>128</v>
      </c>
      <c r="C1779" s="28" t="s">
        <v>1</v>
      </c>
      <c r="D1779" s="28" t="s">
        <v>65</v>
      </c>
      <c r="E1779" s="28" t="s">
        <v>66</v>
      </c>
      <c r="F1779" s="28">
        <v>2031</v>
      </c>
      <c r="G1779" s="28" t="s">
        <v>98</v>
      </c>
      <c r="H1779" s="33">
        <v>5934</v>
      </c>
    </row>
    <row r="1780" spans="2:8" x14ac:dyDescent="0.2">
      <c r="B1780" s="28" t="s">
        <v>128</v>
      </c>
      <c r="C1780" s="28" t="s">
        <v>1</v>
      </c>
      <c r="D1780" s="28" t="s">
        <v>65</v>
      </c>
      <c r="E1780" s="28" t="s">
        <v>66</v>
      </c>
      <c r="F1780" s="28">
        <v>2032</v>
      </c>
      <c r="G1780" s="28" t="s">
        <v>129</v>
      </c>
      <c r="H1780" s="33">
        <v>629</v>
      </c>
    </row>
    <row r="1781" spans="2:8" x14ac:dyDescent="0.2">
      <c r="B1781" s="28" t="s">
        <v>128</v>
      </c>
      <c r="C1781" s="28" t="s">
        <v>1</v>
      </c>
      <c r="D1781" s="28" t="s">
        <v>65</v>
      </c>
      <c r="E1781" s="28" t="s">
        <v>66</v>
      </c>
      <c r="F1781" s="28">
        <v>2032</v>
      </c>
      <c r="G1781" s="28" t="s">
        <v>130</v>
      </c>
      <c r="H1781" s="33">
        <v>5348</v>
      </c>
    </row>
    <row r="1782" spans="2:8" x14ac:dyDescent="0.2">
      <c r="B1782" s="28" t="s">
        <v>128</v>
      </c>
      <c r="C1782" s="28" t="s">
        <v>1</v>
      </c>
      <c r="D1782" s="28" t="s">
        <v>65</v>
      </c>
      <c r="E1782" s="28" t="s">
        <v>66</v>
      </c>
      <c r="F1782" s="28">
        <v>2032</v>
      </c>
      <c r="G1782" s="28" t="s">
        <v>98</v>
      </c>
      <c r="H1782" s="33">
        <v>5977</v>
      </c>
    </row>
    <row r="1783" spans="2:8" x14ac:dyDescent="0.2">
      <c r="B1783" s="28" t="s">
        <v>128</v>
      </c>
      <c r="C1783" s="28" t="s">
        <v>1</v>
      </c>
      <c r="D1783" s="28" t="s">
        <v>65</v>
      </c>
      <c r="E1783" s="28" t="s">
        <v>66</v>
      </c>
      <c r="F1783" s="28">
        <v>2033</v>
      </c>
      <c r="G1783" s="28" t="s">
        <v>129</v>
      </c>
      <c r="H1783" s="33">
        <v>627</v>
      </c>
    </row>
    <row r="1784" spans="2:8" x14ac:dyDescent="0.2">
      <c r="B1784" s="28" t="s">
        <v>128</v>
      </c>
      <c r="C1784" s="28" t="s">
        <v>1</v>
      </c>
      <c r="D1784" s="28" t="s">
        <v>65</v>
      </c>
      <c r="E1784" s="28" t="s">
        <v>66</v>
      </c>
      <c r="F1784" s="28">
        <v>2033</v>
      </c>
      <c r="G1784" s="28" t="s">
        <v>130</v>
      </c>
      <c r="H1784" s="33">
        <v>5396</v>
      </c>
    </row>
    <row r="1785" spans="2:8" x14ac:dyDescent="0.2">
      <c r="B1785" s="28" t="s">
        <v>128</v>
      </c>
      <c r="C1785" s="28" t="s">
        <v>1</v>
      </c>
      <c r="D1785" s="28" t="s">
        <v>65</v>
      </c>
      <c r="E1785" s="28" t="s">
        <v>66</v>
      </c>
      <c r="F1785" s="28">
        <v>2033</v>
      </c>
      <c r="G1785" s="28" t="s">
        <v>98</v>
      </c>
      <c r="H1785" s="33">
        <v>6023</v>
      </c>
    </row>
    <row r="1786" spans="2:8" x14ac:dyDescent="0.2">
      <c r="B1786" s="28" t="s">
        <v>128</v>
      </c>
      <c r="C1786" s="28" t="s">
        <v>1</v>
      </c>
      <c r="D1786" s="28" t="s">
        <v>65</v>
      </c>
      <c r="E1786" s="28" t="s">
        <v>66</v>
      </c>
      <c r="F1786" s="28">
        <v>2034</v>
      </c>
      <c r="G1786" s="28" t="s">
        <v>129</v>
      </c>
      <c r="H1786" s="33">
        <v>622</v>
      </c>
    </row>
    <row r="1787" spans="2:8" x14ac:dyDescent="0.2">
      <c r="B1787" s="28" t="s">
        <v>128</v>
      </c>
      <c r="C1787" s="28" t="s">
        <v>1</v>
      </c>
      <c r="D1787" s="28" t="s">
        <v>65</v>
      </c>
      <c r="E1787" s="28" t="s">
        <v>66</v>
      </c>
      <c r="F1787" s="28">
        <v>2034</v>
      </c>
      <c r="G1787" s="28" t="s">
        <v>130</v>
      </c>
      <c r="H1787" s="33">
        <v>5439</v>
      </c>
    </row>
    <row r="1788" spans="2:8" x14ac:dyDescent="0.2">
      <c r="B1788" s="28" t="s">
        <v>128</v>
      </c>
      <c r="C1788" s="28" t="s">
        <v>1</v>
      </c>
      <c r="D1788" s="28" t="s">
        <v>65</v>
      </c>
      <c r="E1788" s="28" t="s">
        <v>66</v>
      </c>
      <c r="F1788" s="28">
        <v>2034</v>
      </c>
      <c r="G1788" s="28" t="s">
        <v>98</v>
      </c>
      <c r="H1788" s="33">
        <v>6061</v>
      </c>
    </row>
    <row r="1789" spans="2:8" x14ac:dyDescent="0.2">
      <c r="B1789" s="28" t="s">
        <v>128</v>
      </c>
      <c r="C1789" s="28" t="s">
        <v>1</v>
      </c>
      <c r="D1789" s="28" t="s">
        <v>65</v>
      </c>
      <c r="E1789" s="28" t="s">
        <v>66</v>
      </c>
      <c r="F1789" s="28">
        <v>2035</v>
      </c>
      <c r="G1789" s="28" t="s">
        <v>129</v>
      </c>
      <c r="H1789" s="33">
        <v>628</v>
      </c>
    </row>
    <row r="1790" spans="2:8" x14ac:dyDescent="0.2">
      <c r="B1790" s="28" t="s">
        <v>128</v>
      </c>
      <c r="C1790" s="28" t="s">
        <v>1</v>
      </c>
      <c r="D1790" s="28" t="s">
        <v>65</v>
      </c>
      <c r="E1790" s="28" t="s">
        <v>66</v>
      </c>
      <c r="F1790" s="28">
        <v>2035</v>
      </c>
      <c r="G1790" s="28" t="s">
        <v>130</v>
      </c>
      <c r="H1790" s="33">
        <v>5477</v>
      </c>
    </row>
    <row r="1791" spans="2:8" x14ac:dyDescent="0.2">
      <c r="B1791" s="28" t="s">
        <v>128</v>
      </c>
      <c r="C1791" s="28" t="s">
        <v>1</v>
      </c>
      <c r="D1791" s="28" t="s">
        <v>65</v>
      </c>
      <c r="E1791" s="28" t="s">
        <v>66</v>
      </c>
      <c r="F1791" s="28">
        <v>2035</v>
      </c>
      <c r="G1791" s="28" t="s">
        <v>98</v>
      </c>
      <c r="H1791" s="33">
        <v>6105</v>
      </c>
    </row>
    <row r="1792" spans="2:8" x14ac:dyDescent="0.2">
      <c r="B1792" s="28" t="s">
        <v>128</v>
      </c>
      <c r="C1792" s="28" t="s">
        <v>1</v>
      </c>
      <c r="D1792" s="28" t="s">
        <v>67</v>
      </c>
      <c r="E1792" s="28" t="s">
        <v>68</v>
      </c>
      <c r="F1792" s="28">
        <v>2018</v>
      </c>
      <c r="G1792" s="28" t="s">
        <v>129</v>
      </c>
      <c r="H1792" s="33">
        <v>4492</v>
      </c>
    </row>
    <row r="1793" spans="2:8" x14ac:dyDescent="0.2">
      <c r="B1793" s="28" t="s">
        <v>128</v>
      </c>
      <c r="C1793" s="28" t="s">
        <v>1</v>
      </c>
      <c r="D1793" s="28" t="s">
        <v>67</v>
      </c>
      <c r="E1793" s="28" t="s">
        <v>68</v>
      </c>
      <c r="F1793" s="28">
        <v>2018</v>
      </c>
      <c r="G1793" s="28" t="s">
        <v>130</v>
      </c>
      <c r="H1793" s="33">
        <v>32845</v>
      </c>
    </row>
    <row r="1794" spans="2:8" x14ac:dyDescent="0.2">
      <c r="B1794" s="28" t="s">
        <v>128</v>
      </c>
      <c r="C1794" s="28" t="s">
        <v>1</v>
      </c>
      <c r="D1794" s="28" t="s">
        <v>67</v>
      </c>
      <c r="E1794" s="28" t="s">
        <v>68</v>
      </c>
      <c r="F1794" s="28">
        <v>2018</v>
      </c>
      <c r="G1794" s="28" t="s">
        <v>98</v>
      </c>
      <c r="H1794" s="33">
        <v>37337</v>
      </c>
    </row>
    <row r="1795" spans="2:8" x14ac:dyDescent="0.2">
      <c r="B1795" s="28" t="s">
        <v>128</v>
      </c>
      <c r="C1795" s="28" t="s">
        <v>1</v>
      </c>
      <c r="D1795" s="28" t="s">
        <v>67</v>
      </c>
      <c r="E1795" s="28" t="s">
        <v>68</v>
      </c>
      <c r="F1795" s="28">
        <v>2019</v>
      </c>
      <c r="G1795" s="28" t="s">
        <v>129</v>
      </c>
      <c r="H1795" s="33">
        <v>4423</v>
      </c>
    </row>
    <row r="1796" spans="2:8" x14ac:dyDescent="0.2">
      <c r="B1796" s="28" t="s">
        <v>128</v>
      </c>
      <c r="C1796" s="28" t="s">
        <v>1</v>
      </c>
      <c r="D1796" s="28" t="s">
        <v>67</v>
      </c>
      <c r="E1796" s="28" t="s">
        <v>68</v>
      </c>
      <c r="F1796" s="28">
        <v>2019</v>
      </c>
      <c r="G1796" s="28" t="s">
        <v>130</v>
      </c>
      <c r="H1796" s="33">
        <v>33290</v>
      </c>
    </row>
    <row r="1797" spans="2:8" x14ac:dyDescent="0.2">
      <c r="B1797" s="28" t="s">
        <v>128</v>
      </c>
      <c r="C1797" s="28" t="s">
        <v>1</v>
      </c>
      <c r="D1797" s="28" t="s">
        <v>67</v>
      </c>
      <c r="E1797" s="28" t="s">
        <v>68</v>
      </c>
      <c r="F1797" s="28">
        <v>2019</v>
      </c>
      <c r="G1797" s="28" t="s">
        <v>98</v>
      </c>
      <c r="H1797" s="33">
        <v>37713</v>
      </c>
    </row>
    <row r="1798" spans="2:8" x14ac:dyDescent="0.2">
      <c r="B1798" s="28" t="s">
        <v>128</v>
      </c>
      <c r="C1798" s="28" t="s">
        <v>1</v>
      </c>
      <c r="D1798" s="28" t="s">
        <v>67</v>
      </c>
      <c r="E1798" s="28" t="s">
        <v>68</v>
      </c>
      <c r="F1798" s="28">
        <v>2020</v>
      </c>
      <c r="G1798" s="28" t="s">
        <v>129</v>
      </c>
      <c r="H1798" s="33">
        <v>4377</v>
      </c>
    </row>
    <row r="1799" spans="2:8" x14ac:dyDescent="0.2">
      <c r="B1799" s="28" t="s">
        <v>128</v>
      </c>
      <c r="C1799" s="28" t="s">
        <v>1</v>
      </c>
      <c r="D1799" s="28" t="s">
        <v>67</v>
      </c>
      <c r="E1799" s="28" t="s">
        <v>68</v>
      </c>
      <c r="F1799" s="28">
        <v>2020</v>
      </c>
      <c r="G1799" s="28" t="s">
        <v>130</v>
      </c>
      <c r="H1799" s="33">
        <v>33686</v>
      </c>
    </row>
    <row r="1800" spans="2:8" x14ac:dyDescent="0.2">
      <c r="B1800" s="28" t="s">
        <v>128</v>
      </c>
      <c r="C1800" s="28" t="s">
        <v>1</v>
      </c>
      <c r="D1800" s="28" t="s">
        <v>67</v>
      </c>
      <c r="E1800" s="28" t="s">
        <v>68</v>
      </c>
      <c r="F1800" s="28">
        <v>2020</v>
      </c>
      <c r="G1800" s="28" t="s">
        <v>98</v>
      </c>
      <c r="H1800" s="33">
        <v>38063</v>
      </c>
    </row>
    <row r="1801" spans="2:8" x14ac:dyDescent="0.2">
      <c r="B1801" s="28" t="s">
        <v>128</v>
      </c>
      <c r="C1801" s="28" t="s">
        <v>1</v>
      </c>
      <c r="D1801" s="28" t="s">
        <v>67</v>
      </c>
      <c r="E1801" s="28" t="s">
        <v>68</v>
      </c>
      <c r="F1801" s="28">
        <v>2021</v>
      </c>
      <c r="G1801" s="28" t="s">
        <v>129</v>
      </c>
      <c r="H1801" s="33">
        <v>4243</v>
      </c>
    </row>
    <row r="1802" spans="2:8" x14ac:dyDescent="0.2">
      <c r="B1802" s="28" t="s">
        <v>128</v>
      </c>
      <c r="C1802" s="28" t="s">
        <v>1</v>
      </c>
      <c r="D1802" s="28" t="s">
        <v>67</v>
      </c>
      <c r="E1802" s="28" t="s">
        <v>68</v>
      </c>
      <c r="F1802" s="28">
        <v>2021</v>
      </c>
      <c r="G1802" s="28" t="s">
        <v>130</v>
      </c>
      <c r="H1802" s="33">
        <v>34131</v>
      </c>
    </row>
    <row r="1803" spans="2:8" x14ac:dyDescent="0.2">
      <c r="B1803" s="28" t="s">
        <v>128</v>
      </c>
      <c r="C1803" s="28" t="s">
        <v>1</v>
      </c>
      <c r="D1803" s="28" t="s">
        <v>67</v>
      </c>
      <c r="E1803" s="28" t="s">
        <v>68</v>
      </c>
      <c r="F1803" s="28">
        <v>2021</v>
      </c>
      <c r="G1803" s="28" t="s">
        <v>98</v>
      </c>
      <c r="H1803" s="33">
        <v>38374</v>
      </c>
    </row>
    <row r="1804" spans="2:8" x14ac:dyDescent="0.2">
      <c r="B1804" s="28" t="s">
        <v>128</v>
      </c>
      <c r="C1804" s="28" t="s">
        <v>1</v>
      </c>
      <c r="D1804" s="28" t="s">
        <v>67</v>
      </c>
      <c r="E1804" s="28" t="s">
        <v>68</v>
      </c>
      <c r="F1804" s="28">
        <v>2022</v>
      </c>
      <c r="G1804" s="28" t="s">
        <v>129</v>
      </c>
      <c r="H1804" s="33">
        <v>4107</v>
      </c>
    </row>
    <row r="1805" spans="2:8" x14ac:dyDescent="0.2">
      <c r="B1805" s="28" t="s">
        <v>128</v>
      </c>
      <c r="C1805" s="28" t="s">
        <v>1</v>
      </c>
      <c r="D1805" s="28" t="s">
        <v>67</v>
      </c>
      <c r="E1805" s="28" t="s">
        <v>68</v>
      </c>
      <c r="F1805" s="28">
        <v>2022</v>
      </c>
      <c r="G1805" s="28" t="s">
        <v>130</v>
      </c>
      <c r="H1805" s="33">
        <v>34573</v>
      </c>
    </row>
    <row r="1806" spans="2:8" x14ac:dyDescent="0.2">
      <c r="B1806" s="28" t="s">
        <v>128</v>
      </c>
      <c r="C1806" s="28" t="s">
        <v>1</v>
      </c>
      <c r="D1806" s="28" t="s">
        <v>67</v>
      </c>
      <c r="E1806" s="28" t="s">
        <v>68</v>
      </c>
      <c r="F1806" s="28">
        <v>2022</v>
      </c>
      <c r="G1806" s="28" t="s">
        <v>98</v>
      </c>
      <c r="H1806" s="33">
        <v>38680</v>
      </c>
    </row>
    <row r="1807" spans="2:8" x14ac:dyDescent="0.2">
      <c r="B1807" s="28" t="s">
        <v>128</v>
      </c>
      <c r="C1807" s="28" t="s">
        <v>1</v>
      </c>
      <c r="D1807" s="28" t="s">
        <v>67</v>
      </c>
      <c r="E1807" s="28" t="s">
        <v>68</v>
      </c>
      <c r="F1807" s="28">
        <v>2023</v>
      </c>
      <c r="G1807" s="28" t="s">
        <v>129</v>
      </c>
      <c r="H1807" s="33">
        <v>3980</v>
      </c>
    </row>
    <row r="1808" spans="2:8" x14ac:dyDescent="0.2">
      <c r="B1808" s="28" t="s">
        <v>128</v>
      </c>
      <c r="C1808" s="28" t="s">
        <v>1</v>
      </c>
      <c r="D1808" s="28" t="s">
        <v>67</v>
      </c>
      <c r="E1808" s="28" t="s">
        <v>68</v>
      </c>
      <c r="F1808" s="28">
        <v>2023</v>
      </c>
      <c r="G1808" s="28" t="s">
        <v>130</v>
      </c>
      <c r="H1808" s="33">
        <v>35007</v>
      </c>
    </row>
    <row r="1809" spans="2:8" x14ac:dyDescent="0.2">
      <c r="B1809" s="28" t="s">
        <v>128</v>
      </c>
      <c r="C1809" s="28" t="s">
        <v>1</v>
      </c>
      <c r="D1809" s="28" t="s">
        <v>67</v>
      </c>
      <c r="E1809" s="28" t="s">
        <v>68</v>
      </c>
      <c r="F1809" s="28">
        <v>2023</v>
      </c>
      <c r="G1809" s="28" t="s">
        <v>98</v>
      </c>
      <c r="H1809" s="33">
        <v>38987</v>
      </c>
    </row>
    <row r="1810" spans="2:8" x14ac:dyDescent="0.2">
      <c r="B1810" s="28" t="s">
        <v>128</v>
      </c>
      <c r="C1810" s="28" t="s">
        <v>1</v>
      </c>
      <c r="D1810" s="28" t="s">
        <v>67</v>
      </c>
      <c r="E1810" s="28" t="s">
        <v>68</v>
      </c>
      <c r="F1810" s="28">
        <v>2024</v>
      </c>
      <c r="G1810" s="28" t="s">
        <v>129</v>
      </c>
      <c r="H1810" s="33">
        <v>3888</v>
      </c>
    </row>
    <row r="1811" spans="2:8" x14ac:dyDescent="0.2">
      <c r="B1811" s="28" t="s">
        <v>128</v>
      </c>
      <c r="C1811" s="28" t="s">
        <v>1</v>
      </c>
      <c r="D1811" s="28" t="s">
        <v>67</v>
      </c>
      <c r="E1811" s="28" t="s">
        <v>68</v>
      </c>
      <c r="F1811" s="28">
        <v>2024</v>
      </c>
      <c r="G1811" s="28" t="s">
        <v>130</v>
      </c>
      <c r="H1811" s="33">
        <v>35436</v>
      </c>
    </row>
    <row r="1812" spans="2:8" x14ac:dyDescent="0.2">
      <c r="B1812" s="28" t="s">
        <v>128</v>
      </c>
      <c r="C1812" s="28" t="s">
        <v>1</v>
      </c>
      <c r="D1812" s="28" t="s">
        <v>67</v>
      </c>
      <c r="E1812" s="28" t="s">
        <v>68</v>
      </c>
      <c r="F1812" s="28">
        <v>2024</v>
      </c>
      <c r="G1812" s="28" t="s">
        <v>98</v>
      </c>
      <c r="H1812" s="33">
        <v>39324</v>
      </c>
    </row>
    <row r="1813" spans="2:8" x14ac:dyDescent="0.2">
      <c r="B1813" s="28" t="s">
        <v>128</v>
      </c>
      <c r="C1813" s="28" t="s">
        <v>1</v>
      </c>
      <c r="D1813" s="28" t="s">
        <v>67</v>
      </c>
      <c r="E1813" s="28" t="s">
        <v>68</v>
      </c>
      <c r="F1813" s="28">
        <v>2025</v>
      </c>
      <c r="G1813" s="28" t="s">
        <v>129</v>
      </c>
      <c r="H1813" s="33">
        <v>3823</v>
      </c>
    </row>
    <row r="1814" spans="2:8" x14ac:dyDescent="0.2">
      <c r="B1814" s="28" t="s">
        <v>128</v>
      </c>
      <c r="C1814" s="28" t="s">
        <v>1</v>
      </c>
      <c r="D1814" s="28" t="s">
        <v>67</v>
      </c>
      <c r="E1814" s="28" t="s">
        <v>68</v>
      </c>
      <c r="F1814" s="28">
        <v>2025</v>
      </c>
      <c r="G1814" s="28" t="s">
        <v>130</v>
      </c>
      <c r="H1814" s="33">
        <v>35872</v>
      </c>
    </row>
    <row r="1815" spans="2:8" x14ac:dyDescent="0.2">
      <c r="B1815" s="28" t="s">
        <v>128</v>
      </c>
      <c r="C1815" s="28" t="s">
        <v>1</v>
      </c>
      <c r="D1815" s="28" t="s">
        <v>67</v>
      </c>
      <c r="E1815" s="28" t="s">
        <v>68</v>
      </c>
      <c r="F1815" s="28">
        <v>2025</v>
      </c>
      <c r="G1815" s="28" t="s">
        <v>98</v>
      </c>
      <c r="H1815" s="33">
        <v>39695</v>
      </c>
    </row>
    <row r="1816" spans="2:8" x14ac:dyDescent="0.2">
      <c r="B1816" s="28" t="s">
        <v>128</v>
      </c>
      <c r="C1816" s="28" t="s">
        <v>1</v>
      </c>
      <c r="D1816" s="28" t="s">
        <v>67</v>
      </c>
      <c r="E1816" s="28" t="s">
        <v>68</v>
      </c>
      <c r="F1816" s="28">
        <v>2026</v>
      </c>
      <c r="G1816" s="28" t="s">
        <v>129</v>
      </c>
      <c r="H1816" s="33">
        <v>3801</v>
      </c>
    </row>
    <row r="1817" spans="2:8" x14ac:dyDescent="0.2">
      <c r="B1817" s="28" t="s">
        <v>128</v>
      </c>
      <c r="C1817" s="28" t="s">
        <v>1</v>
      </c>
      <c r="D1817" s="28" t="s">
        <v>67</v>
      </c>
      <c r="E1817" s="28" t="s">
        <v>68</v>
      </c>
      <c r="F1817" s="28">
        <v>2026</v>
      </c>
      <c r="G1817" s="28" t="s">
        <v>130</v>
      </c>
      <c r="H1817" s="33">
        <v>36274</v>
      </c>
    </row>
    <row r="1818" spans="2:8" x14ac:dyDescent="0.2">
      <c r="B1818" s="28" t="s">
        <v>128</v>
      </c>
      <c r="C1818" s="28" t="s">
        <v>1</v>
      </c>
      <c r="D1818" s="28" t="s">
        <v>67</v>
      </c>
      <c r="E1818" s="28" t="s">
        <v>68</v>
      </c>
      <c r="F1818" s="28">
        <v>2026</v>
      </c>
      <c r="G1818" s="28" t="s">
        <v>98</v>
      </c>
      <c r="H1818" s="33">
        <v>40075</v>
      </c>
    </row>
    <row r="1819" spans="2:8" x14ac:dyDescent="0.2">
      <c r="B1819" s="28" t="s">
        <v>128</v>
      </c>
      <c r="C1819" s="28" t="s">
        <v>1</v>
      </c>
      <c r="D1819" s="28" t="s">
        <v>67</v>
      </c>
      <c r="E1819" s="28" t="s">
        <v>68</v>
      </c>
      <c r="F1819" s="28">
        <v>2027</v>
      </c>
      <c r="G1819" s="28" t="s">
        <v>129</v>
      </c>
      <c r="H1819" s="33">
        <v>3780</v>
      </c>
    </row>
    <row r="1820" spans="2:8" x14ac:dyDescent="0.2">
      <c r="B1820" s="28" t="s">
        <v>128</v>
      </c>
      <c r="C1820" s="28" t="s">
        <v>1</v>
      </c>
      <c r="D1820" s="28" t="s">
        <v>67</v>
      </c>
      <c r="E1820" s="28" t="s">
        <v>68</v>
      </c>
      <c r="F1820" s="28">
        <v>2027</v>
      </c>
      <c r="G1820" s="28" t="s">
        <v>130</v>
      </c>
      <c r="H1820" s="33">
        <v>36668</v>
      </c>
    </row>
    <row r="1821" spans="2:8" x14ac:dyDescent="0.2">
      <c r="B1821" s="28" t="s">
        <v>128</v>
      </c>
      <c r="C1821" s="28" t="s">
        <v>1</v>
      </c>
      <c r="D1821" s="28" t="s">
        <v>67</v>
      </c>
      <c r="E1821" s="28" t="s">
        <v>68</v>
      </c>
      <c r="F1821" s="28">
        <v>2027</v>
      </c>
      <c r="G1821" s="28" t="s">
        <v>98</v>
      </c>
      <c r="H1821" s="33">
        <v>40448</v>
      </c>
    </row>
    <row r="1822" spans="2:8" x14ac:dyDescent="0.2">
      <c r="B1822" s="28" t="s">
        <v>128</v>
      </c>
      <c r="C1822" s="28" t="s">
        <v>1</v>
      </c>
      <c r="D1822" s="28" t="s">
        <v>67</v>
      </c>
      <c r="E1822" s="28" t="s">
        <v>68</v>
      </c>
      <c r="F1822" s="28">
        <v>2028</v>
      </c>
      <c r="G1822" s="28" t="s">
        <v>129</v>
      </c>
      <c r="H1822" s="33">
        <v>3791</v>
      </c>
    </row>
    <row r="1823" spans="2:8" x14ac:dyDescent="0.2">
      <c r="B1823" s="28" t="s">
        <v>128</v>
      </c>
      <c r="C1823" s="28" t="s">
        <v>1</v>
      </c>
      <c r="D1823" s="28" t="s">
        <v>67</v>
      </c>
      <c r="E1823" s="28" t="s">
        <v>68</v>
      </c>
      <c r="F1823" s="28">
        <v>2028</v>
      </c>
      <c r="G1823" s="28" t="s">
        <v>130</v>
      </c>
      <c r="H1823" s="33">
        <v>37040</v>
      </c>
    </row>
    <row r="1824" spans="2:8" x14ac:dyDescent="0.2">
      <c r="B1824" s="28" t="s">
        <v>128</v>
      </c>
      <c r="C1824" s="28" t="s">
        <v>1</v>
      </c>
      <c r="D1824" s="28" t="s">
        <v>67</v>
      </c>
      <c r="E1824" s="28" t="s">
        <v>68</v>
      </c>
      <c r="F1824" s="28">
        <v>2028</v>
      </c>
      <c r="G1824" s="28" t="s">
        <v>98</v>
      </c>
      <c r="H1824" s="33">
        <v>40831</v>
      </c>
    </row>
    <row r="1825" spans="2:8" x14ac:dyDescent="0.2">
      <c r="B1825" s="28" t="s">
        <v>128</v>
      </c>
      <c r="C1825" s="28" t="s">
        <v>1</v>
      </c>
      <c r="D1825" s="28" t="s">
        <v>67</v>
      </c>
      <c r="E1825" s="28" t="s">
        <v>68</v>
      </c>
      <c r="F1825" s="28">
        <v>2029</v>
      </c>
      <c r="G1825" s="28" t="s">
        <v>129</v>
      </c>
      <c r="H1825" s="33">
        <v>3783</v>
      </c>
    </row>
    <row r="1826" spans="2:8" x14ac:dyDescent="0.2">
      <c r="B1826" s="28" t="s">
        <v>128</v>
      </c>
      <c r="C1826" s="28" t="s">
        <v>1</v>
      </c>
      <c r="D1826" s="28" t="s">
        <v>67</v>
      </c>
      <c r="E1826" s="28" t="s">
        <v>68</v>
      </c>
      <c r="F1826" s="28">
        <v>2029</v>
      </c>
      <c r="G1826" s="28" t="s">
        <v>130</v>
      </c>
      <c r="H1826" s="33">
        <v>37374</v>
      </c>
    </row>
    <row r="1827" spans="2:8" x14ac:dyDescent="0.2">
      <c r="B1827" s="28" t="s">
        <v>128</v>
      </c>
      <c r="C1827" s="28" t="s">
        <v>1</v>
      </c>
      <c r="D1827" s="28" t="s">
        <v>67</v>
      </c>
      <c r="E1827" s="28" t="s">
        <v>68</v>
      </c>
      <c r="F1827" s="28">
        <v>2029</v>
      </c>
      <c r="G1827" s="28" t="s">
        <v>98</v>
      </c>
      <c r="H1827" s="33">
        <v>41157</v>
      </c>
    </row>
    <row r="1828" spans="2:8" x14ac:dyDescent="0.2">
      <c r="B1828" s="28" t="s">
        <v>128</v>
      </c>
      <c r="C1828" s="28" t="s">
        <v>1</v>
      </c>
      <c r="D1828" s="28" t="s">
        <v>67</v>
      </c>
      <c r="E1828" s="28" t="s">
        <v>68</v>
      </c>
      <c r="F1828" s="28">
        <v>2030</v>
      </c>
      <c r="G1828" s="28" t="s">
        <v>129</v>
      </c>
      <c r="H1828" s="33">
        <v>3791</v>
      </c>
    </row>
    <row r="1829" spans="2:8" x14ac:dyDescent="0.2">
      <c r="B1829" s="28" t="s">
        <v>128</v>
      </c>
      <c r="C1829" s="28" t="s">
        <v>1</v>
      </c>
      <c r="D1829" s="28" t="s">
        <v>67</v>
      </c>
      <c r="E1829" s="28" t="s">
        <v>68</v>
      </c>
      <c r="F1829" s="28">
        <v>2030</v>
      </c>
      <c r="G1829" s="28" t="s">
        <v>130</v>
      </c>
      <c r="H1829" s="33">
        <v>37716</v>
      </c>
    </row>
    <row r="1830" spans="2:8" x14ac:dyDescent="0.2">
      <c r="B1830" s="28" t="s">
        <v>128</v>
      </c>
      <c r="C1830" s="28" t="s">
        <v>1</v>
      </c>
      <c r="D1830" s="28" t="s">
        <v>67</v>
      </c>
      <c r="E1830" s="28" t="s">
        <v>68</v>
      </c>
      <c r="F1830" s="28">
        <v>2030</v>
      </c>
      <c r="G1830" s="28" t="s">
        <v>98</v>
      </c>
      <c r="H1830" s="33">
        <v>41507</v>
      </c>
    </row>
    <row r="1831" spans="2:8" x14ac:dyDescent="0.2">
      <c r="B1831" s="28" t="s">
        <v>128</v>
      </c>
      <c r="C1831" s="28" t="s">
        <v>1</v>
      </c>
      <c r="D1831" s="28" t="s">
        <v>67</v>
      </c>
      <c r="E1831" s="28" t="s">
        <v>68</v>
      </c>
      <c r="F1831" s="28">
        <v>2031</v>
      </c>
      <c r="G1831" s="28" t="s">
        <v>129</v>
      </c>
      <c r="H1831" s="33">
        <v>3792</v>
      </c>
    </row>
    <row r="1832" spans="2:8" x14ac:dyDescent="0.2">
      <c r="B1832" s="28" t="s">
        <v>128</v>
      </c>
      <c r="C1832" s="28" t="s">
        <v>1</v>
      </c>
      <c r="D1832" s="28" t="s">
        <v>67</v>
      </c>
      <c r="E1832" s="28" t="s">
        <v>68</v>
      </c>
      <c r="F1832" s="28">
        <v>2031</v>
      </c>
      <c r="G1832" s="28" t="s">
        <v>130</v>
      </c>
      <c r="H1832" s="33">
        <v>38047</v>
      </c>
    </row>
    <row r="1833" spans="2:8" x14ac:dyDescent="0.2">
      <c r="B1833" s="28" t="s">
        <v>128</v>
      </c>
      <c r="C1833" s="28" t="s">
        <v>1</v>
      </c>
      <c r="D1833" s="28" t="s">
        <v>67</v>
      </c>
      <c r="E1833" s="28" t="s">
        <v>68</v>
      </c>
      <c r="F1833" s="28">
        <v>2031</v>
      </c>
      <c r="G1833" s="28" t="s">
        <v>98</v>
      </c>
      <c r="H1833" s="33">
        <v>41839</v>
      </c>
    </row>
    <row r="1834" spans="2:8" x14ac:dyDescent="0.2">
      <c r="B1834" s="28" t="s">
        <v>128</v>
      </c>
      <c r="C1834" s="28" t="s">
        <v>1</v>
      </c>
      <c r="D1834" s="28" t="s">
        <v>67</v>
      </c>
      <c r="E1834" s="28" t="s">
        <v>68</v>
      </c>
      <c r="F1834" s="28">
        <v>2032</v>
      </c>
      <c r="G1834" s="28" t="s">
        <v>129</v>
      </c>
      <c r="H1834" s="33">
        <v>3818</v>
      </c>
    </row>
    <row r="1835" spans="2:8" x14ac:dyDescent="0.2">
      <c r="B1835" s="28" t="s">
        <v>128</v>
      </c>
      <c r="C1835" s="28" t="s">
        <v>1</v>
      </c>
      <c r="D1835" s="28" t="s">
        <v>67</v>
      </c>
      <c r="E1835" s="28" t="s">
        <v>68</v>
      </c>
      <c r="F1835" s="28">
        <v>2032</v>
      </c>
      <c r="G1835" s="28" t="s">
        <v>130</v>
      </c>
      <c r="H1835" s="33">
        <v>38364</v>
      </c>
    </row>
    <row r="1836" spans="2:8" x14ac:dyDescent="0.2">
      <c r="B1836" s="28" t="s">
        <v>128</v>
      </c>
      <c r="C1836" s="28" t="s">
        <v>1</v>
      </c>
      <c r="D1836" s="28" t="s">
        <v>67</v>
      </c>
      <c r="E1836" s="28" t="s">
        <v>68</v>
      </c>
      <c r="F1836" s="28">
        <v>2032</v>
      </c>
      <c r="G1836" s="28" t="s">
        <v>98</v>
      </c>
      <c r="H1836" s="33">
        <v>42182</v>
      </c>
    </row>
    <row r="1837" spans="2:8" x14ac:dyDescent="0.2">
      <c r="B1837" s="28" t="s">
        <v>128</v>
      </c>
      <c r="C1837" s="28" t="s">
        <v>1</v>
      </c>
      <c r="D1837" s="28" t="s">
        <v>67</v>
      </c>
      <c r="E1837" s="28" t="s">
        <v>68</v>
      </c>
      <c r="F1837" s="28">
        <v>2033</v>
      </c>
      <c r="G1837" s="28" t="s">
        <v>129</v>
      </c>
      <c r="H1837" s="33">
        <v>3827</v>
      </c>
    </row>
    <row r="1838" spans="2:8" x14ac:dyDescent="0.2">
      <c r="B1838" s="28" t="s">
        <v>128</v>
      </c>
      <c r="C1838" s="28" t="s">
        <v>1</v>
      </c>
      <c r="D1838" s="28" t="s">
        <v>67</v>
      </c>
      <c r="E1838" s="28" t="s">
        <v>68</v>
      </c>
      <c r="F1838" s="28">
        <v>2033</v>
      </c>
      <c r="G1838" s="28" t="s">
        <v>130</v>
      </c>
      <c r="H1838" s="33">
        <v>38670</v>
      </c>
    </row>
    <row r="1839" spans="2:8" x14ac:dyDescent="0.2">
      <c r="B1839" s="28" t="s">
        <v>128</v>
      </c>
      <c r="C1839" s="28" t="s">
        <v>1</v>
      </c>
      <c r="D1839" s="28" t="s">
        <v>67</v>
      </c>
      <c r="E1839" s="28" t="s">
        <v>68</v>
      </c>
      <c r="F1839" s="28">
        <v>2033</v>
      </c>
      <c r="G1839" s="28" t="s">
        <v>98</v>
      </c>
      <c r="H1839" s="33">
        <v>42497</v>
      </c>
    </row>
    <row r="1840" spans="2:8" x14ac:dyDescent="0.2">
      <c r="B1840" s="28" t="s">
        <v>128</v>
      </c>
      <c r="C1840" s="28" t="s">
        <v>1</v>
      </c>
      <c r="D1840" s="28" t="s">
        <v>67</v>
      </c>
      <c r="E1840" s="28" t="s">
        <v>68</v>
      </c>
      <c r="F1840" s="28">
        <v>2034</v>
      </c>
      <c r="G1840" s="28" t="s">
        <v>129</v>
      </c>
      <c r="H1840" s="33">
        <v>3836</v>
      </c>
    </row>
    <row r="1841" spans="2:8" x14ac:dyDescent="0.2">
      <c r="B1841" s="28" t="s">
        <v>128</v>
      </c>
      <c r="C1841" s="28" t="s">
        <v>1</v>
      </c>
      <c r="D1841" s="28" t="s">
        <v>67</v>
      </c>
      <c r="E1841" s="28" t="s">
        <v>68</v>
      </c>
      <c r="F1841" s="28">
        <v>2034</v>
      </c>
      <c r="G1841" s="28" t="s">
        <v>130</v>
      </c>
      <c r="H1841" s="33">
        <v>38970</v>
      </c>
    </row>
    <row r="1842" spans="2:8" x14ac:dyDescent="0.2">
      <c r="B1842" s="28" t="s">
        <v>128</v>
      </c>
      <c r="C1842" s="28" t="s">
        <v>1</v>
      </c>
      <c r="D1842" s="28" t="s">
        <v>67</v>
      </c>
      <c r="E1842" s="28" t="s">
        <v>68</v>
      </c>
      <c r="F1842" s="28">
        <v>2034</v>
      </c>
      <c r="G1842" s="28" t="s">
        <v>98</v>
      </c>
      <c r="H1842" s="33">
        <v>42806</v>
      </c>
    </row>
    <row r="1843" spans="2:8" x14ac:dyDescent="0.2">
      <c r="B1843" s="28" t="s">
        <v>128</v>
      </c>
      <c r="C1843" s="28" t="s">
        <v>1</v>
      </c>
      <c r="D1843" s="28" t="s">
        <v>67</v>
      </c>
      <c r="E1843" s="28" t="s">
        <v>68</v>
      </c>
      <c r="F1843" s="28">
        <v>2035</v>
      </c>
      <c r="G1843" s="28" t="s">
        <v>129</v>
      </c>
      <c r="H1843" s="33">
        <v>3839</v>
      </c>
    </row>
    <row r="1844" spans="2:8" x14ac:dyDescent="0.2">
      <c r="B1844" s="28" t="s">
        <v>128</v>
      </c>
      <c r="C1844" s="28" t="s">
        <v>1</v>
      </c>
      <c r="D1844" s="28" t="s">
        <v>67</v>
      </c>
      <c r="E1844" s="28" t="s">
        <v>68</v>
      </c>
      <c r="F1844" s="28">
        <v>2035</v>
      </c>
      <c r="G1844" s="28" t="s">
        <v>130</v>
      </c>
      <c r="H1844" s="33">
        <v>39283</v>
      </c>
    </row>
    <row r="1845" spans="2:8" x14ac:dyDescent="0.2">
      <c r="B1845" s="28" t="s">
        <v>128</v>
      </c>
      <c r="C1845" s="28" t="s">
        <v>1</v>
      </c>
      <c r="D1845" s="28" t="s">
        <v>67</v>
      </c>
      <c r="E1845" s="28" t="s">
        <v>68</v>
      </c>
      <c r="F1845" s="28">
        <v>2035</v>
      </c>
      <c r="G1845" s="28" t="s">
        <v>98</v>
      </c>
      <c r="H1845" s="33">
        <v>43122</v>
      </c>
    </row>
    <row r="1846" spans="2:8" x14ac:dyDescent="0.2">
      <c r="B1846" s="28" t="s">
        <v>128</v>
      </c>
      <c r="C1846" s="28" t="s">
        <v>1</v>
      </c>
      <c r="D1846" s="28" t="s">
        <v>69</v>
      </c>
      <c r="E1846" s="28" t="s">
        <v>133</v>
      </c>
      <c r="F1846" s="28">
        <v>2018</v>
      </c>
      <c r="G1846" s="28" t="s">
        <v>129</v>
      </c>
      <c r="H1846" s="33">
        <v>571</v>
      </c>
    </row>
    <row r="1847" spans="2:8" x14ac:dyDescent="0.2">
      <c r="B1847" s="28" t="s">
        <v>128</v>
      </c>
      <c r="C1847" s="28" t="s">
        <v>1</v>
      </c>
      <c r="D1847" s="28" t="s">
        <v>69</v>
      </c>
      <c r="E1847" s="28" t="s">
        <v>133</v>
      </c>
      <c r="F1847" s="28">
        <v>2018</v>
      </c>
      <c r="G1847" s="28" t="s">
        <v>130</v>
      </c>
      <c r="H1847" s="33">
        <v>13368</v>
      </c>
    </row>
    <row r="1848" spans="2:8" x14ac:dyDescent="0.2">
      <c r="B1848" s="28" t="s">
        <v>128</v>
      </c>
      <c r="C1848" s="28" t="s">
        <v>1</v>
      </c>
      <c r="D1848" s="28" t="s">
        <v>69</v>
      </c>
      <c r="E1848" s="28" t="s">
        <v>133</v>
      </c>
      <c r="F1848" s="28">
        <v>2018</v>
      </c>
      <c r="G1848" s="28" t="s">
        <v>98</v>
      </c>
      <c r="H1848" s="33">
        <v>13939</v>
      </c>
    </row>
    <row r="1849" spans="2:8" x14ac:dyDescent="0.2">
      <c r="B1849" s="28" t="s">
        <v>128</v>
      </c>
      <c r="C1849" s="28" t="s">
        <v>1</v>
      </c>
      <c r="D1849" s="28" t="s">
        <v>69</v>
      </c>
      <c r="E1849" s="28" t="s">
        <v>133</v>
      </c>
      <c r="F1849" s="28">
        <v>2019</v>
      </c>
      <c r="G1849" s="28" t="s">
        <v>129</v>
      </c>
      <c r="H1849" s="33">
        <v>569</v>
      </c>
    </row>
    <row r="1850" spans="2:8" x14ac:dyDescent="0.2">
      <c r="B1850" s="28" t="s">
        <v>128</v>
      </c>
      <c r="C1850" s="28" t="s">
        <v>1</v>
      </c>
      <c r="D1850" s="28" t="s">
        <v>69</v>
      </c>
      <c r="E1850" s="28" t="s">
        <v>133</v>
      </c>
      <c r="F1850" s="28">
        <v>2019</v>
      </c>
      <c r="G1850" s="28" t="s">
        <v>130</v>
      </c>
      <c r="H1850" s="33">
        <v>13510</v>
      </c>
    </row>
    <row r="1851" spans="2:8" x14ac:dyDescent="0.2">
      <c r="B1851" s="28" t="s">
        <v>128</v>
      </c>
      <c r="C1851" s="28" t="s">
        <v>1</v>
      </c>
      <c r="D1851" s="28" t="s">
        <v>69</v>
      </c>
      <c r="E1851" s="28" t="s">
        <v>133</v>
      </c>
      <c r="F1851" s="28">
        <v>2019</v>
      </c>
      <c r="G1851" s="28" t="s">
        <v>98</v>
      </c>
      <c r="H1851" s="33">
        <v>14079</v>
      </c>
    </row>
    <row r="1852" spans="2:8" x14ac:dyDescent="0.2">
      <c r="B1852" s="28" t="s">
        <v>128</v>
      </c>
      <c r="C1852" s="28" t="s">
        <v>1</v>
      </c>
      <c r="D1852" s="28" t="s">
        <v>69</v>
      </c>
      <c r="E1852" s="28" t="s">
        <v>133</v>
      </c>
      <c r="F1852" s="28">
        <v>2020</v>
      </c>
      <c r="G1852" s="28" t="s">
        <v>129</v>
      </c>
      <c r="H1852" s="33">
        <v>566</v>
      </c>
    </row>
    <row r="1853" spans="2:8" x14ac:dyDescent="0.2">
      <c r="B1853" s="28" t="s">
        <v>128</v>
      </c>
      <c r="C1853" s="28" t="s">
        <v>1</v>
      </c>
      <c r="D1853" s="28" t="s">
        <v>69</v>
      </c>
      <c r="E1853" s="28" t="s">
        <v>133</v>
      </c>
      <c r="F1853" s="28">
        <v>2020</v>
      </c>
      <c r="G1853" s="28" t="s">
        <v>130</v>
      </c>
      <c r="H1853" s="33">
        <v>13644</v>
      </c>
    </row>
    <row r="1854" spans="2:8" x14ac:dyDescent="0.2">
      <c r="B1854" s="28" t="s">
        <v>128</v>
      </c>
      <c r="C1854" s="28" t="s">
        <v>1</v>
      </c>
      <c r="D1854" s="28" t="s">
        <v>69</v>
      </c>
      <c r="E1854" s="28" t="s">
        <v>133</v>
      </c>
      <c r="F1854" s="28">
        <v>2020</v>
      </c>
      <c r="G1854" s="28" t="s">
        <v>98</v>
      </c>
      <c r="H1854" s="33">
        <v>14210</v>
      </c>
    </row>
    <row r="1855" spans="2:8" x14ac:dyDescent="0.2">
      <c r="B1855" s="28" t="s">
        <v>128</v>
      </c>
      <c r="C1855" s="28" t="s">
        <v>1</v>
      </c>
      <c r="D1855" s="28" t="s">
        <v>69</v>
      </c>
      <c r="E1855" s="28" t="s">
        <v>133</v>
      </c>
      <c r="F1855" s="28">
        <v>2021</v>
      </c>
      <c r="G1855" s="28" t="s">
        <v>129</v>
      </c>
      <c r="H1855" s="33">
        <v>502</v>
      </c>
    </row>
    <row r="1856" spans="2:8" x14ac:dyDescent="0.2">
      <c r="B1856" s="28" t="s">
        <v>128</v>
      </c>
      <c r="C1856" s="28" t="s">
        <v>1</v>
      </c>
      <c r="D1856" s="28" t="s">
        <v>69</v>
      </c>
      <c r="E1856" s="28" t="s">
        <v>133</v>
      </c>
      <c r="F1856" s="28">
        <v>2021</v>
      </c>
      <c r="G1856" s="28" t="s">
        <v>130</v>
      </c>
      <c r="H1856" s="33">
        <v>13824</v>
      </c>
    </row>
    <row r="1857" spans="2:8" x14ac:dyDescent="0.2">
      <c r="B1857" s="28" t="s">
        <v>128</v>
      </c>
      <c r="C1857" s="28" t="s">
        <v>1</v>
      </c>
      <c r="D1857" s="28" t="s">
        <v>69</v>
      </c>
      <c r="E1857" s="28" t="s">
        <v>133</v>
      </c>
      <c r="F1857" s="28">
        <v>2021</v>
      </c>
      <c r="G1857" s="28" t="s">
        <v>98</v>
      </c>
      <c r="H1857" s="33">
        <v>14326</v>
      </c>
    </row>
    <row r="1858" spans="2:8" x14ac:dyDescent="0.2">
      <c r="B1858" s="28" t="s">
        <v>128</v>
      </c>
      <c r="C1858" s="28" t="s">
        <v>1</v>
      </c>
      <c r="D1858" s="28" t="s">
        <v>69</v>
      </c>
      <c r="E1858" s="28" t="s">
        <v>133</v>
      </c>
      <c r="F1858" s="28">
        <v>2022</v>
      </c>
      <c r="G1858" s="28" t="s">
        <v>129</v>
      </c>
      <c r="H1858" s="33">
        <v>437</v>
      </c>
    </row>
    <row r="1859" spans="2:8" x14ac:dyDescent="0.2">
      <c r="B1859" s="28" t="s">
        <v>128</v>
      </c>
      <c r="C1859" s="28" t="s">
        <v>1</v>
      </c>
      <c r="D1859" s="28" t="s">
        <v>69</v>
      </c>
      <c r="E1859" s="28" t="s">
        <v>133</v>
      </c>
      <c r="F1859" s="28">
        <v>2022</v>
      </c>
      <c r="G1859" s="28" t="s">
        <v>130</v>
      </c>
      <c r="H1859" s="33">
        <v>14003</v>
      </c>
    </row>
    <row r="1860" spans="2:8" x14ac:dyDescent="0.2">
      <c r="B1860" s="28" t="s">
        <v>128</v>
      </c>
      <c r="C1860" s="28" t="s">
        <v>1</v>
      </c>
      <c r="D1860" s="28" t="s">
        <v>69</v>
      </c>
      <c r="E1860" s="28" t="s">
        <v>133</v>
      </c>
      <c r="F1860" s="28">
        <v>2022</v>
      </c>
      <c r="G1860" s="28" t="s">
        <v>98</v>
      </c>
      <c r="H1860" s="33">
        <v>14440</v>
      </c>
    </row>
    <row r="1861" spans="2:8" x14ac:dyDescent="0.2">
      <c r="B1861" s="28" t="s">
        <v>128</v>
      </c>
      <c r="C1861" s="28" t="s">
        <v>1</v>
      </c>
      <c r="D1861" s="28" t="s">
        <v>69</v>
      </c>
      <c r="E1861" s="28" t="s">
        <v>133</v>
      </c>
      <c r="F1861" s="28">
        <v>2023</v>
      </c>
      <c r="G1861" s="28" t="s">
        <v>129</v>
      </c>
      <c r="H1861" s="33">
        <v>376</v>
      </c>
    </row>
    <row r="1862" spans="2:8" x14ac:dyDescent="0.2">
      <c r="B1862" s="28" t="s">
        <v>128</v>
      </c>
      <c r="C1862" s="28" t="s">
        <v>1</v>
      </c>
      <c r="D1862" s="28" t="s">
        <v>69</v>
      </c>
      <c r="E1862" s="28" t="s">
        <v>133</v>
      </c>
      <c r="F1862" s="28">
        <v>2023</v>
      </c>
      <c r="G1862" s="28" t="s">
        <v>130</v>
      </c>
      <c r="H1862" s="33">
        <v>14179</v>
      </c>
    </row>
    <row r="1863" spans="2:8" x14ac:dyDescent="0.2">
      <c r="B1863" s="28" t="s">
        <v>128</v>
      </c>
      <c r="C1863" s="28" t="s">
        <v>1</v>
      </c>
      <c r="D1863" s="28" t="s">
        <v>69</v>
      </c>
      <c r="E1863" s="28" t="s">
        <v>133</v>
      </c>
      <c r="F1863" s="28">
        <v>2023</v>
      </c>
      <c r="G1863" s="28" t="s">
        <v>98</v>
      </c>
      <c r="H1863" s="33">
        <v>14555</v>
      </c>
    </row>
    <row r="1864" spans="2:8" x14ac:dyDescent="0.2">
      <c r="B1864" s="28" t="s">
        <v>128</v>
      </c>
      <c r="C1864" s="28" t="s">
        <v>1</v>
      </c>
      <c r="D1864" s="28" t="s">
        <v>69</v>
      </c>
      <c r="E1864" s="28" t="s">
        <v>133</v>
      </c>
      <c r="F1864" s="28">
        <v>2024</v>
      </c>
      <c r="G1864" s="28" t="s">
        <v>129</v>
      </c>
      <c r="H1864" s="33">
        <v>358</v>
      </c>
    </row>
    <row r="1865" spans="2:8" x14ac:dyDescent="0.2">
      <c r="B1865" s="28" t="s">
        <v>128</v>
      </c>
      <c r="C1865" s="28" t="s">
        <v>1</v>
      </c>
      <c r="D1865" s="28" t="s">
        <v>69</v>
      </c>
      <c r="E1865" s="28" t="s">
        <v>133</v>
      </c>
      <c r="F1865" s="28">
        <v>2024</v>
      </c>
      <c r="G1865" s="28" t="s">
        <v>130</v>
      </c>
      <c r="H1865" s="33">
        <v>14370</v>
      </c>
    </row>
    <row r="1866" spans="2:8" x14ac:dyDescent="0.2">
      <c r="B1866" s="28" t="s">
        <v>128</v>
      </c>
      <c r="C1866" s="28" t="s">
        <v>1</v>
      </c>
      <c r="D1866" s="28" t="s">
        <v>69</v>
      </c>
      <c r="E1866" s="28" t="s">
        <v>133</v>
      </c>
      <c r="F1866" s="28">
        <v>2024</v>
      </c>
      <c r="G1866" s="28" t="s">
        <v>98</v>
      </c>
      <c r="H1866" s="33">
        <v>14728</v>
      </c>
    </row>
    <row r="1867" spans="2:8" x14ac:dyDescent="0.2">
      <c r="B1867" s="28" t="s">
        <v>128</v>
      </c>
      <c r="C1867" s="28" t="s">
        <v>1</v>
      </c>
      <c r="D1867" s="28" t="s">
        <v>69</v>
      </c>
      <c r="E1867" s="28" t="s">
        <v>133</v>
      </c>
      <c r="F1867" s="28">
        <v>2025</v>
      </c>
      <c r="G1867" s="28" t="s">
        <v>129</v>
      </c>
      <c r="H1867" s="33">
        <v>351</v>
      </c>
    </row>
    <row r="1868" spans="2:8" x14ac:dyDescent="0.2">
      <c r="B1868" s="28" t="s">
        <v>128</v>
      </c>
      <c r="C1868" s="28" t="s">
        <v>1</v>
      </c>
      <c r="D1868" s="28" t="s">
        <v>69</v>
      </c>
      <c r="E1868" s="28" t="s">
        <v>133</v>
      </c>
      <c r="F1868" s="28">
        <v>2025</v>
      </c>
      <c r="G1868" s="28" t="s">
        <v>130</v>
      </c>
      <c r="H1868" s="33">
        <v>14542</v>
      </c>
    </row>
    <row r="1869" spans="2:8" x14ac:dyDescent="0.2">
      <c r="B1869" s="28" t="s">
        <v>128</v>
      </c>
      <c r="C1869" s="28" t="s">
        <v>1</v>
      </c>
      <c r="D1869" s="28" t="s">
        <v>69</v>
      </c>
      <c r="E1869" s="28" t="s">
        <v>133</v>
      </c>
      <c r="F1869" s="28">
        <v>2025</v>
      </c>
      <c r="G1869" s="28" t="s">
        <v>98</v>
      </c>
      <c r="H1869" s="33">
        <v>14893</v>
      </c>
    </row>
    <row r="1870" spans="2:8" x14ac:dyDescent="0.2">
      <c r="B1870" s="28" t="s">
        <v>128</v>
      </c>
      <c r="C1870" s="28" t="s">
        <v>1</v>
      </c>
      <c r="D1870" s="28" t="s">
        <v>69</v>
      </c>
      <c r="E1870" s="28" t="s">
        <v>133</v>
      </c>
      <c r="F1870" s="28">
        <v>2026</v>
      </c>
      <c r="G1870" s="28" t="s">
        <v>129</v>
      </c>
      <c r="H1870" s="33">
        <v>348</v>
      </c>
    </row>
    <row r="1871" spans="2:8" x14ac:dyDescent="0.2">
      <c r="B1871" s="28" t="s">
        <v>128</v>
      </c>
      <c r="C1871" s="28" t="s">
        <v>1</v>
      </c>
      <c r="D1871" s="28" t="s">
        <v>69</v>
      </c>
      <c r="E1871" s="28" t="s">
        <v>133</v>
      </c>
      <c r="F1871" s="28">
        <v>2026</v>
      </c>
      <c r="G1871" s="28" t="s">
        <v>130</v>
      </c>
      <c r="H1871" s="33">
        <v>14681</v>
      </c>
    </row>
    <row r="1872" spans="2:8" x14ac:dyDescent="0.2">
      <c r="B1872" s="28" t="s">
        <v>128</v>
      </c>
      <c r="C1872" s="28" t="s">
        <v>1</v>
      </c>
      <c r="D1872" s="28" t="s">
        <v>69</v>
      </c>
      <c r="E1872" s="28" t="s">
        <v>133</v>
      </c>
      <c r="F1872" s="28">
        <v>2026</v>
      </c>
      <c r="G1872" s="28" t="s">
        <v>98</v>
      </c>
      <c r="H1872" s="33">
        <v>15029</v>
      </c>
    </row>
    <row r="1873" spans="2:8" x14ac:dyDescent="0.2">
      <c r="B1873" s="28" t="s">
        <v>128</v>
      </c>
      <c r="C1873" s="28" t="s">
        <v>1</v>
      </c>
      <c r="D1873" s="28" t="s">
        <v>69</v>
      </c>
      <c r="E1873" s="28" t="s">
        <v>133</v>
      </c>
      <c r="F1873" s="28">
        <v>2027</v>
      </c>
      <c r="G1873" s="28" t="s">
        <v>129</v>
      </c>
      <c r="H1873" s="33">
        <v>346</v>
      </c>
    </row>
    <row r="1874" spans="2:8" x14ac:dyDescent="0.2">
      <c r="B1874" s="28" t="s">
        <v>128</v>
      </c>
      <c r="C1874" s="28" t="s">
        <v>1</v>
      </c>
      <c r="D1874" s="28" t="s">
        <v>69</v>
      </c>
      <c r="E1874" s="28" t="s">
        <v>133</v>
      </c>
      <c r="F1874" s="28">
        <v>2027</v>
      </c>
      <c r="G1874" s="28" t="s">
        <v>130</v>
      </c>
      <c r="H1874" s="33">
        <v>14846</v>
      </c>
    </row>
    <row r="1875" spans="2:8" x14ac:dyDescent="0.2">
      <c r="B1875" s="28" t="s">
        <v>128</v>
      </c>
      <c r="C1875" s="28" t="s">
        <v>1</v>
      </c>
      <c r="D1875" s="28" t="s">
        <v>69</v>
      </c>
      <c r="E1875" s="28" t="s">
        <v>133</v>
      </c>
      <c r="F1875" s="28">
        <v>2027</v>
      </c>
      <c r="G1875" s="28" t="s">
        <v>98</v>
      </c>
      <c r="H1875" s="33">
        <v>15192</v>
      </c>
    </row>
    <row r="1876" spans="2:8" x14ac:dyDescent="0.2">
      <c r="B1876" s="28" t="s">
        <v>128</v>
      </c>
      <c r="C1876" s="28" t="s">
        <v>1</v>
      </c>
      <c r="D1876" s="28" t="s">
        <v>69</v>
      </c>
      <c r="E1876" s="28" t="s">
        <v>133</v>
      </c>
      <c r="F1876" s="28">
        <v>2028</v>
      </c>
      <c r="G1876" s="28" t="s">
        <v>129</v>
      </c>
      <c r="H1876" s="33">
        <v>345</v>
      </c>
    </row>
    <row r="1877" spans="2:8" x14ac:dyDescent="0.2">
      <c r="B1877" s="28" t="s">
        <v>128</v>
      </c>
      <c r="C1877" s="28" t="s">
        <v>1</v>
      </c>
      <c r="D1877" s="28" t="s">
        <v>69</v>
      </c>
      <c r="E1877" s="28" t="s">
        <v>133</v>
      </c>
      <c r="F1877" s="28">
        <v>2028</v>
      </c>
      <c r="G1877" s="28" t="s">
        <v>130</v>
      </c>
      <c r="H1877" s="33">
        <v>14989</v>
      </c>
    </row>
    <row r="1878" spans="2:8" x14ac:dyDescent="0.2">
      <c r="B1878" s="28" t="s">
        <v>128</v>
      </c>
      <c r="C1878" s="28" t="s">
        <v>1</v>
      </c>
      <c r="D1878" s="28" t="s">
        <v>69</v>
      </c>
      <c r="E1878" s="28" t="s">
        <v>133</v>
      </c>
      <c r="F1878" s="28">
        <v>2028</v>
      </c>
      <c r="G1878" s="28" t="s">
        <v>98</v>
      </c>
      <c r="H1878" s="33">
        <v>15334</v>
      </c>
    </row>
    <row r="1879" spans="2:8" x14ac:dyDescent="0.2">
      <c r="B1879" s="28" t="s">
        <v>128</v>
      </c>
      <c r="C1879" s="28" t="s">
        <v>1</v>
      </c>
      <c r="D1879" s="28" t="s">
        <v>69</v>
      </c>
      <c r="E1879" s="28" t="s">
        <v>133</v>
      </c>
      <c r="F1879" s="28">
        <v>2029</v>
      </c>
      <c r="G1879" s="28" t="s">
        <v>129</v>
      </c>
      <c r="H1879" s="33">
        <v>345</v>
      </c>
    </row>
    <row r="1880" spans="2:8" x14ac:dyDescent="0.2">
      <c r="B1880" s="28" t="s">
        <v>128</v>
      </c>
      <c r="C1880" s="28" t="s">
        <v>1</v>
      </c>
      <c r="D1880" s="28" t="s">
        <v>69</v>
      </c>
      <c r="E1880" s="28" t="s">
        <v>133</v>
      </c>
      <c r="F1880" s="28">
        <v>2029</v>
      </c>
      <c r="G1880" s="28" t="s">
        <v>130</v>
      </c>
      <c r="H1880" s="33">
        <v>15126</v>
      </c>
    </row>
    <row r="1881" spans="2:8" x14ac:dyDescent="0.2">
      <c r="B1881" s="28" t="s">
        <v>128</v>
      </c>
      <c r="C1881" s="28" t="s">
        <v>1</v>
      </c>
      <c r="D1881" s="28" t="s">
        <v>69</v>
      </c>
      <c r="E1881" s="28" t="s">
        <v>133</v>
      </c>
      <c r="F1881" s="28">
        <v>2029</v>
      </c>
      <c r="G1881" s="28" t="s">
        <v>98</v>
      </c>
      <c r="H1881" s="33">
        <v>15471</v>
      </c>
    </row>
    <row r="1882" spans="2:8" x14ac:dyDescent="0.2">
      <c r="B1882" s="28" t="s">
        <v>128</v>
      </c>
      <c r="C1882" s="28" t="s">
        <v>1</v>
      </c>
      <c r="D1882" s="28" t="s">
        <v>69</v>
      </c>
      <c r="E1882" s="28" t="s">
        <v>133</v>
      </c>
      <c r="F1882" s="28">
        <v>2030</v>
      </c>
      <c r="G1882" s="28" t="s">
        <v>129</v>
      </c>
      <c r="H1882" s="33">
        <v>344</v>
      </c>
    </row>
    <row r="1883" spans="2:8" x14ac:dyDescent="0.2">
      <c r="B1883" s="28" t="s">
        <v>128</v>
      </c>
      <c r="C1883" s="28" t="s">
        <v>1</v>
      </c>
      <c r="D1883" s="28" t="s">
        <v>69</v>
      </c>
      <c r="E1883" s="28" t="s">
        <v>133</v>
      </c>
      <c r="F1883" s="28">
        <v>2030</v>
      </c>
      <c r="G1883" s="28" t="s">
        <v>130</v>
      </c>
      <c r="H1883" s="33">
        <v>15268</v>
      </c>
    </row>
    <row r="1884" spans="2:8" x14ac:dyDescent="0.2">
      <c r="B1884" s="28" t="s">
        <v>128</v>
      </c>
      <c r="C1884" s="28" t="s">
        <v>1</v>
      </c>
      <c r="D1884" s="28" t="s">
        <v>69</v>
      </c>
      <c r="E1884" s="28" t="s">
        <v>133</v>
      </c>
      <c r="F1884" s="28">
        <v>2030</v>
      </c>
      <c r="G1884" s="28" t="s">
        <v>98</v>
      </c>
      <c r="H1884" s="33">
        <v>15612</v>
      </c>
    </row>
    <row r="1885" spans="2:8" x14ac:dyDescent="0.2">
      <c r="B1885" s="28" t="s">
        <v>128</v>
      </c>
      <c r="C1885" s="28" t="s">
        <v>1</v>
      </c>
      <c r="D1885" s="28" t="s">
        <v>69</v>
      </c>
      <c r="E1885" s="28" t="s">
        <v>133</v>
      </c>
      <c r="F1885" s="28">
        <v>2031</v>
      </c>
      <c r="G1885" s="28" t="s">
        <v>129</v>
      </c>
      <c r="H1885" s="33">
        <v>343</v>
      </c>
    </row>
    <row r="1886" spans="2:8" x14ac:dyDescent="0.2">
      <c r="B1886" s="28" t="s">
        <v>128</v>
      </c>
      <c r="C1886" s="28" t="s">
        <v>1</v>
      </c>
      <c r="D1886" s="28" t="s">
        <v>69</v>
      </c>
      <c r="E1886" s="28" t="s">
        <v>133</v>
      </c>
      <c r="F1886" s="28">
        <v>2031</v>
      </c>
      <c r="G1886" s="28" t="s">
        <v>130</v>
      </c>
      <c r="H1886" s="33">
        <v>15400</v>
      </c>
    </row>
    <row r="1887" spans="2:8" x14ac:dyDescent="0.2">
      <c r="B1887" s="28" t="s">
        <v>128</v>
      </c>
      <c r="C1887" s="28" t="s">
        <v>1</v>
      </c>
      <c r="D1887" s="28" t="s">
        <v>69</v>
      </c>
      <c r="E1887" s="28" t="s">
        <v>133</v>
      </c>
      <c r="F1887" s="28">
        <v>2031</v>
      </c>
      <c r="G1887" s="28" t="s">
        <v>98</v>
      </c>
      <c r="H1887" s="33">
        <v>15743</v>
      </c>
    </row>
    <row r="1888" spans="2:8" x14ac:dyDescent="0.2">
      <c r="B1888" s="28" t="s">
        <v>128</v>
      </c>
      <c r="C1888" s="28" t="s">
        <v>1</v>
      </c>
      <c r="D1888" s="28" t="s">
        <v>69</v>
      </c>
      <c r="E1888" s="28" t="s">
        <v>133</v>
      </c>
      <c r="F1888" s="28">
        <v>2032</v>
      </c>
      <c r="G1888" s="28" t="s">
        <v>129</v>
      </c>
      <c r="H1888" s="33">
        <v>343</v>
      </c>
    </row>
    <row r="1889" spans="2:8" x14ac:dyDescent="0.2">
      <c r="B1889" s="28" t="s">
        <v>128</v>
      </c>
      <c r="C1889" s="28" t="s">
        <v>1</v>
      </c>
      <c r="D1889" s="28" t="s">
        <v>69</v>
      </c>
      <c r="E1889" s="28" t="s">
        <v>133</v>
      </c>
      <c r="F1889" s="28">
        <v>2032</v>
      </c>
      <c r="G1889" s="28" t="s">
        <v>130</v>
      </c>
      <c r="H1889" s="33">
        <v>15532</v>
      </c>
    </row>
    <row r="1890" spans="2:8" x14ac:dyDescent="0.2">
      <c r="B1890" s="28" t="s">
        <v>128</v>
      </c>
      <c r="C1890" s="28" t="s">
        <v>1</v>
      </c>
      <c r="D1890" s="28" t="s">
        <v>69</v>
      </c>
      <c r="E1890" s="28" t="s">
        <v>133</v>
      </c>
      <c r="F1890" s="28">
        <v>2032</v>
      </c>
      <c r="G1890" s="28" t="s">
        <v>98</v>
      </c>
      <c r="H1890" s="33">
        <v>15875</v>
      </c>
    </row>
    <row r="1891" spans="2:8" x14ac:dyDescent="0.2">
      <c r="B1891" s="28" t="s">
        <v>128</v>
      </c>
      <c r="C1891" s="28" t="s">
        <v>1</v>
      </c>
      <c r="D1891" s="28" t="s">
        <v>69</v>
      </c>
      <c r="E1891" s="28" t="s">
        <v>133</v>
      </c>
      <c r="F1891" s="28">
        <v>2033</v>
      </c>
      <c r="G1891" s="28" t="s">
        <v>129</v>
      </c>
      <c r="H1891" s="33">
        <v>347</v>
      </c>
    </row>
    <row r="1892" spans="2:8" x14ac:dyDescent="0.2">
      <c r="B1892" s="28" t="s">
        <v>128</v>
      </c>
      <c r="C1892" s="28" t="s">
        <v>1</v>
      </c>
      <c r="D1892" s="28" t="s">
        <v>69</v>
      </c>
      <c r="E1892" s="28" t="s">
        <v>133</v>
      </c>
      <c r="F1892" s="28">
        <v>2033</v>
      </c>
      <c r="G1892" s="28" t="s">
        <v>130</v>
      </c>
      <c r="H1892" s="33">
        <v>15646</v>
      </c>
    </row>
    <row r="1893" spans="2:8" x14ac:dyDescent="0.2">
      <c r="B1893" s="28" t="s">
        <v>128</v>
      </c>
      <c r="C1893" s="28" t="s">
        <v>1</v>
      </c>
      <c r="D1893" s="28" t="s">
        <v>69</v>
      </c>
      <c r="E1893" s="28" t="s">
        <v>133</v>
      </c>
      <c r="F1893" s="28">
        <v>2033</v>
      </c>
      <c r="G1893" s="28" t="s">
        <v>98</v>
      </c>
      <c r="H1893" s="33">
        <v>15993</v>
      </c>
    </row>
    <row r="1894" spans="2:8" x14ac:dyDescent="0.2">
      <c r="B1894" s="28" t="s">
        <v>128</v>
      </c>
      <c r="C1894" s="28" t="s">
        <v>1</v>
      </c>
      <c r="D1894" s="28" t="s">
        <v>69</v>
      </c>
      <c r="E1894" s="28" t="s">
        <v>133</v>
      </c>
      <c r="F1894" s="28">
        <v>2034</v>
      </c>
      <c r="G1894" s="28" t="s">
        <v>129</v>
      </c>
      <c r="H1894" s="33">
        <v>352</v>
      </c>
    </row>
    <row r="1895" spans="2:8" x14ac:dyDescent="0.2">
      <c r="B1895" s="28" t="s">
        <v>128</v>
      </c>
      <c r="C1895" s="28" t="s">
        <v>1</v>
      </c>
      <c r="D1895" s="28" t="s">
        <v>69</v>
      </c>
      <c r="E1895" s="28" t="s">
        <v>133</v>
      </c>
      <c r="F1895" s="28">
        <v>2034</v>
      </c>
      <c r="G1895" s="28" t="s">
        <v>130</v>
      </c>
      <c r="H1895" s="33">
        <v>15774</v>
      </c>
    </row>
    <row r="1896" spans="2:8" x14ac:dyDescent="0.2">
      <c r="B1896" s="28" t="s">
        <v>128</v>
      </c>
      <c r="C1896" s="28" t="s">
        <v>1</v>
      </c>
      <c r="D1896" s="28" t="s">
        <v>69</v>
      </c>
      <c r="E1896" s="28" t="s">
        <v>133</v>
      </c>
      <c r="F1896" s="28">
        <v>2034</v>
      </c>
      <c r="G1896" s="28" t="s">
        <v>98</v>
      </c>
      <c r="H1896" s="33">
        <v>16126</v>
      </c>
    </row>
    <row r="1897" spans="2:8" x14ac:dyDescent="0.2">
      <c r="B1897" s="28" t="s">
        <v>128</v>
      </c>
      <c r="C1897" s="28" t="s">
        <v>1</v>
      </c>
      <c r="D1897" s="28" t="s">
        <v>69</v>
      </c>
      <c r="E1897" s="28" t="s">
        <v>133</v>
      </c>
      <c r="F1897" s="28">
        <v>2035</v>
      </c>
      <c r="G1897" s="28" t="s">
        <v>129</v>
      </c>
      <c r="H1897" s="33">
        <v>354</v>
      </c>
    </row>
    <row r="1898" spans="2:8" x14ac:dyDescent="0.2">
      <c r="B1898" s="28" t="s">
        <v>128</v>
      </c>
      <c r="C1898" s="28" t="s">
        <v>1</v>
      </c>
      <c r="D1898" s="28" t="s">
        <v>69</v>
      </c>
      <c r="E1898" s="28" t="s">
        <v>133</v>
      </c>
      <c r="F1898" s="28">
        <v>2035</v>
      </c>
      <c r="G1898" s="28" t="s">
        <v>130</v>
      </c>
      <c r="H1898" s="33">
        <v>15902</v>
      </c>
    </row>
    <row r="1899" spans="2:8" x14ac:dyDescent="0.2">
      <c r="B1899" s="28" t="s">
        <v>128</v>
      </c>
      <c r="C1899" s="28" t="s">
        <v>1</v>
      </c>
      <c r="D1899" s="28" t="s">
        <v>69</v>
      </c>
      <c r="E1899" s="28" t="s">
        <v>133</v>
      </c>
      <c r="F1899" s="28">
        <v>2035</v>
      </c>
      <c r="G1899" s="28" t="s">
        <v>98</v>
      </c>
      <c r="H1899" s="33">
        <v>16256</v>
      </c>
    </row>
    <row r="1900" spans="2:8" x14ac:dyDescent="0.2">
      <c r="B1900" s="28" t="s">
        <v>128</v>
      </c>
      <c r="C1900" s="28" t="s">
        <v>1</v>
      </c>
      <c r="D1900" s="28" t="s">
        <v>71</v>
      </c>
      <c r="E1900" s="28" t="s">
        <v>72</v>
      </c>
      <c r="F1900" s="28">
        <v>2018</v>
      </c>
      <c r="G1900" s="28" t="s">
        <v>129</v>
      </c>
      <c r="H1900" s="33">
        <v>6380</v>
      </c>
    </row>
    <row r="1901" spans="2:8" x14ac:dyDescent="0.2">
      <c r="B1901" s="28" t="s">
        <v>128</v>
      </c>
      <c r="C1901" s="28" t="s">
        <v>1</v>
      </c>
      <c r="D1901" s="28" t="s">
        <v>71</v>
      </c>
      <c r="E1901" s="28" t="s">
        <v>72</v>
      </c>
      <c r="F1901" s="28">
        <v>2018</v>
      </c>
      <c r="G1901" s="28" t="s">
        <v>130</v>
      </c>
      <c r="H1901" s="33">
        <v>25524</v>
      </c>
    </row>
    <row r="1902" spans="2:8" x14ac:dyDescent="0.2">
      <c r="B1902" s="28" t="s">
        <v>128</v>
      </c>
      <c r="C1902" s="28" t="s">
        <v>1</v>
      </c>
      <c r="D1902" s="28" t="s">
        <v>71</v>
      </c>
      <c r="E1902" s="28" t="s">
        <v>72</v>
      </c>
      <c r="F1902" s="28">
        <v>2018</v>
      </c>
      <c r="G1902" s="28" t="s">
        <v>98</v>
      </c>
      <c r="H1902" s="33">
        <v>31904</v>
      </c>
    </row>
    <row r="1903" spans="2:8" x14ac:dyDescent="0.2">
      <c r="B1903" s="28" t="s">
        <v>128</v>
      </c>
      <c r="C1903" s="28" t="s">
        <v>1</v>
      </c>
      <c r="D1903" s="28" t="s">
        <v>71</v>
      </c>
      <c r="E1903" s="28" t="s">
        <v>72</v>
      </c>
      <c r="F1903" s="28">
        <v>2019</v>
      </c>
      <c r="G1903" s="28" t="s">
        <v>129</v>
      </c>
      <c r="H1903" s="33">
        <v>6314</v>
      </c>
    </row>
    <row r="1904" spans="2:8" x14ac:dyDescent="0.2">
      <c r="B1904" s="28" t="s">
        <v>128</v>
      </c>
      <c r="C1904" s="28" t="s">
        <v>1</v>
      </c>
      <c r="D1904" s="28" t="s">
        <v>71</v>
      </c>
      <c r="E1904" s="28" t="s">
        <v>72</v>
      </c>
      <c r="F1904" s="28">
        <v>2019</v>
      </c>
      <c r="G1904" s="28" t="s">
        <v>130</v>
      </c>
      <c r="H1904" s="33">
        <v>25912</v>
      </c>
    </row>
    <row r="1905" spans="2:8" x14ac:dyDescent="0.2">
      <c r="B1905" s="28" t="s">
        <v>128</v>
      </c>
      <c r="C1905" s="28" t="s">
        <v>1</v>
      </c>
      <c r="D1905" s="28" t="s">
        <v>71</v>
      </c>
      <c r="E1905" s="28" t="s">
        <v>72</v>
      </c>
      <c r="F1905" s="28">
        <v>2019</v>
      </c>
      <c r="G1905" s="28" t="s">
        <v>98</v>
      </c>
      <c r="H1905" s="33">
        <v>32226</v>
      </c>
    </row>
    <row r="1906" spans="2:8" x14ac:dyDescent="0.2">
      <c r="B1906" s="28" t="s">
        <v>128</v>
      </c>
      <c r="C1906" s="28" t="s">
        <v>1</v>
      </c>
      <c r="D1906" s="28" t="s">
        <v>71</v>
      </c>
      <c r="E1906" s="28" t="s">
        <v>72</v>
      </c>
      <c r="F1906" s="28">
        <v>2020</v>
      </c>
      <c r="G1906" s="28" t="s">
        <v>129</v>
      </c>
      <c r="H1906" s="33">
        <v>6247</v>
      </c>
    </row>
    <row r="1907" spans="2:8" x14ac:dyDescent="0.2">
      <c r="B1907" s="28" t="s">
        <v>128</v>
      </c>
      <c r="C1907" s="28" t="s">
        <v>1</v>
      </c>
      <c r="D1907" s="28" t="s">
        <v>71</v>
      </c>
      <c r="E1907" s="28" t="s">
        <v>72</v>
      </c>
      <c r="F1907" s="28">
        <v>2020</v>
      </c>
      <c r="G1907" s="28" t="s">
        <v>130</v>
      </c>
      <c r="H1907" s="33">
        <v>26279</v>
      </c>
    </row>
    <row r="1908" spans="2:8" x14ac:dyDescent="0.2">
      <c r="B1908" s="28" t="s">
        <v>128</v>
      </c>
      <c r="C1908" s="28" t="s">
        <v>1</v>
      </c>
      <c r="D1908" s="28" t="s">
        <v>71</v>
      </c>
      <c r="E1908" s="28" t="s">
        <v>72</v>
      </c>
      <c r="F1908" s="28">
        <v>2020</v>
      </c>
      <c r="G1908" s="28" t="s">
        <v>98</v>
      </c>
      <c r="H1908" s="33">
        <v>32526</v>
      </c>
    </row>
    <row r="1909" spans="2:8" x14ac:dyDescent="0.2">
      <c r="B1909" s="28" t="s">
        <v>128</v>
      </c>
      <c r="C1909" s="28" t="s">
        <v>1</v>
      </c>
      <c r="D1909" s="28" t="s">
        <v>71</v>
      </c>
      <c r="E1909" s="28" t="s">
        <v>72</v>
      </c>
      <c r="F1909" s="28">
        <v>2021</v>
      </c>
      <c r="G1909" s="28" t="s">
        <v>129</v>
      </c>
      <c r="H1909" s="33">
        <v>6160</v>
      </c>
    </row>
    <row r="1910" spans="2:8" x14ac:dyDescent="0.2">
      <c r="B1910" s="28" t="s">
        <v>128</v>
      </c>
      <c r="C1910" s="28" t="s">
        <v>1</v>
      </c>
      <c r="D1910" s="28" t="s">
        <v>71</v>
      </c>
      <c r="E1910" s="28" t="s">
        <v>72</v>
      </c>
      <c r="F1910" s="28">
        <v>2021</v>
      </c>
      <c r="G1910" s="28" t="s">
        <v>130</v>
      </c>
      <c r="H1910" s="33">
        <v>26632</v>
      </c>
    </row>
    <row r="1911" spans="2:8" x14ac:dyDescent="0.2">
      <c r="B1911" s="28" t="s">
        <v>128</v>
      </c>
      <c r="C1911" s="28" t="s">
        <v>1</v>
      </c>
      <c r="D1911" s="28" t="s">
        <v>71</v>
      </c>
      <c r="E1911" s="28" t="s">
        <v>72</v>
      </c>
      <c r="F1911" s="28">
        <v>2021</v>
      </c>
      <c r="G1911" s="28" t="s">
        <v>98</v>
      </c>
      <c r="H1911" s="33">
        <v>32792</v>
      </c>
    </row>
    <row r="1912" spans="2:8" x14ac:dyDescent="0.2">
      <c r="B1912" s="28" t="s">
        <v>128</v>
      </c>
      <c r="C1912" s="28" t="s">
        <v>1</v>
      </c>
      <c r="D1912" s="28" t="s">
        <v>71</v>
      </c>
      <c r="E1912" s="28" t="s">
        <v>72</v>
      </c>
      <c r="F1912" s="28">
        <v>2022</v>
      </c>
      <c r="G1912" s="28" t="s">
        <v>129</v>
      </c>
      <c r="H1912" s="33">
        <v>6076</v>
      </c>
    </row>
    <row r="1913" spans="2:8" x14ac:dyDescent="0.2">
      <c r="B1913" s="28" t="s">
        <v>128</v>
      </c>
      <c r="C1913" s="28" t="s">
        <v>1</v>
      </c>
      <c r="D1913" s="28" t="s">
        <v>71</v>
      </c>
      <c r="E1913" s="28" t="s">
        <v>72</v>
      </c>
      <c r="F1913" s="28">
        <v>2022</v>
      </c>
      <c r="G1913" s="28" t="s">
        <v>130</v>
      </c>
      <c r="H1913" s="33">
        <v>26977</v>
      </c>
    </row>
    <row r="1914" spans="2:8" x14ac:dyDescent="0.2">
      <c r="B1914" s="28" t="s">
        <v>128</v>
      </c>
      <c r="C1914" s="28" t="s">
        <v>1</v>
      </c>
      <c r="D1914" s="28" t="s">
        <v>71</v>
      </c>
      <c r="E1914" s="28" t="s">
        <v>72</v>
      </c>
      <c r="F1914" s="28">
        <v>2022</v>
      </c>
      <c r="G1914" s="28" t="s">
        <v>98</v>
      </c>
      <c r="H1914" s="33">
        <v>33053</v>
      </c>
    </row>
    <row r="1915" spans="2:8" x14ac:dyDescent="0.2">
      <c r="B1915" s="28" t="s">
        <v>128</v>
      </c>
      <c r="C1915" s="28" t="s">
        <v>1</v>
      </c>
      <c r="D1915" s="28" t="s">
        <v>71</v>
      </c>
      <c r="E1915" s="28" t="s">
        <v>72</v>
      </c>
      <c r="F1915" s="28">
        <v>2023</v>
      </c>
      <c r="G1915" s="28" t="s">
        <v>129</v>
      </c>
      <c r="H1915" s="33">
        <v>6000</v>
      </c>
    </row>
    <row r="1916" spans="2:8" x14ac:dyDescent="0.2">
      <c r="B1916" s="28" t="s">
        <v>128</v>
      </c>
      <c r="C1916" s="28" t="s">
        <v>1</v>
      </c>
      <c r="D1916" s="28" t="s">
        <v>71</v>
      </c>
      <c r="E1916" s="28" t="s">
        <v>72</v>
      </c>
      <c r="F1916" s="28">
        <v>2023</v>
      </c>
      <c r="G1916" s="28" t="s">
        <v>130</v>
      </c>
      <c r="H1916" s="33">
        <v>27316</v>
      </c>
    </row>
    <row r="1917" spans="2:8" x14ac:dyDescent="0.2">
      <c r="B1917" s="28" t="s">
        <v>128</v>
      </c>
      <c r="C1917" s="28" t="s">
        <v>1</v>
      </c>
      <c r="D1917" s="28" t="s">
        <v>71</v>
      </c>
      <c r="E1917" s="28" t="s">
        <v>72</v>
      </c>
      <c r="F1917" s="28">
        <v>2023</v>
      </c>
      <c r="G1917" s="28" t="s">
        <v>98</v>
      </c>
      <c r="H1917" s="33">
        <v>33316</v>
      </c>
    </row>
    <row r="1918" spans="2:8" x14ac:dyDescent="0.2">
      <c r="B1918" s="28" t="s">
        <v>128</v>
      </c>
      <c r="C1918" s="28" t="s">
        <v>1</v>
      </c>
      <c r="D1918" s="28" t="s">
        <v>71</v>
      </c>
      <c r="E1918" s="28" t="s">
        <v>72</v>
      </c>
      <c r="F1918" s="28">
        <v>2024</v>
      </c>
      <c r="G1918" s="28" t="s">
        <v>129</v>
      </c>
      <c r="H1918" s="33">
        <v>5936</v>
      </c>
    </row>
    <row r="1919" spans="2:8" x14ac:dyDescent="0.2">
      <c r="B1919" s="28" t="s">
        <v>128</v>
      </c>
      <c r="C1919" s="28" t="s">
        <v>1</v>
      </c>
      <c r="D1919" s="28" t="s">
        <v>71</v>
      </c>
      <c r="E1919" s="28" t="s">
        <v>72</v>
      </c>
      <c r="F1919" s="28">
        <v>2024</v>
      </c>
      <c r="G1919" s="28" t="s">
        <v>130</v>
      </c>
      <c r="H1919" s="33">
        <v>27647</v>
      </c>
    </row>
    <row r="1920" spans="2:8" x14ac:dyDescent="0.2">
      <c r="B1920" s="28" t="s">
        <v>128</v>
      </c>
      <c r="C1920" s="28" t="s">
        <v>1</v>
      </c>
      <c r="D1920" s="28" t="s">
        <v>71</v>
      </c>
      <c r="E1920" s="28" t="s">
        <v>72</v>
      </c>
      <c r="F1920" s="28">
        <v>2024</v>
      </c>
      <c r="G1920" s="28" t="s">
        <v>98</v>
      </c>
      <c r="H1920" s="33">
        <v>33583</v>
      </c>
    </row>
    <row r="1921" spans="2:8" x14ac:dyDescent="0.2">
      <c r="B1921" s="28" t="s">
        <v>128</v>
      </c>
      <c r="C1921" s="28" t="s">
        <v>1</v>
      </c>
      <c r="D1921" s="28" t="s">
        <v>71</v>
      </c>
      <c r="E1921" s="28" t="s">
        <v>72</v>
      </c>
      <c r="F1921" s="28">
        <v>2025</v>
      </c>
      <c r="G1921" s="28" t="s">
        <v>129</v>
      </c>
      <c r="H1921" s="33">
        <v>5878</v>
      </c>
    </row>
    <row r="1922" spans="2:8" x14ac:dyDescent="0.2">
      <c r="B1922" s="28" t="s">
        <v>128</v>
      </c>
      <c r="C1922" s="28" t="s">
        <v>1</v>
      </c>
      <c r="D1922" s="28" t="s">
        <v>71</v>
      </c>
      <c r="E1922" s="28" t="s">
        <v>72</v>
      </c>
      <c r="F1922" s="28">
        <v>2025</v>
      </c>
      <c r="G1922" s="28" t="s">
        <v>130</v>
      </c>
      <c r="H1922" s="33">
        <v>27968</v>
      </c>
    </row>
    <row r="1923" spans="2:8" x14ac:dyDescent="0.2">
      <c r="B1923" s="28" t="s">
        <v>128</v>
      </c>
      <c r="C1923" s="28" t="s">
        <v>1</v>
      </c>
      <c r="D1923" s="28" t="s">
        <v>71</v>
      </c>
      <c r="E1923" s="28" t="s">
        <v>72</v>
      </c>
      <c r="F1923" s="28">
        <v>2025</v>
      </c>
      <c r="G1923" s="28" t="s">
        <v>98</v>
      </c>
      <c r="H1923" s="33">
        <v>33846</v>
      </c>
    </row>
    <row r="1924" spans="2:8" x14ac:dyDescent="0.2">
      <c r="B1924" s="28" t="s">
        <v>128</v>
      </c>
      <c r="C1924" s="28" t="s">
        <v>1</v>
      </c>
      <c r="D1924" s="28" t="s">
        <v>71</v>
      </c>
      <c r="E1924" s="28" t="s">
        <v>72</v>
      </c>
      <c r="F1924" s="28">
        <v>2026</v>
      </c>
      <c r="G1924" s="28" t="s">
        <v>129</v>
      </c>
      <c r="H1924" s="33">
        <v>5840</v>
      </c>
    </row>
    <row r="1925" spans="2:8" x14ac:dyDescent="0.2">
      <c r="B1925" s="28" t="s">
        <v>128</v>
      </c>
      <c r="C1925" s="28" t="s">
        <v>1</v>
      </c>
      <c r="D1925" s="28" t="s">
        <v>71</v>
      </c>
      <c r="E1925" s="28" t="s">
        <v>72</v>
      </c>
      <c r="F1925" s="28">
        <v>2026</v>
      </c>
      <c r="G1925" s="28" t="s">
        <v>130</v>
      </c>
      <c r="H1925" s="33">
        <v>28286</v>
      </c>
    </row>
    <row r="1926" spans="2:8" x14ac:dyDescent="0.2">
      <c r="B1926" s="28" t="s">
        <v>128</v>
      </c>
      <c r="C1926" s="28" t="s">
        <v>1</v>
      </c>
      <c r="D1926" s="28" t="s">
        <v>71</v>
      </c>
      <c r="E1926" s="28" t="s">
        <v>72</v>
      </c>
      <c r="F1926" s="28">
        <v>2026</v>
      </c>
      <c r="G1926" s="28" t="s">
        <v>98</v>
      </c>
      <c r="H1926" s="33">
        <v>34126</v>
      </c>
    </row>
    <row r="1927" spans="2:8" x14ac:dyDescent="0.2">
      <c r="B1927" s="28" t="s">
        <v>128</v>
      </c>
      <c r="C1927" s="28" t="s">
        <v>1</v>
      </c>
      <c r="D1927" s="28" t="s">
        <v>71</v>
      </c>
      <c r="E1927" s="28" t="s">
        <v>72</v>
      </c>
      <c r="F1927" s="28">
        <v>2027</v>
      </c>
      <c r="G1927" s="28" t="s">
        <v>129</v>
      </c>
      <c r="H1927" s="33">
        <v>5806</v>
      </c>
    </row>
    <row r="1928" spans="2:8" x14ac:dyDescent="0.2">
      <c r="B1928" s="28" t="s">
        <v>128</v>
      </c>
      <c r="C1928" s="28" t="s">
        <v>1</v>
      </c>
      <c r="D1928" s="28" t="s">
        <v>71</v>
      </c>
      <c r="E1928" s="28" t="s">
        <v>72</v>
      </c>
      <c r="F1928" s="28">
        <v>2027</v>
      </c>
      <c r="G1928" s="28" t="s">
        <v>130</v>
      </c>
      <c r="H1928" s="33">
        <v>28569</v>
      </c>
    </row>
    <row r="1929" spans="2:8" x14ac:dyDescent="0.2">
      <c r="B1929" s="28" t="s">
        <v>128</v>
      </c>
      <c r="C1929" s="28" t="s">
        <v>1</v>
      </c>
      <c r="D1929" s="28" t="s">
        <v>71</v>
      </c>
      <c r="E1929" s="28" t="s">
        <v>72</v>
      </c>
      <c r="F1929" s="28">
        <v>2027</v>
      </c>
      <c r="G1929" s="28" t="s">
        <v>98</v>
      </c>
      <c r="H1929" s="33">
        <v>34375</v>
      </c>
    </row>
    <row r="1930" spans="2:8" x14ac:dyDescent="0.2">
      <c r="B1930" s="28" t="s">
        <v>128</v>
      </c>
      <c r="C1930" s="28" t="s">
        <v>1</v>
      </c>
      <c r="D1930" s="28" t="s">
        <v>71</v>
      </c>
      <c r="E1930" s="28" t="s">
        <v>72</v>
      </c>
      <c r="F1930" s="28">
        <v>2028</v>
      </c>
      <c r="G1930" s="28" t="s">
        <v>129</v>
      </c>
      <c r="H1930" s="33">
        <v>5783</v>
      </c>
    </row>
    <row r="1931" spans="2:8" x14ac:dyDescent="0.2">
      <c r="B1931" s="28" t="s">
        <v>128</v>
      </c>
      <c r="C1931" s="28" t="s">
        <v>1</v>
      </c>
      <c r="D1931" s="28" t="s">
        <v>71</v>
      </c>
      <c r="E1931" s="28" t="s">
        <v>72</v>
      </c>
      <c r="F1931" s="28">
        <v>2028</v>
      </c>
      <c r="G1931" s="28" t="s">
        <v>130</v>
      </c>
      <c r="H1931" s="33">
        <v>28858</v>
      </c>
    </row>
    <row r="1932" spans="2:8" x14ac:dyDescent="0.2">
      <c r="B1932" s="28" t="s">
        <v>128</v>
      </c>
      <c r="C1932" s="28" t="s">
        <v>1</v>
      </c>
      <c r="D1932" s="28" t="s">
        <v>71</v>
      </c>
      <c r="E1932" s="28" t="s">
        <v>72</v>
      </c>
      <c r="F1932" s="28">
        <v>2028</v>
      </c>
      <c r="G1932" s="28" t="s">
        <v>98</v>
      </c>
      <c r="H1932" s="33">
        <v>34641</v>
      </c>
    </row>
    <row r="1933" spans="2:8" x14ac:dyDescent="0.2">
      <c r="B1933" s="28" t="s">
        <v>128</v>
      </c>
      <c r="C1933" s="28" t="s">
        <v>1</v>
      </c>
      <c r="D1933" s="28" t="s">
        <v>71</v>
      </c>
      <c r="E1933" s="28" t="s">
        <v>72</v>
      </c>
      <c r="F1933" s="28">
        <v>2029</v>
      </c>
      <c r="G1933" s="28" t="s">
        <v>129</v>
      </c>
      <c r="H1933" s="33">
        <v>5767</v>
      </c>
    </row>
    <row r="1934" spans="2:8" x14ac:dyDescent="0.2">
      <c r="B1934" s="28" t="s">
        <v>128</v>
      </c>
      <c r="C1934" s="28" t="s">
        <v>1</v>
      </c>
      <c r="D1934" s="28" t="s">
        <v>71</v>
      </c>
      <c r="E1934" s="28" t="s">
        <v>72</v>
      </c>
      <c r="F1934" s="28">
        <v>2029</v>
      </c>
      <c r="G1934" s="28" t="s">
        <v>130</v>
      </c>
      <c r="H1934" s="33">
        <v>29142</v>
      </c>
    </row>
    <row r="1935" spans="2:8" x14ac:dyDescent="0.2">
      <c r="B1935" s="28" t="s">
        <v>128</v>
      </c>
      <c r="C1935" s="28" t="s">
        <v>1</v>
      </c>
      <c r="D1935" s="28" t="s">
        <v>71</v>
      </c>
      <c r="E1935" s="28" t="s">
        <v>72</v>
      </c>
      <c r="F1935" s="28">
        <v>2029</v>
      </c>
      <c r="G1935" s="28" t="s">
        <v>98</v>
      </c>
      <c r="H1935" s="33">
        <v>34909</v>
      </c>
    </row>
    <row r="1936" spans="2:8" x14ac:dyDescent="0.2">
      <c r="B1936" s="28" t="s">
        <v>128</v>
      </c>
      <c r="C1936" s="28" t="s">
        <v>1</v>
      </c>
      <c r="D1936" s="28" t="s">
        <v>71</v>
      </c>
      <c r="E1936" s="28" t="s">
        <v>72</v>
      </c>
      <c r="F1936" s="28">
        <v>2030</v>
      </c>
      <c r="G1936" s="28" t="s">
        <v>129</v>
      </c>
      <c r="H1936" s="33">
        <v>5772</v>
      </c>
    </row>
    <row r="1937" spans="2:8" x14ac:dyDescent="0.2">
      <c r="B1937" s="28" t="s">
        <v>128</v>
      </c>
      <c r="C1937" s="28" t="s">
        <v>1</v>
      </c>
      <c r="D1937" s="28" t="s">
        <v>71</v>
      </c>
      <c r="E1937" s="28" t="s">
        <v>72</v>
      </c>
      <c r="F1937" s="28">
        <v>2030</v>
      </c>
      <c r="G1937" s="28" t="s">
        <v>130</v>
      </c>
      <c r="H1937" s="33">
        <v>29404</v>
      </c>
    </row>
    <row r="1938" spans="2:8" x14ac:dyDescent="0.2">
      <c r="B1938" s="28" t="s">
        <v>128</v>
      </c>
      <c r="C1938" s="28" t="s">
        <v>1</v>
      </c>
      <c r="D1938" s="28" t="s">
        <v>71</v>
      </c>
      <c r="E1938" s="28" t="s">
        <v>72</v>
      </c>
      <c r="F1938" s="28">
        <v>2030</v>
      </c>
      <c r="G1938" s="28" t="s">
        <v>98</v>
      </c>
      <c r="H1938" s="33">
        <v>35176</v>
      </c>
    </row>
    <row r="1939" spans="2:8" x14ac:dyDescent="0.2">
      <c r="B1939" s="28" t="s">
        <v>128</v>
      </c>
      <c r="C1939" s="28" t="s">
        <v>1</v>
      </c>
      <c r="D1939" s="28" t="s">
        <v>71</v>
      </c>
      <c r="E1939" s="28" t="s">
        <v>72</v>
      </c>
      <c r="F1939" s="28">
        <v>2031</v>
      </c>
      <c r="G1939" s="28" t="s">
        <v>129</v>
      </c>
      <c r="H1939" s="33">
        <v>5757</v>
      </c>
    </row>
    <row r="1940" spans="2:8" x14ac:dyDescent="0.2">
      <c r="B1940" s="28" t="s">
        <v>128</v>
      </c>
      <c r="C1940" s="28" t="s">
        <v>1</v>
      </c>
      <c r="D1940" s="28" t="s">
        <v>71</v>
      </c>
      <c r="E1940" s="28" t="s">
        <v>72</v>
      </c>
      <c r="F1940" s="28">
        <v>2031</v>
      </c>
      <c r="G1940" s="28" t="s">
        <v>130</v>
      </c>
      <c r="H1940" s="33">
        <v>29647</v>
      </c>
    </row>
    <row r="1941" spans="2:8" x14ac:dyDescent="0.2">
      <c r="B1941" s="28" t="s">
        <v>128</v>
      </c>
      <c r="C1941" s="28" t="s">
        <v>1</v>
      </c>
      <c r="D1941" s="28" t="s">
        <v>71</v>
      </c>
      <c r="E1941" s="28" t="s">
        <v>72</v>
      </c>
      <c r="F1941" s="28">
        <v>2031</v>
      </c>
      <c r="G1941" s="28" t="s">
        <v>98</v>
      </c>
      <c r="H1941" s="33">
        <v>35404</v>
      </c>
    </row>
    <row r="1942" spans="2:8" x14ac:dyDescent="0.2">
      <c r="B1942" s="28" t="s">
        <v>128</v>
      </c>
      <c r="C1942" s="28" t="s">
        <v>1</v>
      </c>
      <c r="D1942" s="28" t="s">
        <v>71</v>
      </c>
      <c r="E1942" s="28" t="s">
        <v>72</v>
      </c>
      <c r="F1942" s="28">
        <v>2032</v>
      </c>
      <c r="G1942" s="28" t="s">
        <v>129</v>
      </c>
      <c r="H1942" s="33">
        <v>5762</v>
      </c>
    </row>
    <row r="1943" spans="2:8" x14ac:dyDescent="0.2">
      <c r="B1943" s="28" t="s">
        <v>128</v>
      </c>
      <c r="C1943" s="28" t="s">
        <v>1</v>
      </c>
      <c r="D1943" s="28" t="s">
        <v>71</v>
      </c>
      <c r="E1943" s="28" t="s">
        <v>72</v>
      </c>
      <c r="F1943" s="28">
        <v>2032</v>
      </c>
      <c r="G1943" s="28" t="s">
        <v>130</v>
      </c>
      <c r="H1943" s="33">
        <v>29900</v>
      </c>
    </row>
    <row r="1944" spans="2:8" x14ac:dyDescent="0.2">
      <c r="B1944" s="28" t="s">
        <v>128</v>
      </c>
      <c r="C1944" s="28" t="s">
        <v>1</v>
      </c>
      <c r="D1944" s="28" t="s">
        <v>71</v>
      </c>
      <c r="E1944" s="28" t="s">
        <v>72</v>
      </c>
      <c r="F1944" s="28">
        <v>2032</v>
      </c>
      <c r="G1944" s="28" t="s">
        <v>98</v>
      </c>
      <c r="H1944" s="33">
        <v>35662</v>
      </c>
    </row>
    <row r="1945" spans="2:8" x14ac:dyDescent="0.2">
      <c r="B1945" s="28" t="s">
        <v>128</v>
      </c>
      <c r="C1945" s="28" t="s">
        <v>1</v>
      </c>
      <c r="D1945" s="28" t="s">
        <v>71</v>
      </c>
      <c r="E1945" s="28" t="s">
        <v>72</v>
      </c>
      <c r="F1945" s="28">
        <v>2033</v>
      </c>
      <c r="G1945" s="28" t="s">
        <v>129</v>
      </c>
      <c r="H1945" s="33">
        <v>5763</v>
      </c>
    </row>
    <row r="1946" spans="2:8" x14ac:dyDescent="0.2">
      <c r="B1946" s="28" t="s">
        <v>128</v>
      </c>
      <c r="C1946" s="28" t="s">
        <v>1</v>
      </c>
      <c r="D1946" s="28" t="s">
        <v>71</v>
      </c>
      <c r="E1946" s="28" t="s">
        <v>72</v>
      </c>
      <c r="F1946" s="28">
        <v>2033</v>
      </c>
      <c r="G1946" s="28" t="s">
        <v>130</v>
      </c>
      <c r="H1946" s="33">
        <v>30143</v>
      </c>
    </row>
    <row r="1947" spans="2:8" x14ac:dyDescent="0.2">
      <c r="B1947" s="28" t="s">
        <v>128</v>
      </c>
      <c r="C1947" s="28" t="s">
        <v>1</v>
      </c>
      <c r="D1947" s="28" t="s">
        <v>71</v>
      </c>
      <c r="E1947" s="28" t="s">
        <v>72</v>
      </c>
      <c r="F1947" s="28">
        <v>2033</v>
      </c>
      <c r="G1947" s="28" t="s">
        <v>98</v>
      </c>
      <c r="H1947" s="33">
        <v>35906</v>
      </c>
    </row>
    <row r="1948" spans="2:8" x14ac:dyDescent="0.2">
      <c r="B1948" s="28" t="s">
        <v>128</v>
      </c>
      <c r="C1948" s="28" t="s">
        <v>1</v>
      </c>
      <c r="D1948" s="28" t="s">
        <v>71</v>
      </c>
      <c r="E1948" s="28" t="s">
        <v>72</v>
      </c>
      <c r="F1948" s="28">
        <v>2034</v>
      </c>
      <c r="G1948" s="28" t="s">
        <v>129</v>
      </c>
      <c r="H1948" s="33">
        <v>5754</v>
      </c>
    </row>
    <row r="1949" spans="2:8" x14ac:dyDescent="0.2">
      <c r="B1949" s="28" t="s">
        <v>128</v>
      </c>
      <c r="C1949" s="28" t="s">
        <v>1</v>
      </c>
      <c r="D1949" s="28" t="s">
        <v>71</v>
      </c>
      <c r="E1949" s="28" t="s">
        <v>72</v>
      </c>
      <c r="F1949" s="28">
        <v>2034</v>
      </c>
      <c r="G1949" s="28" t="s">
        <v>130</v>
      </c>
      <c r="H1949" s="33">
        <v>30374</v>
      </c>
    </row>
    <row r="1950" spans="2:8" x14ac:dyDescent="0.2">
      <c r="B1950" s="28" t="s">
        <v>128</v>
      </c>
      <c r="C1950" s="28" t="s">
        <v>1</v>
      </c>
      <c r="D1950" s="28" t="s">
        <v>71</v>
      </c>
      <c r="E1950" s="28" t="s">
        <v>72</v>
      </c>
      <c r="F1950" s="28">
        <v>2034</v>
      </c>
      <c r="G1950" s="28" t="s">
        <v>98</v>
      </c>
      <c r="H1950" s="33">
        <v>36128</v>
      </c>
    </row>
    <row r="1951" spans="2:8" x14ac:dyDescent="0.2">
      <c r="B1951" s="28" t="s">
        <v>128</v>
      </c>
      <c r="C1951" s="28" t="s">
        <v>1</v>
      </c>
      <c r="D1951" s="28" t="s">
        <v>71</v>
      </c>
      <c r="E1951" s="28" t="s">
        <v>72</v>
      </c>
      <c r="F1951" s="28">
        <v>2035</v>
      </c>
      <c r="G1951" s="28" t="s">
        <v>129</v>
      </c>
      <c r="H1951" s="33">
        <v>5774</v>
      </c>
    </row>
    <row r="1952" spans="2:8" x14ac:dyDescent="0.2">
      <c r="B1952" s="28" t="s">
        <v>128</v>
      </c>
      <c r="C1952" s="28" t="s">
        <v>1</v>
      </c>
      <c r="D1952" s="28" t="s">
        <v>71</v>
      </c>
      <c r="E1952" s="28" t="s">
        <v>72</v>
      </c>
      <c r="F1952" s="28">
        <v>2035</v>
      </c>
      <c r="G1952" s="28" t="s">
        <v>130</v>
      </c>
      <c r="H1952" s="33">
        <v>30602</v>
      </c>
    </row>
    <row r="1953" spans="2:8" x14ac:dyDescent="0.2">
      <c r="B1953" s="28" t="s">
        <v>128</v>
      </c>
      <c r="C1953" s="28" t="s">
        <v>1</v>
      </c>
      <c r="D1953" s="28" t="s">
        <v>71</v>
      </c>
      <c r="E1953" s="28" t="s">
        <v>72</v>
      </c>
      <c r="F1953" s="28">
        <v>2035</v>
      </c>
      <c r="G1953" s="28" t="s">
        <v>98</v>
      </c>
      <c r="H1953" s="33">
        <v>36376</v>
      </c>
    </row>
    <row r="1954" spans="2:8" x14ac:dyDescent="0.2">
      <c r="B1954" s="28" t="s">
        <v>128</v>
      </c>
      <c r="C1954" s="28" t="s">
        <v>1</v>
      </c>
      <c r="D1954" s="28" t="s">
        <v>73</v>
      </c>
      <c r="E1954" s="28" t="s">
        <v>74</v>
      </c>
      <c r="F1954" s="28">
        <v>2018</v>
      </c>
      <c r="G1954" s="28" t="s">
        <v>129</v>
      </c>
      <c r="H1954" s="33">
        <v>1633</v>
      </c>
    </row>
    <row r="1955" spans="2:8" x14ac:dyDescent="0.2">
      <c r="B1955" s="28" t="s">
        <v>128</v>
      </c>
      <c r="C1955" s="28" t="s">
        <v>1</v>
      </c>
      <c r="D1955" s="28" t="s">
        <v>73</v>
      </c>
      <c r="E1955" s="28" t="s">
        <v>74</v>
      </c>
      <c r="F1955" s="28">
        <v>2018</v>
      </c>
      <c r="G1955" s="28" t="s">
        <v>130</v>
      </c>
      <c r="H1955" s="33">
        <v>7856</v>
      </c>
    </row>
    <row r="1956" spans="2:8" x14ac:dyDescent="0.2">
      <c r="B1956" s="28" t="s">
        <v>128</v>
      </c>
      <c r="C1956" s="28" t="s">
        <v>1</v>
      </c>
      <c r="D1956" s="28" t="s">
        <v>73</v>
      </c>
      <c r="E1956" s="28" t="s">
        <v>74</v>
      </c>
      <c r="F1956" s="28">
        <v>2018</v>
      </c>
      <c r="G1956" s="28" t="s">
        <v>98</v>
      </c>
      <c r="H1956" s="33">
        <v>9489</v>
      </c>
    </row>
    <row r="1957" spans="2:8" x14ac:dyDescent="0.2">
      <c r="B1957" s="28" t="s">
        <v>128</v>
      </c>
      <c r="C1957" s="28" t="s">
        <v>1</v>
      </c>
      <c r="D1957" s="28" t="s">
        <v>73</v>
      </c>
      <c r="E1957" s="28" t="s">
        <v>74</v>
      </c>
      <c r="F1957" s="28">
        <v>2019</v>
      </c>
      <c r="G1957" s="28" t="s">
        <v>129</v>
      </c>
      <c r="H1957" s="33">
        <v>1639</v>
      </c>
    </row>
    <row r="1958" spans="2:8" x14ac:dyDescent="0.2">
      <c r="B1958" s="28" t="s">
        <v>128</v>
      </c>
      <c r="C1958" s="28" t="s">
        <v>1</v>
      </c>
      <c r="D1958" s="28" t="s">
        <v>73</v>
      </c>
      <c r="E1958" s="28" t="s">
        <v>74</v>
      </c>
      <c r="F1958" s="28">
        <v>2019</v>
      </c>
      <c r="G1958" s="28" t="s">
        <v>130</v>
      </c>
      <c r="H1958" s="33">
        <v>7943</v>
      </c>
    </row>
    <row r="1959" spans="2:8" x14ac:dyDescent="0.2">
      <c r="B1959" s="28" t="s">
        <v>128</v>
      </c>
      <c r="C1959" s="28" t="s">
        <v>1</v>
      </c>
      <c r="D1959" s="28" t="s">
        <v>73</v>
      </c>
      <c r="E1959" s="28" t="s">
        <v>74</v>
      </c>
      <c r="F1959" s="28">
        <v>2019</v>
      </c>
      <c r="G1959" s="28" t="s">
        <v>98</v>
      </c>
      <c r="H1959" s="33">
        <v>9582</v>
      </c>
    </row>
    <row r="1960" spans="2:8" x14ac:dyDescent="0.2">
      <c r="B1960" s="28" t="s">
        <v>128</v>
      </c>
      <c r="C1960" s="28" t="s">
        <v>1</v>
      </c>
      <c r="D1960" s="28" t="s">
        <v>73</v>
      </c>
      <c r="E1960" s="28" t="s">
        <v>74</v>
      </c>
      <c r="F1960" s="28">
        <v>2020</v>
      </c>
      <c r="G1960" s="28" t="s">
        <v>129</v>
      </c>
      <c r="H1960" s="33">
        <v>1644</v>
      </c>
    </row>
    <row r="1961" spans="2:8" x14ac:dyDescent="0.2">
      <c r="B1961" s="28" t="s">
        <v>128</v>
      </c>
      <c r="C1961" s="28" t="s">
        <v>1</v>
      </c>
      <c r="D1961" s="28" t="s">
        <v>73</v>
      </c>
      <c r="E1961" s="28" t="s">
        <v>74</v>
      </c>
      <c r="F1961" s="28">
        <v>2020</v>
      </c>
      <c r="G1961" s="28" t="s">
        <v>130</v>
      </c>
      <c r="H1961" s="33">
        <v>8025</v>
      </c>
    </row>
    <row r="1962" spans="2:8" x14ac:dyDescent="0.2">
      <c r="B1962" s="28" t="s">
        <v>128</v>
      </c>
      <c r="C1962" s="28" t="s">
        <v>1</v>
      </c>
      <c r="D1962" s="28" t="s">
        <v>73</v>
      </c>
      <c r="E1962" s="28" t="s">
        <v>74</v>
      </c>
      <c r="F1962" s="28">
        <v>2020</v>
      </c>
      <c r="G1962" s="28" t="s">
        <v>98</v>
      </c>
      <c r="H1962" s="33">
        <v>9669</v>
      </c>
    </row>
    <row r="1963" spans="2:8" x14ac:dyDescent="0.2">
      <c r="B1963" s="28" t="s">
        <v>128</v>
      </c>
      <c r="C1963" s="28" t="s">
        <v>1</v>
      </c>
      <c r="D1963" s="28" t="s">
        <v>73</v>
      </c>
      <c r="E1963" s="28" t="s">
        <v>74</v>
      </c>
      <c r="F1963" s="28">
        <v>2021</v>
      </c>
      <c r="G1963" s="28" t="s">
        <v>129</v>
      </c>
      <c r="H1963" s="33">
        <v>1617</v>
      </c>
    </row>
    <row r="1964" spans="2:8" x14ac:dyDescent="0.2">
      <c r="B1964" s="28" t="s">
        <v>128</v>
      </c>
      <c r="C1964" s="28" t="s">
        <v>1</v>
      </c>
      <c r="D1964" s="28" t="s">
        <v>73</v>
      </c>
      <c r="E1964" s="28" t="s">
        <v>74</v>
      </c>
      <c r="F1964" s="28">
        <v>2021</v>
      </c>
      <c r="G1964" s="28" t="s">
        <v>130</v>
      </c>
      <c r="H1964" s="33">
        <v>8131</v>
      </c>
    </row>
    <row r="1965" spans="2:8" x14ac:dyDescent="0.2">
      <c r="B1965" s="28" t="s">
        <v>128</v>
      </c>
      <c r="C1965" s="28" t="s">
        <v>1</v>
      </c>
      <c r="D1965" s="28" t="s">
        <v>73</v>
      </c>
      <c r="E1965" s="28" t="s">
        <v>74</v>
      </c>
      <c r="F1965" s="28">
        <v>2021</v>
      </c>
      <c r="G1965" s="28" t="s">
        <v>98</v>
      </c>
      <c r="H1965" s="33">
        <v>9748</v>
      </c>
    </row>
    <row r="1966" spans="2:8" x14ac:dyDescent="0.2">
      <c r="B1966" s="28" t="s">
        <v>128</v>
      </c>
      <c r="C1966" s="28" t="s">
        <v>1</v>
      </c>
      <c r="D1966" s="28" t="s">
        <v>73</v>
      </c>
      <c r="E1966" s="28" t="s">
        <v>74</v>
      </c>
      <c r="F1966" s="28">
        <v>2022</v>
      </c>
      <c r="G1966" s="28" t="s">
        <v>129</v>
      </c>
      <c r="H1966" s="33">
        <v>1590</v>
      </c>
    </row>
    <row r="1967" spans="2:8" x14ac:dyDescent="0.2">
      <c r="B1967" s="28" t="s">
        <v>128</v>
      </c>
      <c r="C1967" s="28" t="s">
        <v>1</v>
      </c>
      <c r="D1967" s="28" t="s">
        <v>73</v>
      </c>
      <c r="E1967" s="28" t="s">
        <v>74</v>
      </c>
      <c r="F1967" s="28">
        <v>2022</v>
      </c>
      <c r="G1967" s="28" t="s">
        <v>130</v>
      </c>
      <c r="H1967" s="33">
        <v>8236</v>
      </c>
    </row>
    <row r="1968" spans="2:8" x14ac:dyDescent="0.2">
      <c r="B1968" s="28" t="s">
        <v>128</v>
      </c>
      <c r="C1968" s="28" t="s">
        <v>1</v>
      </c>
      <c r="D1968" s="28" t="s">
        <v>73</v>
      </c>
      <c r="E1968" s="28" t="s">
        <v>74</v>
      </c>
      <c r="F1968" s="28">
        <v>2022</v>
      </c>
      <c r="G1968" s="28" t="s">
        <v>98</v>
      </c>
      <c r="H1968" s="33">
        <v>9826</v>
      </c>
    </row>
    <row r="1969" spans="2:8" x14ac:dyDescent="0.2">
      <c r="B1969" s="28" t="s">
        <v>128</v>
      </c>
      <c r="C1969" s="28" t="s">
        <v>1</v>
      </c>
      <c r="D1969" s="28" t="s">
        <v>73</v>
      </c>
      <c r="E1969" s="28" t="s">
        <v>74</v>
      </c>
      <c r="F1969" s="28">
        <v>2023</v>
      </c>
      <c r="G1969" s="28" t="s">
        <v>129</v>
      </c>
      <c r="H1969" s="33">
        <v>1564</v>
      </c>
    </row>
    <row r="1970" spans="2:8" x14ac:dyDescent="0.2">
      <c r="B1970" s="28" t="s">
        <v>128</v>
      </c>
      <c r="C1970" s="28" t="s">
        <v>1</v>
      </c>
      <c r="D1970" s="28" t="s">
        <v>73</v>
      </c>
      <c r="E1970" s="28" t="s">
        <v>74</v>
      </c>
      <c r="F1970" s="28">
        <v>2023</v>
      </c>
      <c r="G1970" s="28" t="s">
        <v>130</v>
      </c>
      <c r="H1970" s="33">
        <v>8340</v>
      </c>
    </row>
    <row r="1971" spans="2:8" x14ac:dyDescent="0.2">
      <c r="B1971" s="28" t="s">
        <v>128</v>
      </c>
      <c r="C1971" s="28" t="s">
        <v>1</v>
      </c>
      <c r="D1971" s="28" t="s">
        <v>73</v>
      </c>
      <c r="E1971" s="28" t="s">
        <v>74</v>
      </c>
      <c r="F1971" s="28">
        <v>2023</v>
      </c>
      <c r="G1971" s="28" t="s">
        <v>98</v>
      </c>
      <c r="H1971" s="33">
        <v>9904</v>
      </c>
    </row>
    <row r="1972" spans="2:8" x14ac:dyDescent="0.2">
      <c r="B1972" s="28" t="s">
        <v>128</v>
      </c>
      <c r="C1972" s="28" t="s">
        <v>1</v>
      </c>
      <c r="D1972" s="28" t="s">
        <v>73</v>
      </c>
      <c r="E1972" s="28" t="s">
        <v>74</v>
      </c>
      <c r="F1972" s="28">
        <v>2024</v>
      </c>
      <c r="G1972" s="28" t="s">
        <v>129</v>
      </c>
      <c r="H1972" s="33">
        <v>1560</v>
      </c>
    </row>
    <row r="1973" spans="2:8" x14ac:dyDescent="0.2">
      <c r="B1973" s="28" t="s">
        <v>128</v>
      </c>
      <c r="C1973" s="28" t="s">
        <v>1</v>
      </c>
      <c r="D1973" s="28" t="s">
        <v>73</v>
      </c>
      <c r="E1973" s="28" t="s">
        <v>74</v>
      </c>
      <c r="F1973" s="28">
        <v>2024</v>
      </c>
      <c r="G1973" s="28" t="s">
        <v>130</v>
      </c>
      <c r="H1973" s="33">
        <v>8445</v>
      </c>
    </row>
    <row r="1974" spans="2:8" x14ac:dyDescent="0.2">
      <c r="B1974" s="28" t="s">
        <v>128</v>
      </c>
      <c r="C1974" s="28" t="s">
        <v>1</v>
      </c>
      <c r="D1974" s="28" t="s">
        <v>73</v>
      </c>
      <c r="E1974" s="28" t="s">
        <v>74</v>
      </c>
      <c r="F1974" s="28">
        <v>2024</v>
      </c>
      <c r="G1974" s="28" t="s">
        <v>98</v>
      </c>
      <c r="H1974" s="33">
        <v>10005</v>
      </c>
    </row>
    <row r="1975" spans="2:8" x14ac:dyDescent="0.2">
      <c r="B1975" s="28" t="s">
        <v>128</v>
      </c>
      <c r="C1975" s="28" t="s">
        <v>1</v>
      </c>
      <c r="D1975" s="28" t="s">
        <v>73</v>
      </c>
      <c r="E1975" s="28" t="s">
        <v>74</v>
      </c>
      <c r="F1975" s="28">
        <v>2025</v>
      </c>
      <c r="G1975" s="28" t="s">
        <v>129</v>
      </c>
      <c r="H1975" s="33">
        <v>1555</v>
      </c>
    </row>
    <row r="1976" spans="2:8" x14ac:dyDescent="0.2">
      <c r="B1976" s="28" t="s">
        <v>128</v>
      </c>
      <c r="C1976" s="28" t="s">
        <v>1</v>
      </c>
      <c r="D1976" s="28" t="s">
        <v>73</v>
      </c>
      <c r="E1976" s="28" t="s">
        <v>74</v>
      </c>
      <c r="F1976" s="28">
        <v>2025</v>
      </c>
      <c r="G1976" s="28" t="s">
        <v>130</v>
      </c>
      <c r="H1976" s="33">
        <v>8542</v>
      </c>
    </row>
    <row r="1977" spans="2:8" x14ac:dyDescent="0.2">
      <c r="B1977" s="28" t="s">
        <v>128</v>
      </c>
      <c r="C1977" s="28" t="s">
        <v>1</v>
      </c>
      <c r="D1977" s="28" t="s">
        <v>73</v>
      </c>
      <c r="E1977" s="28" t="s">
        <v>74</v>
      </c>
      <c r="F1977" s="28">
        <v>2025</v>
      </c>
      <c r="G1977" s="28" t="s">
        <v>98</v>
      </c>
      <c r="H1977" s="33">
        <v>10097</v>
      </c>
    </row>
    <row r="1978" spans="2:8" x14ac:dyDescent="0.2">
      <c r="B1978" s="28" t="s">
        <v>128</v>
      </c>
      <c r="C1978" s="28" t="s">
        <v>1</v>
      </c>
      <c r="D1978" s="28" t="s">
        <v>73</v>
      </c>
      <c r="E1978" s="28" t="s">
        <v>74</v>
      </c>
      <c r="F1978" s="28">
        <v>2026</v>
      </c>
      <c r="G1978" s="28" t="s">
        <v>129</v>
      </c>
      <c r="H1978" s="33">
        <v>1557</v>
      </c>
    </row>
    <row r="1979" spans="2:8" x14ac:dyDescent="0.2">
      <c r="B1979" s="28" t="s">
        <v>128</v>
      </c>
      <c r="C1979" s="28" t="s">
        <v>1</v>
      </c>
      <c r="D1979" s="28" t="s">
        <v>73</v>
      </c>
      <c r="E1979" s="28" t="s">
        <v>74</v>
      </c>
      <c r="F1979" s="28">
        <v>2026</v>
      </c>
      <c r="G1979" s="28" t="s">
        <v>130</v>
      </c>
      <c r="H1979" s="33">
        <v>8640</v>
      </c>
    </row>
    <row r="1980" spans="2:8" x14ac:dyDescent="0.2">
      <c r="B1980" s="28" t="s">
        <v>128</v>
      </c>
      <c r="C1980" s="28" t="s">
        <v>1</v>
      </c>
      <c r="D1980" s="28" t="s">
        <v>73</v>
      </c>
      <c r="E1980" s="28" t="s">
        <v>74</v>
      </c>
      <c r="F1980" s="28">
        <v>2026</v>
      </c>
      <c r="G1980" s="28" t="s">
        <v>98</v>
      </c>
      <c r="H1980" s="33">
        <v>10197</v>
      </c>
    </row>
    <row r="1981" spans="2:8" x14ac:dyDescent="0.2">
      <c r="B1981" s="28" t="s">
        <v>128</v>
      </c>
      <c r="C1981" s="28" t="s">
        <v>1</v>
      </c>
      <c r="D1981" s="28" t="s">
        <v>73</v>
      </c>
      <c r="E1981" s="28" t="s">
        <v>74</v>
      </c>
      <c r="F1981" s="28">
        <v>2027</v>
      </c>
      <c r="G1981" s="28" t="s">
        <v>129</v>
      </c>
      <c r="H1981" s="33">
        <v>1561</v>
      </c>
    </row>
    <row r="1982" spans="2:8" x14ac:dyDescent="0.2">
      <c r="B1982" s="28" t="s">
        <v>128</v>
      </c>
      <c r="C1982" s="28" t="s">
        <v>1</v>
      </c>
      <c r="D1982" s="28" t="s">
        <v>73</v>
      </c>
      <c r="E1982" s="28" t="s">
        <v>74</v>
      </c>
      <c r="F1982" s="28">
        <v>2027</v>
      </c>
      <c r="G1982" s="28" t="s">
        <v>130</v>
      </c>
      <c r="H1982" s="33">
        <v>8733</v>
      </c>
    </row>
    <row r="1983" spans="2:8" x14ac:dyDescent="0.2">
      <c r="B1983" s="28" t="s">
        <v>128</v>
      </c>
      <c r="C1983" s="28" t="s">
        <v>1</v>
      </c>
      <c r="D1983" s="28" t="s">
        <v>73</v>
      </c>
      <c r="E1983" s="28" t="s">
        <v>74</v>
      </c>
      <c r="F1983" s="28">
        <v>2027</v>
      </c>
      <c r="G1983" s="28" t="s">
        <v>98</v>
      </c>
      <c r="H1983" s="33">
        <v>10294</v>
      </c>
    </row>
    <row r="1984" spans="2:8" x14ac:dyDescent="0.2">
      <c r="B1984" s="28" t="s">
        <v>128</v>
      </c>
      <c r="C1984" s="28" t="s">
        <v>1</v>
      </c>
      <c r="D1984" s="28" t="s">
        <v>73</v>
      </c>
      <c r="E1984" s="28" t="s">
        <v>74</v>
      </c>
      <c r="F1984" s="28">
        <v>2028</v>
      </c>
      <c r="G1984" s="28" t="s">
        <v>129</v>
      </c>
      <c r="H1984" s="33">
        <v>1565</v>
      </c>
    </row>
    <row r="1985" spans="2:8" x14ac:dyDescent="0.2">
      <c r="B1985" s="28" t="s">
        <v>128</v>
      </c>
      <c r="C1985" s="28" t="s">
        <v>1</v>
      </c>
      <c r="D1985" s="28" t="s">
        <v>73</v>
      </c>
      <c r="E1985" s="28" t="s">
        <v>74</v>
      </c>
      <c r="F1985" s="28">
        <v>2028</v>
      </c>
      <c r="G1985" s="28" t="s">
        <v>130</v>
      </c>
      <c r="H1985" s="33">
        <v>8822</v>
      </c>
    </row>
    <row r="1986" spans="2:8" x14ac:dyDescent="0.2">
      <c r="B1986" s="28" t="s">
        <v>128</v>
      </c>
      <c r="C1986" s="28" t="s">
        <v>1</v>
      </c>
      <c r="D1986" s="28" t="s">
        <v>73</v>
      </c>
      <c r="E1986" s="28" t="s">
        <v>74</v>
      </c>
      <c r="F1986" s="28">
        <v>2028</v>
      </c>
      <c r="G1986" s="28" t="s">
        <v>98</v>
      </c>
      <c r="H1986" s="33">
        <v>10387</v>
      </c>
    </row>
    <row r="1987" spans="2:8" x14ac:dyDescent="0.2">
      <c r="B1987" s="28" t="s">
        <v>128</v>
      </c>
      <c r="C1987" s="28" t="s">
        <v>1</v>
      </c>
      <c r="D1987" s="28" t="s">
        <v>73</v>
      </c>
      <c r="E1987" s="28" t="s">
        <v>74</v>
      </c>
      <c r="F1987" s="28">
        <v>2029</v>
      </c>
      <c r="G1987" s="28" t="s">
        <v>129</v>
      </c>
      <c r="H1987" s="33">
        <v>1558</v>
      </c>
    </row>
    <row r="1988" spans="2:8" x14ac:dyDescent="0.2">
      <c r="B1988" s="28" t="s">
        <v>128</v>
      </c>
      <c r="C1988" s="28" t="s">
        <v>1</v>
      </c>
      <c r="D1988" s="28" t="s">
        <v>73</v>
      </c>
      <c r="E1988" s="28" t="s">
        <v>74</v>
      </c>
      <c r="F1988" s="28">
        <v>2029</v>
      </c>
      <c r="G1988" s="28" t="s">
        <v>130</v>
      </c>
      <c r="H1988" s="33">
        <v>8894</v>
      </c>
    </row>
    <row r="1989" spans="2:8" x14ac:dyDescent="0.2">
      <c r="B1989" s="28" t="s">
        <v>128</v>
      </c>
      <c r="C1989" s="28" t="s">
        <v>1</v>
      </c>
      <c r="D1989" s="28" t="s">
        <v>73</v>
      </c>
      <c r="E1989" s="28" t="s">
        <v>74</v>
      </c>
      <c r="F1989" s="28">
        <v>2029</v>
      </c>
      <c r="G1989" s="28" t="s">
        <v>98</v>
      </c>
      <c r="H1989" s="33">
        <v>10452</v>
      </c>
    </row>
    <row r="1990" spans="2:8" x14ac:dyDescent="0.2">
      <c r="B1990" s="28" t="s">
        <v>128</v>
      </c>
      <c r="C1990" s="28" t="s">
        <v>1</v>
      </c>
      <c r="D1990" s="28" t="s">
        <v>73</v>
      </c>
      <c r="E1990" s="28" t="s">
        <v>74</v>
      </c>
      <c r="F1990" s="28">
        <v>2030</v>
      </c>
      <c r="G1990" s="28" t="s">
        <v>129</v>
      </c>
      <c r="H1990" s="33">
        <v>1572</v>
      </c>
    </row>
    <row r="1991" spans="2:8" x14ac:dyDescent="0.2">
      <c r="B1991" s="28" t="s">
        <v>128</v>
      </c>
      <c r="C1991" s="28" t="s">
        <v>1</v>
      </c>
      <c r="D1991" s="28" t="s">
        <v>73</v>
      </c>
      <c r="E1991" s="28" t="s">
        <v>74</v>
      </c>
      <c r="F1991" s="28">
        <v>2030</v>
      </c>
      <c r="G1991" s="28" t="s">
        <v>130</v>
      </c>
      <c r="H1991" s="33">
        <v>8971</v>
      </c>
    </row>
    <row r="1992" spans="2:8" x14ac:dyDescent="0.2">
      <c r="B1992" s="28" t="s">
        <v>128</v>
      </c>
      <c r="C1992" s="28" t="s">
        <v>1</v>
      </c>
      <c r="D1992" s="28" t="s">
        <v>73</v>
      </c>
      <c r="E1992" s="28" t="s">
        <v>74</v>
      </c>
      <c r="F1992" s="28">
        <v>2030</v>
      </c>
      <c r="G1992" s="28" t="s">
        <v>98</v>
      </c>
      <c r="H1992" s="33">
        <v>10543</v>
      </c>
    </row>
    <row r="1993" spans="2:8" x14ac:dyDescent="0.2">
      <c r="B1993" s="28" t="s">
        <v>128</v>
      </c>
      <c r="C1993" s="28" t="s">
        <v>1</v>
      </c>
      <c r="D1993" s="28" t="s">
        <v>73</v>
      </c>
      <c r="E1993" s="28" t="s">
        <v>74</v>
      </c>
      <c r="F1993" s="28">
        <v>2031</v>
      </c>
      <c r="G1993" s="28" t="s">
        <v>129</v>
      </c>
      <c r="H1993" s="33">
        <v>1575</v>
      </c>
    </row>
    <row r="1994" spans="2:8" x14ac:dyDescent="0.2">
      <c r="B1994" s="28" t="s">
        <v>128</v>
      </c>
      <c r="C1994" s="28" t="s">
        <v>1</v>
      </c>
      <c r="D1994" s="28" t="s">
        <v>73</v>
      </c>
      <c r="E1994" s="28" t="s">
        <v>74</v>
      </c>
      <c r="F1994" s="28">
        <v>2031</v>
      </c>
      <c r="G1994" s="28" t="s">
        <v>130</v>
      </c>
      <c r="H1994" s="33">
        <v>9067</v>
      </c>
    </row>
    <row r="1995" spans="2:8" x14ac:dyDescent="0.2">
      <c r="B1995" s="28" t="s">
        <v>128</v>
      </c>
      <c r="C1995" s="28" t="s">
        <v>1</v>
      </c>
      <c r="D1995" s="28" t="s">
        <v>73</v>
      </c>
      <c r="E1995" s="28" t="s">
        <v>74</v>
      </c>
      <c r="F1995" s="28">
        <v>2031</v>
      </c>
      <c r="G1995" s="28" t="s">
        <v>98</v>
      </c>
      <c r="H1995" s="33">
        <v>10642</v>
      </c>
    </row>
    <row r="1996" spans="2:8" x14ac:dyDescent="0.2">
      <c r="B1996" s="28" t="s">
        <v>128</v>
      </c>
      <c r="C1996" s="28" t="s">
        <v>1</v>
      </c>
      <c r="D1996" s="28" t="s">
        <v>73</v>
      </c>
      <c r="E1996" s="28" t="s">
        <v>74</v>
      </c>
      <c r="F1996" s="28">
        <v>2032</v>
      </c>
      <c r="G1996" s="28" t="s">
        <v>129</v>
      </c>
      <c r="H1996" s="33">
        <v>1577</v>
      </c>
    </row>
    <row r="1997" spans="2:8" x14ac:dyDescent="0.2">
      <c r="B1997" s="28" t="s">
        <v>128</v>
      </c>
      <c r="C1997" s="28" t="s">
        <v>1</v>
      </c>
      <c r="D1997" s="28" t="s">
        <v>73</v>
      </c>
      <c r="E1997" s="28" t="s">
        <v>74</v>
      </c>
      <c r="F1997" s="28">
        <v>2032</v>
      </c>
      <c r="G1997" s="28" t="s">
        <v>130</v>
      </c>
      <c r="H1997" s="33">
        <v>9120</v>
      </c>
    </row>
    <row r="1998" spans="2:8" x14ac:dyDescent="0.2">
      <c r="B1998" s="28" t="s">
        <v>128</v>
      </c>
      <c r="C1998" s="28" t="s">
        <v>1</v>
      </c>
      <c r="D1998" s="28" t="s">
        <v>73</v>
      </c>
      <c r="E1998" s="28" t="s">
        <v>74</v>
      </c>
      <c r="F1998" s="28">
        <v>2032</v>
      </c>
      <c r="G1998" s="28" t="s">
        <v>98</v>
      </c>
      <c r="H1998" s="33">
        <v>10697</v>
      </c>
    </row>
    <row r="1999" spans="2:8" x14ac:dyDescent="0.2">
      <c r="B1999" s="28" t="s">
        <v>128</v>
      </c>
      <c r="C1999" s="28" t="s">
        <v>1</v>
      </c>
      <c r="D1999" s="28" t="s">
        <v>73</v>
      </c>
      <c r="E1999" s="28" t="s">
        <v>74</v>
      </c>
      <c r="F1999" s="28">
        <v>2033</v>
      </c>
      <c r="G1999" s="28" t="s">
        <v>129</v>
      </c>
      <c r="H1999" s="33">
        <v>1586</v>
      </c>
    </row>
    <row r="2000" spans="2:8" x14ac:dyDescent="0.2">
      <c r="B2000" s="28" t="s">
        <v>128</v>
      </c>
      <c r="C2000" s="28" t="s">
        <v>1</v>
      </c>
      <c r="D2000" s="28" t="s">
        <v>73</v>
      </c>
      <c r="E2000" s="28" t="s">
        <v>74</v>
      </c>
      <c r="F2000" s="28">
        <v>2033</v>
      </c>
      <c r="G2000" s="28" t="s">
        <v>130</v>
      </c>
      <c r="H2000" s="33">
        <v>9202</v>
      </c>
    </row>
    <row r="2001" spans="2:8" x14ac:dyDescent="0.2">
      <c r="B2001" s="28" t="s">
        <v>128</v>
      </c>
      <c r="C2001" s="28" t="s">
        <v>1</v>
      </c>
      <c r="D2001" s="28" t="s">
        <v>73</v>
      </c>
      <c r="E2001" s="28" t="s">
        <v>74</v>
      </c>
      <c r="F2001" s="28">
        <v>2033</v>
      </c>
      <c r="G2001" s="28" t="s">
        <v>98</v>
      </c>
      <c r="H2001" s="33">
        <v>10788</v>
      </c>
    </row>
    <row r="2002" spans="2:8" x14ac:dyDescent="0.2">
      <c r="B2002" s="28" t="s">
        <v>128</v>
      </c>
      <c r="C2002" s="28" t="s">
        <v>1</v>
      </c>
      <c r="D2002" s="28" t="s">
        <v>73</v>
      </c>
      <c r="E2002" s="28" t="s">
        <v>74</v>
      </c>
      <c r="F2002" s="28">
        <v>2034</v>
      </c>
      <c r="G2002" s="28" t="s">
        <v>129</v>
      </c>
      <c r="H2002" s="33">
        <v>1589</v>
      </c>
    </row>
    <row r="2003" spans="2:8" x14ac:dyDescent="0.2">
      <c r="B2003" s="28" t="s">
        <v>128</v>
      </c>
      <c r="C2003" s="28" t="s">
        <v>1</v>
      </c>
      <c r="D2003" s="28" t="s">
        <v>73</v>
      </c>
      <c r="E2003" s="28" t="s">
        <v>74</v>
      </c>
      <c r="F2003" s="28">
        <v>2034</v>
      </c>
      <c r="G2003" s="28" t="s">
        <v>130</v>
      </c>
      <c r="H2003" s="33">
        <v>9269</v>
      </c>
    </row>
    <row r="2004" spans="2:8" x14ac:dyDescent="0.2">
      <c r="B2004" s="28" t="s">
        <v>128</v>
      </c>
      <c r="C2004" s="28" t="s">
        <v>1</v>
      </c>
      <c r="D2004" s="28" t="s">
        <v>73</v>
      </c>
      <c r="E2004" s="28" t="s">
        <v>74</v>
      </c>
      <c r="F2004" s="28">
        <v>2034</v>
      </c>
      <c r="G2004" s="28" t="s">
        <v>98</v>
      </c>
      <c r="H2004" s="33">
        <v>10858</v>
      </c>
    </row>
    <row r="2005" spans="2:8" x14ac:dyDescent="0.2">
      <c r="B2005" s="28" t="s">
        <v>128</v>
      </c>
      <c r="C2005" s="28" t="s">
        <v>1</v>
      </c>
      <c r="D2005" s="28" t="s">
        <v>73</v>
      </c>
      <c r="E2005" s="28" t="s">
        <v>74</v>
      </c>
      <c r="F2005" s="28">
        <v>2035</v>
      </c>
      <c r="G2005" s="28" t="s">
        <v>129</v>
      </c>
      <c r="H2005" s="33">
        <v>1583</v>
      </c>
    </row>
    <row r="2006" spans="2:8" x14ac:dyDescent="0.2">
      <c r="B2006" s="28" t="s">
        <v>128</v>
      </c>
      <c r="C2006" s="28" t="s">
        <v>1</v>
      </c>
      <c r="D2006" s="28" t="s">
        <v>73</v>
      </c>
      <c r="E2006" s="28" t="s">
        <v>74</v>
      </c>
      <c r="F2006" s="28">
        <v>2035</v>
      </c>
      <c r="G2006" s="28" t="s">
        <v>130</v>
      </c>
      <c r="H2006" s="33">
        <v>9338</v>
      </c>
    </row>
    <row r="2007" spans="2:8" x14ac:dyDescent="0.2">
      <c r="B2007" s="28" t="s">
        <v>128</v>
      </c>
      <c r="C2007" s="28" t="s">
        <v>1</v>
      </c>
      <c r="D2007" s="28" t="s">
        <v>73</v>
      </c>
      <c r="E2007" s="28" t="s">
        <v>74</v>
      </c>
      <c r="F2007" s="28">
        <v>2035</v>
      </c>
      <c r="G2007" s="28" t="s">
        <v>98</v>
      </c>
      <c r="H2007" s="33">
        <v>10921</v>
      </c>
    </row>
    <row r="2008" spans="2:8" x14ac:dyDescent="0.2">
      <c r="B2008" s="28" t="s">
        <v>128</v>
      </c>
      <c r="C2008" s="28" t="s">
        <v>1</v>
      </c>
      <c r="D2008" s="28" t="s">
        <v>75</v>
      </c>
      <c r="E2008" s="28" t="s">
        <v>76</v>
      </c>
      <c r="F2008" s="28">
        <v>2018</v>
      </c>
      <c r="G2008" s="28" t="s">
        <v>129</v>
      </c>
      <c r="H2008" s="33">
        <v>14562</v>
      </c>
    </row>
    <row r="2009" spans="2:8" x14ac:dyDescent="0.2">
      <c r="B2009" s="28" t="s">
        <v>128</v>
      </c>
      <c r="C2009" s="28" t="s">
        <v>1</v>
      </c>
      <c r="D2009" s="28" t="s">
        <v>75</v>
      </c>
      <c r="E2009" s="28" t="s">
        <v>76</v>
      </c>
      <c r="F2009" s="28">
        <v>2018</v>
      </c>
      <c r="G2009" s="28" t="s">
        <v>130</v>
      </c>
      <c r="H2009" s="33">
        <v>20917</v>
      </c>
    </row>
    <row r="2010" spans="2:8" x14ac:dyDescent="0.2">
      <c r="B2010" s="28" t="s">
        <v>128</v>
      </c>
      <c r="C2010" s="28" t="s">
        <v>1</v>
      </c>
      <c r="D2010" s="28" t="s">
        <v>75</v>
      </c>
      <c r="E2010" s="28" t="s">
        <v>76</v>
      </c>
      <c r="F2010" s="28">
        <v>2018</v>
      </c>
      <c r="G2010" s="28" t="s">
        <v>98</v>
      </c>
      <c r="H2010" s="33">
        <v>35479</v>
      </c>
    </row>
    <row r="2011" spans="2:8" x14ac:dyDescent="0.2">
      <c r="B2011" s="28" t="s">
        <v>128</v>
      </c>
      <c r="C2011" s="28" t="s">
        <v>1</v>
      </c>
      <c r="D2011" s="28" t="s">
        <v>75</v>
      </c>
      <c r="E2011" s="28" t="s">
        <v>76</v>
      </c>
      <c r="F2011" s="28">
        <v>2019</v>
      </c>
      <c r="G2011" s="28" t="s">
        <v>129</v>
      </c>
      <c r="H2011" s="33">
        <v>14591</v>
      </c>
    </row>
    <row r="2012" spans="2:8" x14ac:dyDescent="0.2">
      <c r="B2012" s="28" t="s">
        <v>128</v>
      </c>
      <c r="C2012" s="28" t="s">
        <v>1</v>
      </c>
      <c r="D2012" s="28" t="s">
        <v>75</v>
      </c>
      <c r="E2012" s="28" t="s">
        <v>76</v>
      </c>
      <c r="F2012" s="28">
        <v>2019</v>
      </c>
      <c r="G2012" s="28" t="s">
        <v>130</v>
      </c>
      <c r="H2012" s="33">
        <v>21304</v>
      </c>
    </row>
    <row r="2013" spans="2:8" x14ac:dyDescent="0.2">
      <c r="B2013" s="28" t="s">
        <v>128</v>
      </c>
      <c r="C2013" s="28" t="s">
        <v>1</v>
      </c>
      <c r="D2013" s="28" t="s">
        <v>75</v>
      </c>
      <c r="E2013" s="28" t="s">
        <v>76</v>
      </c>
      <c r="F2013" s="28">
        <v>2019</v>
      </c>
      <c r="G2013" s="28" t="s">
        <v>98</v>
      </c>
      <c r="H2013" s="33">
        <v>35895</v>
      </c>
    </row>
    <row r="2014" spans="2:8" x14ac:dyDescent="0.2">
      <c r="B2014" s="28" t="s">
        <v>128</v>
      </c>
      <c r="C2014" s="28" t="s">
        <v>1</v>
      </c>
      <c r="D2014" s="28" t="s">
        <v>75</v>
      </c>
      <c r="E2014" s="28" t="s">
        <v>76</v>
      </c>
      <c r="F2014" s="28">
        <v>2020</v>
      </c>
      <c r="G2014" s="28" t="s">
        <v>129</v>
      </c>
      <c r="H2014" s="33">
        <v>14607</v>
      </c>
    </row>
    <row r="2015" spans="2:8" x14ac:dyDescent="0.2">
      <c r="B2015" s="28" t="s">
        <v>128</v>
      </c>
      <c r="C2015" s="28" t="s">
        <v>1</v>
      </c>
      <c r="D2015" s="28" t="s">
        <v>75</v>
      </c>
      <c r="E2015" s="28" t="s">
        <v>76</v>
      </c>
      <c r="F2015" s="28">
        <v>2020</v>
      </c>
      <c r="G2015" s="28" t="s">
        <v>130</v>
      </c>
      <c r="H2015" s="33">
        <v>21680</v>
      </c>
    </row>
    <row r="2016" spans="2:8" x14ac:dyDescent="0.2">
      <c r="B2016" s="28" t="s">
        <v>128</v>
      </c>
      <c r="C2016" s="28" t="s">
        <v>1</v>
      </c>
      <c r="D2016" s="28" t="s">
        <v>75</v>
      </c>
      <c r="E2016" s="28" t="s">
        <v>76</v>
      </c>
      <c r="F2016" s="28">
        <v>2020</v>
      </c>
      <c r="G2016" s="28" t="s">
        <v>98</v>
      </c>
      <c r="H2016" s="33">
        <v>36287</v>
      </c>
    </row>
    <row r="2017" spans="2:8" x14ac:dyDescent="0.2">
      <c r="B2017" s="28" t="s">
        <v>128</v>
      </c>
      <c r="C2017" s="28" t="s">
        <v>1</v>
      </c>
      <c r="D2017" s="28" t="s">
        <v>75</v>
      </c>
      <c r="E2017" s="28" t="s">
        <v>76</v>
      </c>
      <c r="F2017" s="28">
        <v>2021</v>
      </c>
      <c r="G2017" s="28" t="s">
        <v>129</v>
      </c>
      <c r="H2017" s="33">
        <v>14613</v>
      </c>
    </row>
    <row r="2018" spans="2:8" x14ac:dyDescent="0.2">
      <c r="B2018" s="28" t="s">
        <v>128</v>
      </c>
      <c r="C2018" s="28" t="s">
        <v>1</v>
      </c>
      <c r="D2018" s="28" t="s">
        <v>75</v>
      </c>
      <c r="E2018" s="28" t="s">
        <v>76</v>
      </c>
      <c r="F2018" s="28">
        <v>2021</v>
      </c>
      <c r="G2018" s="28" t="s">
        <v>130</v>
      </c>
      <c r="H2018" s="33">
        <v>21971</v>
      </c>
    </row>
    <row r="2019" spans="2:8" x14ac:dyDescent="0.2">
      <c r="B2019" s="28" t="s">
        <v>128</v>
      </c>
      <c r="C2019" s="28" t="s">
        <v>1</v>
      </c>
      <c r="D2019" s="28" t="s">
        <v>75</v>
      </c>
      <c r="E2019" s="28" t="s">
        <v>76</v>
      </c>
      <c r="F2019" s="28">
        <v>2021</v>
      </c>
      <c r="G2019" s="28" t="s">
        <v>98</v>
      </c>
      <c r="H2019" s="33">
        <v>36584</v>
      </c>
    </row>
    <row r="2020" spans="2:8" x14ac:dyDescent="0.2">
      <c r="B2020" s="28" t="s">
        <v>128</v>
      </c>
      <c r="C2020" s="28" t="s">
        <v>1</v>
      </c>
      <c r="D2020" s="28" t="s">
        <v>75</v>
      </c>
      <c r="E2020" s="28" t="s">
        <v>76</v>
      </c>
      <c r="F2020" s="28">
        <v>2022</v>
      </c>
      <c r="G2020" s="28" t="s">
        <v>129</v>
      </c>
      <c r="H2020" s="33">
        <v>14619</v>
      </c>
    </row>
    <row r="2021" spans="2:8" x14ac:dyDescent="0.2">
      <c r="B2021" s="28" t="s">
        <v>128</v>
      </c>
      <c r="C2021" s="28" t="s">
        <v>1</v>
      </c>
      <c r="D2021" s="28" t="s">
        <v>75</v>
      </c>
      <c r="E2021" s="28" t="s">
        <v>76</v>
      </c>
      <c r="F2021" s="28">
        <v>2022</v>
      </c>
      <c r="G2021" s="28" t="s">
        <v>130</v>
      </c>
      <c r="H2021" s="33">
        <v>22256</v>
      </c>
    </row>
    <row r="2022" spans="2:8" x14ac:dyDescent="0.2">
      <c r="B2022" s="28" t="s">
        <v>128</v>
      </c>
      <c r="C2022" s="28" t="s">
        <v>1</v>
      </c>
      <c r="D2022" s="28" t="s">
        <v>75</v>
      </c>
      <c r="E2022" s="28" t="s">
        <v>76</v>
      </c>
      <c r="F2022" s="28">
        <v>2022</v>
      </c>
      <c r="G2022" s="28" t="s">
        <v>98</v>
      </c>
      <c r="H2022" s="33">
        <v>36875</v>
      </c>
    </row>
    <row r="2023" spans="2:8" x14ac:dyDescent="0.2">
      <c r="B2023" s="28" t="s">
        <v>128</v>
      </c>
      <c r="C2023" s="28" t="s">
        <v>1</v>
      </c>
      <c r="D2023" s="28" t="s">
        <v>75</v>
      </c>
      <c r="E2023" s="28" t="s">
        <v>76</v>
      </c>
      <c r="F2023" s="28">
        <v>2023</v>
      </c>
      <c r="G2023" s="28" t="s">
        <v>129</v>
      </c>
      <c r="H2023" s="33">
        <v>14633</v>
      </c>
    </row>
    <row r="2024" spans="2:8" x14ac:dyDescent="0.2">
      <c r="B2024" s="28" t="s">
        <v>128</v>
      </c>
      <c r="C2024" s="28" t="s">
        <v>1</v>
      </c>
      <c r="D2024" s="28" t="s">
        <v>75</v>
      </c>
      <c r="E2024" s="28" t="s">
        <v>76</v>
      </c>
      <c r="F2024" s="28">
        <v>2023</v>
      </c>
      <c r="G2024" s="28" t="s">
        <v>130</v>
      </c>
      <c r="H2024" s="33">
        <v>22535</v>
      </c>
    </row>
    <row r="2025" spans="2:8" x14ac:dyDescent="0.2">
      <c r="B2025" s="28" t="s">
        <v>128</v>
      </c>
      <c r="C2025" s="28" t="s">
        <v>1</v>
      </c>
      <c r="D2025" s="28" t="s">
        <v>75</v>
      </c>
      <c r="E2025" s="28" t="s">
        <v>76</v>
      </c>
      <c r="F2025" s="28">
        <v>2023</v>
      </c>
      <c r="G2025" s="28" t="s">
        <v>98</v>
      </c>
      <c r="H2025" s="33">
        <v>37168</v>
      </c>
    </row>
    <row r="2026" spans="2:8" x14ac:dyDescent="0.2">
      <c r="B2026" s="28" t="s">
        <v>128</v>
      </c>
      <c r="C2026" s="28" t="s">
        <v>1</v>
      </c>
      <c r="D2026" s="28" t="s">
        <v>75</v>
      </c>
      <c r="E2026" s="28" t="s">
        <v>76</v>
      </c>
      <c r="F2026" s="28">
        <v>2024</v>
      </c>
      <c r="G2026" s="28" t="s">
        <v>129</v>
      </c>
      <c r="H2026" s="33">
        <v>14654</v>
      </c>
    </row>
    <row r="2027" spans="2:8" x14ac:dyDescent="0.2">
      <c r="B2027" s="28" t="s">
        <v>128</v>
      </c>
      <c r="C2027" s="28" t="s">
        <v>1</v>
      </c>
      <c r="D2027" s="28" t="s">
        <v>75</v>
      </c>
      <c r="E2027" s="28" t="s">
        <v>76</v>
      </c>
      <c r="F2027" s="28">
        <v>2024</v>
      </c>
      <c r="G2027" s="28" t="s">
        <v>130</v>
      </c>
      <c r="H2027" s="33">
        <v>22783</v>
      </c>
    </row>
    <row r="2028" spans="2:8" x14ac:dyDescent="0.2">
      <c r="B2028" s="28" t="s">
        <v>128</v>
      </c>
      <c r="C2028" s="28" t="s">
        <v>1</v>
      </c>
      <c r="D2028" s="28" t="s">
        <v>75</v>
      </c>
      <c r="E2028" s="28" t="s">
        <v>76</v>
      </c>
      <c r="F2028" s="28">
        <v>2024</v>
      </c>
      <c r="G2028" s="28" t="s">
        <v>98</v>
      </c>
      <c r="H2028" s="33">
        <v>37437</v>
      </c>
    </row>
    <row r="2029" spans="2:8" x14ac:dyDescent="0.2">
      <c r="B2029" s="28" t="s">
        <v>128</v>
      </c>
      <c r="C2029" s="28" t="s">
        <v>1</v>
      </c>
      <c r="D2029" s="28" t="s">
        <v>75</v>
      </c>
      <c r="E2029" s="28" t="s">
        <v>76</v>
      </c>
      <c r="F2029" s="28">
        <v>2025</v>
      </c>
      <c r="G2029" s="28" t="s">
        <v>129</v>
      </c>
      <c r="H2029" s="33">
        <v>14682</v>
      </c>
    </row>
    <row r="2030" spans="2:8" x14ac:dyDescent="0.2">
      <c r="B2030" s="28" t="s">
        <v>128</v>
      </c>
      <c r="C2030" s="28" t="s">
        <v>1</v>
      </c>
      <c r="D2030" s="28" t="s">
        <v>75</v>
      </c>
      <c r="E2030" s="28" t="s">
        <v>76</v>
      </c>
      <c r="F2030" s="28">
        <v>2025</v>
      </c>
      <c r="G2030" s="28" t="s">
        <v>130</v>
      </c>
      <c r="H2030" s="33">
        <v>23031</v>
      </c>
    </row>
    <row r="2031" spans="2:8" x14ac:dyDescent="0.2">
      <c r="B2031" s="28" t="s">
        <v>128</v>
      </c>
      <c r="C2031" s="28" t="s">
        <v>1</v>
      </c>
      <c r="D2031" s="28" t="s">
        <v>75</v>
      </c>
      <c r="E2031" s="28" t="s">
        <v>76</v>
      </c>
      <c r="F2031" s="28">
        <v>2025</v>
      </c>
      <c r="G2031" s="28" t="s">
        <v>98</v>
      </c>
      <c r="H2031" s="33">
        <v>37713</v>
      </c>
    </row>
    <row r="2032" spans="2:8" x14ac:dyDescent="0.2">
      <c r="B2032" s="28" t="s">
        <v>128</v>
      </c>
      <c r="C2032" s="28" t="s">
        <v>1</v>
      </c>
      <c r="D2032" s="28" t="s">
        <v>75</v>
      </c>
      <c r="E2032" s="28" t="s">
        <v>76</v>
      </c>
      <c r="F2032" s="28">
        <v>2026</v>
      </c>
      <c r="G2032" s="28" t="s">
        <v>129</v>
      </c>
      <c r="H2032" s="33">
        <v>14717</v>
      </c>
    </row>
    <row r="2033" spans="2:8" x14ac:dyDescent="0.2">
      <c r="B2033" s="28" t="s">
        <v>128</v>
      </c>
      <c r="C2033" s="28" t="s">
        <v>1</v>
      </c>
      <c r="D2033" s="28" t="s">
        <v>75</v>
      </c>
      <c r="E2033" s="28" t="s">
        <v>76</v>
      </c>
      <c r="F2033" s="28">
        <v>2026</v>
      </c>
      <c r="G2033" s="28" t="s">
        <v>130</v>
      </c>
      <c r="H2033" s="33">
        <v>23288</v>
      </c>
    </row>
    <row r="2034" spans="2:8" x14ac:dyDescent="0.2">
      <c r="B2034" s="28" t="s">
        <v>128</v>
      </c>
      <c r="C2034" s="28" t="s">
        <v>1</v>
      </c>
      <c r="D2034" s="28" t="s">
        <v>75</v>
      </c>
      <c r="E2034" s="28" t="s">
        <v>76</v>
      </c>
      <c r="F2034" s="28">
        <v>2026</v>
      </c>
      <c r="G2034" s="28" t="s">
        <v>98</v>
      </c>
      <c r="H2034" s="33">
        <v>38005</v>
      </c>
    </row>
    <row r="2035" spans="2:8" x14ac:dyDescent="0.2">
      <c r="B2035" s="28" t="s">
        <v>128</v>
      </c>
      <c r="C2035" s="28" t="s">
        <v>1</v>
      </c>
      <c r="D2035" s="28" t="s">
        <v>75</v>
      </c>
      <c r="E2035" s="28" t="s">
        <v>76</v>
      </c>
      <c r="F2035" s="28">
        <v>2027</v>
      </c>
      <c r="G2035" s="28" t="s">
        <v>129</v>
      </c>
      <c r="H2035" s="33">
        <v>14760</v>
      </c>
    </row>
    <row r="2036" spans="2:8" x14ac:dyDescent="0.2">
      <c r="B2036" s="28" t="s">
        <v>128</v>
      </c>
      <c r="C2036" s="28" t="s">
        <v>1</v>
      </c>
      <c r="D2036" s="28" t="s">
        <v>75</v>
      </c>
      <c r="E2036" s="28" t="s">
        <v>76</v>
      </c>
      <c r="F2036" s="28">
        <v>2027</v>
      </c>
      <c r="G2036" s="28" t="s">
        <v>130</v>
      </c>
      <c r="H2036" s="33">
        <v>23549</v>
      </c>
    </row>
    <row r="2037" spans="2:8" x14ac:dyDescent="0.2">
      <c r="B2037" s="28" t="s">
        <v>128</v>
      </c>
      <c r="C2037" s="28" t="s">
        <v>1</v>
      </c>
      <c r="D2037" s="28" t="s">
        <v>75</v>
      </c>
      <c r="E2037" s="28" t="s">
        <v>76</v>
      </c>
      <c r="F2037" s="28">
        <v>2027</v>
      </c>
      <c r="G2037" s="28" t="s">
        <v>98</v>
      </c>
      <c r="H2037" s="33">
        <v>38309</v>
      </c>
    </row>
    <row r="2038" spans="2:8" x14ac:dyDescent="0.2">
      <c r="B2038" s="28" t="s">
        <v>128</v>
      </c>
      <c r="C2038" s="28" t="s">
        <v>1</v>
      </c>
      <c r="D2038" s="28" t="s">
        <v>75</v>
      </c>
      <c r="E2038" s="28" t="s">
        <v>76</v>
      </c>
      <c r="F2038" s="28">
        <v>2028</v>
      </c>
      <c r="G2038" s="28" t="s">
        <v>129</v>
      </c>
      <c r="H2038" s="33">
        <v>14805</v>
      </c>
    </row>
    <row r="2039" spans="2:8" x14ac:dyDescent="0.2">
      <c r="B2039" s="28" t="s">
        <v>128</v>
      </c>
      <c r="C2039" s="28" t="s">
        <v>1</v>
      </c>
      <c r="D2039" s="28" t="s">
        <v>75</v>
      </c>
      <c r="E2039" s="28" t="s">
        <v>76</v>
      </c>
      <c r="F2039" s="28">
        <v>2028</v>
      </c>
      <c r="G2039" s="28" t="s">
        <v>130</v>
      </c>
      <c r="H2039" s="33">
        <v>23786</v>
      </c>
    </row>
    <row r="2040" spans="2:8" x14ac:dyDescent="0.2">
      <c r="B2040" s="28" t="s">
        <v>128</v>
      </c>
      <c r="C2040" s="28" t="s">
        <v>1</v>
      </c>
      <c r="D2040" s="28" t="s">
        <v>75</v>
      </c>
      <c r="E2040" s="28" t="s">
        <v>76</v>
      </c>
      <c r="F2040" s="28">
        <v>2028</v>
      </c>
      <c r="G2040" s="28" t="s">
        <v>98</v>
      </c>
      <c r="H2040" s="33">
        <v>38591</v>
      </c>
    </row>
    <row r="2041" spans="2:8" x14ac:dyDescent="0.2">
      <c r="B2041" s="28" t="s">
        <v>128</v>
      </c>
      <c r="C2041" s="28" t="s">
        <v>1</v>
      </c>
      <c r="D2041" s="28" t="s">
        <v>75</v>
      </c>
      <c r="E2041" s="28" t="s">
        <v>76</v>
      </c>
      <c r="F2041" s="28">
        <v>2029</v>
      </c>
      <c r="G2041" s="28" t="s">
        <v>129</v>
      </c>
      <c r="H2041" s="33">
        <v>14864</v>
      </c>
    </row>
    <row r="2042" spans="2:8" x14ac:dyDescent="0.2">
      <c r="B2042" s="28" t="s">
        <v>128</v>
      </c>
      <c r="C2042" s="28" t="s">
        <v>1</v>
      </c>
      <c r="D2042" s="28" t="s">
        <v>75</v>
      </c>
      <c r="E2042" s="28" t="s">
        <v>76</v>
      </c>
      <c r="F2042" s="28">
        <v>2029</v>
      </c>
      <c r="G2042" s="28" t="s">
        <v>130</v>
      </c>
      <c r="H2042" s="33">
        <v>23991</v>
      </c>
    </row>
    <row r="2043" spans="2:8" x14ac:dyDescent="0.2">
      <c r="B2043" s="28" t="s">
        <v>128</v>
      </c>
      <c r="C2043" s="28" t="s">
        <v>1</v>
      </c>
      <c r="D2043" s="28" t="s">
        <v>75</v>
      </c>
      <c r="E2043" s="28" t="s">
        <v>76</v>
      </c>
      <c r="F2043" s="28">
        <v>2029</v>
      </c>
      <c r="G2043" s="28" t="s">
        <v>98</v>
      </c>
      <c r="H2043" s="33">
        <v>38855</v>
      </c>
    </row>
    <row r="2044" spans="2:8" x14ac:dyDescent="0.2">
      <c r="B2044" s="28" t="s">
        <v>128</v>
      </c>
      <c r="C2044" s="28" t="s">
        <v>1</v>
      </c>
      <c r="D2044" s="28" t="s">
        <v>75</v>
      </c>
      <c r="E2044" s="28" t="s">
        <v>76</v>
      </c>
      <c r="F2044" s="28">
        <v>2030</v>
      </c>
      <c r="G2044" s="28" t="s">
        <v>129</v>
      </c>
      <c r="H2044" s="33">
        <v>14907</v>
      </c>
    </row>
    <row r="2045" spans="2:8" x14ac:dyDescent="0.2">
      <c r="B2045" s="28" t="s">
        <v>128</v>
      </c>
      <c r="C2045" s="28" t="s">
        <v>1</v>
      </c>
      <c r="D2045" s="28" t="s">
        <v>75</v>
      </c>
      <c r="E2045" s="28" t="s">
        <v>76</v>
      </c>
      <c r="F2045" s="28">
        <v>2030</v>
      </c>
      <c r="G2045" s="28" t="s">
        <v>130</v>
      </c>
      <c r="H2045" s="33">
        <v>24209</v>
      </c>
    </row>
    <row r="2046" spans="2:8" x14ac:dyDescent="0.2">
      <c r="B2046" s="28" t="s">
        <v>128</v>
      </c>
      <c r="C2046" s="28" t="s">
        <v>1</v>
      </c>
      <c r="D2046" s="28" t="s">
        <v>75</v>
      </c>
      <c r="E2046" s="28" t="s">
        <v>76</v>
      </c>
      <c r="F2046" s="28">
        <v>2030</v>
      </c>
      <c r="G2046" s="28" t="s">
        <v>98</v>
      </c>
      <c r="H2046" s="33">
        <v>39116</v>
      </c>
    </row>
    <row r="2047" spans="2:8" x14ac:dyDescent="0.2">
      <c r="B2047" s="28" t="s">
        <v>128</v>
      </c>
      <c r="C2047" s="28" t="s">
        <v>1</v>
      </c>
      <c r="D2047" s="28" t="s">
        <v>75</v>
      </c>
      <c r="E2047" s="28" t="s">
        <v>76</v>
      </c>
      <c r="F2047" s="28">
        <v>2031</v>
      </c>
      <c r="G2047" s="28" t="s">
        <v>129</v>
      </c>
      <c r="H2047" s="33">
        <v>14971</v>
      </c>
    </row>
    <row r="2048" spans="2:8" x14ac:dyDescent="0.2">
      <c r="B2048" s="28" t="s">
        <v>128</v>
      </c>
      <c r="C2048" s="28" t="s">
        <v>1</v>
      </c>
      <c r="D2048" s="28" t="s">
        <v>75</v>
      </c>
      <c r="E2048" s="28" t="s">
        <v>76</v>
      </c>
      <c r="F2048" s="28">
        <v>2031</v>
      </c>
      <c r="G2048" s="28" t="s">
        <v>130</v>
      </c>
      <c r="H2048" s="33">
        <v>24411</v>
      </c>
    </row>
    <row r="2049" spans="2:8" x14ac:dyDescent="0.2">
      <c r="B2049" s="28" t="s">
        <v>128</v>
      </c>
      <c r="C2049" s="28" t="s">
        <v>1</v>
      </c>
      <c r="D2049" s="28" t="s">
        <v>75</v>
      </c>
      <c r="E2049" s="28" t="s">
        <v>76</v>
      </c>
      <c r="F2049" s="28">
        <v>2031</v>
      </c>
      <c r="G2049" s="28" t="s">
        <v>98</v>
      </c>
      <c r="H2049" s="33">
        <v>39382</v>
      </c>
    </row>
    <row r="2050" spans="2:8" x14ac:dyDescent="0.2">
      <c r="B2050" s="28" t="s">
        <v>128</v>
      </c>
      <c r="C2050" s="28" t="s">
        <v>1</v>
      </c>
      <c r="D2050" s="28" t="s">
        <v>75</v>
      </c>
      <c r="E2050" s="28" t="s">
        <v>76</v>
      </c>
      <c r="F2050" s="28">
        <v>2032</v>
      </c>
      <c r="G2050" s="28" t="s">
        <v>129</v>
      </c>
      <c r="H2050" s="33">
        <v>15000</v>
      </c>
    </row>
    <row r="2051" spans="2:8" x14ac:dyDescent="0.2">
      <c r="B2051" s="28" t="s">
        <v>128</v>
      </c>
      <c r="C2051" s="28" t="s">
        <v>1</v>
      </c>
      <c r="D2051" s="28" t="s">
        <v>75</v>
      </c>
      <c r="E2051" s="28" t="s">
        <v>76</v>
      </c>
      <c r="F2051" s="28">
        <v>2032</v>
      </c>
      <c r="G2051" s="28" t="s">
        <v>130</v>
      </c>
      <c r="H2051" s="33">
        <v>24612</v>
      </c>
    </row>
    <row r="2052" spans="2:8" x14ac:dyDescent="0.2">
      <c r="B2052" s="28" t="s">
        <v>128</v>
      </c>
      <c r="C2052" s="28" t="s">
        <v>1</v>
      </c>
      <c r="D2052" s="28" t="s">
        <v>75</v>
      </c>
      <c r="E2052" s="28" t="s">
        <v>76</v>
      </c>
      <c r="F2052" s="28">
        <v>2032</v>
      </c>
      <c r="G2052" s="28" t="s">
        <v>98</v>
      </c>
      <c r="H2052" s="33">
        <v>39612</v>
      </c>
    </row>
    <row r="2053" spans="2:8" x14ac:dyDescent="0.2">
      <c r="B2053" s="28" t="s">
        <v>128</v>
      </c>
      <c r="C2053" s="28" t="s">
        <v>1</v>
      </c>
      <c r="D2053" s="28" t="s">
        <v>75</v>
      </c>
      <c r="E2053" s="28" t="s">
        <v>76</v>
      </c>
      <c r="F2053" s="28">
        <v>2033</v>
      </c>
      <c r="G2053" s="28" t="s">
        <v>129</v>
      </c>
      <c r="H2053" s="33">
        <v>15048</v>
      </c>
    </row>
    <row r="2054" spans="2:8" x14ac:dyDescent="0.2">
      <c r="B2054" s="28" t="s">
        <v>128</v>
      </c>
      <c r="C2054" s="28" t="s">
        <v>1</v>
      </c>
      <c r="D2054" s="28" t="s">
        <v>75</v>
      </c>
      <c r="E2054" s="28" t="s">
        <v>76</v>
      </c>
      <c r="F2054" s="28">
        <v>2033</v>
      </c>
      <c r="G2054" s="28" t="s">
        <v>130</v>
      </c>
      <c r="H2054" s="33">
        <v>24804</v>
      </c>
    </row>
    <row r="2055" spans="2:8" x14ac:dyDescent="0.2">
      <c r="B2055" s="28" t="s">
        <v>128</v>
      </c>
      <c r="C2055" s="28" t="s">
        <v>1</v>
      </c>
      <c r="D2055" s="28" t="s">
        <v>75</v>
      </c>
      <c r="E2055" s="28" t="s">
        <v>76</v>
      </c>
      <c r="F2055" s="28">
        <v>2033</v>
      </c>
      <c r="G2055" s="28" t="s">
        <v>98</v>
      </c>
      <c r="H2055" s="33">
        <v>39852</v>
      </c>
    </row>
    <row r="2056" spans="2:8" x14ac:dyDescent="0.2">
      <c r="B2056" s="28" t="s">
        <v>128</v>
      </c>
      <c r="C2056" s="28" t="s">
        <v>1</v>
      </c>
      <c r="D2056" s="28" t="s">
        <v>75</v>
      </c>
      <c r="E2056" s="28" t="s">
        <v>76</v>
      </c>
      <c r="F2056" s="28">
        <v>2034</v>
      </c>
      <c r="G2056" s="28" t="s">
        <v>129</v>
      </c>
      <c r="H2056" s="33">
        <v>15089</v>
      </c>
    </row>
    <row r="2057" spans="2:8" x14ac:dyDescent="0.2">
      <c r="B2057" s="28" t="s">
        <v>128</v>
      </c>
      <c r="C2057" s="28" t="s">
        <v>1</v>
      </c>
      <c r="D2057" s="28" t="s">
        <v>75</v>
      </c>
      <c r="E2057" s="28" t="s">
        <v>76</v>
      </c>
      <c r="F2057" s="28">
        <v>2034</v>
      </c>
      <c r="G2057" s="28" t="s">
        <v>130</v>
      </c>
      <c r="H2057" s="33">
        <v>24997</v>
      </c>
    </row>
    <row r="2058" spans="2:8" x14ac:dyDescent="0.2">
      <c r="B2058" s="28" t="s">
        <v>128</v>
      </c>
      <c r="C2058" s="28" t="s">
        <v>1</v>
      </c>
      <c r="D2058" s="28" t="s">
        <v>75</v>
      </c>
      <c r="E2058" s="28" t="s">
        <v>76</v>
      </c>
      <c r="F2058" s="28">
        <v>2034</v>
      </c>
      <c r="G2058" s="28" t="s">
        <v>98</v>
      </c>
      <c r="H2058" s="33">
        <v>40086</v>
      </c>
    </row>
    <row r="2059" spans="2:8" x14ac:dyDescent="0.2">
      <c r="B2059" s="28" t="s">
        <v>128</v>
      </c>
      <c r="C2059" s="28" t="s">
        <v>1</v>
      </c>
      <c r="D2059" s="28" t="s">
        <v>75</v>
      </c>
      <c r="E2059" s="28" t="s">
        <v>76</v>
      </c>
      <c r="F2059" s="28">
        <v>2035</v>
      </c>
      <c r="G2059" s="28" t="s">
        <v>129</v>
      </c>
      <c r="H2059" s="33">
        <v>15127</v>
      </c>
    </row>
    <row r="2060" spans="2:8" x14ac:dyDescent="0.2">
      <c r="B2060" s="28" t="s">
        <v>128</v>
      </c>
      <c r="C2060" s="28" t="s">
        <v>1</v>
      </c>
      <c r="D2060" s="28" t="s">
        <v>75</v>
      </c>
      <c r="E2060" s="28" t="s">
        <v>76</v>
      </c>
      <c r="F2060" s="28">
        <v>2035</v>
      </c>
      <c r="G2060" s="28" t="s">
        <v>130</v>
      </c>
      <c r="H2060" s="33">
        <v>25199</v>
      </c>
    </row>
    <row r="2061" spans="2:8" x14ac:dyDescent="0.2">
      <c r="B2061" s="28" t="s">
        <v>128</v>
      </c>
      <c r="C2061" s="28" t="s">
        <v>1</v>
      </c>
      <c r="D2061" s="28" t="s">
        <v>75</v>
      </c>
      <c r="E2061" s="28" t="s">
        <v>76</v>
      </c>
      <c r="F2061" s="28">
        <v>2035</v>
      </c>
      <c r="G2061" s="28" t="s">
        <v>98</v>
      </c>
      <c r="H2061" s="33">
        <v>40326</v>
      </c>
    </row>
    <row r="2062" spans="2:8" x14ac:dyDescent="0.2">
      <c r="B2062" s="28" t="s">
        <v>128</v>
      </c>
      <c r="C2062" s="28" t="s">
        <v>1</v>
      </c>
      <c r="D2062" s="28" t="s">
        <v>77</v>
      </c>
      <c r="E2062" s="28" t="s">
        <v>78</v>
      </c>
      <c r="F2062" s="28">
        <v>2018</v>
      </c>
      <c r="G2062" s="28" t="s">
        <v>129</v>
      </c>
      <c r="H2062" s="33">
        <v>6266</v>
      </c>
    </row>
    <row r="2063" spans="2:8" x14ac:dyDescent="0.2">
      <c r="B2063" s="28" t="s">
        <v>128</v>
      </c>
      <c r="C2063" s="28" t="s">
        <v>1</v>
      </c>
      <c r="D2063" s="28" t="s">
        <v>77</v>
      </c>
      <c r="E2063" s="28" t="s">
        <v>78</v>
      </c>
      <c r="F2063" s="28">
        <v>2018</v>
      </c>
      <c r="G2063" s="28" t="s">
        <v>130</v>
      </c>
      <c r="H2063" s="33">
        <v>19834</v>
      </c>
    </row>
    <row r="2064" spans="2:8" x14ac:dyDescent="0.2">
      <c r="B2064" s="28" t="s">
        <v>128</v>
      </c>
      <c r="C2064" s="28" t="s">
        <v>1</v>
      </c>
      <c r="D2064" s="28" t="s">
        <v>77</v>
      </c>
      <c r="E2064" s="28" t="s">
        <v>78</v>
      </c>
      <c r="F2064" s="28">
        <v>2018</v>
      </c>
      <c r="G2064" s="28" t="s">
        <v>98</v>
      </c>
      <c r="H2064" s="33">
        <v>26100</v>
      </c>
    </row>
    <row r="2065" spans="2:8" x14ac:dyDescent="0.2">
      <c r="B2065" s="28" t="s">
        <v>128</v>
      </c>
      <c r="C2065" s="28" t="s">
        <v>1</v>
      </c>
      <c r="D2065" s="28" t="s">
        <v>77</v>
      </c>
      <c r="E2065" s="28" t="s">
        <v>78</v>
      </c>
      <c r="F2065" s="28">
        <v>2019</v>
      </c>
      <c r="G2065" s="28" t="s">
        <v>129</v>
      </c>
      <c r="H2065" s="33">
        <v>6279</v>
      </c>
    </row>
    <row r="2066" spans="2:8" x14ac:dyDescent="0.2">
      <c r="B2066" s="28" t="s">
        <v>128</v>
      </c>
      <c r="C2066" s="28" t="s">
        <v>1</v>
      </c>
      <c r="D2066" s="28" t="s">
        <v>77</v>
      </c>
      <c r="E2066" s="28" t="s">
        <v>78</v>
      </c>
      <c r="F2066" s="28">
        <v>2019</v>
      </c>
      <c r="G2066" s="28" t="s">
        <v>130</v>
      </c>
      <c r="H2066" s="33">
        <v>20084</v>
      </c>
    </row>
    <row r="2067" spans="2:8" x14ac:dyDescent="0.2">
      <c r="B2067" s="28" t="s">
        <v>128</v>
      </c>
      <c r="C2067" s="28" t="s">
        <v>1</v>
      </c>
      <c r="D2067" s="28" t="s">
        <v>77</v>
      </c>
      <c r="E2067" s="28" t="s">
        <v>78</v>
      </c>
      <c r="F2067" s="28">
        <v>2019</v>
      </c>
      <c r="G2067" s="28" t="s">
        <v>98</v>
      </c>
      <c r="H2067" s="33">
        <v>26363</v>
      </c>
    </row>
    <row r="2068" spans="2:8" x14ac:dyDescent="0.2">
      <c r="B2068" s="28" t="s">
        <v>128</v>
      </c>
      <c r="C2068" s="28" t="s">
        <v>1</v>
      </c>
      <c r="D2068" s="28" t="s">
        <v>77</v>
      </c>
      <c r="E2068" s="28" t="s">
        <v>78</v>
      </c>
      <c r="F2068" s="28">
        <v>2020</v>
      </c>
      <c r="G2068" s="28" t="s">
        <v>129</v>
      </c>
      <c r="H2068" s="33">
        <v>6287</v>
      </c>
    </row>
    <row r="2069" spans="2:8" x14ac:dyDescent="0.2">
      <c r="B2069" s="28" t="s">
        <v>128</v>
      </c>
      <c r="C2069" s="28" t="s">
        <v>1</v>
      </c>
      <c r="D2069" s="28" t="s">
        <v>77</v>
      </c>
      <c r="E2069" s="28" t="s">
        <v>78</v>
      </c>
      <c r="F2069" s="28">
        <v>2020</v>
      </c>
      <c r="G2069" s="28" t="s">
        <v>130</v>
      </c>
      <c r="H2069" s="33">
        <v>20320</v>
      </c>
    </row>
    <row r="2070" spans="2:8" x14ac:dyDescent="0.2">
      <c r="B2070" s="28" t="s">
        <v>128</v>
      </c>
      <c r="C2070" s="28" t="s">
        <v>1</v>
      </c>
      <c r="D2070" s="28" t="s">
        <v>77</v>
      </c>
      <c r="E2070" s="28" t="s">
        <v>78</v>
      </c>
      <c r="F2070" s="28">
        <v>2020</v>
      </c>
      <c r="G2070" s="28" t="s">
        <v>98</v>
      </c>
      <c r="H2070" s="33">
        <v>26607</v>
      </c>
    </row>
    <row r="2071" spans="2:8" x14ac:dyDescent="0.2">
      <c r="B2071" s="28" t="s">
        <v>128</v>
      </c>
      <c r="C2071" s="28" t="s">
        <v>1</v>
      </c>
      <c r="D2071" s="28" t="s">
        <v>77</v>
      </c>
      <c r="E2071" s="28" t="s">
        <v>78</v>
      </c>
      <c r="F2071" s="28">
        <v>2021</v>
      </c>
      <c r="G2071" s="28" t="s">
        <v>129</v>
      </c>
      <c r="H2071" s="33">
        <v>6235</v>
      </c>
    </row>
    <row r="2072" spans="2:8" x14ac:dyDescent="0.2">
      <c r="B2072" s="28" t="s">
        <v>128</v>
      </c>
      <c r="C2072" s="28" t="s">
        <v>1</v>
      </c>
      <c r="D2072" s="28" t="s">
        <v>77</v>
      </c>
      <c r="E2072" s="28" t="s">
        <v>78</v>
      </c>
      <c r="F2072" s="28">
        <v>2021</v>
      </c>
      <c r="G2072" s="28" t="s">
        <v>130</v>
      </c>
      <c r="H2072" s="33">
        <v>20589</v>
      </c>
    </row>
    <row r="2073" spans="2:8" x14ac:dyDescent="0.2">
      <c r="B2073" s="28" t="s">
        <v>128</v>
      </c>
      <c r="C2073" s="28" t="s">
        <v>1</v>
      </c>
      <c r="D2073" s="28" t="s">
        <v>77</v>
      </c>
      <c r="E2073" s="28" t="s">
        <v>78</v>
      </c>
      <c r="F2073" s="28">
        <v>2021</v>
      </c>
      <c r="G2073" s="28" t="s">
        <v>98</v>
      </c>
      <c r="H2073" s="33">
        <v>26824</v>
      </c>
    </row>
    <row r="2074" spans="2:8" x14ac:dyDescent="0.2">
      <c r="B2074" s="28" t="s">
        <v>128</v>
      </c>
      <c r="C2074" s="28" t="s">
        <v>1</v>
      </c>
      <c r="D2074" s="28" t="s">
        <v>77</v>
      </c>
      <c r="E2074" s="28" t="s">
        <v>78</v>
      </c>
      <c r="F2074" s="28">
        <v>2022</v>
      </c>
      <c r="G2074" s="28" t="s">
        <v>129</v>
      </c>
      <c r="H2074" s="33">
        <v>6183</v>
      </c>
    </row>
    <row r="2075" spans="2:8" x14ac:dyDescent="0.2">
      <c r="B2075" s="28" t="s">
        <v>128</v>
      </c>
      <c r="C2075" s="28" t="s">
        <v>1</v>
      </c>
      <c r="D2075" s="28" t="s">
        <v>77</v>
      </c>
      <c r="E2075" s="28" t="s">
        <v>78</v>
      </c>
      <c r="F2075" s="28">
        <v>2022</v>
      </c>
      <c r="G2075" s="28" t="s">
        <v>130</v>
      </c>
      <c r="H2075" s="33">
        <v>20855</v>
      </c>
    </row>
    <row r="2076" spans="2:8" x14ac:dyDescent="0.2">
      <c r="B2076" s="28" t="s">
        <v>128</v>
      </c>
      <c r="C2076" s="28" t="s">
        <v>1</v>
      </c>
      <c r="D2076" s="28" t="s">
        <v>77</v>
      </c>
      <c r="E2076" s="28" t="s">
        <v>78</v>
      </c>
      <c r="F2076" s="28">
        <v>2022</v>
      </c>
      <c r="G2076" s="28" t="s">
        <v>98</v>
      </c>
      <c r="H2076" s="33">
        <v>27038</v>
      </c>
    </row>
    <row r="2077" spans="2:8" x14ac:dyDescent="0.2">
      <c r="B2077" s="28" t="s">
        <v>128</v>
      </c>
      <c r="C2077" s="28" t="s">
        <v>1</v>
      </c>
      <c r="D2077" s="28" t="s">
        <v>77</v>
      </c>
      <c r="E2077" s="28" t="s">
        <v>78</v>
      </c>
      <c r="F2077" s="28">
        <v>2023</v>
      </c>
      <c r="G2077" s="28" t="s">
        <v>129</v>
      </c>
      <c r="H2077" s="33">
        <v>6136</v>
      </c>
    </row>
    <row r="2078" spans="2:8" x14ac:dyDescent="0.2">
      <c r="B2078" s="28" t="s">
        <v>128</v>
      </c>
      <c r="C2078" s="28" t="s">
        <v>1</v>
      </c>
      <c r="D2078" s="28" t="s">
        <v>77</v>
      </c>
      <c r="E2078" s="28" t="s">
        <v>78</v>
      </c>
      <c r="F2078" s="28">
        <v>2023</v>
      </c>
      <c r="G2078" s="28" t="s">
        <v>130</v>
      </c>
      <c r="H2078" s="33">
        <v>21117</v>
      </c>
    </row>
    <row r="2079" spans="2:8" x14ac:dyDescent="0.2">
      <c r="B2079" s="28" t="s">
        <v>128</v>
      </c>
      <c r="C2079" s="28" t="s">
        <v>1</v>
      </c>
      <c r="D2079" s="28" t="s">
        <v>77</v>
      </c>
      <c r="E2079" s="28" t="s">
        <v>78</v>
      </c>
      <c r="F2079" s="28">
        <v>2023</v>
      </c>
      <c r="G2079" s="28" t="s">
        <v>98</v>
      </c>
      <c r="H2079" s="33">
        <v>27253</v>
      </c>
    </row>
    <row r="2080" spans="2:8" x14ac:dyDescent="0.2">
      <c r="B2080" s="28" t="s">
        <v>128</v>
      </c>
      <c r="C2080" s="28" t="s">
        <v>1</v>
      </c>
      <c r="D2080" s="28" t="s">
        <v>77</v>
      </c>
      <c r="E2080" s="28" t="s">
        <v>78</v>
      </c>
      <c r="F2080" s="28">
        <v>2024</v>
      </c>
      <c r="G2080" s="28" t="s">
        <v>129</v>
      </c>
      <c r="H2080" s="33">
        <v>6125</v>
      </c>
    </row>
    <row r="2081" spans="2:8" x14ac:dyDescent="0.2">
      <c r="B2081" s="28" t="s">
        <v>128</v>
      </c>
      <c r="C2081" s="28" t="s">
        <v>1</v>
      </c>
      <c r="D2081" s="28" t="s">
        <v>77</v>
      </c>
      <c r="E2081" s="28" t="s">
        <v>78</v>
      </c>
      <c r="F2081" s="28">
        <v>2024</v>
      </c>
      <c r="G2081" s="28" t="s">
        <v>130</v>
      </c>
      <c r="H2081" s="33">
        <v>21404</v>
      </c>
    </row>
    <row r="2082" spans="2:8" x14ac:dyDescent="0.2">
      <c r="B2082" s="28" t="s">
        <v>128</v>
      </c>
      <c r="C2082" s="28" t="s">
        <v>1</v>
      </c>
      <c r="D2082" s="28" t="s">
        <v>77</v>
      </c>
      <c r="E2082" s="28" t="s">
        <v>78</v>
      </c>
      <c r="F2082" s="28">
        <v>2024</v>
      </c>
      <c r="G2082" s="28" t="s">
        <v>98</v>
      </c>
      <c r="H2082" s="33">
        <v>27529</v>
      </c>
    </row>
    <row r="2083" spans="2:8" x14ac:dyDescent="0.2">
      <c r="B2083" s="28" t="s">
        <v>128</v>
      </c>
      <c r="C2083" s="28" t="s">
        <v>1</v>
      </c>
      <c r="D2083" s="28" t="s">
        <v>77</v>
      </c>
      <c r="E2083" s="28" t="s">
        <v>78</v>
      </c>
      <c r="F2083" s="28">
        <v>2025</v>
      </c>
      <c r="G2083" s="28" t="s">
        <v>129</v>
      </c>
      <c r="H2083" s="33">
        <v>6124</v>
      </c>
    </row>
    <row r="2084" spans="2:8" x14ac:dyDescent="0.2">
      <c r="B2084" s="28" t="s">
        <v>128</v>
      </c>
      <c r="C2084" s="28" t="s">
        <v>1</v>
      </c>
      <c r="D2084" s="28" t="s">
        <v>77</v>
      </c>
      <c r="E2084" s="28" t="s">
        <v>78</v>
      </c>
      <c r="F2084" s="28">
        <v>2025</v>
      </c>
      <c r="G2084" s="28" t="s">
        <v>130</v>
      </c>
      <c r="H2084" s="33">
        <v>21644</v>
      </c>
    </row>
    <row r="2085" spans="2:8" x14ac:dyDescent="0.2">
      <c r="B2085" s="28" t="s">
        <v>128</v>
      </c>
      <c r="C2085" s="28" t="s">
        <v>1</v>
      </c>
      <c r="D2085" s="28" t="s">
        <v>77</v>
      </c>
      <c r="E2085" s="28" t="s">
        <v>78</v>
      </c>
      <c r="F2085" s="28">
        <v>2025</v>
      </c>
      <c r="G2085" s="28" t="s">
        <v>98</v>
      </c>
      <c r="H2085" s="33">
        <v>27768</v>
      </c>
    </row>
    <row r="2086" spans="2:8" x14ac:dyDescent="0.2">
      <c r="B2086" s="28" t="s">
        <v>128</v>
      </c>
      <c r="C2086" s="28" t="s">
        <v>1</v>
      </c>
      <c r="D2086" s="28" t="s">
        <v>77</v>
      </c>
      <c r="E2086" s="28" t="s">
        <v>78</v>
      </c>
      <c r="F2086" s="28">
        <v>2026</v>
      </c>
      <c r="G2086" s="28" t="s">
        <v>129</v>
      </c>
      <c r="H2086" s="33">
        <v>6134</v>
      </c>
    </row>
    <row r="2087" spans="2:8" x14ac:dyDescent="0.2">
      <c r="B2087" s="28" t="s">
        <v>128</v>
      </c>
      <c r="C2087" s="28" t="s">
        <v>1</v>
      </c>
      <c r="D2087" s="28" t="s">
        <v>77</v>
      </c>
      <c r="E2087" s="28" t="s">
        <v>78</v>
      </c>
      <c r="F2087" s="28">
        <v>2026</v>
      </c>
      <c r="G2087" s="28" t="s">
        <v>130</v>
      </c>
      <c r="H2087" s="33">
        <v>21869</v>
      </c>
    </row>
    <row r="2088" spans="2:8" x14ac:dyDescent="0.2">
      <c r="B2088" s="28" t="s">
        <v>128</v>
      </c>
      <c r="C2088" s="28" t="s">
        <v>1</v>
      </c>
      <c r="D2088" s="28" t="s">
        <v>77</v>
      </c>
      <c r="E2088" s="28" t="s">
        <v>78</v>
      </c>
      <c r="F2088" s="28">
        <v>2026</v>
      </c>
      <c r="G2088" s="28" t="s">
        <v>98</v>
      </c>
      <c r="H2088" s="33">
        <v>28003</v>
      </c>
    </row>
    <row r="2089" spans="2:8" x14ac:dyDescent="0.2">
      <c r="B2089" s="28" t="s">
        <v>128</v>
      </c>
      <c r="C2089" s="28" t="s">
        <v>1</v>
      </c>
      <c r="D2089" s="28" t="s">
        <v>77</v>
      </c>
      <c r="E2089" s="28" t="s">
        <v>78</v>
      </c>
      <c r="F2089" s="28">
        <v>2027</v>
      </c>
      <c r="G2089" s="28" t="s">
        <v>129</v>
      </c>
      <c r="H2089" s="33">
        <v>6144</v>
      </c>
    </row>
    <row r="2090" spans="2:8" x14ac:dyDescent="0.2">
      <c r="B2090" s="28" t="s">
        <v>128</v>
      </c>
      <c r="C2090" s="28" t="s">
        <v>1</v>
      </c>
      <c r="D2090" s="28" t="s">
        <v>77</v>
      </c>
      <c r="E2090" s="28" t="s">
        <v>78</v>
      </c>
      <c r="F2090" s="28">
        <v>2027</v>
      </c>
      <c r="G2090" s="28" t="s">
        <v>130</v>
      </c>
      <c r="H2090" s="33">
        <v>22125</v>
      </c>
    </row>
    <row r="2091" spans="2:8" x14ac:dyDescent="0.2">
      <c r="B2091" s="28" t="s">
        <v>128</v>
      </c>
      <c r="C2091" s="28" t="s">
        <v>1</v>
      </c>
      <c r="D2091" s="28" t="s">
        <v>77</v>
      </c>
      <c r="E2091" s="28" t="s">
        <v>78</v>
      </c>
      <c r="F2091" s="28">
        <v>2027</v>
      </c>
      <c r="G2091" s="28" t="s">
        <v>98</v>
      </c>
      <c r="H2091" s="33">
        <v>28269</v>
      </c>
    </row>
    <row r="2092" spans="2:8" x14ac:dyDescent="0.2">
      <c r="B2092" s="28" t="s">
        <v>128</v>
      </c>
      <c r="C2092" s="28" t="s">
        <v>1</v>
      </c>
      <c r="D2092" s="28" t="s">
        <v>77</v>
      </c>
      <c r="E2092" s="28" t="s">
        <v>78</v>
      </c>
      <c r="F2092" s="28">
        <v>2028</v>
      </c>
      <c r="G2092" s="28" t="s">
        <v>129</v>
      </c>
      <c r="H2092" s="33">
        <v>6150</v>
      </c>
    </row>
    <row r="2093" spans="2:8" x14ac:dyDescent="0.2">
      <c r="B2093" s="28" t="s">
        <v>128</v>
      </c>
      <c r="C2093" s="28" t="s">
        <v>1</v>
      </c>
      <c r="D2093" s="28" t="s">
        <v>77</v>
      </c>
      <c r="E2093" s="28" t="s">
        <v>78</v>
      </c>
      <c r="F2093" s="28">
        <v>2028</v>
      </c>
      <c r="G2093" s="28" t="s">
        <v>130</v>
      </c>
      <c r="H2093" s="33">
        <v>22359</v>
      </c>
    </row>
    <row r="2094" spans="2:8" x14ac:dyDescent="0.2">
      <c r="B2094" s="28" t="s">
        <v>128</v>
      </c>
      <c r="C2094" s="28" t="s">
        <v>1</v>
      </c>
      <c r="D2094" s="28" t="s">
        <v>77</v>
      </c>
      <c r="E2094" s="28" t="s">
        <v>78</v>
      </c>
      <c r="F2094" s="28">
        <v>2028</v>
      </c>
      <c r="G2094" s="28" t="s">
        <v>98</v>
      </c>
      <c r="H2094" s="33">
        <v>28509</v>
      </c>
    </row>
    <row r="2095" spans="2:8" x14ac:dyDescent="0.2">
      <c r="B2095" s="28" t="s">
        <v>128</v>
      </c>
      <c r="C2095" s="28" t="s">
        <v>1</v>
      </c>
      <c r="D2095" s="28" t="s">
        <v>77</v>
      </c>
      <c r="E2095" s="28" t="s">
        <v>78</v>
      </c>
      <c r="F2095" s="28">
        <v>2029</v>
      </c>
      <c r="G2095" s="28" t="s">
        <v>129</v>
      </c>
      <c r="H2095" s="33">
        <v>6170</v>
      </c>
    </row>
    <row r="2096" spans="2:8" x14ac:dyDescent="0.2">
      <c r="B2096" s="28" t="s">
        <v>128</v>
      </c>
      <c r="C2096" s="28" t="s">
        <v>1</v>
      </c>
      <c r="D2096" s="28" t="s">
        <v>77</v>
      </c>
      <c r="E2096" s="28" t="s">
        <v>78</v>
      </c>
      <c r="F2096" s="28">
        <v>2029</v>
      </c>
      <c r="G2096" s="28" t="s">
        <v>130</v>
      </c>
      <c r="H2096" s="33">
        <v>22569</v>
      </c>
    </row>
    <row r="2097" spans="2:8" x14ac:dyDescent="0.2">
      <c r="B2097" s="28" t="s">
        <v>128</v>
      </c>
      <c r="C2097" s="28" t="s">
        <v>1</v>
      </c>
      <c r="D2097" s="28" t="s">
        <v>77</v>
      </c>
      <c r="E2097" s="28" t="s">
        <v>78</v>
      </c>
      <c r="F2097" s="28">
        <v>2029</v>
      </c>
      <c r="G2097" s="28" t="s">
        <v>98</v>
      </c>
      <c r="H2097" s="33">
        <v>28739</v>
      </c>
    </row>
    <row r="2098" spans="2:8" x14ac:dyDescent="0.2">
      <c r="B2098" s="28" t="s">
        <v>128</v>
      </c>
      <c r="C2098" s="28" t="s">
        <v>1</v>
      </c>
      <c r="D2098" s="28" t="s">
        <v>77</v>
      </c>
      <c r="E2098" s="28" t="s">
        <v>78</v>
      </c>
      <c r="F2098" s="28">
        <v>2030</v>
      </c>
      <c r="G2098" s="28" t="s">
        <v>129</v>
      </c>
      <c r="H2098" s="33">
        <v>6199</v>
      </c>
    </row>
    <row r="2099" spans="2:8" x14ac:dyDescent="0.2">
      <c r="B2099" s="28" t="s">
        <v>128</v>
      </c>
      <c r="C2099" s="28" t="s">
        <v>1</v>
      </c>
      <c r="D2099" s="28" t="s">
        <v>77</v>
      </c>
      <c r="E2099" s="28" t="s">
        <v>78</v>
      </c>
      <c r="F2099" s="28">
        <v>2030</v>
      </c>
      <c r="G2099" s="28" t="s">
        <v>130</v>
      </c>
      <c r="H2099" s="33">
        <v>22760</v>
      </c>
    </row>
    <row r="2100" spans="2:8" x14ac:dyDescent="0.2">
      <c r="B2100" s="28" t="s">
        <v>128</v>
      </c>
      <c r="C2100" s="28" t="s">
        <v>1</v>
      </c>
      <c r="D2100" s="28" t="s">
        <v>77</v>
      </c>
      <c r="E2100" s="28" t="s">
        <v>78</v>
      </c>
      <c r="F2100" s="28">
        <v>2030</v>
      </c>
      <c r="G2100" s="28" t="s">
        <v>98</v>
      </c>
      <c r="H2100" s="33">
        <v>28959</v>
      </c>
    </row>
    <row r="2101" spans="2:8" x14ac:dyDescent="0.2">
      <c r="B2101" s="28" t="s">
        <v>128</v>
      </c>
      <c r="C2101" s="28" t="s">
        <v>1</v>
      </c>
      <c r="D2101" s="28" t="s">
        <v>77</v>
      </c>
      <c r="E2101" s="28" t="s">
        <v>78</v>
      </c>
      <c r="F2101" s="28">
        <v>2031</v>
      </c>
      <c r="G2101" s="28" t="s">
        <v>129</v>
      </c>
      <c r="H2101" s="33">
        <v>6211</v>
      </c>
    </row>
    <row r="2102" spans="2:8" x14ac:dyDescent="0.2">
      <c r="B2102" s="28" t="s">
        <v>128</v>
      </c>
      <c r="C2102" s="28" t="s">
        <v>1</v>
      </c>
      <c r="D2102" s="28" t="s">
        <v>77</v>
      </c>
      <c r="E2102" s="28" t="s">
        <v>78</v>
      </c>
      <c r="F2102" s="28">
        <v>2031</v>
      </c>
      <c r="G2102" s="28" t="s">
        <v>130</v>
      </c>
      <c r="H2102" s="33">
        <v>22969</v>
      </c>
    </row>
    <row r="2103" spans="2:8" x14ac:dyDescent="0.2">
      <c r="B2103" s="28" t="s">
        <v>128</v>
      </c>
      <c r="C2103" s="28" t="s">
        <v>1</v>
      </c>
      <c r="D2103" s="28" t="s">
        <v>77</v>
      </c>
      <c r="E2103" s="28" t="s">
        <v>78</v>
      </c>
      <c r="F2103" s="28">
        <v>2031</v>
      </c>
      <c r="G2103" s="28" t="s">
        <v>98</v>
      </c>
      <c r="H2103" s="33">
        <v>29180</v>
      </c>
    </row>
    <row r="2104" spans="2:8" x14ac:dyDescent="0.2">
      <c r="B2104" s="28" t="s">
        <v>128</v>
      </c>
      <c r="C2104" s="28" t="s">
        <v>1</v>
      </c>
      <c r="D2104" s="28" t="s">
        <v>77</v>
      </c>
      <c r="E2104" s="28" t="s">
        <v>78</v>
      </c>
      <c r="F2104" s="28">
        <v>2032</v>
      </c>
      <c r="G2104" s="28" t="s">
        <v>129</v>
      </c>
      <c r="H2104" s="33">
        <v>6225</v>
      </c>
    </row>
    <row r="2105" spans="2:8" x14ac:dyDescent="0.2">
      <c r="B2105" s="28" t="s">
        <v>128</v>
      </c>
      <c r="C2105" s="28" t="s">
        <v>1</v>
      </c>
      <c r="D2105" s="28" t="s">
        <v>77</v>
      </c>
      <c r="E2105" s="28" t="s">
        <v>78</v>
      </c>
      <c r="F2105" s="28">
        <v>2032</v>
      </c>
      <c r="G2105" s="28" t="s">
        <v>130</v>
      </c>
      <c r="H2105" s="33">
        <v>23143</v>
      </c>
    </row>
    <row r="2106" spans="2:8" x14ac:dyDescent="0.2">
      <c r="B2106" s="28" t="s">
        <v>128</v>
      </c>
      <c r="C2106" s="28" t="s">
        <v>1</v>
      </c>
      <c r="D2106" s="28" t="s">
        <v>77</v>
      </c>
      <c r="E2106" s="28" t="s">
        <v>78</v>
      </c>
      <c r="F2106" s="28">
        <v>2032</v>
      </c>
      <c r="G2106" s="28" t="s">
        <v>98</v>
      </c>
      <c r="H2106" s="33">
        <v>29368</v>
      </c>
    </row>
    <row r="2107" spans="2:8" x14ac:dyDescent="0.2">
      <c r="B2107" s="28" t="s">
        <v>128</v>
      </c>
      <c r="C2107" s="28" t="s">
        <v>1</v>
      </c>
      <c r="D2107" s="28" t="s">
        <v>77</v>
      </c>
      <c r="E2107" s="28" t="s">
        <v>78</v>
      </c>
      <c r="F2107" s="28">
        <v>2033</v>
      </c>
      <c r="G2107" s="28" t="s">
        <v>129</v>
      </c>
      <c r="H2107" s="33">
        <v>6242</v>
      </c>
    </row>
    <row r="2108" spans="2:8" x14ac:dyDescent="0.2">
      <c r="B2108" s="28" t="s">
        <v>128</v>
      </c>
      <c r="C2108" s="28" t="s">
        <v>1</v>
      </c>
      <c r="D2108" s="28" t="s">
        <v>77</v>
      </c>
      <c r="E2108" s="28" t="s">
        <v>78</v>
      </c>
      <c r="F2108" s="28">
        <v>2033</v>
      </c>
      <c r="G2108" s="28" t="s">
        <v>130</v>
      </c>
      <c r="H2108" s="33">
        <v>23346</v>
      </c>
    </row>
    <row r="2109" spans="2:8" x14ac:dyDescent="0.2">
      <c r="B2109" s="28" t="s">
        <v>128</v>
      </c>
      <c r="C2109" s="28" t="s">
        <v>1</v>
      </c>
      <c r="D2109" s="28" t="s">
        <v>77</v>
      </c>
      <c r="E2109" s="28" t="s">
        <v>78</v>
      </c>
      <c r="F2109" s="28">
        <v>2033</v>
      </c>
      <c r="G2109" s="28" t="s">
        <v>98</v>
      </c>
      <c r="H2109" s="33">
        <v>29588</v>
      </c>
    </row>
    <row r="2110" spans="2:8" x14ac:dyDescent="0.2">
      <c r="B2110" s="28" t="s">
        <v>128</v>
      </c>
      <c r="C2110" s="28" t="s">
        <v>1</v>
      </c>
      <c r="D2110" s="28" t="s">
        <v>77</v>
      </c>
      <c r="E2110" s="28" t="s">
        <v>78</v>
      </c>
      <c r="F2110" s="28">
        <v>2034</v>
      </c>
      <c r="G2110" s="28" t="s">
        <v>129</v>
      </c>
      <c r="H2110" s="33">
        <v>6254</v>
      </c>
    </row>
    <row r="2111" spans="2:8" x14ac:dyDescent="0.2">
      <c r="B2111" s="28" t="s">
        <v>128</v>
      </c>
      <c r="C2111" s="28" t="s">
        <v>1</v>
      </c>
      <c r="D2111" s="28" t="s">
        <v>77</v>
      </c>
      <c r="E2111" s="28" t="s">
        <v>78</v>
      </c>
      <c r="F2111" s="28">
        <v>2034</v>
      </c>
      <c r="G2111" s="28" t="s">
        <v>130</v>
      </c>
      <c r="H2111" s="33">
        <v>23517</v>
      </c>
    </row>
    <row r="2112" spans="2:8" x14ac:dyDescent="0.2">
      <c r="B2112" s="28" t="s">
        <v>128</v>
      </c>
      <c r="C2112" s="28" t="s">
        <v>1</v>
      </c>
      <c r="D2112" s="28" t="s">
        <v>77</v>
      </c>
      <c r="E2112" s="28" t="s">
        <v>78</v>
      </c>
      <c r="F2112" s="28">
        <v>2034</v>
      </c>
      <c r="G2112" s="28" t="s">
        <v>98</v>
      </c>
      <c r="H2112" s="33">
        <v>29771</v>
      </c>
    </row>
    <row r="2113" spans="2:8" x14ac:dyDescent="0.2">
      <c r="B2113" s="28" t="s">
        <v>128</v>
      </c>
      <c r="C2113" s="28" t="s">
        <v>1</v>
      </c>
      <c r="D2113" s="28" t="s">
        <v>77</v>
      </c>
      <c r="E2113" s="28" t="s">
        <v>78</v>
      </c>
      <c r="F2113" s="28">
        <v>2035</v>
      </c>
      <c r="G2113" s="28" t="s">
        <v>129</v>
      </c>
      <c r="H2113" s="33">
        <v>6260</v>
      </c>
    </row>
    <row r="2114" spans="2:8" x14ac:dyDescent="0.2">
      <c r="B2114" s="28" t="s">
        <v>128</v>
      </c>
      <c r="C2114" s="28" t="s">
        <v>1</v>
      </c>
      <c r="D2114" s="28" t="s">
        <v>77</v>
      </c>
      <c r="E2114" s="28" t="s">
        <v>78</v>
      </c>
      <c r="F2114" s="28">
        <v>2035</v>
      </c>
      <c r="G2114" s="28" t="s">
        <v>130</v>
      </c>
      <c r="H2114" s="33">
        <v>23686</v>
      </c>
    </row>
    <row r="2115" spans="2:8" x14ac:dyDescent="0.2">
      <c r="B2115" s="28" t="s">
        <v>128</v>
      </c>
      <c r="C2115" s="28" t="s">
        <v>1</v>
      </c>
      <c r="D2115" s="28" t="s">
        <v>77</v>
      </c>
      <c r="E2115" s="28" t="s">
        <v>78</v>
      </c>
      <c r="F2115" s="28">
        <v>2035</v>
      </c>
      <c r="G2115" s="28" t="s">
        <v>98</v>
      </c>
      <c r="H2115" s="33">
        <v>29946</v>
      </c>
    </row>
    <row r="2116" spans="2:8" x14ac:dyDescent="0.2">
      <c r="B2116" s="28" t="s">
        <v>128</v>
      </c>
      <c r="C2116" s="28" t="s">
        <v>1</v>
      </c>
      <c r="D2116" s="28" t="s">
        <v>79</v>
      </c>
      <c r="E2116" s="28" t="s">
        <v>134</v>
      </c>
      <c r="F2116" s="28">
        <v>2018</v>
      </c>
      <c r="G2116" s="28" t="s">
        <v>129</v>
      </c>
      <c r="H2116" s="33">
        <v>2441</v>
      </c>
    </row>
    <row r="2117" spans="2:8" x14ac:dyDescent="0.2">
      <c r="B2117" s="28" t="s">
        <v>128</v>
      </c>
      <c r="C2117" s="28" t="s">
        <v>1</v>
      </c>
      <c r="D2117" s="28" t="s">
        <v>79</v>
      </c>
      <c r="E2117" s="28" t="s">
        <v>134</v>
      </c>
      <c r="F2117" s="28">
        <v>2018</v>
      </c>
      <c r="G2117" s="28" t="s">
        <v>130</v>
      </c>
      <c r="H2117" s="33">
        <v>32777</v>
      </c>
    </row>
    <row r="2118" spans="2:8" x14ac:dyDescent="0.2">
      <c r="B2118" s="28" t="s">
        <v>128</v>
      </c>
      <c r="C2118" s="28" t="s">
        <v>1</v>
      </c>
      <c r="D2118" s="28" t="s">
        <v>79</v>
      </c>
      <c r="E2118" s="28" t="s">
        <v>134</v>
      </c>
      <c r="F2118" s="28">
        <v>2018</v>
      </c>
      <c r="G2118" s="28" t="s">
        <v>98</v>
      </c>
      <c r="H2118" s="33">
        <v>35218</v>
      </c>
    </row>
    <row r="2119" spans="2:8" x14ac:dyDescent="0.2">
      <c r="B2119" s="28" t="s">
        <v>128</v>
      </c>
      <c r="C2119" s="28" t="s">
        <v>1</v>
      </c>
      <c r="D2119" s="28" t="s">
        <v>79</v>
      </c>
      <c r="E2119" s="28" t="s">
        <v>134</v>
      </c>
      <c r="F2119" s="28">
        <v>2019</v>
      </c>
      <c r="G2119" s="28" t="s">
        <v>129</v>
      </c>
      <c r="H2119" s="33">
        <v>2446</v>
      </c>
    </row>
    <row r="2120" spans="2:8" x14ac:dyDescent="0.2">
      <c r="B2120" s="28" t="s">
        <v>128</v>
      </c>
      <c r="C2120" s="28" t="s">
        <v>1</v>
      </c>
      <c r="D2120" s="28" t="s">
        <v>79</v>
      </c>
      <c r="E2120" s="28" t="s">
        <v>134</v>
      </c>
      <c r="F2120" s="28">
        <v>2019</v>
      </c>
      <c r="G2120" s="28" t="s">
        <v>130</v>
      </c>
      <c r="H2120" s="33">
        <v>33570</v>
      </c>
    </row>
    <row r="2121" spans="2:8" x14ac:dyDescent="0.2">
      <c r="B2121" s="28" t="s">
        <v>128</v>
      </c>
      <c r="C2121" s="28" t="s">
        <v>1</v>
      </c>
      <c r="D2121" s="28" t="s">
        <v>79</v>
      </c>
      <c r="E2121" s="28" t="s">
        <v>134</v>
      </c>
      <c r="F2121" s="28">
        <v>2019</v>
      </c>
      <c r="G2121" s="28" t="s">
        <v>98</v>
      </c>
      <c r="H2121" s="33">
        <v>36016</v>
      </c>
    </row>
    <row r="2122" spans="2:8" x14ac:dyDescent="0.2">
      <c r="B2122" s="28" t="s">
        <v>128</v>
      </c>
      <c r="C2122" s="28" t="s">
        <v>1</v>
      </c>
      <c r="D2122" s="28" t="s">
        <v>79</v>
      </c>
      <c r="E2122" s="28" t="s">
        <v>134</v>
      </c>
      <c r="F2122" s="28">
        <v>2020</v>
      </c>
      <c r="G2122" s="28" t="s">
        <v>129</v>
      </c>
      <c r="H2122" s="33">
        <v>2449</v>
      </c>
    </row>
    <row r="2123" spans="2:8" x14ac:dyDescent="0.2">
      <c r="B2123" s="28" t="s">
        <v>128</v>
      </c>
      <c r="C2123" s="28" t="s">
        <v>1</v>
      </c>
      <c r="D2123" s="28" t="s">
        <v>79</v>
      </c>
      <c r="E2123" s="28" t="s">
        <v>134</v>
      </c>
      <c r="F2123" s="28">
        <v>2020</v>
      </c>
      <c r="G2123" s="28" t="s">
        <v>130</v>
      </c>
      <c r="H2123" s="33">
        <v>34245</v>
      </c>
    </row>
    <row r="2124" spans="2:8" x14ac:dyDescent="0.2">
      <c r="B2124" s="28" t="s">
        <v>128</v>
      </c>
      <c r="C2124" s="28" t="s">
        <v>1</v>
      </c>
      <c r="D2124" s="28" t="s">
        <v>79</v>
      </c>
      <c r="E2124" s="28" t="s">
        <v>134</v>
      </c>
      <c r="F2124" s="28">
        <v>2020</v>
      </c>
      <c r="G2124" s="28" t="s">
        <v>98</v>
      </c>
      <c r="H2124" s="33">
        <v>36694</v>
      </c>
    </row>
    <row r="2125" spans="2:8" x14ac:dyDescent="0.2">
      <c r="B2125" s="28" t="s">
        <v>128</v>
      </c>
      <c r="C2125" s="28" t="s">
        <v>1</v>
      </c>
      <c r="D2125" s="28" t="s">
        <v>79</v>
      </c>
      <c r="E2125" s="28" t="s">
        <v>134</v>
      </c>
      <c r="F2125" s="28">
        <v>2021</v>
      </c>
      <c r="G2125" s="28" t="s">
        <v>129</v>
      </c>
      <c r="H2125" s="33">
        <v>2290</v>
      </c>
    </row>
    <row r="2126" spans="2:8" x14ac:dyDescent="0.2">
      <c r="B2126" s="28" t="s">
        <v>128</v>
      </c>
      <c r="C2126" s="28" t="s">
        <v>1</v>
      </c>
      <c r="D2126" s="28" t="s">
        <v>79</v>
      </c>
      <c r="E2126" s="28" t="s">
        <v>134</v>
      </c>
      <c r="F2126" s="28">
        <v>2021</v>
      </c>
      <c r="G2126" s="28" t="s">
        <v>130</v>
      </c>
      <c r="H2126" s="33">
        <v>34704</v>
      </c>
    </row>
    <row r="2127" spans="2:8" x14ac:dyDescent="0.2">
      <c r="B2127" s="28" t="s">
        <v>128</v>
      </c>
      <c r="C2127" s="28" t="s">
        <v>1</v>
      </c>
      <c r="D2127" s="28" t="s">
        <v>79</v>
      </c>
      <c r="E2127" s="28" t="s">
        <v>134</v>
      </c>
      <c r="F2127" s="28">
        <v>2021</v>
      </c>
      <c r="G2127" s="28" t="s">
        <v>98</v>
      </c>
      <c r="H2127" s="33">
        <v>36994</v>
      </c>
    </row>
    <row r="2128" spans="2:8" x14ac:dyDescent="0.2">
      <c r="B2128" s="28" t="s">
        <v>128</v>
      </c>
      <c r="C2128" s="28" t="s">
        <v>1</v>
      </c>
      <c r="D2128" s="28" t="s">
        <v>79</v>
      </c>
      <c r="E2128" s="28" t="s">
        <v>134</v>
      </c>
      <c r="F2128" s="28">
        <v>2022</v>
      </c>
      <c r="G2128" s="28" t="s">
        <v>129</v>
      </c>
      <c r="H2128" s="33">
        <v>2135</v>
      </c>
    </row>
    <row r="2129" spans="2:8" x14ac:dyDescent="0.2">
      <c r="B2129" s="28" t="s">
        <v>128</v>
      </c>
      <c r="C2129" s="28" t="s">
        <v>1</v>
      </c>
      <c r="D2129" s="28" t="s">
        <v>79</v>
      </c>
      <c r="E2129" s="28" t="s">
        <v>134</v>
      </c>
      <c r="F2129" s="28">
        <v>2022</v>
      </c>
      <c r="G2129" s="28" t="s">
        <v>130</v>
      </c>
      <c r="H2129" s="33">
        <v>35154</v>
      </c>
    </row>
    <row r="2130" spans="2:8" x14ac:dyDescent="0.2">
      <c r="B2130" s="28" t="s">
        <v>128</v>
      </c>
      <c r="C2130" s="28" t="s">
        <v>1</v>
      </c>
      <c r="D2130" s="28" t="s">
        <v>79</v>
      </c>
      <c r="E2130" s="28" t="s">
        <v>134</v>
      </c>
      <c r="F2130" s="28">
        <v>2022</v>
      </c>
      <c r="G2130" s="28" t="s">
        <v>98</v>
      </c>
      <c r="H2130" s="33">
        <v>37289</v>
      </c>
    </row>
    <row r="2131" spans="2:8" x14ac:dyDescent="0.2">
      <c r="B2131" s="28" t="s">
        <v>128</v>
      </c>
      <c r="C2131" s="28" t="s">
        <v>1</v>
      </c>
      <c r="D2131" s="28" t="s">
        <v>79</v>
      </c>
      <c r="E2131" s="28" t="s">
        <v>134</v>
      </c>
      <c r="F2131" s="28">
        <v>2023</v>
      </c>
      <c r="G2131" s="28" t="s">
        <v>129</v>
      </c>
      <c r="H2131" s="33">
        <v>1989</v>
      </c>
    </row>
    <row r="2132" spans="2:8" x14ac:dyDescent="0.2">
      <c r="B2132" s="28" t="s">
        <v>128</v>
      </c>
      <c r="C2132" s="28" t="s">
        <v>1</v>
      </c>
      <c r="D2132" s="28" t="s">
        <v>79</v>
      </c>
      <c r="E2132" s="28" t="s">
        <v>134</v>
      </c>
      <c r="F2132" s="28">
        <v>2023</v>
      </c>
      <c r="G2132" s="28" t="s">
        <v>130</v>
      </c>
      <c r="H2132" s="33">
        <v>35596</v>
      </c>
    </row>
    <row r="2133" spans="2:8" x14ac:dyDescent="0.2">
      <c r="B2133" s="28" t="s">
        <v>128</v>
      </c>
      <c r="C2133" s="28" t="s">
        <v>1</v>
      </c>
      <c r="D2133" s="28" t="s">
        <v>79</v>
      </c>
      <c r="E2133" s="28" t="s">
        <v>134</v>
      </c>
      <c r="F2133" s="28">
        <v>2023</v>
      </c>
      <c r="G2133" s="28" t="s">
        <v>98</v>
      </c>
      <c r="H2133" s="33">
        <v>37585</v>
      </c>
    </row>
    <row r="2134" spans="2:8" x14ac:dyDescent="0.2">
      <c r="B2134" s="28" t="s">
        <v>128</v>
      </c>
      <c r="C2134" s="28" t="s">
        <v>1</v>
      </c>
      <c r="D2134" s="28" t="s">
        <v>79</v>
      </c>
      <c r="E2134" s="28" t="s">
        <v>134</v>
      </c>
      <c r="F2134" s="28">
        <v>2024</v>
      </c>
      <c r="G2134" s="28" t="s">
        <v>129</v>
      </c>
      <c r="H2134" s="33">
        <v>1947</v>
      </c>
    </row>
    <row r="2135" spans="2:8" x14ac:dyDescent="0.2">
      <c r="B2135" s="28" t="s">
        <v>128</v>
      </c>
      <c r="C2135" s="28" t="s">
        <v>1</v>
      </c>
      <c r="D2135" s="28" t="s">
        <v>79</v>
      </c>
      <c r="E2135" s="28" t="s">
        <v>134</v>
      </c>
      <c r="F2135" s="28">
        <v>2024</v>
      </c>
      <c r="G2135" s="28" t="s">
        <v>130</v>
      </c>
      <c r="H2135" s="33">
        <v>35999</v>
      </c>
    </row>
    <row r="2136" spans="2:8" x14ac:dyDescent="0.2">
      <c r="B2136" s="28" t="s">
        <v>128</v>
      </c>
      <c r="C2136" s="28" t="s">
        <v>1</v>
      </c>
      <c r="D2136" s="28" t="s">
        <v>79</v>
      </c>
      <c r="E2136" s="28" t="s">
        <v>134</v>
      </c>
      <c r="F2136" s="28">
        <v>2024</v>
      </c>
      <c r="G2136" s="28" t="s">
        <v>98</v>
      </c>
      <c r="H2136" s="33">
        <v>37946</v>
      </c>
    </row>
    <row r="2137" spans="2:8" x14ac:dyDescent="0.2">
      <c r="B2137" s="28" t="s">
        <v>128</v>
      </c>
      <c r="C2137" s="28" t="s">
        <v>1</v>
      </c>
      <c r="D2137" s="28" t="s">
        <v>79</v>
      </c>
      <c r="E2137" s="28" t="s">
        <v>134</v>
      </c>
      <c r="F2137" s="28">
        <v>2025</v>
      </c>
      <c r="G2137" s="28" t="s">
        <v>129</v>
      </c>
      <c r="H2137" s="33">
        <v>1927</v>
      </c>
    </row>
    <row r="2138" spans="2:8" x14ac:dyDescent="0.2">
      <c r="B2138" s="28" t="s">
        <v>128</v>
      </c>
      <c r="C2138" s="28" t="s">
        <v>1</v>
      </c>
      <c r="D2138" s="28" t="s">
        <v>79</v>
      </c>
      <c r="E2138" s="28" t="s">
        <v>134</v>
      </c>
      <c r="F2138" s="28">
        <v>2025</v>
      </c>
      <c r="G2138" s="28" t="s">
        <v>130</v>
      </c>
      <c r="H2138" s="33">
        <v>36440</v>
      </c>
    </row>
    <row r="2139" spans="2:8" x14ac:dyDescent="0.2">
      <c r="B2139" s="28" t="s">
        <v>128</v>
      </c>
      <c r="C2139" s="28" t="s">
        <v>1</v>
      </c>
      <c r="D2139" s="28" t="s">
        <v>79</v>
      </c>
      <c r="E2139" s="28" t="s">
        <v>134</v>
      </c>
      <c r="F2139" s="28">
        <v>2025</v>
      </c>
      <c r="G2139" s="28" t="s">
        <v>98</v>
      </c>
      <c r="H2139" s="33">
        <v>38367</v>
      </c>
    </row>
    <row r="2140" spans="2:8" x14ac:dyDescent="0.2">
      <c r="B2140" s="28" t="s">
        <v>128</v>
      </c>
      <c r="C2140" s="28" t="s">
        <v>1</v>
      </c>
      <c r="D2140" s="28" t="s">
        <v>79</v>
      </c>
      <c r="E2140" s="28" t="s">
        <v>134</v>
      </c>
      <c r="F2140" s="28">
        <v>2026</v>
      </c>
      <c r="G2140" s="28" t="s">
        <v>129</v>
      </c>
      <c r="H2140" s="33">
        <v>1928</v>
      </c>
    </row>
    <row r="2141" spans="2:8" x14ac:dyDescent="0.2">
      <c r="B2141" s="28" t="s">
        <v>128</v>
      </c>
      <c r="C2141" s="28" t="s">
        <v>1</v>
      </c>
      <c r="D2141" s="28" t="s">
        <v>79</v>
      </c>
      <c r="E2141" s="28" t="s">
        <v>134</v>
      </c>
      <c r="F2141" s="28">
        <v>2026</v>
      </c>
      <c r="G2141" s="28" t="s">
        <v>130</v>
      </c>
      <c r="H2141" s="33">
        <v>36843</v>
      </c>
    </row>
    <row r="2142" spans="2:8" x14ac:dyDescent="0.2">
      <c r="B2142" s="28" t="s">
        <v>128</v>
      </c>
      <c r="C2142" s="28" t="s">
        <v>1</v>
      </c>
      <c r="D2142" s="28" t="s">
        <v>79</v>
      </c>
      <c r="E2142" s="28" t="s">
        <v>134</v>
      </c>
      <c r="F2142" s="28">
        <v>2026</v>
      </c>
      <c r="G2142" s="28" t="s">
        <v>98</v>
      </c>
      <c r="H2142" s="33">
        <v>38771</v>
      </c>
    </row>
    <row r="2143" spans="2:8" x14ac:dyDescent="0.2">
      <c r="B2143" s="28" t="s">
        <v>128</v>
      </c>
      <c r="C2143" s="28" t="s">
        <v>1</v>
      </c>
      <c r="D2143" s="28" t="s">
        <v>79</v>
      </c>
      <c r="E2143" s="28" t="s">
        <v>134</v>
      </c>
      <c r="F2143" s="28">
        <v>2027</v>
      </c>
      <c r="G2143" s="28" t="s">
        <v>129</v>
      </c>
      <c r="H2143" s="33">
        <v>1927</v>
      </c>
    </row>
    <row r="2144" spans="2:8" x14ac:dyDescent="0.2">
      <c r="B2144" s="28" t="s">
        <v>128</v>
      </c>
      <c r="C2144" s="28" t="s">
        <v>1</v>
      </c>
      <c r="D2144" s="28" t="s">
        <v>79</v>
      </c>
      <c r="E2144" s="28" t="s">
        <v>134</v>
      </c>
      <c r="F2144" s="28">
        <v>2027</v>
      </c>
      <c r="G2144" s="28" t="s">
        <v>130</v>
      </c>
      <c r="H2144" s="33">
        <v>37209</v>
      </c>
    </row>
    <row r="2145" spans="2:8" x14ac:dyDescent="0.2">
      <c r="B2145" s="28" t="s">
        <v>128</v>
      </c>
      <c r="C2145" s="28" t="s">
        <v>1</v>
      </c>
      <c r="D2145" s="28" t="s">
        <v>79</v>
      </c>
      <c r="E2145" s="28" t="s">
        <v>134</v>
      </c>
      <c r="F2145" s="28">
        <v>2027</v>
      </c>
      <c r="G2145" s="28" t="s">
        <v>98</v>
      </c>
      <c r="H2145" s="33">
        <v>39136</v>
      </c>
    </row>
    <row r="2146" spans="2:8" x14ac:dyDescent="0.2">
      <c r="B2146" s="28" t="s">
        <v>128</v>
      </c>
      <c r="C2146" s="28" t="s">
        <v>1</v>
      </c>
      <c r="D2146" s="28" t="s">
        <v>79</v>
      </c>
      <c r="E2146" s="28" t="s">
        <v>134</v>
      </c>
      <c r="F2146" s="28">
        <v>2028</v>
      </c>
      <c r="G2146" s="28" t="s">
        <v>129</v>
      </c>
      <c r="H2146" s="33">
        <v>1939</v>
      </c>
    </row>
    <row r="2147" spans="2:8" x14ac:dyDescent="0.2">
      <c r="B2147" s="28" t="s">
        <v>128</v>
      </c>
      <c r="C2147" s="28" t="s">
        <v>1</v>
      </c>
      <c r="D2147" s="28" t="s">
        <v>79</v>
      </c>
      <c r="E2147" s="28" t="s">
        <v>134</v>
      </c>
      <c r="F2147" s="28">
        <v>2028</v>
      </c>
      <c r="G2147" s="28" t="s">
        <v>130</v>
      </c>
      <c r="H2147" s="33">
        <v>37569</v>
      </c>
    </row>
    <row r="2148" spans="2:8" x14ac:dyDescent="0.2">
      <c r="B2148" s="28" t="s">
        <v>128</v>
      </c>
      <c r="C2148" s="28" t="s">
        <v>1</v>
      </c>
      <c r="D2148" s="28" t="s">
        <v>79</v>
      </c>
      <c r="E2148" s="28" t="s">
        <v>134</v>
      </c>
      <c r="F2148" s="28">
        <v>2028</v>
      </c>
      <c r="G2148" s="28" t="s">
        <v>98</v>
      </c>
      <c r="H2148" s="33">
        <v>39508</v>
      </c>
    </row>
    <row r="2149" spans="2:8" x14ac:dyDescent="0.2">
      <c r="B2149" s="28" t="s">
        <v>128</v>
      </c>
      <c r="C2149" s="28" t="s">
        <v>1</v>
      </c>
      <c r="D2149" s="28" t="s">
        <v>79</v>
      </c>
      <c r="E2149" s="28" t="s">
        <v>134</v>
      </c>
      <c r="F2149" s="28">
        <v>2029</v>
      </c>
      <c r="G2149" s="28" t="s">
        <v>129</v>
      </c>
      <c r="H2149" s="33">
        <v>1939</v>
      </c>
    </row>
    <row r="2150" spans="2:8" x14ac:dyDescent="0.2">
      <c r="B2150" s="28" t="s">
        <v>128</v>
      </c>
      <c r="C2150" s="28" t="s">
        <v>1</v>
      </c>
      <c r="D2150" s="28" t="s">
        <v>79</v>
      </c>
      <c r="E2150" s="28" t="s">
        <v>134</v>
      </c>
      <c r="F2150" s="28">
        <v>2029</v>
      </c>
      <c r="G2150" s="28" t="s">
        <v>130</v>
      </c>
      <c r="H2150" s="33">
        <v>37928</v>
      </c>
    </row>
    <row r="2151" spans="2:8" x14ac:dyDescent="0.2">
      <c r="B2151" s="28" t="s">
        <v>128</v>
      </c>
      <c r="C2151" s="28" t="s">
        <v>1</v>
      </c>
      <c r="D2151" s="28" t="s">
        <v>79</v>
      </c>
      <c r="E2151" s="28" t="s">
        <v>134</v>
      </c>
      <c r="F2151" s="28">
        <v>2029</v>
      </c>
      <c r="G2151" s="28" t="s">
        <v>98</v>
      </c>
      <c r="H2151" s="33">
        <v>39867</v>
      </c>
    </row>
    <row r="2152" spans="2:8" x14ac:dyDescent="0.2">
      <c r="B2152" s="28" t="s">
        <v>128</v>
      </c>
      <c r="C2152" s="28" t="s">
        <v>1</v>
      </c>
      <c r="D2152" s="28" t="s">
        <v>79</v>
      </c>
      <c r="E2152" s="28" t="s">
        <v>134</v>
      </c>
      <c r="F2152" s="28">
        <v>2030</v>
      </c>
      <c r="G2152" s="28" t="s">
        <v>129</v>
      </c>
      <c r="H2152" s="33">
        <v>1946</v>
      </c>
    </row>
    <row r="2153" spans="2:8" x14ac:dyDescent="0.2">
      <c r="B2153" s="28" t="s">
        <v>128</v>
      </c>
      <c r="C2153" s="28" t="s">
        <v>1</v>
      </c>
      <c r="D2153" s="28" t="s">
        <v>79</v>
      </c>
      <c r="E2153" s="28" t="s">
        <v>134</v>
      </c>
      <c r="F2153" s="28">
        <v>2030</v>
      </c>
      <c r="G2153" s="28" t="s">
        <v>130</v>
      </c>
      <c r="H2153" s="33">
        <v>38274</v>
      </c>
    </row>
    <row r="2154" spans="2:8" x14ac:dyDescent="0.2">
      <c r="B2154" s="28" t="s">
        <v>128</v>
      </c>
      <c r="C2154" s="28" t="s">
        <v>1</v>
      </c>
      <c r="D2154" s="28" t="s">
        <v>79</v>
      </c>
      <c r="E2154" s="28" t="s">
        <v>134</v>
      </c>
      <c r="F2154" s="28">
        <v>2030</v>
      </c>
      <c r="G2154" s="28" t="s">
        <v>98</v>
      </c>
      <c r="H2154" s="33">
        <v>40220</v>
      </c>
    </row>
    <row r="2155" spans="2:8" x14ac:dyDescent="0.2">
      <c r="B2155" s="28" t="s">
        <v>128</v>
      </c>
      <c r="C2155" s="28" t="s">
        <v>1</v>
      </c>
      <c r="D2155" s="28" t="s">
        <v>79</v>
      </c>
      <c r="E2155" s="28" t="s">
        <v>134</v>
      </c>
      <c r="F2155" s="28">
        <v>2031</v>
      </c>
      <c r="G2155" s="28" t="s">
        <v>129</v>
      </c>
      <c r="H2155" s="33">
        <v>1949</v>
      </c>
    </row>
    <row r="2156" spans="2:8" x14ac:dyDescent="0.2">
      <c r="B2156" s="28" t="s">
        <v>128</v>
      </c>
      <c r="C2156" s="28" t="s">
        <v>1</v>
      </c>
      <c r="D2156" s="28" t="s">
        <v>79</v>
      </c>
      <c r="E2156" s="28" t="s">
        <v>134</v>
      </c>
      <c r="F2156" s="28">
        <v>2031</v>
      </c>
      <c r="G2156" s="28" t="s">
        <v>130</v>
      </c>
      <c r="H2156" s="33">
        <v>38624</v>
      </c>
    </row>
    <row r="2157" spans="2:8" x14ac:dyDescent="0.2">
      <c r="B2157" s="28" t="s">
        <v>128</v>
      </c>
      <c r="C2157" s="28" t="s">
        <v>1</v>
      </c>
      <c r="D2157" s="28" t="s">
        <v>79</v>
      </c>
      <c r="E2157" s="28" t="s">
        <v>134</v>
      </c>
      <c r="F2157" s="28">
        <v>2031</v>
      </c>
      <c r="G2157" s="28" t="s">
        <v>98</v>
      </c>
      <c r="H2157" s="33">
        <v>40573</v>
      </c>
    </row>
    <row r="2158" spans="2:8" x14ac:dyDescent="0.2">
      <c r="B2158" s="28" t="s">
        <v>128</v>
      </c>
      <c r="C2158" s="28" t="s">
        <v>1</v>
      </c>
      <c r="D2158" s="28" t="s">
        <v>79</v>
      </c>
      <c r="E2158" s="28" t="s">
        <v>134</v>
      </c>
      <c r="F2158" s="28">
        <v>2032</v>
      </c>
      <c r="G2158" s="28" t="s">
        <v>129</v>
      </c>
      <c r="H2158" s="33">
        <v>1957</v>
      </c>
    </row>
    <row r="2159" spans="2:8" x14ac:dyDescent="0.2">
      <c r="B2159" s="28" t="s">
        <v>128</v>
      </c>
      <c r="C2159" s="28" t="s">
        <v>1</v>
      </c>
      <c r="D2159" s="28" t="s">
        <v>79</v>
      </c>
      <c r="E2159" s="28" t="s">
        <v>134</v>
      </c>
      <c r="F2159" s="28">
        <v>2032</v>
      </c>
      <c r="G2159" s="28" t="s">
        <v>130</v>
      </c>
      <c r="H2159" s="33">
        <v>38961</v>
      </c>
    </row>
    <row r="2160" spans="2:8" x14ac:dyDescent="0.2">
      <c r="B2160" s="28" t="s">
        <v>128</v>
      </c>
      <c r="C2160" s="28" t="s">
        <v>1</v>
      </c>
      <c r="D2160" s="28" t="s">
        <v>79</v>
      </c>
      <c r="E2160" s="28" t="s">
        <v>134</v>
      </c>
      <c r="F2160" s="28">
        <v>2032</v>
      </c>
      <c r="G2160" s="28" t="s">
        <v>98</v>
      </c>
      <c r="H2160" s="33">
        <v>40918</v>
      </c>
    </row>
    <row r="2161" spans="2:8" x14ac:dyDescent="0.2">
      <c r="B2161" s="28" t="s">
        <v>128</v>
      </c>
      <c r="C2161" s="28" t="s">
        <v>1</v>
      </c>
      <c r="D2161" s="28" t="s">
        <v>79</v>
      </c>
      <c r="E2161" s="28" t="s">
        <v>134</v>
      </c>
      <c r="F2161" s="28">
        <v>2033</v>
      </c>
      <c r="G2161" s="28" t="s">
        <v>129</v>
      </c>
      <c r="H2161" s="33">
        <v>1957</v>
      </c>
    </row>
    <row r="2162" spans="2:8" x14ac:dyDescent="0.2">
      <c r="B2162" s="28" t="s">
        <v>128</v>
      </c>
      <c r="C2162" s="28" t="s">
        <v>1</v>
      </c>
      <c r="D2162" s="28" t="s">
        <v>79</v>
      </c>
      <c r="E2162" s="28" t="s">
        <v>134</v>
      </c>
      <c r="F2162" s="28">
        <v>2033</v>
      </c>
      <c r="G2162" s="28" t="s">
        <v>130</v>
      </c>
      <c r="H2162" s="33">
        <v>39272</v>
      </c>
    </row>
    <row r="2163" spans="2:8" x14ac:dyDescent="0.2">
      <c r="B2163" s="28" t="s">
        <v>128</v>
      </c>
      <c r="C2163" s="28" t="s">
        <v>1</v>
      </c>
      <c r="D2163" s="28" t="s">
        <v>79</v>
      </c>
      <c r="E2163" s="28" t="s">
        <v>134</v>
      </c>
      <c r="F2163" s="28">
        <v>2033</v>
      </c>
      <c r="G2163" s="28" t="s">
        <v>98</v>
      </c>
      <c r="H2163" s="33">
        <v>41229</v>
      </c>
    </row>
    <row r="2164" spans="2:8" x14ac:dyDescent="0.2">
      <c r="B2164" s="28" t="s">
        <v>128</v>
      </c>
      <c r="C2164" s="28" t="s">
        <v>1</v>
      </c>
      <c r="D2164" s="28" t="s">
        <v>79</v>
      </c>
      <c r="E2164" s="28" t="s">
        <v>134</v>
      </c>
      <c r="F2164" s="28">
        <v>2034</v>
      </c>
      <c r="G2164" s="28" t="s">
        <v>129</v>
      </c>
      <c r="H2164" s="33">
        <v>1969</v>
      </c>
    </row>
    <row r="2165" spans="2:8" x14ac:dyDescent="0.2">
      <c r="B2165" s="28" t="s">
        <v>128</v>
      </c>
      <c r="C2165" s="28" t="s">
        <v>1</v>
      </c>
      <c r="D2165" s="28" t="s">
        <v>79</v>
      </c>
      <c r="E2165" s="28" t="s">
        <v>134</v>
      </c>
      <c r="F2165" s="28">
        <v>2034</v>
      </c>
      <c r="G2165" s="28" t="s">
        <v>130</v>
      </c>
      <c r="H2165" s="33">
        <v>39579</v>
      </c>
    </row>
    <row r="2166" spans="2:8" x14ac:dyDescent="0.2">
      <c r="B2166" s="28" t="s">
        <v>128</v>
      </c>
      <c r="C2166" s="28" t="s">
        <v>1</v>
      </c>
      <c r="D2166" s="28" t="s">
        <v>79</v>
      </c>
      <c r="E2166" s="28" t="s">
        <v>134</v>
      </c>
      <c r="F2166" s="28">
        <v>2034</v>
      </c>
      <c r="G2166" s="28" t="s">
        <v>98</v>
      </c>
      <c r="H2166" s="33">
        <v>41548</v>
      </c>
    </row>
    <row r="2167" spans="2:8" x14ac:dyDescent="0.2">
      <c r="B2167" s="28" t="s">
        <v>128</v>
      </c>
      <c r="C2167" s="28" t="s">
        <v>1</v>
      </c>
      <c r="D2167" s="28" t="s">
        <v>79</v>
      </c>
      <c r="E2167" s="28" t="s">
        <v>134</v>
      </c>
      <c r="F2167" s="28">
        <v>2035</v>
      </c>
      <c r="G2167" s="28" t="s">
        <v>129</v>
      </c>
      <c r="H2167" s="33">
        <v>1966</v>
      </c>
    </row>
    <row r="2168" spans="2:8" x14ac:dyDescent="0.2">
      <c r="B2168" s="28" t="s">
        <v>128</v>
      </c>
      <c r="C2168" s="28" t="s">
        <v>1</v>
      </c>
      <c r="D2168" s="28" t="s">
        <v>79</v>
      </c>
      <c r="E2168" s="28" t="s">
        <v>134</v>
      </c>
      <c r="F2168" s="28">
        <v>2035</v>
      </c>
      <c r="G2168" s="28" t="s">
        <v>130</v>
      </c>
      <c r="H2168" s="33">
        <v>39894</v>
      </c>
    </row>
    <row r="2169" spans="2:8" x14ac:dyDescent="0.2">
      <c r="B2169" s="28" t="s">
        <v>128</v>
      </c>
      <c r="C2169" s="28" t="s">
        <v>1</v>
      </c>
      <c r="D2169" s="28" t="s">
        <v>79</v>
      </c>
      <c r="E2169" s="28" t="s">
        <v>134</v>
      </c>
      <c r="F2169" s="28">
        <v>2035</v>
      </c>
      <c r="G2169" s="28" t="s">
        <v>98</v>
      </c>
      <c r="H2169" s="33">
        <v>41860</v>
      </c>
    </row>
    <row r="2170" spans="2:8" x14ac:dyDescent="0.2">
      <c r="B2170" s="28" t="s">
        <v>128</v>
      </c>
      <c r="C2170" s="28" t="s">
        <v>1</v>
      </c>
      <c r="D2170" s="28" t="s">
        <v>81</v>
      </c>
      <c r="E2170" s="28" t="s">
        <v>82</v>
      </c>
      <c r="F2170" s="28">
        <v>2018</v>
      </c>
      <c r="G2170" s="28" t="s">
        <v>129</v>
      </c>
      <c r="H2170" s="33">
        <v>1319</v>
      </c>
    </row>
    <row r="2171" spans="2:8" x14ac:dyDescent="0.2">
      <c r="B2171" s="28" t="s">
        <v>128</v>
      </c>
      <c r="C2171" s="28" t="s">
        <v>1</v>
      </c>
      <c r="D2171" s="28" t="s">
        <v>81</v>
      </c>
      <c r="E2171" s="28" t="s">
        <v>82</v>
      </c>
      <c r="F2171" s="28">
        <v>2018</v>
      </c>
      <c r="G2171" s="28" t="s">
        <v>130</v>
      </c>
      <c r="H2171" s="33">
        <v>23239</v>
      </c>
    </row>
    <row r="2172" spans="2:8" x14ac:dyDescent="0.2">
      <c r="B2172" s="28" t="s">
        <v>128</v>
      </c>
      <c r="C2172" s="28" t="s">
        <v>1</v>
      </c>
      <c r="D2172" s="28" t="s">
        <v>81</v>
      </c>
      <c r="E2172" s="28" t="s">
        <v>82</v>
      </c>
      <c r="F2172" s="28">
        <v>2018</v>
      </c>
      <c r="G2172" s="28" t="s">
        <v>98</v>
      </c>
      <c r="H2172" s="33">
        <v>24558</v>
      </c>
    </row>
    <row r="2173" spans="2:8" x14ac:dyDescent="0.2">
      <c r="B2173" s="28" t="s">
        <v>128</v>
      </c>
      <c r="C2173" s="28" t="s">
        <v>1</v>
      </c>
      <c r="D2173" s="28" t="s">
        <v>81</v>
      </c>
      <c r="E2173" s="28" t="s">
        <v>82</v>
      </c>
      <c r="F2173" s="28">
        <v>2019</v>
      </c>
      <c r="G2173" s="28" t="s">
        <v>129</v>
      </c>
      <c r="H2173" s="33">
        <v>1332</v>
      </c>
    </row>
    <row r="2174" spans="2:8" x14ac:dyDescent="0.2">
      <c r="B2174" s="28" t="s">
        <v>128</v>
      </c>
      <c r="C2174" s="28" t="s">
        <v>1</v>
      </c>
      <c r="D2174" s="28" t="s">
        <v>81</v>
      </c>
      <c r="E2174" s="28" t="s">
        <v>82</v>
      </c>
      <c r="F2174" s="28">
        <v>2019</v>
      </c>
      <c r="G2174" s="28" t="s">
        <v>130</v>
      </c>
      <c r="H2174" s="33">
        <v>23805</v>
      </c>
    </row>
    <row r="2175" spans="2:8" x14ac:dyDescent="0.2">
      <c r="B2175" s="28" t="s">
        <v>128</v>
      </c>
      <c r="C2175" s="28" t="s">
        <v>1</v>
      </c>
      <c r="D2175" s="28" t="s">
        <v>81</v>
      </c>
      <c r="E2175" s="28" t="s">
        <v>82</v>
      </c>
      <c r="F2175" s="28">
        <v>2019</v>
      </c>
      <c r="G2175" s="28" t="s">
        <v>98</v>
      </c>
      <c r="H2175" s="33">
        <v>25137</v>
      </c>
    </row>
    <row r="2176" spans="2:8" x14ac:dyDescent="0.2">
      <c r="B2176" s="28" t="s">
        <v>128</v>
      </c>
      <c r="C2176" s="28" t="s">
        <v>1</v>
      </c>
      <c r="D2176" s="28" t="s">
        <v>81</v>
      </c>
      <c r="E2176" s="28" t="s">
        <v>82</v>
      </c>
      <c r="F2176" s="28">
        <v>2020</v>
      </c>
      <c r="G2176" s="28" t="s">
        <v>129</v>
      </c>
      <c r="H2176" s="33">
        <v>1344</v>
      </c>
    </row>
    <row r="2177" spans="2:8" x14ac:dyDescent="0.2">
      <c r="B2177" s="28" t="s">
        <v>128</v>
      </c>
      <c r="C2177" s="28" t="s">
        <v>1</v>
      </c>
      <c r="D2177" s="28" t="s">
        <v>81</v>
      </c>
      <c r="E2177" s="28" t="s">
        <v>82</v>
      </c>
      <c r="F2177" s="28">
        <v>2020</v>
      </c>
      <c r="G2177" s="28" t="s">
        <v>130</v>
      </c>
      <c r="H2177" s="33">
        <v>24268</v>
      </c>
    </row>
    <row r="2178" spans="2:8" x14ac:dyDescent="0.2">
      <c r="B2178" s="28" t="s">
        <v>128</v>
      </c>
      <c r="C2178" s="28" t="s">
        <v>1</v>
      </c>
      <c r="D2178" s="28" t="s">
        <v>81</v>
      </c>
      <c r="E2178" s="28" t="s">
        <v>82</v>
      </c>
      <c r="F2178" s="28">
        <v>2020</v>
      </c>
      <c r="G2178" s="28" t="s">
        <v>98</v>
      </c>
      <c r="H2178" s="33">
        <v>25612</v>
      </c>
    </row>
    <row r="2179" spans="2:8" x14ac:dyDescent="0.2">
      <c r="B2179" s="28" t="s">
        <v>128</v>
      </c>
      <c r="C2179" s="28" t="s">
        <v>1</v>
      </c>
      <c r="D2179" s="28" t="s">
        <v>81</v>
      </c>
      <c r="E2179" s="28" t="s">
        <v>82</v>
      </c>
      <c r="F2179" s="28">
        <v>2021</v>
      </c>
      <c r="G2179" s="28" t="s">
        <v>129</v>
      </c>
      <c r="H2179" s="33">
        <v>1227</v>
      </c>
    </row>
    <row r="2180" spans="2:8" x14ac:dyDescent="0.2">
      <c r="B2180" s="28" t="s">
        <v>128</v>
      </c>
      <c r="C2180" s="28" t="s">
        <v>1</v>
      </c>
      <c r="D2180" s="28" t="s">
        <v>81</v>
      </c>
      <c r="E2180" s="28" t="s">
        <v>82</v>
      </c>
      <c r="F2180" s="28">
        <v>2021</v>
      </c>
      <c r="G2180" s="28" t="s">
        <v>130</v>
      </c>
      <c r="H2180" s="33">
        <v>24594</v>
      </c>
    </row>
    <row r="2181" spans="2:8" x14ac:dyDescent="0.2">
      <c r="B2181" s="28" t="s">
        <v>128</v>
      </c>
      <c r="C2181" s="28" t="s">
        <v>1</v>
      </c>
      <c r="D2181" s="28" t="s">
        <v>81</v>
      </c>
      <c r="E2181" s="28" t="s">
        <v>82</v>
      </c>
      <c r="F2181" s="28">
        <v>2021</v>
      </c>
      <c r="G2181" s="28" t="s">
        <v>98</v>
      </c>
      <c r="H2181" s="33">
        <v>25821</v>
      </c>
    </row>
    <row r="2182" spans="2:8" x14ac:dyDescent="0.2">
      <c r="B2182" s="28" t="s">
        <v>128</v>
      </c>
      <c r="C2182" s="28" t="s">
        <v>1</v>
      </c>
      <c r="D2182" s="28" t="s">
        <v>81</v>
      </c>
      <c r="E2182" s="28" t="s">
        <v>82</v>
      </c>
      <c r="F2182" s="28">
        <v>2022</v>
      </c>
      <c r="G2182" s="28" t="s">
        <v>129</v>
      </c>
      <c r="H2182" s="33">
        <v>1115</v>
      </c>
    </row>
    <row r="2183" spans="2:8" x14ac:dyDescent="0.2">
      <c r="B2183" s="28" t="s">
        <v>128</v>
      </c>
      <c r="C2183" s="28" t="s">
        <v>1</v>
      </c>
      <c r="D2183" s="28" t="s">
        <v>81</v>
      </c>
      <c r="E2183" s="28" t="s">
        <v>82</v>
      </c>
      <c r="F2183" s="28">
        <v>2022</v>
      </c>
      <c r="G2183" s="28" t="s">
        <v>130</v>
      </c>
      <c r="H2183" s="33">
        <v>24912</v>
      </c>
    </row>
    <row r="2184" spans="2:8" x14ac:dyDescent="0.2">
      <c r="B2184" s="28" t="s">
        <v>128</v>
      </c>
      <c r="C2184" s="28" t="s">
        <v>1</v>
      </c>
      <c r="D2184" s="28" t="s">
        <v>81</v>
      </c>
      <c r="E2184" s="28" t="s">
        <v>82</v>
      </c>
      <c r="F2184" s="28">
        <v>2022</v>
      </c>
      <c r="G2184" s="28" t="s">
        <v>98</v>
      </c>
      <c r="H2184" s="33">
        <v>26027</v>
      </c>
    </row>
    <row r="2185" spans="2:8" x14ac:dyDescent="0.2">
      <c r="B2185" s="28" t="s">
        <v>128</v>
      </c>
      <c r="C2185" s="28" t="s">
        <v>1</v>
      </c>
      <c r="D2185" s="28" t="s">
        <v>81</v>
      </c>
      <c r="E2185" s="28" t="s">
        <v>82</v>
      </c>
      <c r="F2185" s="28">
        <v>2023</v>
      </c>
      <c r="G2185" s="28" t="s">
        <v>129</v>
      </c>
      <c r="H2185" s="33">
        <v>1009</v>
      </c>
    </row>
    <row r="2186" spans="2:8" x14ac:dyDescent="0.2">
      <c r="B2186" s="28" t="s">
        <v>128</v>
      </c>
      <c r="C2186" s="28" t="s">
        <v>1</v>
      </c>
      <c r="D2186" s="28" t="s">
        <v>81</v>
      </c>
      <c r="E2186" s="28" t="s">
        <v>82</v>
      </c>
      <c r="F2186" s="28">
        <v>2023</v>
      </c>
      <c r="G2186" s="28" t="s">
        <v>130</v>
      </c>
      <c r="H2186" s="33">
        <v>25225</v>
      </c>
    </row>
    <row r="2187" spans="2:8" x14ac:dyDescent="0.2">
      <c r="B2187" s="28" t="s">
        <v>128</v>
      </c>
      <c r="C2187" s="28" t="s">
        <v>1</v>
      </c>
      <c r="D2187" s="28" t="s">
        <v>81</v>
      </c>
      <c r="E2187" s="28" t="s">
        <v>82</v>
      </c>
      <c r="F2187" s="28">
        <v>2023</v>
      </c>
      <c r="G2187" s="28" t="s">
        <v>98</v>
      </c>
      <c r="H2187" s="33">
        <v>26234</v>
      </c>
    </row>
    <row r="2188" spans="2:8" x14ac:dyDescent="0.2">
      <c r="B2188" s="28" t="s">
        <v>128</v>
      </c>
      <c r="C2188" s="28" t="s">
        <v>1</v>
      </c>
      <c r="D2188" s="28" t="s">
        <v>81</v>
      </c>
      <c r="E2188" s="28" t="s">
        <v>82</v>
      </c>
      <c r="F2188" s="28">
        <v>2024</v>
      </c>
      <c r="G2188" s="28" t="s">
        <v>129</v>
      </c>
      <c r="H2188" s="33">
        <v>975</v>
      </c>
    </row>
    <row r="2189" spans="2:8" x14ac:dyDescent="0.2">
      <c r="B2189" s="28" t="s">
        <v>128</v>
      </c>
      <c r="C2189" s="28" t="s">
        <v>1</v>
      </c>
      <c r="D2189" s="28" t="s">
        <v>81</v>
      </c>
      <c r="E2189" s="28" t="s">
        <v>82</v>
      </c>
      <c r="F2189" s="28">
        <v>2024</v>
      </c>
      <c r="G2189" s="28" t="s">
        <v>130</v>
      </c>
      <c r="H2189" s="33">
        <v>25513</v>
      </c>
    </row>
    <row r="2190" spans="2:8" x14ac:dyDescent="0.2">
      <c r="B2190" s="28" t="s">
        <v>128</v>
      </c>
      <c r="C2190" s="28" t="s">
        <v>1</v>
      </c>
      <c r="D2190" s="28" t="s">
        <v>81</v>
      </c>
      <c r="E2190" s="28" t="s">
        <v>82</v>
      </c>
      <c r="F2190" s="28">
        <v>2024</v>
      </c>
      <c r="G2190" s="28" t="s">
        <v>98</v>
      </c>
      <c r="H2190" s="33">
        <v>26488</v>
      </c>
    </row>
    <row r="2191" spans="2:8" x14ac:dyDescent="0.2">
      <c r="B2191" s="28" t="s">
        <v>128</v>
      </c>
      <c r="C2191" s="28" t="s">
        <v>1</v>
      </c>
      <c r="D2191" s="28" t="s">
        <v>81</v>
      </c>
      <c r="E2191" s="28" t="s">
        <v>82</v>
      </c>
      <c r="F2191" s="28">
        <v>2025</v>
      </c>
      <c r="G2191" s="28" t="s">
        <v>129</v>
      </c>
      <c r="H2191" s="33">
        <v>966</v>
      </c>
    </row>
    <row r="2192" spans="2:8" x14ac:dyDescent="0.2">
      <c r="B2192" s="28" t="s">
        <v>128</v>
      </c>
      <c r="C2192" s="28" t="s">
        <v>1</v>
      </c>
      <c r="D2192" s="28" t="s">
        <v>81</v>
      </c>
      <c r="E2192" s="28" t="s">
        <v>82</v>
      </c>
      <c r="F2192" s="28">
        <v>2025</v>
      </c>
      <c r="G2192" s="28" t="s">
        <v>130</v>
      </c>
      <c r="H2192" s="33">
        <v>25808</v>
      </c>
    </row>
    <row r="2193" spans="2:8" x14ac:dyDescent="0.2">
      <c r="B2193" s="28" t="s">
        <v>128</v>
      </c>
      <c r="C2193" s="28" t="s">
        <v>1</v>
      </c>
      <c r="D2193" s="28" t="s">
        <v>81</v>
      </c>
      <c r="E2193" s="28" t="s">
        <v>82</v>
      </c>
      <c r="F2193" s="28">
        <v>2025</v>
      </c>
      <c r="G2193" s="28" t="s">
        <v>98</v>
      </c>
      <c r="H2193" s="33">
        <v>26774</v>
      </c>
    </row>
    <row r="2194" spans="2:8" x14ac:dyDescent="0.2">
      <c r="B2194" s="28" t="s">
        <v>128</v>
      </c>
      <c r="C2194" s="28" t="s">
        <v>1</v>
      </c>
      <c r="D2194" s="28" t="s">
        <v>81</v>
      </c>
      <c r="E2194" s="28" t="s">
        <v>82</v>
      </c>
      <c r="F2194" s="28">
        <v>2026</v>
      </c>
      <c r="G2194" s="28" t="s">
        <v>129</v>
      </c>
      <c r="H2194" s="33">
        <v>961</v>
      </c>
    </row>
    <row r="2195" spans="2:8" x14ac:dyDescent="0.2">
      <c r="B2195" s="28" t="s">
        <v>128</v>
      </c>
      <c r="C2195" s="28" t="s">
        <v>1</v>
      </c>
      <c r="D2195" s="28" t="s">
        <v>81</v>
      </c>
      <c r="E2195" s="28" t="s">
        <v>82</v>
      </c>
      <c r="F2195" s="28">
        <v>2026</v>
      </c>
      <c r="G2195" s="28" t="s">
        <v>130</v>
      </c>
      <c r="H2195" s="33">
        <v>26097</v>
      </c>
    </row>
    <row r="2196" spans="2:8" x14ac:dyDescent="0.2">
      <c r="B2196" s="28" t="s">
        <v>128</v>
      </c>
      <c r="C2196" s="28" t="s">
        <v>1</v>
      </c>
      <c r="D2196" s="28" t="s">
        <v>81</v>
      </c>
      <c r="E2196" s="28" t="s">
        <v>82</v>
      </c>
      <c r="F2196" s="28">
        <v>2026</v>
      </c>
      <c r="G2196" s="28" t="s">
        <v>98</v>
      </c>
      <c r="H2196" s="33">
        <v>27058</v>
      </c>
    </row>
    <row r="2197" spans="2:8" x14ac:dyDescent="0.2">
      <c r="B2197" s="28" t="s">
        <v>128</v>
      </c>
      <c r="C2197" s="28" t="s">
        <v>1</v>
      </c>
      <c r="D2197" s="28" t="s">
        <v>81</v>
      </c>
      <c r="E2197" s="28" t="s">
        <v>82</v>
      </c>
      <c r="F2197" s="28">
        <v>2027</v>
      </c>
      <c r="G2197" s="28" t="s">
        <v>129</v>
      </c>
      <c r="H2197" s="33">
        <v>961</v>
      </c>
    </row>
    <row r="2198" spans="2:8" x14ac:dyDescent="0.2">
      <c r="B2198" s="28" t="s">
        <v>128</v>
      </c>
      <c r="C2198" s="28" t="s">
        <v>1</v>
      </c>
      <c r="D2198" s="28" t="s">
        <v>81</v>
      </c>
      <c r="E2198" s="28" t="s">
        <v>82</v>
      </c>
      <c r="F2198" s="28">
        <v>2027</v>
      </c>
      <c r="G2198" s="28" t="s">
        <v>130</v>
      </c>
      <c r="H2198" s="33">
        <v>26386</v>
      </c>
    </row>
    <row r="2199" spans="2:8" x14ac:dyDescent="0.2">
      <c r="B2199" s="28" t="s">
        <v>128</v>
      </c>
      <c r="C2199" s="28" t="s">
        <v>1</v>
      </c>
      <c r="D2199" s="28" t="s">
        <v>81</v>
      </c>
      <c r="E2199" s="28" t="s">
        <v>82</v>
      </c>
      <c r="F2199" s="28">
        <v>2027</v>
      </c>
      <c r="G2199" s="28" t="s">
        <v>98</v>
      </c>
      <c r="H2199" s="33">
        <v>27347</v>
      </c>
    </row>
    <row r="2200" spans="2:8" x14ac:dyDescent="0.2">
      <c r="B2200" s="28" t="s">
        <v>128</v>
      </c>
      <c r="C2200" s="28" t="s">
        <v>1</v>
      </c>
      <c r="D2200" s="28" t="s">
        <v>81</v>
      </c>
      <c r="E2200" s="28" t="s">
        <v>82</v>
      </c>
      <c r="F2200" s="28">
        <v>2028</v>
      </c>
      <c r="G2200" s="28" t="s">
        <v>129</v>
      </c>
      <c r="H2200" s="33">
        <v>971</v>
      </c>
    </row>
    <row r="2201" spans="2:8" x14ac:dyDescent="0.2">
      <c r="B2201" s="28" t="s">
        <v>128</v>
      </c>
      <c r="C2201" s="28" t="s">
        <v>1</v>
      </c>
      <c r="D2201" s="28" t="s">
        <v>81</v>
      </c>
      <c r="E2201" s="28" t="s">
        <v>82</v>
      </c>
      <c r="F2201" s="28">
        <v>2028</v>
      </c>
      <c r="G2201" s="28" t="s">
        <v>130</v>
      </c>
      <c r="H2201" s="33">
        <v>26659</v>
      </c>
    </row>
    <row r="2202" spans="2:8" x14ac:dyDescent="0.2">
      <c r="B2202" s="28" t="s">
        <v>128</v>
      </c>
      <c r="C2202" s="28" t="s">
        <v>1</v>
      </c>
      <c r="D2202" s="28" t="s">
        <v>81</v>
      </c>
      <c r="E2202" s="28" t="s">
        <v>82</v>
      </c>
      <c r="F2202" s="28">
        <v>2028</v>
      </c>
      <c r="G2202" s="28" t="s">
        <v>98</v>
      </c>
      <c r="H2202" s="33">
        <v>27630</v>
      </c>
    </row>
    <row r="2203" spans="2:8" x14ac:dyDescent="0.2">
      <c r="B2203" s="28" t="s">
        <v>128</v>
      </c>
      <c r="C2203" s="28" t="s">
        <v>1</v>
      </c>
      <c r="D2203" s="28" t="s">
        <v>81</v>
      </c>
      <c r="E2203" s="28" t="s">
        <v>82</v>
      </c>
      <c r="F2203" s="28">
        <v>2029</v>
      </c>
      <c r="G2203" s="28" t="s">
        <v>129</v>
      </c>
      <c r="H2203" s="33">
        <v>976</v>
      </c>
    </row>
    <row r="2204" spans="2:8" x14ac:dyDescent="0.2">
      <c r="B2204" s="28" t="s">
        <v>128</v>
      </c>
      <c r="C2204" s="28" t="s">
        <v>1</v>
      </c>
      <c r="D2204" s="28" t="s">
        <v>81</v>
      </c>
      <c r="E2204" s="28" t="s">
        <v>82</v>
      </c>
      <c r="F2204" s="28">
        <v>2029</v>
      </c>
      <c r="G2204" s="28" t="s">
        <v>130</v>
      </c>
      <c r="H2204" s="33">
        <v>26915</v>
      </c>
    </row>
    <row r="2205" spans="2:8" x14ac:dyDescent="0.2">
      <c r="B2205" s="28" t="s">
        <v>128</v>
      </c>
      <c r="C2205" s="28" t="s">
        <v>1</v>
      </c>
      <c r="D2205" s="28" t="s">
        <v>81</v>
      </c>
      <c r="E2205" s="28" t="s">
        <v>82</v>
      </c>
      <c r="F2205" s="28">
        <v>2029</v>
      </c>
      <c r="G2205" s="28" t="s">
        <v>98</v>
      </c>
      <c r="H2205" s="33">
        <v>27891</v>
      </c>
    </row>
    <row r="2206" spans="2:8" x14ac:dyDescent="0.2">
      <c r="B2206" s="28" t="s">
        <v>128</v>
      </c>
      <c r="C2206" s="28" t="s">
        <v>1</v>
      </c>
      <c r="D2206" s="28" t="s">
        <v>81</v>
      </c>
      <c r="E2206" s="28" t="s">
        <v>82</v>
      </c>
      <c r="F2206" s="28">
        <v>2030</v>
      </c>
      <c r="G2206" s="28" t="s">
        <v>129</v>
      </c>
      <c r="H2206" s="33">
        <v>978</v>
      </c>
    </row>
    <row r="2207" spans="2:8" x14ac:dyDescent="0.2">
      <c r="B2207" s="28" t="s">
        <v>128</v>
      </c>
      <c r="C2207" s="28" t="s">
        <v>1</v>
      </c>
      <c r="D2207" s="28" t="s">
        <v>81</v>
      </c>
      <c r="E2207" s="28" t="s">
        <v>82</v>
      </c>
      <c r="F2207" s="28">
        <v>2030</v>
      </c>
      <c r="G2207" s="28" t="s">
        <v>130</v>
      </c>
      <c r="H2207" s="33">
        <v>27154</v>
      </c>
    </row>
    <row r="2208" spans="2:8" x14ac:dyDescent="0.2">
      <c r="B2208" s="28" t="s">
        <v>128</v>
      </c>
      <c r="C2208" s="28" t="s">
        <v>1</v>
      </c>
      <c r="D2208" s="28" t="s">
        <v>81</v>
      </c>
      <c r="E2208" s="28" t="s">
        <v>82</v>
      </c>
      <c r="F2208" s="28">
        <v>2030</v>
      </c>
      <c r="G2208" s="28" t="s">
        <v>98</v>
      </c>
      <c r="H2208" s="33">
        <v>28132</v>
      </c>
    </row>
    <row r="2209" spans="2:8" x14ac:dyDescent="0.2">
      <c r="B2209" s="28" t="s">
        <v>128</v>
      </c>
      <c r="C2209" s="28" t="s">
        <v>1</v>
      </c>
      <c r="D2209" s="28" t="s">
        <v>81</v>
      </c>
      <c r="E2209" s="28" t="s">
        <v>82</v>
      </c>
      <c r="F2209" s="28">
        <v>2031</v>
      </c>
      <c r="G2209" s="28" t="s">
        <v>129</v>
      </c>
      <c r="H2209" s="33">
        <v>983</v>
      </c>
    </row>
    <row r="2210" spans="2:8" x14ac:dyDescent="0.2">
      <c r="B2210" s="28" t="s">
        <v>128</v>
      </c>
      <c r="C2210" s="28" t="s">
        <v>1</v>
      </c>
      <c r="D2210" s="28" t="s">
        <v>81</v>
      </c>
      <c r="E2210" s="28" t="s">
        <v>82</v>
      </c>
      <c r="F2210" s="28">
        <v>2031</v>
      </c>
      <c r="G2210" s="28" t="s">
        <v>130</v>
      </c>
      <c r="H2210" s="33">
        <v>27365</v>
      </c>
    </row>
    <row r="2211" spans="2:8" x14ac:dyDescent="0.2">
      <c r="B2211" s="28" t="s">
        <v>128</v>
      </c>
      <c r="C2211" s="28" t="s">
        <v>1</v>
      </c>
      <c r="D2211" s="28" t="s">
        <v>81</v>
      </c>
      <c r="E2211" s="28" t="s">
        <v>82</v>
      </c>
      <c r="F2211" s="28">
        <v>2031</v>
      </c>
      <c r="G2211" s="28" t="s">
        <v>98</v>
      </c>
      <c r="H2211" s="33">
        <v>28348</v>
      </c>
    </row>
    <row r="2212" spans="2:8" x14ac:dyDescent="0.2">
      <c r="B2212" s="28" t="s">
        <v>128</v>
      </c>
      <c r="C2212" s="28" t="s">
        <v>1</v>
      </c>
      <c r="D2212" s="28" t="s">
        <v>81</v>
      </c>
      <c r="E2212" s="28" t="s">
        <v>82</v>
      </c>
      <c r="F2212" s="28">
        <v>2032</v>
      </c>
      <c r="G2212" s="28" t="s">
        <v>129</v>
      </c>
      <c r="H2212" s="33">
        <v>991</v>
      </c>
    </row>
    <row r="2213" spans="2:8" x14ac:dyDescent="0.2">
      <c r="B2213" s="28" t="s">
        <v>128</v>
      </c>
      <c r="C2213" s="28" t="s">
        <v>1</v>
      </c>
      <c r="D2213" s="28" t="s">
        <v>81</v>
      </c>
      <c r="E2213" s="28" t="s">
        <v>82</v>
      </c>
      <c r="F2213" s="28">
        <v>2032</v>
      </c>
      <c r="G2213" s="28" t="s">
        <v>130</v>
      </c>
      <c r="H2213" s="33">
        <v>27597</v>
      </c>
    </row>
    <row r="2214" spans="2:8" x14ac:dyDescent="0.2">
      <c r="B2214" s="28" t="s">
        <v>128</v>
      </c>
      <c r="C2214" s="28" t="s">
        <v>1</v>
      </c>
      <c r="D2214" s="28" t="s">
        <v>81</v>
      </c>
      <c r="E2214" s="28" t="s">
        <v>82</v>
      </c>
      <c r="F2214" s="28">
        <v>2032</v>
      </c>
      <c r="G2214" s="28" t="s">
        <v>98</v>
      </c>
      <c r="H2214" s="33">
        <v>28588</v>
      </c>
    </row>
    <row r="2215" spans="2:8" x14ac:dyDescent="0.2">
      <c r="B2215" s="28" t="s">
        <v>128</v>
      </c>
      <c r="C2215" s="28" t="s">
        <v>1</v>
      </c>
      <c r="D2215" s="28" t="s">
        <v>81</v>
      </c>
      <c r="E2215" s="28" t="s">
        <v>82</v>
      </c>
      <c r="F2215" s="28">
        <v>2033</v>
      </c>
      <c r="G2215" s="28" t="s">
        <v>129</v>
      </c>
      <c r="H2215" s="33">
        <v>988</v>
      </c>
    </row>
    <row r="2216" spans="2:8" x14ac:dyDescent="0.2">
      <c r="B2216" s="28" t="s">
        <v>128</v>
      </c>
      <c r="C2216" s="28" t="s">
        <v>1</v>
      </c>
      <c r="D2216" s="28" t="s">
        <v>81</v>
      </c>
      <c r="E2216" s="28" t="s">
        <v>82</v>
      </c>
      <c r="F2216" s="28">
        <v>2033</v>
      </c>
      <c r="G2216" s="28" t="s">
        <v>130</v>
      </c>
      <c r="H2216" s="33">
        <v>27814</v>
      </c>
    </row>
    <row r="2217" spans="2:8" x14ac:dyDescent="0.2">
      <c r="B2217" s="28" t="s">
        <v>128</v>
      </c>
      <c r="C2217" s="28" t="s">
        <v>1</v>
      </c>
      <c r="D2217" s="28" t="s">
        <v>81</v>
      </c>
      <c r="E2217" s="28" t="s">
        <v>82</v>
      </c>
      <c r="F2217" s="28">
        <v>2033</v>
      </c>
      <c r="G2217" s="28" t="s">
        <v>98</v>
      </c>
      <c r="H2217" s="33">
        <v>28802</v>
      </c>
    </row>
    <row r="2218" spans="2:8" x14ac:dyDescent="0.2">
      <c r="B2218" s="28" t="s">
        <v>128</v>
      </c>
      <c r="C2218" s="28" t="s">
        <v>1</v>
      </c>
      <c r="D2218" s="28" t="s">
        <v>81</v>
      </c>
      <c r="E2218" s="28" t="s">
        <v>82</v>
      </c>
      <c r="F2218" s="28">
        <v>2034</v>
      </c>
      <c r="G2218" s="28" t="s">
        <v>129</v>
      </c>
      <c r="H2218" s="33">
        <v>985</v>
      </c>
    </row>
    <row r="2219" spans="2:8" x14ac:dyDescent="0.2">
      <c r="B2219" s="28" t="s">
        <v>128</v>
      </c>
      <c r="C2219" s="28" t="s">
        <v>1</v>
      </c>
      <c r="D2219" s="28" t="s">
        <v>81</v>
      </c>
      <c r="E2219" s="28" t="s">
        <v>82</v>
      </c>
      <c r="F2219" s="28">
        <v>2034</v>
      </c>
      <c r="G2219" s="28" t="s">
        <v>130</v>
      </c>
      <c r="H2219" s="33">
        <v>28033</v>
      </c>
    </row>
    <row r="2220" spans="2:8" x14ac:dyDescent="0.2">
      <c r="B2220" s="28" t="s">
        <v>128</v>
      </c>
      <c r="C2220" s="28" t="s">
        <v>1</v>
      </c>
      <c r="D2220" s="28" t="s">
        <v>81</v>
      </c>
      <c r="E2220" s="28" t="s">
        <v>82</v>
      </c>
      <c r="F2220" s="28">
        <v>2034</v>
      </c>
      <c r="G2220" s="28" t="s">
        <v>98</v>
      </c>
      <c r="H2220" s="33">
        <v>29018</v>
      </c>
    </row>
    <row r="2221" spans="2:8" x14ac:dyDescent="0.2">
      <c r="B2221" s="28" t="s">
        <v>128</v>
      </c>
      <c r="C2221" s="28" t="s">
        <v>1</v>
      </c>
      <c r="D2221" s="28" t="s">
        <v>81</v>
      </c>
      <c r="E2221" s="28" t="s">
        <v>82</v>
      </c>
      <c r="F2221" s="28">
        <v>2035</v>
      </c>
      <c r="G2221" s="28" t="s">
        <v>129</v>
      </c>
      <c r="H2221" s="33">
        <v>985</v>
      </c>
    </row>
    <row r="2222" spans="2:8" x14ac:dyDescent="0.2">
      <c r="B2222" s="28" t="s">
        <v>128</v>
      </c>
      <c r="C2222" s="28" t="s">
        <v>1</v>
      </c>
      <c r="D2222" s="28" t="s">
        <v>81</v>
      </c>
      <c r="E2222" s="28" t="s">
        <v>82</v>
      </c>
      <c r="F2222" s="28">
        <v>2035</v>
      </c>
      <c r="G2222" s="28" t="s">
        <v>130</v>
      </c>
      <c r="H2222" s="33">
        <v>28251</v>
      </c>
    </row>
    <row r="2223" spans="2:8" x14ac:dyDescent="0.2">
      <c r="B2223" s="28" t="s">
        <v>128</v>
      </c>
      <c r="C2223" s="28" t="s">
        <v>1</v>
      </c>
      <c r="D2223" s="28" t="s">
        <v>81</v>
      </c>
      <c r="E2223" s="28" t="s">
        <v>82</v>
      </c>
      <c r="F2223" s="28">
        <v>2035</v>
      </c>
      <c r="G2223" s="28" t="s">
        <v>98</v>
      </c>
      <c r="H2223" s="33">
        <v>29236</v>
      </c>
    </row>
    <row r="2224" spans="2:8" x14ac:dyDescent="0.2">
      <c r="B2224" s="28" t="s">
        <v>128</v>
      </c>
      <c r="C2224" s="28" t="s">
        <v>1</v>
      </c>
      <c r="D2224" s="28" t="s">
        <v>83</v>
      </c>
      <c r="E2224" s="28" t="s">
        <v>84</v>
      </c>
      <c r="F2224" s="28">
        <v>2018</v>
      </c>
      <c r="G2224" s="28" t="s">
        <v>129</v>
      </c>
      <c r="H2224" s="33">
        <v>14267</v>
      </c>
    </row>
    <row r="2225" spans="2:8" x14ac:dyDescent="0.2">
      <c r="B2225" s="28" t="s">
        <v>128</v>
      </c>
      <c r="C2225" s="28" t="s">
        <v>1</v>
      </c>
      <c r="D2225" s="28" t="s">
        <v>83</v>
      </c>
      <c r="E2225" s="28" t="s">
        <v>84</v>
      </c>
      <c r="F2225" s="28">
        <v>2018</v>
      </c>
      <c r="G2225" s="28" t="s">
        <v>130</v>
      </c>
      <c r="H2225" s="33">
        <v>6426</v>
      </c>
    </row>
    <row r="2226" spans="2:8" x14ac:dyDescent="0.2">
      <c r="B2226" s="28" t="s">
        <v>128</v>
      </c>
      <c r="C2226" s="28" t="s">
        <v>1</v>
      </c>
      <c r="D2226" s="28" t="s">
        <v>83</v>
      </c>
      <c r="E2226" s="28" t="s">
        <v>84</v>
      </c>
      <c r="F2226" s="28">
        <v>2018</v>
      </c>
      <c r="G2226" s="28" t="s">
        <v>98</v>
      </c>
      <c r="H2226" s="33">
        <v>20693</v>
      </c>
    </row>
    <row r="2227" spans="2:8" x14ac:dyDescent="0.2">
      <c r="B2227" s="28" t="s">
        <v>128</v>
      </c>
      <c r="C2227" s="28" t="s">
        <v>1</v>
      </c>
      <c r="D2227" s="28" t="s">
        <v>83</v>
      </c>
      <c r="E2227" s="28" t="s">
        <v>84</v>
      </c>
      <c r="F2227" s="28">
        <v>2019</v>
      </c>
      <c r="G2227" s="28" t="s">
        <v>129</v>
      </c>
      <c r="H2227" s="33">
        <v>14370</v>
      </c>
    </row>
    <row r="2228" spans="2:8" x14ac:dyDescent="0.2">
      <c r="B2228" s="28" t="s">
        <v>128</v>
      </c>
      <c r="C2228" s="28" t="s">
        <v>1</v>
      </c>
      <c r="D2228" s="28" t="s">
        <v>83</v>
      </c>
      <c r="E2228" s="28" t="s">
        <v>84</v>
      </c>
      <c r="F2228" s="28">
        <v>2019</v>
      </c>
      <c r="G2228" s="28" t="s">
        <v>130</v>
      </c>
      <c r="H2228" s="33">
        <v>6630</v>
      </c>
    </row>
    <row r="2229" spans="2:8" x14ac:dyDescent="0.2">
      <c r="B2229" s="28" t="s">
        <v>128</v>
      </c>
      <c r="C2229" s="28" t="s">
        <v>1</v>
      </c>
      <c r="D2229" s="28" t="s">
        <v>83</v>
      </c>
      <c r="E2229" s="28" t="s">
        <v>84</v>
      </c>
      <c r="F2229" s="28">
        <v>2019</v>
      </c>
      <c r="G2229" s="28" t="s">
        <v>98</v>
      </c>
      <c r="H2229" s="33">
        <v>21000</v>
      </c>
    </row>
    <row r="2230" spans="2:8" x14ac:dyDescent="0.2">
      <c r="B2230" s="28" t="s">
        <v>128</v>
      </c>
      <c r="C2230" s="28" t="s">
        <v>1</v>
      </c>
      <c r="D2230" s="28" t="s">
        <v>83</v>
      </c>
      <c r="E2230" s="28" t="s">
        <v>84</v>
      </c>
      <c r="F2230" s="28">
        <v>2020</v>
      </c>
      <c r="G2230" s="28" t="s">
        <v>129</v>
      </c>
      <c r="H2230" s="33">
        <v>14488</v>
      </c>
    </row>
    <row r="2231" spans="2:8" x14ac:dyDescent="0.2">
      <c r="B2231" s="28" t="s">
        <v>128</v>
      </c>
      <c r="C2231" s="28" t="s">
        <v>1</v>
      </c>
      <c r="D2231" s="28" t="s">
        <v>83</v>
      </c>
      <c r="E2231" s="28" t="s">
        <v>84</v>
      </c>
      <c r="F2231" s="28">
        <v>2020</v>
      </c>
      <c r="G2231" s="28" t="s">
        <v>130</v>
      </c>
      <c r="H2231" s="33">
        <v>6840</v>
      </c>
    </row>
    <row r="2232" spans="2:8" x14ac:dyDescent="0.2">
      <c r="B2232" s="28" t="s">
        <v>128</v>
      </c>
      <c r="C2232" s="28" t="s">
        <v>1</v>
      </c>
      <c r="D2232" s="28" t="s">
        <v>83</v>
      </c>
      <c r="E2232" s="28" t="s">
        <v>84</v>
      </c>
      <c r="F2232" s="28">
        <v>2020</v>
      </c>
      <c r="G2232" s="28" t="s">
        <v>98</v>
      </c>
      <c r="H2232" s="33">
        <v>21328</v>
      </c>
    </row>
    <row r="2233" spans="2:8" x14ac:dyDescent="0.2">
      <c r="B2233" s="28" t="s">
        <v>128</v>
      </c>
      <c r="C2233" s="28" t="s">
        <v>1</v>
      </c>
      <c r="D2233" s="28" t="s">
        <v>83</v>
      </c>
      <c r="E2233" s="28" t="s">
        <v>84</v>
      </c>
      <c r="F2233" s="28">
        <v>2021</v>
      </c>
      <c r="G2233" s="28" t="s">
        <v>129</v>
      </c>
      <c r="H2233" s="33">
        <v>14570</v>
      </c>
    </row>
    <row r="2234" spans="2:8" x14ac:dyDescent="0.2">
      <c r="B2234" s="28" t="s">
        <v>128</v>
      </c>
      <c r="C2234" s="28" t="s">
        <v>1</v>
      </c>
      <c r="D2234" s="28" t="s">
        <v>83</v>
      </c>
      <c r="E2234" s="28" t="s">
        <v>84</v>
      </c>
      <c r="F2234" s="28">
        <v>2021</v>
      </c>
      <c r="G2234" s="28" t="s">
        <v>130</v>
      </c>
      <c r="H2234" s="33">
        <v>6932</v>
      </c>
    </row>
    <row r="2235" spans="2:8" x14ac:dyDescent="0.2">
      <c r="B2235" s="28" t="s">
        <v>128</v>
      </c>
      <c r="C2235" s="28" t="s">
        <v>1</v>
      </c>
      <c r="D2235" s="28" t="s">
        <v>83</v>
      </c>
      <c r="E2235" s="28" t="s">
        <v>84</v>
      </c>
      <c r="F2235" s="28">
        <v>2021</v>
      </c>
      <c r="G2235" s="28" t="s">
        <v>98</v>
      </c>
      <c r="H2235" s="33">
        <v>21502</v>
      </c>
    </row>
    <row r="2236" spans="2:8" x14ac:dyDescent="0.2">
      <c r="B2236" s="28" t="s">
        <v>128</v>
      </c>
      <c r="C2236" s="28" t="s">
        <v>1</v>
      </c>
      <c r="D2236" s="28" t="s">
        <v>83</v>
      </c>
      <c r="E2236" s="28" t="s">
        <v>84</v>
      </c>
      <c r="F2236" s="28">
        <v>2022</v>
      </c>
      <c r="G2236" s="28" t="s">
        <v>129</v>
      </c>
      <c r="H2236" s="33">
        <v>14652</v>
      </c>
    </row>
    <row r="2237" spans="2:8" x14ac:dyDescent="0.2">
      <c r="B2237" s="28" t="s">
        <v>128</v>
      </c>
      <c r="C2237" s="28" t="s">
        <v>1</v>
      </c>
      <c r="D2237" s="28" t="s">
        <v>83</v>
      </c>
      <c r="E2237" s="28" t="s">
        <v>84</v>
      </c>
      <c r="F2237" s="28">
        <v>2022</v>
      </c>
      <c r="G2237" s="28" t="s">
        <v>130</v>
      </c>
      <c r="H2237" s="33">
        <v>7022</v>
      </c>
    </row>
    <row r="2238" spans="2:8" x14ac:dyDescent="0.2">
      <c r="B2238" s="28" t="s">
        <v>128</v>
      </c>
      <c r="C2238" s="28" t="s">
        <v>1</v>
      </c>
      <c r="D2238" s="28" t="s">
        <v>83</v>
      </c>
      <c r="E2238" s="28" t="s">
        <v>84</v>
      </c>
      <c r="F2238" s="28">
        <v>2022</v>
      </c>
      <c r="G2238" s="28" t="s">
        <v>98</v>
      </c>
      <c r="H2238" s="33">
        <v>21674</v>
      </c>
    </row>
    <row r="2239" spans="2:8" x14ac:dyDescent="0.2">
      <c r="B2239" s="28" t="s">
        <v>128</v>
      </c>
      <c r="C2239" s="28" t="s">
        <v>1</v>
      </c>
      <c r="D2239" s="28" t="s">
        <v>83</v>
      </c>
      <c r="E2239" s="28" t="s">
        <v>84</v>
      </c>
      <c r="F2239" s="28">
        <v>2023</v>
      </c>
      <c r="G2239" s="28" t="s">
        <v>129</v>
      </c>
      <c r="H2239" s="33">
        <v>14736</v>
      </c>
    </row>
    <row r="2240" spans="2:8" x14ac:dyDescent="0.2">
      <c r="B2240" s="28" t="s">
        <v>128</v>
      </c>
      <c r="C2240" s="28" t="s">
        <v>1</v>
      </c>
      <c r="D2240" s="28" t="s">
        <v>83</v>
      </c>
      <c r="E2240" s="28" t="s">
        <v>84</v>
      </c>
      <c r="F2240" s="28">
        <v>2023</v>
      </c>
      <c r="G2240" s="28" t="s">
        <v>130</v>
      </c>
      <c r="H2240" s="33">
        <v>7110</v>
      </c>
    </row>
    <row r="2241" spans="2:8" x14ac:dyDescent="0.2">
      <c r="B2241" s="28" t="s">
        <v>128</v>
      </c>
      <c r="C2241" s="28" t="s">
        <v>1</v>
      </c>
      <c r="D2241" s="28" t="s">
        <v>83</v>
      </c>
      <c r="E2241" s="28" t="s">
        <v>84</v>
      </c>
      <c r="F2241" s="28">
        <v>2023</v>
      </c>
      <c r="G2241" s="28" t="s">
        <v>98</v>
      </c>
      <c r="H2241" s="33">
        <v>21846</v>
      </c>
    </row>
    <row r="2242" spans="2:8" x14ac:dyDescent="0.2">
      <c r="B2242" s="28" t="s">
        <v>128</v>
      </c>
      <c r="C2242" s="28" t="s">
        <v>1</v>
      </c>
      <c r="D2242" s="28" t="s">
        <v>83</v>
      </c>
      <c r="E2242" s="28" t="s">
        <v>84</v>
      </c>
      <c r="F2242" s="28">
        <v>2024</v>
      </c>
      <c r="G2242" s="28" t="s">
        <v>129</v>
      </c>
      <c r="H2242" s="33">
        <v>14815</v>
      </c>
    </row>
    <row r="2243" spans="2:8" x14ac:dyDescent="0.2">
      <c r="B2243" s="28" t="s">
        <v>128</v>
      </c>
      <c r="C2243" s="28" t="s">
        <v>1</v>
      </c>
      <c r="D2243" s="28" t="s">
        <v>83</v>
      </c>
      <c r="E2243" s="28" t="s">
        <v>84</v>
      </c>
      <c r="F2243" s="28">
        <v>2024</v>
      </c>
      <c r="G2243" s="28" t="s">
        <v>130</v>
      </c>
      <c r="H2243" s="33">
        <v>7192</v>
      </c>
    </row>
    <row r="2244" spans="2:8" x14ac:dyDescent="0.2">
      <c r="B2244" s="28" t="s">
        <v>128</v>
      </c>
      <c r="C2244" s="28" t="s">
        <v>1</v>
      </c>
      <c r="D2244" s="28" t="s">
        <v>83</v>
      </c>
      <c r="E2244" s="28" t="s">
        <v>84</v>
      </c>
      <c r="F2244" s="28">
        <v>2024</v>
      </c>
      <c r="G2244" s="28" t="s">
        <v>98</v>
      </c>
      <c r="H2244" s="33">
        <v>22007</v>
      </c>
    </row>
    <row r="2245" spans="2:8" x14ac:dyDescent="0.2">
      <c r="B2245" s="28" t="s">
        <v>128</v>
      </c>
      <c r="C2245" s="28" t="s">
        <v>1</v>
      </c>
      <c r="D2245" s="28" t="s">
        <v>83</v>
      </c>
      <c r="E2245" s="28" t="s">
        <v>84</v>
      </c>
      <c r="F2245" s="28">
        <v>2025</v>
      </c>
      <c r="G2245" s="28" t="s">
        <v>129</v>
      </c>
      <c r="H2245" s="33">
        <v>14898</v>
      </c>
    </row>
    <row r="2246" spans="2:8" x14ac:dyDescent="0.2">
      <c r="B2246" s="28" t="s">
        <v>128</v>
      </c>
      <c r="C2246" s="28" t="s">
        <v>1</v>
      </c>
      <c r="D2246" s="28" t="s">
        <v>83</v>
      </c>
      <c r="E2246" s="28" t="s">
        <v>84</v>
      </c>
      <c r="F2246" s="28">
        <v>2025</v>
      </c>
      <c r="G2246" s="28" t="s">
        <v>130</v>
      </c>
      <c r="H2246" s="33">
        <v>7276</v>
      </c>
    </row>
    <row r="2247" spans="2:8" x14ac:dyDescent="0.2">
      <c r="B2247" s="28" t="s">
        <v>128</v>
      </c>
      <c r="C2247" s="28" t="s">
        <v>1</v>
      </c>
      <c r="D2247" s="28" t="s">
        <v>83</v>
      </c>
      <c r="E2247" s="28" t="s">
        <v>84</v>
      </c>
      <c r="F2247" s="28">
        <v>2025</v>
      </c>
      <c r="G2247" s="28" t="s">
        <v>98</v>
      </c>
      <c r="H2247" s="33">
        <v>22174</v>
      </c>
    </row>
    <row r="2248" spans="2:8" x14ac:dyDescent="0.2">
      <c r="B2248" s="28" t="s">
        <v>128</v>
      </c>
      <c r="C2248" s="28" t="s">
        <v>1</v>
      </c>
      <c r="D2248" s="28" t="s">
        <v>83</v>
      </c>
      <c r="E2248" s="28" t="s">
        <v>84</v>
      </c>
      <c r="F2248" s="28">
        <v>2026</v>
      </c>
      <c r="G2248" s="28" t="s">
        <v>129</v>
      </c>
      <c r="H2248" s="33">
        <v>14974</v>
      </c>
    </row>
    <row r="2249" spans="2:8" x14ac:dyDescent="0.2">
      <c r="B2249" s="28" t="s">
        <v>128</v>
      </c>
      <c r="C2249" s="28" t="s">
        <v>1</v>
      </c>
      <c r="D2249" s="28" t="s">
        <v>83</v>
      </c>
      <c r="E2249" s="28" t="s">
        <v>84</v>
      </c>
      <c r="F2249" s="28">
        <v>2026</v>
      </c>
      <c r="G2249" s="28" t="s">
        <v>130</v>
      </c>
      <c r="H2249" s="33">
        <v>7357</v>
      </c>
    </row>
    <row r="2250" spans="2:8" x14ac:dyDescent="0.2">
      <c r="B2250" s="28" t="s">
        <v>128</v>
      </c>
      <c r="C2250" s="28" t="s">
        <v>1</v>
      </c>
      <c r="D2250" s="28" t="s">
        <v>83</v>
      </c>
      <c r="E2250" s="28" t="s">
        <v>84</v>
      </c>
      <c r="F2250" s="28">
        <v>2026</v>
      </c>
      <c r="G2250" s="28" t="s">
        <v>98</v>
      </c>
      <c r="H2250" s="33">
        <v>22331</v>
      </c>
    </row>
    <row r="2251" spans="2:8" x14ac:dyDescent="0.2">
      <c r="B2251" s="28" t="s">
        <v>128</v>
      </c>
      <c r="C2251" s="28" t="s">
        <v>1</v>
      </c>
      <c r="D2251" s="28" t="s">
        <v>83</v>
      </c>
      <c r="E2251" s="28" t="s">
        <v>84</v>
      </c>
      <c r="F2251" s="28">
        <v>2027</v>
      </c>
      <c r="G2251" s="28" t="s">
        <v>129</v>
      </c>
      <c r="H2251" s="33">
        <v>15035</v>
      </c>
    </row>
    <row r="2252" spans="2:8" x14ac:dyDescent="0.2">
      <c r="B2252" s="28" t="s">
        <v>128</v>
      </c>
      <c r="C2252" s="28" t="s">
        <v>1</v>
      </c>
      <c r="D2252" s="28" t="s">
        <v>83</v>
      </c>
      <c r="E2252" s="28" t="s">
        <v>84</v>
      </c>
      <c r="F2252" s="28">
        <v>2027</v>
      </c>
      <c r="G2252" s="28" t="s">
        <v>130</v>
      </c>
      <c r="H2252" s="33">
        <v>7439</v>
      </c>
    </row>
    <row r="2253" spans="2:8" x14ac:dyDescent="0.2">
      <c r="B2253" s="28" t="s">
        <v>128</v>
      </c>
      <c r="C2253" s="28" t="s">
        <v>1</v>
      </c>
      <c r="D2253" s="28" t="s">
        <v>83</v>
      </c>
      <c r="E2253" s="28" t="s">
        <v>84</v>
      </c>
      <c r="F2253" s="28">
        <v>2027</v>
      </c>
      <c r="G2253" s="28" t="s">
        <v>98</v>
      </c>
      <c r="H2253" s="33">
        <v>22474</v>
      </c>
    </row>
    <row r="2254" spans="2:8" x14ac:dyDescent="0.2">
      <c r="B2254" s="28" t="s">
        <v>128</v>
      </c>
      <c r="C2254" s="28" t="s">
        <v>1</v>
      </c>
      <c r="D2254" s="28" t="s">
        <v>83</v>
      </c>
      <c r="E2254" s="28" t="s">
        <v>84</v>
      </c>
      <c r="F2254" s="28">
        <v>2028</v>
      </c>
      <c r="G2254" s="28" t="s">
        <v>129</v>
      </c>
      <c r="H2254" s="33">
        <v>15109</v>
      </c>
    </row>
    <row r="2255" spans="2:8" x14ac:dyDescent="0.2">
      <c r="B2255" s="28" t="s">
        <v>128</v>
      </c>
      <c r="C2255" s="28" t="s">
        <v>1</v>
      </c>
      <c r="D2255" s="28" t="s">
        <v>83</v>
      </c>
      <c r="E2255" s="28" t="s">
        <v>84</v>
      </c>
      <c r="F2255" s="28">
        <v>2028</v>
      </c>
      <c r="G2255" s="28" t="s">
        <v>130</v>
      </c>
      <c r="H2255" s="33">
        <v>7502</v>
      </c>
    </row>
    <row r="2256" spans="2:8" x14ac:dyDescent="0.2">
      <c r="B2256" s="28" t="s">
        <v>128</v>
      </c>
      <c r="C2256" s="28" t="s">
        <v>1</v>
      </c>
      <c r="D2256" s="28" t="s">
        <v>83</v>
      </c>
      <c r="E2256" s="28" t="s">
        <v>84</v>
      </c>
      <c r="F2256" s="28">
        <v>2028</v>
      </c>
      <c r="G2256" s="28" t="s">
        <v>98</v>
      </c>
      <c r="H2256" s="33">
        <v>22611</v>
      </c>
    </row>
    <row r="2257" spans="2:8" x14ac:dyDescent="0.2">
      <c r="B2257" s="28" t="s">
        <v>128</v>
      </c>
      <c r="C2257" s="28" t="s">
        <v>1</v>
      </c>
      <c r="D2257" s="28" t="s">
        <v>83</v>
      </c>
      <c r="E2257" s="28" t="s">
        <v>84</v>
      </c>
      <c r="F2257" s="28">
        <v>2029</v>
      </c>
      <c r="G2257" s="28" t="s">
        <v>129</v>
      </c>
      <c r="H2257" s="33">
        <v>15170</v>
      </c>
    </row>
    <row r="2258" spans="2:8" x14ac:dyDescent="0.2">
      <c r="B2258" s="28" t="s">
        <v>128</v>
      </c>
      <c r="C2258" s="28" t="s">
        <v>1</v>
      </c>
      <c r="D2258" s="28" t="s">
        <v>83</v>
      </c>
      <c r="E2258" s="28" t="s">
        <v>84</v>
      </c>
      <c r="F2258" s="28">
        <v>2029</v>
      </c>
      <c r="G2258" s="28" t="s">
        <v>130</v>
      </c>
      <c r="H2258" s="33">
        <v>7576</v>
      </c>
    </row>
    <row r="2259" spans="2:8" x14ac:dyDescent="0.2">
      <c r="B2259" s="28" t="s">
        <v>128</v>
      </c>
      <c r="C2259" s="28" t="s">
        <v>1</v>
      </c>
      <c r="D2259" s="28" t="s">
        <v>83</v>
      </c>
      <c r="E2259" s="28" t="s">
        <v>84</v>
      </c>
      <c r="F2259" s="28">
        <v>2029</v>
      </c>
      <c r="G2259" s="28" t="s">
        <v>98</v>
      </c>
      <c r="H2259" s="33">
        <v>22746</v>
      </c>
    </row>
    <row r="2260" spans="2:8" x14ac:dyDescent="0.2">
      <c r="B2260" s="28" t="s">
        <v>128</v>
      </c>
      <c r="C2260" s="28" t="s">
        <v>1</v>
      </c>
      <c r="D2260" s="28" t="s">
        <v>83</v>
      </c>
      <c r="E2260" s="28" t="s">
        <v>84</v>
      </c>
      <c r="F2260" s="28">
        <v>2030</v>
      </c>
      <c r="G2260" s="28" t="s">
        <v>129</v>
      </c>
      <c r="H2260" s="33">
        <v>15233</v>
      </c>
    </row>
    <row r="2261" spans="2:8" x14ac:dyDescent="0.2">
      <c r="B2261" s="28" t="s">
        <v>128</v>
      </c>
      <c r="C2261" s="28" t="s">
        <v>1</v>
      </c>
      <c r="D2261" s="28" t="s">
        <v>83</v>
      </c>
      <c r="E2261" s="28" t="s">
        <v>84</v>
      </c>
      <c r="F2261" s="28">
        <v>2030</v>
      </c>
      <c r="G2261" s="28" t="s">
        <v>130</v>
      </c>
      <c r="H2261" s="33">
        <v>7645</v>
      </c>
    </row>
    <row r="2262" spans="2:8" x14ac:dyDescent="0.2">
      <c r="B2262" s="28" t="s">
        <v>128</v>
      </c>
      <c r="C2262" s="28" t="s">
        <v>1</v>
      </c>
      <c r="D2262" s="28" t="s">
        <v>83</v>
      </c>
      <c r="E2262" s="28" t="s">
        <v>84</v>
      </c>
      <c r="F2262" s="28">
        <v>2030</v>
      </c>
      <c r="G2262" s="28" t="s">
        <v>98</v>
      </c>
      <c r="H2262" s="33">
        <v>22878</v>
      </c>
    </row>
    <row r="2263" spans="2:8" x14ac:dyDescent="0.2">
      <c r="B2263" s="28" t="s">
        <v>128</v>
      </c>
      <c r="C2263" s="28" t="s">
        <v>1</v>
      </c>
      <c r="D2263" s="28" t="s">
        <v>83</v>
      </c>
      <c r="E2263" s="28" t="s">
        <v>84</v>
      </c>
      <c r="F2263" s="28">
        <v>2031</v>
      </c>
      <c r="G2263" s="28" t="s">
        <v>129</v>
      </c>
      <c r="H2263" s="33">
        <v>15290</v>
      </c>
    </row>
    <row r="2264" spans="2:8" x14ac:dyDescent="0.2">
      <c r="B2264" s="28" t="s">
        <v>128</v>
      </c>
      <c r="C2264" s="28" t="s">
        <v>1</v>
      </c>
      <c r="D2264" s="28" t="s">
        <v>83</v>
      </c>
      <c r="E2264" s="28" t="s">
        <v>84</v>
      </c>
      <c r="F2264" s="28">
        <v>2031</v>
      </c>
      <c r="G2264" s="28" t="s">
        <v>130</v>
      </c>
      <c r="H2264" s="33">
        <v>7713</v>
      </c>
    </row>
    <row r="2265" spans="2:8" x14ac:dyDescent="0.2">
      <c r="B2265" s="28" t="s">
        <v>128</v>
      </c>
      <c r="C2265" s="28" t="s">
        <v>1</v>
      </c>
      <c r="D2265" s="28" t="s">
        <v>83</v>
      </c>
      <c r="E2265" s="28" t="s">
        <v>84</v>
      </c>
      <c r="F2265" s="28">
        <v>2031</v>
      </c>
      <c r="G2265" s="28" t="s">
        <v>98</v>
      </c>
      <c r="H2265" s="33">
        <v>23003</v>
      </c>
    </row>
    <row r="2266" spans="2:8" x14ac:dyDescent="0.2">
      <c r="B2266" s="28" t="s">
        <v>128</v>
      </c>
      <c r="C2266" s="28" t="s">
        <v>1</v>
      </c>
      <c r="D2266" s="28" t="s">
        <v>83</v>
      </c>
      <c r="E2266" s="28" t="s">
        <v>84</v>
      </c>
      <c r="F2266" s="28">
        <v>2032</v>
      </c>
      <c r="G2266" s="28" t="s">
        <v>129</v>
      </c>
      <c r="H2266" s="33">
        <v>15360</v>
      </c>
    </row>
    <row r="2267" spans="2:8" x14ac:dyDescent="0.2">
      <c r="B2267" s="28" t="s">
        <v>128</v>
      </c>
      <c r="C2267" s="28" t="s">
        <v>1</v>
      </c>
      <c r="D2267" s="28" t="s">
        <v>83</v>
      </c>
      <c r="E2267" s="28" t="s">
        <v>84</v>
      </c>
      <c r="F2267" s="28">
        <v>2032</v>
      </c>
      <c r="G2267" s="28" t="s">
        <v>130</v>
      </c>
      <c r="H2267" s="33">
        <v>7780</v>
      </c>
    </row>
    <row r="2268" spans="2:8" x14ac:dyDescent="0.2">
      <c r="B2268" s="28" t="s">
        <v>128</v>
      </c>
      <c r="C2268" s="28" t="s">
        <v>1</v>
      </c>
      <c r="D2268" s="28" t="s">
        <v>83</v>
      </c>
      <c r="E2268" s="28" t="s">
        <v>84</v>
      </c>
      <c r="F2268" s="28">
        <v>2032</v>
      </c>
      <c r="G2268" s="28" t="s">
        <v>98</v>
      </c>
      <c r="H2268" s="33">
        <v>23140</v>
      </c>
    </row>
    <row r="2269" spans="2:8" x14ac:dyDescent="0.2">
      <c r="B2269" s="28" t="s">
        <v>128</v>
      </c>
      <c r="C2269" s="28" t="s">
        <v>1</v>
      </c>
      <c r="D2269" s="28" t="s">
        <v>83</v>
      </c>
      <c r="E2269" s="28" t="s">
        <v>84</v>
      </c>
      <c r="F2269" s="28">
        <v>2033</v>
      </c>
      <c r="G2269" s="28" t="s">
        <v>129</v>
      </c>
      <c r="H2269" s="33">
        <v>15402</v>
      </c>
    </row>
    <row r="2270" spans="2:8" x14ac:dyDescent="0.2">
      <c r="B2270" s="28" t="s">
        <v>128</v>
      </c>
      <c r="C2270" s="28" t="s">
        <v>1</v>
      </c>
      <c r="D2270" s="28" t="s">
        <v>83</v>
      </c>
      <c r="E2270" s="28" t="s">
        <v>84</v>
      </c>
      <c r="F2270" s="28">
        <v>2033</v>
      </c>
      <c r="G2270" s="28" t="s">
        <v>130</v>
      </c>
      <c r="H2270" s="33">
        <v>7839</v>
      </c>
    </row>
    <row r="2271" spans="2:8" x14ac:dyDescent="0.2">
      <c r="B2271" s="28" t="s">
        <v>128</v>
      </c>
      <c r="C2271" s="28" t="s">
        <v>1</v>
      </c>
      <c r="D2271" s="28" t="s">
        <v>83</v>
      </c>
      <c r="E2271" s="28" t="s">
        <v>84</v>
      </c>
      <c r="F2271" s="28">
        <v>2033</v>
      </c>
      <c r="G2271" s="28" t="s">
        <v>98</v>
      </c>
      <c r="H2271" s="33">
        <v>23241</v>
      </c>
    </row>
    <row r="2272" spans="2:8" x14ac:dyDescent="0.2">
      <c r="B2272" s="28" t="s">
        <v>128</v>
      </c>
      <c r="C2272" s="28" t="s">
        <v>1</v>
      </c>
      <c r="D2272" s="28" t="s">
        <v>83</v>
      </c>
      <c r="E2272" s="28" t="s">
        <v>84</v>
      </c>
      <c r="F2272" s="28">
        <v>2034</v>
      </c>
      <c r="G2272" s="28" t="s">
        <v>129</v>
      </c>
      <c r="H2272" s="33">
        <v>15448</v>
      </c>
    </row>
    <row r="2273" spans="2:8" x14ac:dyDescent="0.2">
      <c r="B2273" s="28" t="s">
        <v>128</v>
      </c>
      <c r="C2273" s="28" t="s">
        <v>1</v>
      </c>
      <c r="D2273" s="28" t="s">
        <v>83</v>
      </c>
      <c r="E2273" s="28" t="s">
        <v>84</v>
      </c>
      <c r="F2273" s="28">
        <v>2034</v>
      </c>
      <c r="G2273" s="28" t="s">
        <v>130</v>
      </c>
      <c r="H2273" s="33">
        <v>7891</v>
      </c>
    </row>
    <row r="2274" spans="2:8" x14ac:dyDescent="0.2">
      <c r="B2274" s="28" t="s">
        <v>128</v>
      </c>
      <c r="C2274" s="28" t="s">
        <v>1</v>
      </c>
      <c r="D2274" s="28" t="s">
        <v>83</v>
      </c>
      <c r="E2274" s="28" t="s">
        <v>84</v>
      </c>
      <c r="F2274" s="28">
        <v>2034</v>
      </c>
      <c r="G2274" s="28" t="s">
        <v>98</v>
      </c>
      <c r="H2274" s="33">
        <v>23339</v>
      </c>
    </row>
    <row r="2275" spans="2:8" x14ac:dyDescent="0.2">
      <c r="B2275" s="28" t="s">
        <v>128</v>
      </c>
      <c r="C2275" s="28" t="s">
        <v>1</v>
      </c>
      <c r="D2275" s="28" t="s">
        <v>83</v>
      </c>
      <c r="E2275" s="28" t="s">
        <v>84</v>
      </c>
      <c r="F2275" s="28">
        <v>2035</v>
      </c>
      <c r="G2275" s="28" t="s">
        <v>129</v>
      </c>
      <c r="H2275" s="33">
        <v>15485</v>
      </c>
    </row>
    <row r="2276" spans="2:8" x14ac:dyDescent="0.2">
      <c r="B2276" s="28" t="s">
        <v>128</v>
      </c>
      <c r="C2276" s="28" t="s">
        <v>1</v>
      </c>
      <c r="D2276" s="28" t="s">
        <v>83</v>
      </c>
      <c r="E2276" s="28" t="s">
        <v>84</v>
      </c>
      <c r="F2276" s="28">
        <v>2035</v>
      </c>
      <c r="G2276" s="28" t="s">
        <v>130</v>
      </c>
      <c r="H2276" s="33">
        <v>7966</v>
      </c>
    </row>
    <row r="2277" spans="2:8" x14ac:dyDescent="0.2">
      <c r="B2277" s="28" t="s">
        <v>128</v>
      </c>
      <c r="C2277" s="28" t="s">
        <v>1</v>
      </c>
      <c r="D2277" s="28" t="s">
        <v>83</v>
      </c>
      <c r="E2277" s="28" t="s">
        <v>84</v>
      </c>
      <c r="F2277" s="28">
        <v>2035</v>
      </c>
      <c r="G2277" s="28" t="s">
        <v>98</v>
      </c>
      <c r="H2277" s="33">
        <v>23451</v>
      </c>
    </row>
  </sheetData>
  <mergeCells count="3">
    <mergeCell ref="B6:H7"/>
    <mergeCell ref="B8:H8"/>
    <mergeCell ref="K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8"/>
  <sheetViews>
    <sheetView workbookViewId="0">
      <selection activeCell="I12" sqref="I12"/>
    </sheetView>
  </sheetViews>
  <sheetFormatPr baseColWidth="10" defaultRowHeight="15" x14ac:dyDescent="0.2"/>
  <cols>
    <col min="3" max="3" width="16.33203125" style="13" customWidth="1"/>
  </cols>
  <sheetData>
    <row r="2" spans="1:37" s="6" customFormat="1" ht="12.75" customHeight="1" x14ac:dyDescent="0.2">
      <c r="A2" s="16" t="s">
        <v>97</v>
      </c>
      <c r="B2" s="16"/>
      <c r="C2" s="16"/>
      <c r="D2" s="178" t="s">
        <v>98</v>
      </c>
      <c r="E2" s="178"/>
      <c r="F2" s="178"/>
      <c r="G2" s="178"/>
      <c r="H2" s="178"/>
      <c r="I2" s="178"/>
      <c r="J2" s="178"/>
      <c r="K2" s="178" t="s">
        <v>99</v>
      </c>
      <c r="L2" s="178"/>
      <c r="M2" s="178"/>
      <c r="N2" s="178"/>
      <c r="O2" s="178"/>
      <c r="P2" s="178"/>
      <c r="Q2" s="178"/>
      <c r="R2" s="178" t="s">
        <v>100</v>
      </c>
      <c r="S2" s="178"/>
      <c r="T2" s="178"/>
      <c r="U2" s="178"/>
      <c r="V2" s="178"/>
      <c r="W2" s="178"/>
      <c r="X2" s="178"/>
    </row>
    <row r="3" spans="1:37" s="6" customFormat="1" ht="12.75" customHeight="1" x14ac:dyDescent="0.2">
      <c r="A3" s="14"/>
      <c r="B3" s="15"/>
      <c r="C3" s="15"/>
      <c r="D3" s="179" t="s">
        <v>95</v>
      </c>
      <c r="E3" s="180"/>
      <c r="F3" s="180"/>
      <c r="G3" s="181"/>
      <c r="H3" s="179" t="s">
        <v>96</v>
      </c>
      <c r="I3" s="180"/>
      <c r="J3" s="181"/>
      <c r="K3" s="179" t="s">
        <v>95</v>
      </c>
      <c r="L3" s="180"/>
      <c r="M3" s="180"/>
      <c r="N3" s="181"/>
      <c r="O3" s="179" t="s">
        <v>96</v>
      </c>
      <c r="P3" s="180"/>
      <c r="Q3" s="181"/>
      <c r="R3" s="179" t="s">
        <v>95</v>
      </c>
      <c r="S3" s="180"/>
      <c r="T3" s="180"/>
      <c r="U3" s="181"/>
      <c r="V3" s="179" t="s">
        <v>96</v>
      </c>
      <c r="W3" s="180"/>
      <c r="X3" s="181"/>
    </row>
    <row r="4" spans="1:37" s="6" customFormat="1" ht="56" x14ac:dyDescent="0.2">
      <c r="A4" s="7" t="s">
        <v>85</v>
      </c>
      <c r="B4" s="8" t="s">
        <v>86</v>
      </c>
      <c r="C4" s="8" t="s">
        <v>87</v>
      </c>
      <c r="D4" s="9" t="s">
        <v>88</v>
      </c>
      <c r="E4" s="10" t="s">
        <v>89</v>
      </c>
      <c r="F4" s="10" t="s">
        <v>90</v>
      </c>
      <c r="G4" s="10" t="s">
        <v>91</v>
      </c>
      <c r="H4" s="9" t="s">
        <v>92</v>
      </c>
      <c r="I4" s="10" t="s">
        <v>93</v>
      </c>
      <c r="J4" s="11" t="s">
        <v>94</v>
      </c>
      <c r="K4" s="9" t="s">
        <v>88</v>
      </c>
      <c r="L4" s="10" t="s">
        <v>89</v>
      </c>
      <c r="M4" s="10" t="s">
        <v>90</v>
      </c>
      <c r="N4" s="10" t="s">
        <v>91</v>
      </c>
      <c r="O4" s="9" t="s">
        <v>92</v>
      </c>
      <c r="P4" s="10" t="s">
        <v>93</v>
      </c>
      <c r="Q4" s="11" t="s">
        <v>94</v>
      </c>
      <c r="R4" s="9" t="s">
        <v>88</v>
      </c>
      <c r="S4" s="10" t="s">
        <v>89</v>
      </c>
      <c r="T4" s="10" t="s">
        <v>90</v>
      </c>
      <c r="U4" s="10" t="s">
        <v>91</v>
      </c>
      <c r="V4" s="9" t="s">
        <v>92</v>
      </c>
      <c r="W4" s="10" t="s">
        <v>93</v>
      </c>
      <c r="X4" s="11" t="s">
        <v>94</v>
      </c>
    </row>
    <row r="5" spans="1:37" x14ac:dyDescent="0.2">
      <c r="A5" s="1" t="s">
        <v>0</v>
      </c>
      <c r="B5" s="2" t="s">
        <v>1</v>
      </c>
      <c r="C5" s="12" t="s">
        <v>2</v>
      </c>
      <c r="D5" s="3">
        <v>8663</v>
      </c>
      <c r="E5" s="4">
        <v>5685</v>
      </c>
      <c r="F5" s="4">
        <v>10118</v>
      </c>
      <c r="G5" s="5">
        <v>84936</v>
      </c>
      <c r="H5" s="35">
        <v>109402</v>
      </c>
      <c r="I5" s="4">
        <v>96983</v>
      </c>
      <c r="J5" s="5">
        <v>277270</v>
      </c>
      <c r="K5" s="3">
        <v>8296</v>
      </c>
      <c r="L5" s="4">
        <v>2931</v>
      </c>
      <c r="M5" s="4">
        <v>8629</v>
      </c>
      <c r="N5" s="4">
        <v>71976</v>
      </c>
      <c r="O5" s="37">
        <v>91832</v>
      </c>
      <c r="P5" s="4">
        <v>81600</v>
      </c>
      <c r="Q5" s="5">
        <v>230298</v>
      </c>
      <c r="R5" s="3">
        <v>367</v>
      </c>
      <c r="S5" s="4">
        <v>2754</v>
      </c>
      <c r="T5" s="4">
        <v>1489</v>
      </c>
      <c r="U5" s="4">
        <v>12960</v>
      </c>
      <c r="V5" s="38">
        <v>17570</v>
      </c>
      <c r="W5" s="4">
        <v>15383</v>
      </c>
      <c r="X5" s="5">
        <v>46972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">
      <c r="A6" s="1" t="s">
        <v>3</v>
      </c>
      <c r="B6" s="2" t="s">
        <v>1</v>
      </c>
      <c r="C6" s="12" t="s">
        <v>4</v>
      </c>
      <c r="D6" s="3">
        <v>4</v>
      </c>
      <c r="E6" s="4">
        <v>1248</v>
      </c>
      <c r="F6" s="4">
        <v>597</v>
      </c>
      <c r="G6" s="5">
        <v>5219</v>
      </c>
      <c r="H6" s="35">
        <v>7068</v>
      </c>
      <c r="I6" s="4">
        <v>6632</v>
      </c>
      <c r="J6" s="5">
        <v>16523</v>
      </c>
      <c r="K6" s="3">
        <v>1</v>
      </c>
      <c r="L6" s="4">
        <v>175</v>
      </c>
      <c r="M6" s="4">
        <v>53</v>
      </c>
      <c r="N6" s="4">
        <v>431</v>
      </c>
      <c r="O6" s="37">
        <v>660</v>
      </c>
      <c r="P6" s="4">
        <v>574</v>
      </c>
      <c r="Q6" s="5">
        <v>1205</v>
      </c>
      <c r="R6" s="3">
        <v>3</v>
      </c>
      <c r="S6" s="4">
        <v>1073</v>
      </c>
      <c r="T6" s="4">
        <v>544</v>
      </c>
      <c r="U6" s="4">
        <v>4788</v>
      </c>
      <c r="V6" s="38">
        <v>6408</v>
      </c>
      <c r="W6" s="4">
        <v>6058</v>
      </c>
      <c r="X6" s="5">
        <v>15318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">
      <c r="A7" s="1" t="s">
        <v>5</v>
      </c>
      <c r="B7" s="2" t="s">
        <v>1</v>
      </c>
      <c r="C7" s="12" t="s">
        <v>6</v>
      </c>
      <c r="D7" s="3">
        <v>779</v>
      </c>
      <c r="E7" s="4">
        <v>286</v>
      </c>
      <c r="F7" s="4">
        <v>164</v>
      </c>
      <c r="G7" s="5">
        <v>7488</v>
      </c>
      <c r="H7" s="35">
        <v>8717</v>
      </c>
      <c r="I7" s="4">
        <v>7690</v>
      </c>
      <c r="J7" s="5">
        <v>20136</v>
      </c>
      <c r="K7" s="3">
        <v>14</v>
      </c>
      <c r="L7" s="4">
        <v>41</v>
      </c>
      <c r="M7" s="4">
        <v>38</v>
      </c>
      <c r="N7" s="4">
        <v>856</v>
      </c>
      <c r="O7" s="37">
        <v>949</v>
      </c>
      <c r="P7" s="4">
        <v>930</v>
      </c>
      <c r="Q7" s="5">
        <v>2367</v>
      </c>
      <c r="R7" s="3">
        <v>765</v>
      </c>
      <c r="S7" s="4">
        <v>245</v>
      </c>
      <c r="T7" s="4">
        <v>126</v>
      </c>
      <c r="U7" s="4">
        <v>6632</v>
      </c>
      <c r="V7" s="38">
        <v>7768</v>
      </c>
      <c r="W7" s="4">
        <v>6760</v>
      </c>
      <c r="X7" s="5">
        <v>17769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">
      <c r="A8" s="1" t="s">
        <v>7</v>
      </c>
      <c r="B8" s="2" t="s">
        <v>1</v>
      </c>
      <c r="C8" s="12" t="s">
        <v>8</v>
      </c>
      <c r="D8" s="3">
        <v>10</v>
      </c>
      <c r="E8" s="4">
        <v>934</v>
      </c>
      <c r="F8" s="4">
        <v>527</v>
      </c>
      <c r="G8" s="5">
        <v>6722</v>
      </c>
      <c r="H8" s="35">
        <v>8193</v>
      </c>
      <c r="I8" s="4">
        <v>7323</v>
      </c>
      <c r="J8" s="5">
        <v>18910</v>
      </c>
      <c r="K8" s="3">
        <v>9</v>
      </c>
      <c r="L8" s="4">
        <v>205</v>
      </c>
      <c r="M8" s="4">
        <v>132</v>
      </c>
      <c r="N8" s="4">
        <v>1682</v>
      </c>
      <c r="O8" s="37">
        <v>2028</v>
      </c>
      <c r="P8" s="4">
        <v>1856</v>
      </c>
      <c r="Q8" s="5">
        <v>5234</v>
      </c>
      <c r="R8" s="3">
        <v>1</v>
      </c>
      <c r="S8" s="4">
        <v>729</v>
      </c>
      <c r="T8" s="4">
        <v>395</v>
      </c>
      <c r="U8" s="4">
        <v>5040</v>
      </c>
      <c r="V8" s="38">
        <v>6165</v>
      </c>
      <c r="W8" s="4">
        <v>5467</v>
      </c>
      <c r="X8" s="5">
        <v>13676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">
      <c r="A9" s="1" t="s">
        <v>9</v>
      </c>
      <c r="B9" s="2" t="s">
        <v>1</v>
      </c>
      <c r="C9" s="12" t="s">
        <v>10</v>
      </c>
      <c r="D9" s="3">
        <v>516</v>
      </c>
      <c r="E9" s="4">
        <v>527</v>
      </c>
      <c r="F9" s="4">
        <v>1743</v>
      </c>
      <c r="G9" s="5">
        <v>12670</v>
      </c>
      <c r="H9" s="35">
        <v>15456</v>
      </c>
      <c r="I9" s="4">
        <v>13447</v>
      </c>
      <c r="J9" s="5">
        <v>35837</v>
      </c>
      <c r="K9" s="3">
        <v>18</v>
      </c>
      <c r="L9" s="4">
        <v>101</v>
      </c>
      <c r="M9" s="4">
        <v>275</v>
      </c>
      <c r="N9" s="4">
        <v>1455</v>
      </c>
      <c r="O9" s="37">
        <v>1849</v>
      </c>
      <c r="P9" s="4">
        <v>1746</v>
      </c>
      <c r="Q9" s="5">
        <v>4707</v>
      </c>
      <c r="R9" s="3">
        <v>498</v>
      </c>
      <c r="S9" s="4">
        <v>426</v>
      </c>
      <c r="T9" s="4">
        <v>1468</v>
      </c>
      <c r="U9" s="4">
        <v>11215</v>
      </c>
      <c r="V9" s="38">
        <v>13607</v>
      </c>
      <c r="W9" s="4">
        <v>11701</v>
      </c>
      <c r="X9" s="5">
        <v>31130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">
      <c r="A10" s="1" t="s">
        <v>11</v>
      </c>
      <c r="B10" s="2" t="s">
        <v>1</v>
      </c>
      <c r="C10" s="12" t="s">
        <v>12</v>
      </c>
      <c r="D10" s="3">
        <v>357</v>
      </c>
      <c r="E10" s="4">
        <v>256</v>
      </c>
      <c r="F10" s="4">
        <v>450</v>
      </c>
      <c r="G10" s="5">
        <v>8398</v>
      </c>
      <c r="H10" s="35">
        <v>9461</v>
      </c>
      <c r="I10" s="4">
        <v>9090</v>
      </c>
      <c r="J10" s="5">
        <v>25257</v>
      </c>
      <c r="K10" s="3">
        <v>1</v>
      </c>
      <c r="L10" s="4">
        <v>1</v>
      </c>
      <c r="M10" s="4">
        <v>20</v>
      </c>
      <c r="N10" s="4">
        <v>412</v>
      </c>
      <c r="O10" s="37">
        <v>434</v>
      </c>
      <c r="P10" s="4">
        <v>433</v>
      </c>
      <c r="Q10" s="5">
        <v>1144</v>
      </c>
      <c r="R10" s="3">
        <v>356</v>
      </c>
      <c r="S10" s="4">
        <v>255</v>
      </c>
      <c r="T10" s="4">
        <v>430</v>
      </c>
      <c r="U10" s="4">
        <v>7986</v>
      </c>
      <c r="V10" s="38">
        <v>9027</v>
      </c>
      <c r="W10" s="4">
        <v>8657</v>
      </c>
      <c r="X10" s="5">
        <v>24113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">
      <c r="A11" s="1" t="s">
        <v>13</v>
      </c>
      <c r="B11" s="2" t="s">
        <v>1</v>
      </c>
      <c r="C11" s="12" t="s">
        <v>14</v>
      </c>
      <c r="D11" s="3">
        <v>1793</v>
      </c>
      <c r="E11" s="4">
        <v>464</v>
      </c>
      <c r="F11" s="4">
        <v>783</v>
      </c>
      <c r="G11" s="5">
        <v>9176</v>
      </c>
      <c r="H11" s="35">
        <v>12216</v>
      </c>
      <c r="I11" s="4">
        <v>10692</v>
      </c>
      <c r="J11" s="5">
        <v>32237</v>
      </c>
      <c r="K11" s="3">
        <v>37</v>
      </c>
      <c r="L11" s="4">
        <v>56</v>
      </c>
      <c r="M11" s="4">
        <v>91</v>
      </c>
      <c r="N11" s="4">
        <v>622</v>
      </c>
      <c r="O11" s="37">
        <v>806</v>
      </c>
      <c r="P11" s="4">
        <v>711</v>
      </c>
      <c r="Q11" s="5">
        <v>1958</v>
      </c>
      <c r="R11" s="3">
        <v>1756</v>
      </c>
      <c r="S11" s="4">
        <v>408</v>
      </c>
      <c r="T11" s="4">
        <v>692</v>
      </c>
      <c r="U11" s="4">
        <v>8554</v>
      </c>
      <c r="V11" s="38">
        <v>11410</v>
      </c>
      <c r="W11" s="4">
        <v>9981</v>
      </c>
      <c r="X11" s="5">
        <v>30279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x14ac:dyDescent="0.2">
      <c r="A12" s="1" t="s">
        <v>15</v>
      </c>
      <c r="B12" s="2" t="s">
        <v>1</v>
      </c>
      <c r="C12" s="12" t="s">
        <v>16</v>
      </c>
      <c r="D12" s="3">
        <v>9</v>
      </c>
      <c r="E12" s="4">
        <v>1823</v>
      </c>
      <c r="F12" s="4">
        <v>349</v>
      </c>
      <c r="G12" s="5">
        <v>8201</v>
      </c>
      <c r="H12" s="35">
        <v>10382</v>
      </c>
      <c r="I12" s="4">
        <v>10662</v>
      </c>
      <c r="J12" s="5">
        <v>36139</v>
      </c>
      <c r="K12" s="3">
        <v>5</v>
      </c>
      <c r="L12" s="4">
        <v>57</v>
      </c>
      <c r="M12" s="4">
        <v>36</v>
      </c>
      <c r="N12" s="4">
        <v>547</v>
      </c>
      <c r="O12" s="37">
        <v>645</v>
      </c>
      <c r="P12" s="4">
        <v>683</v>
      </c>
      <c r="Q12" s="5">
        <v>1928</v>
      </c>
      <c r="R12" s="3">
        <v>4</v>
      </c>
      <c r="S12" s="4">
        <v>1766</v>
      </c>
      <c r="T12" s="4">
        <v>313</v>
      </c>
      <c r="U12" s="4">
        <v>7654</v>
      </c>
      <c r="V12" s="38">
        <v>9737</v>
      </c>
      <c r="W12" s="4">
        <v>9979</v>
      </c>
      <c r="X12" s="5">
        <v>34211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">
      <c r="A13" s="1" t="s">
        <v>17</v>
      </c>
      <c r="B13" s="2" t="s">
        <v>1</v>
      </c>
      <c r="C13" s="12" t="s">
        <v>18</v>
      </c>
      <c r="D13" s="3">
        <v>163</v>
      </c>
      <c r="E13" s="4">
        <v>540</v>
      </c>
      <c r="F13" s="4">
        <v>582</v>
      </c>
      <c r="G13" s="5">
        <v>7274</v>
      </c>
      <c r="H13" s="35">
        <v>8559</v>
      </c>
      <c r="I13" s="4">
        <v>8923</v>
      </c>
      <c r="J13" s="5">
        <v>25416</v>
      </c>
      <c r="K13" s="3">
        <v>28</v>
      </c>
      <c r="L13" s="4">
        <v>121</v>
      </c>
      <c r="M13" s="4">
        <v>262</v>
      </c>
      <c r="N13" s="4">
        <v>1693</v>
      </c>
      <c r="O13" s="37">
        <v>2104</v>
      </c>
      <c r="P13" s="4">
        <v>1846</v>
      </c>
      <c r="Q13" s="5">
        <v>5075</v>
      </c>
      <c r="R13" s="3">
        <v>135</v>
      </c>
      <c r="S13" s="4">
        <v>419</v>
      </c>
      <c r="T13" s="4">
        <v>320</v>
      </c>
      <c r="U13" s="4">
        <v>5581</v>
      </c>
      <c r="V13" s="38">
        <v>6455</v>
      </c>
      <c r="W13" s="4">
        <v>7077</v>
      </c>
      <c r="X13" s="5">
        <v>20341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x14ac:dyDescent="0.2">
      <c r="A14" s="1" t="s">
        <v>19</v>
      </c>
      <c r="B14" s="2" t="s">
        <v>1</v>
      </c>
      <c r="C14" s="12" t="s">
        <v>20</v>
      </c>
      <c r="D14" s="3">
        <v>720</v>
      </c>
      <c r="E14" s="4">
        <v>738</v>
      </c>
      <c r="F14" s="4">
        <v>139</v>
      </c>
      <c r="G14" s="5">
        <v>7501</v>
      </c>
      <c r="H14" s="35">
        <v>9098</v>
      </c>
      <c r="I14" s="4">
        <v>7683</v>
      </c>
      <c r="J14" s="5">
        <v>21975</v>
      </c>
      <c r="K14" s="3">
        <v>79</v>
      </c>
      <c r="L14" s="4">
        <v>551</v>
      </c>
      <c r="M14" s="4">
        <v>119</v>
      </c>
      <c r="N14" s="4">
        <v>4151</v>
      </c>
      <c r="O14" s="37">
        <v>4900</v>
      </c>
      <c r="P14" s="4">
        <v>4292</v>
      </c>
      <c r="Q14" s="5">
        <v>12564</v>
      </c>
      <c r="R14" s="3">
        <v>641</v>
      </c>
      <c r="S14" s="4">
        <v>187</v>
      </c>
      <c r="T14" s="4">
        <v>20</v>
      </c>
      <c r="U14" s="4">
        <v>3350</v>
      </c>
      <c r="V14" s="38">
        <v>4198</v>
      </c>
      <c r="W14" s="4">
        <v>3391</v>
      </c>
      <c r="X14" s="5">
        <v>9411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">
      <c r="A15" s="1" t="s">
        <v>21</v>
      </c>
      <c r="B15" s="2" t="s">
        <v>1</v>
      </c>
      <c r="C15" s="12" t="s">
        <v>22</v>
      </c>
      <c r="D15" s="3">
        <v>1612</v>
      </c>
      <c r="E15" s="4">
        <v>1197</v>
      </c>
      <c r="F15" s="4">
        <v>1409</v>
      </c>
      <c r="G15" s="5">
        <v>12629</v>
      </c>
      <c r="H15" s="35">
        <v>16847</v>
      </c>
      <c r="I15" s="4">
        <v>13812</v>
      </c>
      <c r="J15" s="5">
        <v>38688</v>
      </c>
      <c r="K15" s="3">
        <v>59</v>
      </c>
      <c r="L15" s="4">
        <v>36</v>
      </c>
      <c r="M15" s="4">
        <v>59</v>
      </c>
      <c r="N15" s="4">
        <v>891</v>
      </c>
      <c r="O15" s="37">
        <v>1045</v>
      </c>
      <c r="P15" s="4">
        <v>941</v>
      </c>
      <c r="Q15" s="5">
        <v>2538</v>
      </c>
      <c r="R15" s="3">
        <v>1553</v>
      </c>
      <c r="S15" s="4">
        <v>1161</v>
      </c>
      <c r="T15" s="4">
        <v>1350</v>
      </c>
      <c r="U15" s="4">
        <v>11738</v>
      </c>
      <c r="V15" s="38">
        <v>15802</v>
      </c>
      <c r="W15" s="4">
        <v>12871</v>
      </c>
      <c r="X15" s="5">
        <v>36150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">
      <c r="A16" s="1" t="s">
        <v>23</v>
      </c>
      <c r="B16" s="2" t="s">
        <v>1</v>
      </c>
      <c r="C16" s="12" t="s">
        <v>24</v>
      </c>
      <c r="D16" s="3">
        <v>10</v>
      </c>
      <c r="E16" s="4">
        <v>67</v>
      </c>
      <c r="F16" s="4">
        <v>419</v>
      </c>
      <c r="G16" s="5">
        <v>1432</v>
      </c>
      <c r="H16" s="35">
        <v>1928</v>
      </c>
      <c r="I16" s="4">
        <v>1858</v>
      </c>
      <c r="J16" s="5">
        <v>5089</v>
      </c>
      <c r="K16" s="3">
        <v>0</v>
      </c>
      <c r="L16" s="4">
        <v>17</v>
      </c>
      <c r="M16" s="4">
        <v>57</v>
      </c>
      <c r="N16" s="4">
        <v>333</v>
      </c>
      <c r="O16" s="37">
        <v>407</v>
      </c>
      <c r="P16" s="4">
        <v>438</v>
      </c>
      <c r="Q16" s="5">
        <v>1182</v>
      </c>
      <c r="R16" s="3">
        <v>10</v>
      </c>
      <c r="S16" s="4">
        <v>50</v>
      </c>
      <c r="T16" s="4">
        <v>362</v>
      </c>
      <c r="U16" s="4">
        <v>1099</v>
      </c>
      <c r="V16" s="38">
        <v>1521</v>
      </c>
      <c r="W16" s="4">
        <v>1420</v>
      </c>
      <c r="X16" s="5">
        <v>3907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">
      <c r="A17" s="1" t="s">
        <v>25</v>
      </c>
      <c r="B17" s="2" t="s">
        <v>1</v>
      </c>
      <c r="C17" s="12" t="s">
        <v>26</v>
      </c>
      <c r="D17" s="3">
        <v>40</v>
      </c>
      <c r="E17" s="4">
        <v>44</v>
      </c>
      <c r="F17" s="4">
        <v>599</v>
      </c>
      <c r="G17" s="5">
        <v>5452</v>
      </c>
      <c r="H17" s="35">
        <v>6135</v>
      </c>
      <c r="I17" s="4">
        <v>6576</v>
      </c>
      <c r="J17" s="5">
        <v>18513</v>
      </c>
      <c r="K17" s="3">
        <v>14</v>
      </c>
      <c r="L17" s="4">
        <v>7</v>
      </c>
      <c r="M17" s="4">
        <v>141</v>
      </c>
      <c r="N17" s="4">
        <v>1783</v>
      </c>
      <c r="O17" s="37">
        <v>1945</v>
      </c>
      <c r="P17" s="4">
        <v>2172</v>
      </c>
      <c r="Q17" s="5">
        <v>5977</v>
      </c>
      <c r="R17" s="3">
        <v>26</v>
      </c>
      <c r="S17" s="4">
        <v>37</v>
      </c>
      <c r="T17" s="4">
        <v>458</v>
      </c>
      <c r="U17" s="4">
        <v>3669</v>
      </c>
      <c r="V17" s="38">
        <v>4190</v>
      </c>
      <c r="W17" s="4">
        <v>4404</v>
      </c>
      <c r="X17" s="5">
        <v>12536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x14ac:dyDescent="0.2">
      <c r="A18" s="1" t="s">
        <v>27</v>
      </c>
      <c r="B18" s="2" t="s">
        <v>1</v>
      </c>
      <c r="C18" s="12" t="s">
        <v>28</v>
      </c>
      <c r="D18" s="3">
        <v>39</v>
      </c>
      <c r="E18" s="4">
        <v>331</v>
      </c>
      <c r="F18" s="4">
        <v>519</v>
      </c>
      <c r="G18" s="5">
        <v>6157</v>
      </c>
      <c r="H18" s="35">
        <v>7046</v>
      </c>
      <c r="I18" s="4">
        <v>6624</v>
      </c>
      <c r="J18" s="5">
        <v>24037</v>
      </c>
      <c r="K18" s="3">
        <v>14</v>
      </c>
      <c r="L18" s="4">
        <v>277</v>
      </c>
      <c r="M18" s="4">
        <v>361</v>
      </c>
      <c r="N18" s="4">
        <v>3491</v>
      </c>
      <c r="O18" s="37">
        <v>4143</v>
      </c>
      <c r="P18" s="4">
        <v>3841</v>
      </c>
      <c r="Q18" s="5">
        <v>13768</v>
      </c>
      <c r="R18" s="3">
        <v>25</v>
      </c>
      <c r="S18" s="4">
        <v>54</v>
      </c>
      <c r="T18" s="4">
        <v>158</v>
      </c>
      <c r="U18" s="4">
        <v>2666</v>
      </c>
      <c r="V18" s="38">
        <v>2903</v>
      </c>
      <c r="W18" s="4">
        <v>2783</v>
      </c>
      <c r="X18" s="5">
        <v>10269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x14ac:dyDescent="0.2">
      <c r="A19" s="1" t="s">
        <v>29</v>
      </c>
      <c r="B19" s="2" t="s">
        <v>1</v>
      </c>
      <c r="C19" s="12" t="s">
        <v>30</v>
      </c>
      <c r="D19" s="3">
        <v>32</v>
      </c>
      <c r="E19" s="4">
        <v>665</v>
      </c>
      <c r="F19" s="4">
        <v>399</v>
      </c>
      <c r="G19" s="5">
        <v>6794</v>
      </c>
      <c r="H19" s="35">
        <v>7890</v>
      </c>
      <c r="I19" s="4">
        <v>9100</v>
      </c>
      <c r="J19" s="5">
        <v>26571</v>
      </c>
      <c r="K19" s="3">
        <v>17</v>
      </c>
      <c r="L19" s="4">
        <v>5</v>
      </c>
      <c r="M19" s="4">
        <v>53</v>
      </c>
      <c r="N19" s="4">
        <v>407</v>
      </c>
      <c r="O19" s="37">
        <v>482</v>
      </c>
      <c r="P19" s="4">
        <v>445</v>
      </c>
      <c r="Q19" s="5">
        <v>1213</v>
      </c>
      <c r="R19" s="3">
        <v>15</v>
      </c>
      <c r="S19" s="4">
        <v>660</v>
      </c>
      <c r="T19" s="4">
        <v>346</v>
      </c>
      <c r="U19" s="4">
        <v>6387</v>
      </c>
      <c r="V19" s="38">
        <v>7408</v>
      </c>
      <c r="W19" s="4">
        <v>8655</v>
      </c>
      <c r="X19" s="5">
        <v>25358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x14ac:dyDescent="0.2">
      <c r="A20" s="1" t="s">
        <v>31</v>
      </c>
      <c r="B20" s="2" t="s">
        <v>1</v>
      </c>
      <c r="C20" s="12" t="s">
        <v>32</v>
      </c>
      <c r="D20" s="3">
        <v>3</v>
      </c>
      <c r="E20" s="4">
        <v>42</v>
      </c>
      <c r="F20" s="4">
        <v>441</v>
      </c>
      <c r="G20" s="5">
        <v>3507</v>
      </c>
      <c r="H20" s="35">
        <v>3993</v>
      </c>
      <c r="I20" s="4">
        <v>5059</v>
      </c>
      <c r="J20" s="5">
        <v>16353</v>
      </c>
      <c r="K20" s="3">
        <v>1</v>
      </c>
      <c r="L20" s="4">
        <v>0</v>
      </c>
      <c r="M20" s="4">
        <v>110</v>
      </c>
      <c r="N20" s="4">
        <v>364</v>
      </c>
      <c r="O20" s="37">
        <v>475</v>
      </c>
      <c r="P20" s="4">
        <v>541</v>
      </c>
      <c r="Q20" s="5">
        <v>1487</v>
      </c>
      <c r="R20" s="3">
        <v>2</v>
      </c>
      <c r="S20" s="4">
        <v>42</v>
      </c>
      <c r="T20" s="4">
        <v>331</v>
      </c>
      <c r="U20" s="4">
        <v>3143</v>
      </c>
      <c r="V20" s="38">
        <v>3518</v>
      </c>
      <c r="W20" s="4">
        <v>4518</v>
      </c>
      <c r="X20" s="5">
        <v>14866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x14ac:dyDescent="0.2">
      <c r="A21" s="1" t="s">
        <v>33</v>
      </c>
      <c r="B21" s="2" t="s">
        <v>1</v>
      </c>
      <c r="C21" s="12" t="s">
        <v>34</v>
      </c>
      <c r="D21" s="3">
        <v>63</v>
      </c>
      <c r="E21" s="4">
        <v>278</v>
      </c>
      <c r="F21" s="4">
        <v>184</v>
      </c>
      <c r="G21" s="5">
        <v>3078</v>
      </c>
      <c r="H21" s="35">
        <v>3603</v>
      </c>
      <c r="I21" s="4">
        <v>3704</v>
      </c>
      <c r="J21" s="5">
        <v>9935</v>
      </c>
      <c r="K21" s="3">
        <v>8</v>
      </c>
      <c r="L21" s="4">
        <v>156</v>
      </c>
      <c r="M21" s="4">
        <v>60</v>
      </c>
      <c r="N21" s="4">
        <v>542</v>
      </c>
      <c r="O21" s="37">
        <v>766</v>
      </c>
      <c r="P21" s="4">
        <v>616</v>
      </c>
      <c r="Q21" s="5">
        <v>1620</v>
      </c>
      <c r="R21" s="3">
        <v>55</v>
      </c>
      <c r="S21" s="4">
        <v>122</v>
      </c>
      <c r="T21" s="4">
        <v>124</v>
      </c>
      <c r="U21" s="4">
        <v>2536</v>
      </c>
      <c r="V21" s="38">
        <v>2837</v>
      </c>
      <c r="W21" s="4">
        <v>3088</v>
      </c>
      <c r="X21" s="5">
        <v>8315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x14ac:dyDescent="0.2">
      <c r="A22" s="1" t="s">
        <v>35</v>
      </c>
      <c r="B22" s="2" t="s">
        <v>1</v>
      </c>
      <c r="C22" s="12" t="s">
        <v>36</v>
      </c>
      <c r="D22" s="3">
        <v>358</v>
      </c>
      <c r="E22" s="4">
        <v>1578</v>
      </c>
      <c r="F22" s="4">
        <v>427</v>
      </c>
      <c r="G22" s="5">
        <v>5417</v>
      </c>
      <c r="H22" s="35">
        <v>7780</v>
      </c>
      <c r="I22" s="4">
        <v>7537</v>
      </c>
      <c r="J22" s="5">
        <v>19777</v>
      </c>
      <c r="K22" s="3">
        <v>0</v>
      </c>
      <c r="L22" s="4">
        <v>129</v>
      </c>
      <c r="M22" s="4">
        <v>47</v>
      </c>
      <c r="N22" s="4">
        <v>349</v>
      </c>
      <c r="O22" s="37">
        <v>525</v>
      </c>
      <c r="P22" s="4">
        <v>434</v>
      </c>
      <c r="Q22" s="5">
        <v>1040</v>
      </c>
      <c r="R22" s="3">
        <v>358</v>
      </c>
      <c r="S22" s="4">
        <v>1449</v>
      </c>
      <c r="T22" s="4">
        <v>380</v>
      </c>
      <c r="U22" s="4">
        <v>5068</v>
      </c>
      <c r="V22" s="38">
        <v>7255</v>
      </c>
      <c r="W22" s="4">
        <v>7103</v>
      </c>
      <c r="X22" s="5">
        <v>18737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">
      <c r="A23" s="1" t="s">
        <v>37</v>
      </c>
      <c r="B23" s="2" t="s">
        <v>1</v>
      </c>
      <c r="C23" s="12" t="s">
        <v>38</v>
      </c>
      <c r="D23" s="3">
        <v>189</v>
      </c>
      <c r="E23" s="4">
        <v>194</v>
      </c>
      <c r="F23" s="4">
        <v>587</v>
      </c>
      <c r="G23" s="5">
        <v>3992</v>
      </c>
      <c r="H23" s="35">
        <v>4962</v>
      </c>
      <c r="I23" s="4">
        <v>4074</v>
      </c>
      <c r="J23" s="5">
        <v>15154</v>
      </c>
      <c r="K23" s="3">
        <v>8</v>
      </c>
      <c r="L23" s="4">
        <v>29</v>
      </c>
      <c r="M23" s="4">
        <v>74</v>
      </c>
      <c r="N23" s="4">
        <v>481</v>
      </c>
      <c r="O23" s="37">
        <v>592</v>
      </c>
      <c r="P23" s="4">
        <v>545</v>
      </c>
      <c r="Q23" s="5">
        <v>1769</v>
      </c>
      <c r="R23" s="3">
        <v>181</v>
      </c>
      <c r="S23" s="4">
        <v>165</v>
      </c>
      <c r="T23" s="4">
        <v>513</v>
      </c>
      <c r="U23" s="4">
        <v>3511</v>
      </c>
      <c r="V23" s="38">
        <v>4370</v>
      </c>
      <c r="W23" s="4">
        <v>3529</v>
      </c>
      <c r="X23" s="5">
        <v>13385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x14ac:dyDescent="0.2">
      <c r="A24" s="1" t="s">
        <v>39</v>
      </c>
      <c r="B24" s="2" t="s">
        <v>1</v>
      </c>
      <c r="C24" s="12" t="s">
        <v>40</v>
      </c>
      <c r="D24" s="3">
        <v>1578</v>
      </c>
      <c r="E24" s="4">
        <v>343</v>
      </c>
      <c r="F24" s="4">
        <v>434</v>
      </c>
      <c r="G24" s="5">
        <v>4761</v>
      </c>
      <c r="H24" s="35">
        <v>7116</v>
      </c>
      <c r="I24" s="4">
        <v>5830</v>
      </c>
      <c r="J24" s="5">
        <v>14824</v>
      </c>
      <c r="K24" s="3">
        <v>85</v>
      </c>
      <c r="L24" s="4">
        <v>121</v>
      </c>
      <c r="M24" s="4">
        <v>117</v>
      </c>
      <c r="N24" s="4">
        <v>1720</v>
      </c>
      <c r="O24" s="37">
        <v>2043</v>
      </c>
      <c r="P24" s="4">
        <v>2115</v>
      </c>
      <c r="Q24" s="5">
        <v>5669</v>
      </c>
      <c r="R24" s="3">
        <v>1493</v>
      </c>
      <c r="S24" s="4">
        <v>222</v>
      </c>
      <c r="T24" s="4">
        <v>317</v>
      </c>
      <c r="U24" s="4">
        <v>3041</v>
      </c>
      <c r="V24" s="38">
        <v>5073</v>
      </c>
      <c r="W24" s="4">
        <v>3715</v>
      </c>
      <c r="X24" s="5">
        <v>9155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">
      <c r="A25" s="1" t="s">
        <v>41</v>
      </c>
      <c r="B25" s="2" t="s">
        <v>1</v>
      </c>
      <c r="C25" s="12" t="s">
        <v>42</v>
      </c>
      <c r="D25" s="3">
        <v>123</v>
      </c>
      <c r="E25" s="4">
        <v>376</v>
      </c>
      <c r="F25" s="4">
        <v>532</v>
      </c>
      <c r="G25" s="5">
        <v>9329</v>
      </c>
      <c r="H25" s="35">
        <v>10360</v>
      </c>
      <c r="I25" s="4">
        <v>10160</v>
      </c>
      <c r="J25" s="5">
        <v>28662</v>
      </c>
      <c r="K25" s="3">
        <v>15</v>
      </c>
      <c r="L25" s="4">
        <v>198</v>
      </c>
      <c r="M25" s="4">
        <v>343</v>
      </c>
      <c r="N25" s="4">
        <v>5669</v>
      </c>
      <c r="O25" s="37">
        <v>6225</v>
      </c>
      <c r="P25" s="4">
        <v>5936</v>
      </c>
      <c r="Q25" s="5">
        <v>17871</v>
      </c>
      <c r="R25" s="3">
        <v>108</v>
      </c>
      <c r="S25" s="4">
        <v>178</v>
      </c>
      <c r="T25" s="4">
        <v>189</v>
      </c>
      <c r="U25" s="4">
        <v>3660</v>
      </c>
      <c r="V25" s="38">
        <v>4135</v>
      </c>
      <c r="W25" s="4">
        <v>4224</v>
      </c>
      <c r="X25" s="5">
        <v>10791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">
      <c r="A26" s="1" t="s">
        <v>43</v>
      </c>
      <c r="B26" s="2" t="s">
        <v>1</v>
      </c>
      <c r="C26" s="12" t="s">
        <v>44</v>
      </c>
      <c r="D26" s="3">
        <v>55</v>
      </c>
      <c r="E26" s="4">
        <v>2160</v>
      </c>
      <c r="F26" s="4">
        <v>767</v>
      </c>
      <c r="G26" s="5">
        <v>8256</v>
      </c>
      <c r="H26" s="35">
        <v>11238</v>
      </c>
      <c r="I26" s="4">
        <v>12282</v>
      </c>
      <c r="J26" s="5">
        <v>29737</v>
      </c>
      <c r="K26" s="3">
        <v>0</v>
      </c>
      <c r="L26" s="4">
        <v>101</v>
      </c>
      <c r="M26" s="4">
        <v>419</v>
      </c>
      <c r="N26" s="4">
        <v>672</v>
      </c>
      <c r="O26" s="37">
        <v>1192</v>
      </c>
      <c r="P26" s="4">
        <v>940</v>
      </c>
      <c r="Q26" s="5">
        <v>2200</v>
      </c>
      <c r="R26" s="3">
        <v>55</v>
      </c>
      <c r="S26" s="4">
        <v>2059</v>
      </c>
      <c r="T26" s="4">
        <v>348</v>
      </c>
      <c r="U26" s="4">
        <v>7584</v>
      </c>
      <c r="V26" s="38">
        <v>10046</v>
      </c>
      <c r="W26" s="4">
        <v>11342</v>
      </c>
      <c r="X26" s="5">
        <v>27537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">
      <c r="A27" s="1" t="s">
        <v>45</v>
      </c>
      <c r="B27" s="2" t="s">
        <v>1</v>
      </c>
      <c r="C27" s="12" t="s">
        <v>46</v>
      </c>
      <c r="D27" s="3">
        <v>24</v>
      </c>
      <c r="E27" s="4">
        <v>89</v>
      </c>
      <c r="F27" s="4">
        <v>346</v>
      </c>
      <c r="G27" s="5">
        <v>2877</v>
      </c>
      <c r="H27" s="35">
        <v>3336</v>
      </c>
      <c r="I27" s="4">
        <v>3185</v>
      </c>
      <c r="J27" s="5">
        <v>8763</v>
      </c>
      <c r="K27" s="3">
        <v>21</v>
      </c>
      <c r="L27" s="4">
        <v>10</v>
      </c>
      <c r="M27" s="4">
        <v>203</v>
      </c>
      <c r="N27" s="4">
        <v>1402</v>
      </c>
      <c r="O27" s="37">
        <v>1636</v>
      </c>
      <c r="P27" s="4">
        <v>1513</v>
      </c>
      <c r="Q27" s="5">
        <v>4380</v>
      </c>
      <c r="R27" s="3">
        <v>3</v>
      </c>
      <c r="S27" s="4">
        <v>79</v>
      </c>
      <c r="T27" s="4">
        <v>143</v>
      </c>
      <c r="U27" s="4">
        <v>1475</v>
      </c>
      <c r="V27" s="38">
        <v>1700</v>
      </c>
      <c r="W27" s="4">
        <v>1672</v>
      </c>
      <c r="X27" s="5">
        <v>4383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">
      <c r="A28" s="1" t="s">
        <v>47</v>
      </c>
      <c r="B28" s="2" t="s">
        <v>1</v>
      </c>
      <c r="C28" s="12" t="s">
        <v>48</v>
      </c>
      <c r="D28" s="3">
        <v>26</v>
      </c>
      <c r="E28" s="4">
        <v>682</v>
      </c>
      <c r="F28" s="4">
        <v>179</v>
      </c>
      <c r="G28" s="5">
        <v>8624</v>
      </c>
      <c r="H28" s="35">
        <v>9511</v>
      </c>
      <c r="I28" s="4">
        <v>11655</v>
      </c>
      <c r="J28" s="5">
        <v>37666</v>
      </c>
      <c r="K28" s="3">
        <v>6</v>
      </c>
      <c r="L28" s="4">
        <v>191</v>
      </c>
      <c r="M28" s="4">
        <v>81</v>
      </c>
      <c r="N28" s="4">
        <v>899</v>
      </c>
      <c r="O28" s="37">
        <v>1177</v>
      </c>
      <c r="P28" s="4">
        <v>1095</v>
      </c>
      <c r="Q28" s="5">
        <v>2898</v>
      </c>
      <c r="R28" s="3">
        <v>20</v>
      </c>
      <c r="S28" s="4">
        <v>491</v>
      </c>
      <c r="T28" s="4">
        <v>98</v>
      </c>
      <c r="U28" s="4">
        <v>7725</v>
      </c>
      <c r="V28" s="38">
        <v>8334</v>
      </c>
      <c r="W28" s="4">
        <v>10560</v>
      </c>
      <c r="X28" s="5">
        <v>34768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x14ac:dyDescent="0.2">
      <c r="A29" s="1" t="s">
        <v>49</v>
      </c>
      <c r="B29" s="2" t="s">
        <v>1</v>
      </c>
      <c r="C29" s="12" t="s">
        <v>50</v>
      </c>
      <c r="D29" s="3">
        <v>1222</v>
      </c>
      <c r="E29" s="4">
        <v>710</v>
      </c>
      <c r="F29" s="4">
        <v>709</v>
      </c>
      <c r="G29" s="5">
        <v>8995</v>
      </c>
      <c r="H29" s="35">
        <v>11636</v>
      </c>
      <c r="I29" s="4">
        <v>11479</v>
      </c>
      <c r="J29" s="5">
        <v>28586</v>
      </c>
      <c r="K29" s="3">
        <v>126</v>
      </c>
      <c r="L29" s="4">
        <v>354</v>
      </c>
      <c r="M29" s="4">
        <v>297</v>
      </c>
      <c r="N29" s="4">
        <v>3663</v>
      </c>
      <c r="O29" s="37">
        <v>4440</v>
      </c>
      <c r="P29" s="4">
        <v>4946</v>
      </c>
      <c r="Q29" s="5">
        <v>11892</v>
      </c>
      <c r="R29" s="3">
        <v>1096</v>
      </c>
      <c r="S29" s="4">
        <v>356</v>
      </c>
      <c r="T29" s="4">
        <v>412</v>
      </c>
      <c r="U29" s="4">
        <v>5332</v>
      </c>
      <c r="V29" s="38">
        <v>7196</v>
      </c>
      <c r="W29" s="4">
        <v>6533</v>
      </c>
      <c r="X29" s="5">
        <v>16694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x14ac:dyDescent="0.2">
      <c r="A30" s="1" t="s">
        <v>51</v>
      </c>
      <c r="B30" s="2" t="s">
        <v>1</v>
      </c>
      <c r="C30" s="12" t="s">
        <v>52</v>
      </c>
      <c r="D30" s="3">
        <v>160</v>
      </c>
      <c r="E30" s="4">
        <v>3</v>
      </c>
      <c r="F30" s="4">
        <v>480</v>
      </c>
      <c r="G30" s="5">
        <v>2172</v>
      </c>
      <c r="H30" s="35">
        <v>2815</v>
      </c>
      <c r="I30" s="4">
        <v>2681</v>
      </c>
      <c r="J30" s="5">
        <v>7125</v>
      </c>
      <c r="K30" s="3">
        <v>5</v>
      </c>
      <c r="L30" s="4">
        <v>1</v>
      </c>
      <c r="M30" s="4">
        <v>146</v>
      </c>
      <c r="N30" s="4">
        <v>557</v>
      </c>
      <c r="O30" s="37">
        <v>709</v>
      </c>
      <c r="P30" s="4">
        <v>712</v>
      </c>
      <c r="Q30" s="5">
        <v>1911</v>
      </c>
      <c r="R30" s="3">
        <v>155</v>
      </c>
      <c r="S30" s="4">
        <v>2</v>
      </c>
      <c r="T30" s="4">
        <v>334</v>
      </c>
      <c r="U30" s="4">
        <v>1615</v>
      </c>
      <c r="V30" s="38">
        <v>2106</v>
      </c>
      <c r="W30" s="4">
        <v>1969</v>
      </c>
      <c r="X30" s="5">
        <v>5214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x14ac:dyDescent="0.2">
      <c r="A31" s="1" t="s">
        <v>53</v>
      </c>
      <c r="B31" s="2" t="s">
        <v>1</v>
      </c>
      <c r="C31" s="12" t="s">
        <v>54</v>
      </c>
      <c r="D31" s="3">
        <v>525</v>
      </c>
      <c r="E31" s="4">
        <v>757</v>
      </c>
      <c r="F31" s="4">
        <v>781</v>
      </c>
      <c r="G31" s="5">
        <v>9935</v>
      </c>
      <c r="H31" s="35">
        <v>11998</v>
      </c>
      <c r="I31" s="4">
        <v>12090</v>
      </c>
      <c r="J31" s="5">
        <v>33431</v>
      </c>
      <c r="K31" s="3">
        <v>241</v>
      </c>
      <c r="L31" s="4">
        <v>45</v>
      </c>
      <c r="M31" s="4">
        <v>275</v>
      </c>
      <c r="N31" s="4">
        <v>3700</v>
      </c>
      <c r="O31" s="37">
        <v>4261</v>
      </c>
      <c r="P31" s="4">
        <v>4483</v>
      </c>
      <c r="Q31" s="5">
        <v>12571</v>
      </c>
      <c r="R31" s="3">
        <v>284</v>
      </c>
      <c r="S31" s="4">
        <v>712</v>
      </c>
      <c r="T31" s="4">
        <v>506</v>
      </c>
      <c r="U31" s="4">
        <v>6235</v>
      </c>
      <c r="V31" s="38">
        <v>7737</v>
      </c>
      <c r="W31" s="4">
        <v>7607</v>
      </c>
      <c r="X31" s="5">
        <v>20860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x14ac:dyDescent="0.2">
      <c r="A32" s="1" t="s">
        <v>55</v>
      </c>
      <c r="B32" s="2" t="s">
        <v>1</v>
      </c>
      <c r="C32" s="12" t="s">
        <v>56</v>
      </c>
      <c r="D32" s="3">
        <v>305</v>
      </c>
      <c r="E32" s="4">
        <v>39</v>
      </c>
      <c r="F32" s="4">
        <v>1134</v>
      </c>
      <c r="G32" s="5">
        <v>12429</v>
      </c>
      <c r="H32" s="35">
        <v>13907</v>
      </c>
      <c r="I32" s="4">
        <v>12992</v>
      </c>
      <c r="J32" s="5">
        <v>40244</v>
      </c>
      <c r="K32" s="3">
        <v>176</v>
      </c>
      <c r="L32" s="4">
        <v>28</v>
      </c>
      <c r="M32" s="4">
        <v>871</v>
      </c>
      <c r="N32" s="4">
        <v>10912</v>
      </c>
      <c r="O32" s="37">
        <v>11987</v>
      </c>
      <c r="P32" s="4">
        <v>11435</v>
      </c>
      <c r="Q32" s="5">
        <v>35694</v>
      </c>
      <c r="R32" s="3">
        <v>129</v>
      </c>
      <c r="S32" s="4">
        <v>11</v>
      </c>
      <c r="T32" s="4">
        <v>263</v>
      </c>
      <c r="U32" s="4">
        <v>1517</v>
      </c>
      <c r="V32" s="38">
        <v>1920</v>
      </c>
      <c r="W32" s="4">
        <v>1557</v>
      </c>
      <c r="X32" s="5">
        <v>4550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x14ac:dyDescent="0.2">
      <c r="A33" s="1" t="s">
        <v>57</v>
      </c>
      <c r="B33" s="2" t="s">
        <v>1</v>
      </c>
      <c r="C33" s="12" t="s">
        <v>58</v>
      </c>
      <c r="D33" s="3">
        <v>2</v>
      </c>
      <c r="E33" s="4">
        <v>389</v>
      </c>
      <c r="F33" s="4">
        <v>163</v>
      </c>
      <c r="G33" s="5">
        <v>3657</v>
      </c>
      <c r="H33" s="35">
        <v>4211</v>
      </c>
      <c r="I33" s="4">
        <v>5164</v>
      </c>
      <c r="J33" s="5">
        <v>14952</v>
      </c>
      <c r="K33" s="3">
        <v>0</v>
      </c>
      <c r="L33" s="4">
        <v>53</v>
      </c>
      <c r="M33" s="4">
        <v>56</v>
      </c>
      <c r="N33" s="4">
        <v>493</v>
      </c>
      <c r="O33" s="37">
        <v>602</v>
      </c>
      <c r="P33" s="4">
        <v>644</v>
      </c>
      <c r="Q33" s="5">
        <v>1695</v>
      </c>
      <c r="R33" s="3">
        <v>2</v>
      </c>
      <c r="S33" s="4">
        <v>336</v>
      </c>
      <c r="T33" s="4">
        <v>107</v>
      </c>
      <c r="U33" s="4">
        <v>3164</v>
      </c>
      <c r="V33" s="38">
        <v>3609</v>
      </c>
      <c r="W33" s="4">
        <v>4520</v>
      </c>
      <c r="X33" s="5">
        <v>13257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x14ac:dyDescent="0.2">
      <c r="A34" s="1" t="s">
        <v>59</v>
      </c>
      <c r="B34" s="2" t="s">
        <v>1</v>
      </c>
      <c r="C34" s="12" t="s">
        <v>60</v>
      </c>
      <c r="D34" s="3">
        <v>83</v>
      </c>
      <c r="E34" s="4">
        <v>174</v>
      </c>
      <c r="F34" s="4">
        <v>361</v>
      </c>
      <c r="G34" s="5">
        <v>3237</v>
      </c>
      <c r="H34" s="35">
        <v>3855</v>
      </c>
      <c r="I34" s="4">
        <v>3487</v>
      </c>
      <c r="J34" s="5">
        <v>9336</v>
      </c>
      <c r="K34" s="3">
        <v>2</v>
      </c>
      <c r="L34" s="4">
        <v>2</v>
      </c>
      <c r="M34" s="4">
        <v>50</v>
      </c>
      <c r="N34" s="4">
        <v>331</v>
      </c>
      <c r="O34" s="37">
        <v>385</v>
      </c>
      <c r="P34" s="4">
        <v>394</v>
      </c>
      <c r="Q34" s="5">
        <v>1017</v>
      </c>
      <c r="R34" s="3">
        <v>81</v>
      </c>
      <c r="S34" s="4">
        <v>172</v>
      </c>
      <c r="T34" s="4">
        <v>311</v>
      </c>
      <c r="U34" s="4">
        <v>2906</v>
      </c>
      <c r="V34" s="38">
        <v>3470</v>
      </c>
      <c r="W34" s="4">
        <v>3093</v>
      </c>
      <c r="X34" s="5">
        <v>8319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x14ac:dyDescent="0.2">
      <c r="A35" s="1" t="s">
        <v>61</v>
      </c>
      <c r="B35" s="2" t="s">
        <v>1</v>
      </c>
      <c r="C35" s="12" t="s">
        <v>62</v>
      </c>
      <c r="D35" s="3">
        <v>19</v>
      </c>
      <c r="E35" s="4">
        <v>888</v>
      </c>
      <c r="F35" s="4">
        <v>298</v>
      </c>
      <c r="G35" s="5">
        <v>2999</v>
      </c>
      <c r="H35" s="35">
        <v>4204</v>
      </c>
      <c r="I35" s="4">
        <v>3902</v>
      </c>
      <c r="J35" s="5">
        <v>9806</v>
      </c>
      <c r="K35" s="3">
        <v>0</v>
      </c>
      <c r="L35" s="4">
        <v>28</v>
      </c>
      <c r="M35" s="4">
        <v>63</v>
      </c>
      <c r="N35" s="4">
        <v>200</v>
      </c>
      <c r="O35" s="37">
        <v>291</v>
      </c>
      <c r="P35" s="4">
        <v>252</v>
      </c>
      <c r="Q35" s="5">
        <v>607</v>
      </c>
      <c r="R35" s="3">
        <v>19</v>
      </c>
      <c r="S35" s="4">
        <v>860</v>
      </c>
      <c r="T35" s="4">
        <v>235</v>
      </c>
      <c r="U35" s="4">
        <v>2799</v>
      </c>
      <c r="V35" s="38">
        <v>3913</v>
      </c>
      <c r="W35" s="4">
        <v>3650</v>
      </c>
      <c r="X35" s="5">
        <v>9199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x14ac:dyDescent="0.2">
      <c r="A36" s="1" t="s">
        <v>63</v>
      </c>
      <c r="B36" s="2" t="s">
        <v>1</v>
      </c>
      <c r="C36" s="12" t="s">
        <v>64</v>
      </c>
      <c r="D36" s="3">
        <v>1439</v>
      </c>
      <c r="E36" s="4">
        <v>2347</v>
      </c>
      <c r="F36" s="4">
        <v>2964</v>
      </c>
      <c r="G36" s="5">
        <v>29001</v>
      </c>
      <c r="H36" s="35">
        <v>35751</v>
      </c>
      <c r="I36" s="4">
        <v>31191</v>
      </c>
      <c r="J36" s="5">
        <v>96032</v>
      </c>
      <c r="K36" s="3">
        <v>1149</v>
      </c>
      <c r="L36" s="4">
        <v>1084</v>
      </c>
      <c r="M36" s="4">
        <v>2001</v>
      </c>
      <c r="N36" s="4">
        <v>15317</v>
      </c>
      <c r="O36" s="37">
        <v>19551</v>
      </c>
      <c r="P36" s="4">
        <v>15701</v>
      </c>
      <c r="Q36" s="5">
        <v>47754</v>
      </c>
      <c r="R36" s="3">
        <v>290</v>
      </c>
      <c r="S36" s="4">
        <v>1263</v>
      </c>
      <c r="T36" s="4">
        <v>963</v>
      </c>
      <c r="U36" s="4">
        <v>13684</v>
      </c>
      <c r="V36" s="38">
        <v>16200</v>
      </c>
      <c r="W36" s="4">
        <v>15490</v>
      </c>
      <c r="X36" s="5">
        <v>48278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x14ac:dyDescent="0.2">
      <c r="A37" s="1" t="s">
        <v>65</v>
      </c>
      <c r="B37" s="2" t="s">
        <v>1</v>
      </c>
      <c r="C37" s="12" t="s">
        <v>66</v>
      </c>
      <c r="D37" s="3">
        <v>22</v>
      </c>
      <c r="E37" s="4">
        <v>67</v>
      </c>
      <c r="F37" s="4">
        <v>371</v>
      </c>
      <c r="G37" s="5">
        <v>1533</v>
      </c>
      <c r="H37" s="35">
        <v>1993</v>
      </c>
      <c r="I37" s="4">
        <v>1638</v>
      </c>
      <c r="J37" s="5">
        <v>5045</v>
      </c>
      <c r="K37" s="3">
        <v>0</v>
      </c>
      <c r="L37" s="4">
        <v>15</v>
      </c>
      <c r="M37" s="4">
        <v>85</v>
      </c>
      <c r="N37" s="4">
        <v>233</v>
      </c>
      <c r="O37" s="37">
        <v>333</v>
      </c>
      <c r="P37" s="4">
        <v>238</v>
      </c>
      <c r="Q37" s="5">
        <v>585</v>
      </c>
      <c r="R37" s="3">
        <v>22</v>
      </c>
      <c r="S37" s="4">
        <v>52</v>
      </c>
      <c r="T37" s="4">
        <v>286</v>
      </c>
      <c r="U37" s="4">
        <v>1300</v>
      </c>
      <c r="V37" s="38">
        <v>1660</v>
      </c>
      <c r="W37" s="4">
        <v>1400</v>
      </c>
      <c r="X37" s="5">
        <v>4460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x14ac:dyDescent="0.2">
      <c r="A38" s="1" t="s">
        <v>67</v>
      </c>
      <c r="B38" s="2" t="s">
        <v>1</v>
      </c>
      <c r="C38" s="12" t="s">
        <v>68</v>
      </c>
      <c r="D38" s="3">
        <v>18</v>
      </c>
      <c r="E38" s="4">
        <v>1665</v>
      </c>
      <c r="F38" s="4">
        <v>290</v>
      </c>
      <c r="G38" s="5">
        <v>7897</v>
      </c>
      <c r="H38" s="35">
        <v>9870</v>
      </c>
      <c r="I38" s="4">
        <v>10945</v>
      </c>
      <c r="J38" s="5">
        <v>33508</v>
      </c>
      <c r="K38" s="3">
        <v>0</v>
      </c>
      <c r="L38" s="4">
        <v>688</v>
      </c>
      <c r="M38" s="4">
        <v>124</v>
      </c>
      <c r="N38" s="4">
        <v>1297</v>
      </c>
      <c r="O38" s="37">
        <v>2109</v>
      </c>
      <c r="P38" s="4">
        <v>1549</v>
      </c>
      <c r="Q38" s="5">
        <v>4410</v>
      </c>
      <c r="R38" s="3">
        <v>18</v>
      </c>
      <c r="S38" s="4">
        <v>977</v>
      </c>
      <c r="T38" s="4">
        <v>166</v>
      </c>
      <c r="U38" s="4">
        <v>6600</v>
      </c>
      <c r="V38" s="38">
        <v>7761</v>
      </c>
      <c r="W38" s="4">
        <v>9396</v>
      </c>
      <c r="X38" s="5">
        <v>29098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">
      <c r="A39" s="1" t="s">
        <v>69</v>
      </c>
      <c r="B39" s="2" t="s">
        <v>1</v>
      </c>
      <c r="C39" s="12" t="s">
        <v>70</v>
      </c>
      <c r="D39" s="3">
        <v>3</v>
      </c>
      <c r="E39" s="4">
        <v>939</v>
      </c>
      <c r="F39" s="4">
        <v>118</v>
      </c>
      <c r="G39" s="5">
        <v>3514</v>
      </c>
      <c r="H39" s="35">
        <v>4574</v>
      </c>
      <c r="I39" s="4">
        <v>4588</v>
      </c>
      <c r="J39" s="5">
        <v>11958</v>
      </c>
      <c r="K39" s="3">
        <v>1</v>
      </c>
      <c r="L39" s="4">
        <v>20</v>
      </c>
      <c r="M39" s="4">
        <v>17</v>
      </c>
      <c r="N39" s="4">
        <v>163</v>
      </c>
      <c r="O39" s="37">
        <v>201</v>
      </c>
      <c r="P39" s="4">
        <v>222</v>
      </c>
      <c r="Q39" s="5">
        <v>541</v>
      </c>
      <c r="R39" s="3">
        <v>2</v>
      </c>
      <c r="S39" s="4">
        <v>919</v>
      </c>
      <c r="T39" s="4">
        <v>101</v>
      </c>
      <c r="U39" s="4">
        <v>3351</v>
      </c>
      <c r="V39" s="38">
        <v>4373</v>
      </c>
      <c r="W39" s="4">
        <v>4366</v>
      </c>
      <c r="X39" s="5">
        <v>11417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">
      <c r="A40" s="1" t="s">
        <v>71</v>
      </c>
      <c r="B40" s="2" t="s">
        <v>1</v>
      </c>
      <c r="C40" s="12" t="s">
        <v>72</v>
      </c>
      <c r="D40" s="3">
        <v>2319</v>
      </c>
      <c r="E40" s="4">
        <v>89</v>
      </c>
      <c r="F40" s="4">
        <v>78</v>
      </c>
      <c r="G40" s="5">
        <v>7090</v>
      </c>
      <c r="H40" s="35">
        <v>9576</v>
      </c>
      <c r="I40" s="4">
        <v>7809</v>
      </c>
      <c r="J40" s="5">
        <v>19690</v>
      </c>
      <c r="K40" s="3">
        <v>28</v>
      </c>
      <c r="L40" s="4">
        <v>61</v>
      </c>
      <c r="M40" s="4">
        <v>49</v>
      </c>
      <c r="N40" s="4">
        <v>2024</v>
      </c>
      <c r="O40" s="37">
        <v>2162</v>
      </c>
      <c r="P40" s="4">
        <v>2149</v>
      </c>
      <c r="Q40" s="5">
        <v>5728</v>
      </c>
      <c r="R40" s="3">
        <v>2291</v>
      </c>
      <c r="S40" s="4">
        <v>28</v>
      </c>
      <c r="T40" s="4">
        <v>29</v>
      </c>
      <c r="U40" s="4">
        <v>5066</v>
      </c>
      <c r="V40" s="38">
        <v>7414</v>
      </c>
      <c r="W40" s="4">
        <v>5660</v>
      </c>
      <c r="X40" s="5">
        <v>13962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x14ac:dyDescent="0.2">
      <c r="A41" s="1" t="s">
        <v>73</v>
      </c>
      <c r="B41" s="2" t="s">
        <v>1</v>
      </c>
      <c r="C41" s="12" t="s">
        <v>74</v>
      </c>
      <c r="D41" s="3">
        <v>484</v>
      </c>
      <c r="E41" s="4">
        <v>22</v>
      </c>
      <c r="F41" s="4">
        <v>95</v>
      </c>
      <c r="G41" s="5">
        <v>2121</v>
      </c>
      <c r="H41" s="35">
        <v>2722</v>
      </c>
      <c r="I41" s="4">
        <v>2754</v>
      </c>
      <c r="J41" s="5">
        <v>6201</v>
      </c>
      <c r="K41" s="3">
        <v>73</v>
      </c>
      <c r="L41" s="4">
        <v>15</v>
      </c>
      <c r="M41" s="4">
        <v>76</v>
      </c>
      <c r="N41" s="4">
        <v>433</v>
      </c>
      <c r="O41" s="37">
        <v>597</v>
      </c>
      <c r="P41" s="4">
        <v>541</v>
      </c>
      <c r="Q41" s="5">
        <v>1112</v>
      </c>
      <c r="R41" s="3">
        <v>411</v>
      </c>
      <c r="S41" s="4">
        <v>7</v>
      </c>
      <c r="T41" s="4">
        <v>19</v>
      </c>
      <c r="U41" s="4">
        <v>1688</v>
      </c>
      <c r="V41" s="38">
        <v>2125</v>
      </c>
      <c r="W41" s="4">
        <v>2213</v>
      </c>
      <c r="X41" s="5">
        <v>5089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">
      <c r="A42" s="1" t="s">
        <v>75</v>
      </c>
      <c r="B42" s="2" t="s">
        <v>1</v>
      </c>
      <c r="C42" s="12" t="s">
        <v>76</v>
      </c>
      <c r="D42" s="3">
        <v>311</v>
      </c>
      <c r="E42" s="4">
        <v>1203</v>
      </c>
      <c r="F42" s="4">
        <v>797</v>
      </c>
      <c r="G42" s="5">
        <v>9296</v>
      </c>
      <c r="H42" s="35">
        <v>11607</v>
      </c>
      <c r="I42" s="4">
        <v>11265</v>
      </c>
      <c r="J42" s="5">
        <v>32217</v>
      </c>
      <c r="K42" s="3">
        <v>206</v>
      </c>
      <c r="L42" s="4">
        <v>195</v>
      </c>
      <c r="M42" s="4">
        <v>301</v>
      </c>
      <c r="N42" s="4">
        <v>3835</v>
      </c>
      <c r="O42" s="37">
        <v>4537</v>
      </c>
      <c r="P42" s="4">
        <v>4635</v>
      </c>
      <c r="Q42" s="5">
        <v>13446</v>
      </c>
      <c r="R42" s="3">
        <v>105</v>
      </c>
      <c r="S42" s="4">
        <v>1008</v>
      </c>
      <c r="T42" s="4">
        <v>496</v>
      </c>
      <c r="U42" s="4">
        <v>5461</v>
      </c>
      <c r="V42" s="38">
        <v>7070</v>
      </c>
      <c r="W42" s="4">
        <v>6630</v>
      </c>
      <c r="X42" s="5">
        <v>18771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">
      <c r="A43" s="1" t="s">
        <v>77</v>
      </c>
      <c r="B43" s="2" t="s">
        <v>1</v>
      </c>
      <c r="C43" s="12" t="s">
        <v>78</v>
      </c>
      <c r="D43" s="3">
        <v>36</v>
      </c>
      <c r="E43" s="4">
        <v>359</v>
      </c>
      <c r="F43" s="4">
        <v>799</v>
      </c>
      <c r="G43" s="5">
        <v>5780</v>
      </c>
      <c r="H43" s="35">
        <v>6974</v>
      </c>
      <c r="I43" s="4">
        <v>6054</v>
      </c>
      <c r="J43" s="5">
        <v>21618</v>
      </c>
      <c r="K43" s="3">
        <v>7</v>
      </c>
      <c r="L43" s="4">
        <v>91</v>
      </c>
      <c r="M43" s="4">
        <v>174</v>
      </c>
      <c r="N43" s="4">
        <v>1563</v>
      </c>
      <c r="O43" s="37">
        <v>1835</v>
      </c>
      <c r="P43" s="4">
        <v>1818</v>
      </c>
      <c r="Q43" s="5">
        <v>6187</v>
      </c>
      <c r="R43" s="3">
        <v>29</v>
      </c>
      <c r="S43" s="4">
        <v>268</v>
      </c>
      <c r="T43" s="4">
        <v>625</v>
      </c>
      <c r="U43" s="4">
        <v>4217</v>
      </c>
      <c r="V43" s="38">
        <v>5139</v>
      </c>
      <c r="W43" s="4">
        <v>4236</v>
      </c>
      <c r="X43" s="5">
        <v>15431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">
      <c r="A44" s="1" t="s">
        <v>79</v>
      </c>
      <c r="B44" s="2" t="s">
        <v>1</v>
      </c>
      <c r="C44" s="12" t="s">
        <v>80</v>
      </c>
      <c r="D44" s="3">
        <v>27</v>
      </c>
      <c r="E44" s="4">
        <v>929</v>
      </c>
      <c r="F44" s="4">
        <v>158</v>
      </c>
      <c r="G44" s="5">
        <v>7752</v>
      </c>
      <c r="H44" s="35">
        <v>8866</v>
      </c>
      <c r="I44" s="4">
        <v>10535</v>
      </c>
      <c r="J44" s="5">
        <v>30654</v>
      </c>
      <c r="K44" s="3">
        <v>3</v>
      </c>
      <c r="L44" s="4">
        <v>77</v>
      </c>
      <c r="M44" s="4">
        <v>15</v>
      </c>
      <c r="N44" s="4">
        <v>672</v>
      </c>
      <c r="O44" s="37">
        <v>767</v>
      </c>
      <c r="P44" s="4">
        <v>818</v>
      </c>
      <c r="Q44" s="5">
        <v>1970</v>
      </c>
      <c r="R44" s="3">
        <v>24</v>
      </c>
      <c r="S44" s="4">
        <v>852</v>
      </c>
      <c r="T44" s="4">
        <v>143</v>
      </c>
      <c r="U44" s="4">
        <v>7080</v>
      </c>
      <c r="V44" s="38">
        <v>8099</v>
      </c>
      <c r="W44" s="4">
        <v>9717</v>
      </c>
      <c r="X44" s="5">
        <v>28684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">
      <c r="A45" s="1" t="s">
        <v>81</v>
      </c>
      <c r="B45" s="2" t="s">
        <v>1</v>
      </c>
      <c r="C45" s="12" t="s">
        <v>82</v>
      </c>
      <c r="D45" s="3">
        <v>8</v>
      </c>
      <c r="E45" s="4">
        <v>1117</v>
      </c>
      <c r="F45" s="4">
        <v>292</v>
      </c>
      <c r="G45" s="5">
        <v>4169</v>
      </c>
      <c r="H45" s="35">
        <v>5586</v>
      </c>
      <c r="I45" s="4">
        <v>6918</v>
      </c>
      <c r="J45" s="5">
        <v>20870</v>
      </c>
      <c r="K45" s="3">
        <v>0</v>
      </c>
      <c r="L45" s="4">
        <v>7</v>
      </c>
      <c r="M45" s="4">
        <v>49</v>
      </c>
      <c r="N45" s="4">
        <v>314</v>
      </c>
      <c r="O45" s="37">
        <v>370</v>
      </c>
      <c r="P45" s="4">
        <v>498</v>
      </c>
      <c r="Q45" s="5">
        <v>1289</v>
      </c>
      <c r="R45" s="3">
        <v>8</v>
      </c>
      <c r="S45" s="4">
        <v>1110</v>
      </c>
      <c r="T45" s="4">
        <v>243</v>
      </c>
      <c r="U45" s="4">
        <v>3855</v>
      </c>
      <c r="V45" s="38">
        <v>5216</v>
      </c>
      <c r="W45" s="4">
        <v>6420</v>
      </c>
      <c r="X45" s="5">
        <v>19581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">
      <c r="A46" s="1" t="s">
        <v>83</v>
      </c>
      <c r="B46" s="2" t="s">
        <v>1</v>
      </c>
      <c r="C46" s="12" t="s">
        <v>84</v>
      </c>
      <c r="D46" s="3">
        <v>178</v>
      </c>
      <c r="E46" s="4">
        <v>24</v>
      </c>
      <c r="F46" s="4">
        <v>673</v>
      </c>
      <c r="G46" s="5">
        <v>6326</v>
      </c>
      <c r="H46" s="35">
        <v>7201</v>
      </c>
      <c r="I46" s="4">
        <v>6420</v>
      </c>
      <c r="J46" s="5">
        <v>18761</v>
      </c>
      <c r="K46" s="3">
        <v>145</v>
      </c>
      <c r="L46" s="4">
        <v>16</v>
      </c>
      <c r="M46" s="4">
        <v>542</v>
      </c>
      <c r="N46" s="4">
        <v>4660</v>
      </c>
      <c r="O46" s="37">
        <v>5363</v>
      </c>
      <c r="P46" s="4">
        <v>4717</v>
      </c>
      <c r="Q46" s="5">
        <v>13728</v>
      </c>
      <c r="R46" s="3">
        <v>33</v>
      </c>
      <c r="S46" s="4">
        <v>8</v>
      </c>
      <c r="T46" s="4">
        <v>131</v>
      </c>
      <c r="U46" s="4">
        <v>1666</v>
      </c>
      <c r="V46" s="38">
        <v>1838</v>
      </c>
      <c r="W46" s="4">
        <v>1703</v>
      </c>
      <c r="X46" s="5">
        <v>5033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">
      <c r="H47" s="36">
        <f>SUM(H5:H46)</f>
        <v>457643</v>
      </c>
      <c r="I47" s="26">
        <f t="shared" ref="I47:J47" si="0">SUM(I5:I46)</f>
        <v>432493</v>
      </c>
      <c r="J47" s="26">
        <f t="shared" si="0"/>
        <v>1243503</v>
      </c>
      <c r="O47" s="36">
        <f>SUM(O5:O46)</f>
        <v>189360</v>
      </c>
      <c r="U47" s="26"/>
      <c r="V47" s="39">
        <f>SUM(V5:V46)</f>
        <v>268283</v>
      </c>
      <c r="W47" s="25">
        <f t="shared" ref="W47:X47" si="1">SUM(W5:W46)</f>
        <v>260498</v>
      </c>
      <c r="X47" s="25">
        <f t="shared" si="1"/>
        <v>751274</v>
      </c>
    </row>
    <row r="48" spans="1:37" x14ac:dyDescent="0.2">
      <c r="O48" s="25"/>
    </row>
  </sheetData>
  <mergeCells count="9">
    <mergeCell ref="D2:J2"/>
    <mergeCell ref="K2:Q2"/>
    <mergeCell ref="R2:X2"/>
    <mergeCell ref="D3:G3"/>
    <mergeCell ref="H3:J3"/>
    <mergeCell ref="K3:N3"/>
    <mergeCell ref="O3:Q3"/>
    <mergeCell ref="R3:U3"/>
    <mergeCell ref="V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A7E3-F8C0-4E13-9A3C-338BE55D6A05}">
  <sheetPr filterMode="1"/>
  <dimension ref="A1:E1123"/>
  <sheetViews>
    <sheetView zoomScaleNormal="100" workbookViewId="0">
      <selection activeCell="E395" sqref="E395"/>
    </sheetView>
  </sheetViews>
  <sheetFormatPr baseColWidth="10" defaultRowHeight="15" x14ac:dyDescent="0.2"/>
  <cols>
    <col min="2" max="2" width="26.83203125" bestFit="1" customWidth="1"/>
    <col min="3" max="3" width="13" customWidth="1"/>
    <col min="4" max="4" width="16.83203125" bestFit="1" customWidth="1"/>
    <col min="5" max="5" width="15.83203125" customWidth="1"/>
  </cols>
  <sheetData>
    <row r="1" spans="1:5" x14ac:dyDescent="0.2">
      <c r="A1" s="92" t="s">
        <v>163</v>
      </c>
      <c r="B1" s="92" t="s">
        <v>136</v>
      </c>
      <c r="C1" s="92" t="s">
        <v>140</v>
      </c>
      <c r="D1" s="92" t="s">
        <v>164</v>
      </c>
      <c r="E1" s="92" t="s">
        <v>165</v>
      </c>
    </row>
    <row r="2" spans="1:5" hidden="1" x14ac:dyDescent="0.2">
      <c r="A2">
        <v>5001</v>
      </c>
      <c r="B2" t="s">
        <v>166</v>
      </c>
      <c r="C2" t="s">
        <v>167</v>
      </c>
      <c r="D2">
        <v>4.6900000000000004</v>
      </c>
      <c r="E2" s="93">
        <v>3.4398327535138198</v>
      </c>
    </row>
    <row r="3" spans="1:5" hidden="1" x14ac:dyDescent="0.2">
      <c r="A3">
        <v>5002</v>
      </c>
      <c r="B3" t="s">
        <v>168</v>
      </c>
      <c r="C3" t="s">
        <v>167</v>
      </c>
      <c r="D3">
        <v>45.34</v>
      </c>
      <c r="E3" s="93">
        <v>32.045436614728999</v>
      </c>
    </row>
    <row r="4" spans="1:5" hidden="1" x14ac:dyDescent="0.2">
      <c r="A4">
        <v>5004</v>
      </c>
      <c r="B4" t="s">
        <v>169</v>
      </c>
      <c r="C4" t="s">
        <v>167</v>
      </c>
      <c r="D4">
        <v>58.18</v>
      </c>
      <c r="E4" s="93">
        <v>42.530333967468799</v>
      </c>
    </row>
    <row r="5" spans="1:5" hidden="1" x14ac:dyDescent="0.2">
      <c r="A5">
        <v>5021</v>
      </c>
      <c r="B5" t="s">
        <v>170</v>
      </c>
      <c r="C5" t="s">
        <v>167</v>
      </c>
      <c r="D5">
        <v>48.51</v>
      </c>
      <c r="E5" s="93">
        <v>34.621019363515202</v>
      </c>
    </row>
    <row r="6" spans="1:5" hidden="1" x14ac:dyDescent="0.2">
      <c r="A6">
        <v>5030</v>
      </c>
      <c r="B6" t="s">
        <v>171</v>
      </c>
      <c r="C6" t="s">
        <v>167</v>
      </c>
      <c r="D6">
        <v>28.17</v>
      </c>
      <c r="E6" s="93">
        <v>19.675124089728602</v>
      </c>
    </row>
    <row r="7" spans="1:5" hidden="1" x14ac:dyDescent="0.2">
      <c r="A7">
        <v>5031</v>
      </c>
      <c r="B7" t="s">
        <v>172</v>
      </c>
      <c r="C7" t="s">
        <v>167</v>
      </c>
      <c r="D7">
        <v>53.41</v>
      </c>
      <c r="E7" s="93">
        <v>38.679579422144101</v>
      </c>
    </row>
    <row r="8" spans="1:5" hidden="1" x14ac:dyDescent="0.2">
      <c r="A8">
        <v>5034</v>
      </c>
      <c r="B8" t="s">
        <v>173</v>
      </c>
      <c r="C8" t="s">
        <v>167</v>
      </c>
      <c r="D8">
        <v>37.83</v>
      </c>
      <c r="E8" s="93">
        <v>27.395307569708098</v>
      </c>
    </row>
    <row r="9" spans="1:5" hidden="1" x14ac:dyDescent="0.2">
      <c r="A9">
        <v>5036</v>
      </c>
      <c r="B9" t="s">
        <v>174</v>
      </c>
      <c r="C9" t="s">
        <v>167</v>
      </c>
      <c r="D9">
        <v>38.49</v>
      </c>
      <c r="E9" s="93">
        <v>26.540549322113399</v>
      </c>
    </row>
    <row r="10" spans="1:5" hidden="1" x14ac:dyDescent="0.2">
      <c r="A10">
        <v>5038</v>
      </c>
      <c r="B10" t="s">
        <v>175</v>
      </c>
      <c r="C10" t="s">
        <v>167</v>
      </c>
      <c r="D10">
        <v>46.63</v>
      </c>
      <c r="E10" s="93">
        <v>33.6250327666217</v>
      </c>
    </row>
    <row r="11" spans="1:5" hidden="1" x14ac:dyDescent="0.2">
      <c r="A11">
        <v>5040</v>
      </c>
      <c r="B11" t="s">
        <v>176</v>
      </c>
      <c r="C11" t="s">
        <v>167</v>
      </c>
      <c r="D11">
        <v>57.4</v>
      </c>
      <c r="E11" s="93">
        <v>43.7711932591139</v>
      </c>
    </row>
    <row r="12" spans="1:5" hidden="1" x14ac:dyDescent="0.2">
      <c r="A12">
        <v>5042</v>
      </c>
      <c r="B12" t="s">
        <v>177</v>
      </c>
      <c r="C12" t="s">
        <v>167</v>
      </c>
      <c r="D12">
        <v>44.87</v>
      </c>
      <c r="E12" s="93">
        <v>32.032368902266398</v>
      </c>
    </row>
    <row r="13" spans="1:5" hidden="1" x14ac:dyDescent="0.2">
      <c r="A13">
        <v>5044</v>
      </c>
      <c r="B13" t="s">
        <v>178</v>
      </c>
      <c r="C13" t="s">
        <v>167</v>
      </c>
      <c r="D13">
        <v>48.37</v>
      </c>
      <c r="E13" s="93">
        <v>34.0165451080588</v>
      </c>
    </row>
    <row r="14" spans="1:5" hidden="1" x14ac:dyDescent="0.2">
      <c r="A14">
        <v>5045</v>
      </c>
      <c r="B14" t="s">
        <v>179</v>
      </c>
      <c r="C14" t="s">
        <v>167</v>
      </c>
      <c r="D14">
        <v>33.22</v>
      </c>
      <c r="E14" s="93">
        <v>24.2378859844248</v>
      </c>
    </row>
    <row r="15" spans="1:5" hidden="1" x14ac:dyDescent="0.2">
      <c r="A15">
        <v>5051</v>
      </c>
      <c r="B15" t="s">
        <v>180</v>
      </c>
      <c r="C15" t="s">
        <v>167</v>
      </c>
      <c r="D15">
        <v>48.05</v>
      </c>
      <c r="E15" s="93">
        <v>34.312988350342302</v>
      </c>
    </row>
    <row r="16" spans="1:5" hidden="1" x14ac:dyDescent="0.2">
      <c r="A16">
        <v>5055</v>
      </c>
      <c r="B16" t="s">
        <v>181</v>
      </c>
      <c r="C16" t="s">
        <v>167</v>
      </c>
      <c r="D16">
        <v>45.23</v>
      </c>
      <c r="E16" s="93">
        <v>34.779166469763297</v>
      </c>
    </row>
    <row r="17" spans="1:5" hidden="1" x14ac:dyDescent="0.2">
      <c r="A17">
        <v>5059</v>
      </c>
      <c r="B17" t="s">
        <v>182</v>
      </c>
      <c r="C17" t="s">
        <v>167</v>
      </c>
      <c r="D17">
        <v>44.19</v>
      </c>
      <c r="E17" s="93">
        <v>30.777189094975402</v>
      </c>
    </row>
    <row r="18" spans="1:5" hidden="1" x14ac:dyDescent="0.2">
      <c r="A18">
        <v>5079</v>
      </c>
      <c r="B18" t="s">
        <v>183</v>
      </c>
      <c r="C18" t="s">
        <v>167</v>
      </c>
      <c r="D18">
        <v>32.49</v>
      </c>
      <c r="E18" s="93">
        <v>23.156001501376601</v>
      </c>
    </row>
    <row r="19" spans="1:5" hidden="1" x14ac:dyDescent="0.2">
      <c r="A19">
        <v>5086</v>
      </c>
      <c r="B19" t="s">
        <v>184</v>
      </c>
      <c r="C19" t="s">
        <v>167</v>
      </c>
      <c r="D19">
        <v>51.35</v>
      </c>
      <c r="E19" s="93">
        <v>36.2653890820771</v>
      </c>
    </row>
    <row r="20" spans="1:5" hidden="1" x14ac:dyDescent="0.2">
      <c r="A20">
        <v>5088</v>
      </c>
      <c r="B20" t="s">
        <v>185</v>
      </c>
      <c r="C20" t="s">
        <v>167</v>
      </c>
      <c r="D20">
        <v>11.96</v>
      </c>
      <c r="E20" s="93">
        <v>8.5727788471736304</v>
      </c>
    </row>
    <row r="21" spans="1:5" hidden="1" x14ac:dyDescent="0.2">
      <c r="A21">
        <v>5091</v>
      </c>
      <c r="B21" t="s">
        <v>186</v>
      </c>
      <c r="C21" t="s">
        <v>167</v>
      </c>
      <c r="D21">
        <v>42.27</v>
      </c>
      <c r="E21" s="93">
        <v>30.250568455731401</v>
      </c>
    </row>
    <row r="22" spans="1:5" hidden="1" x14ac:dyDescent="0.2">
      <c r="A22">
        <v>5093</v>
      </c>
      <c r="B22" t="s">
        <v>187</v>
      </c>
      <c r="C22" t="s">
        <v>167</v>
      </c>
      <c r="D22">
        <v>42.31</v>
      </c>
      <c r="E22" s="93">
        <v>29.8668292317492</v>
      </c>
    </row>
    <row r="23" spans="1:5" hidden="1" x14ac:dyDescent="0.2">
      <c r="A23">
        <v>5101</v>
      </c>
      <c r="B23" t="s">
        <v>188</v>
      </c>
      <c r="C23" t="s">
        <v>167</v>
      </c>
      <c r="D23">
        <v>37.9</v>
      </c>
      <c r="E23" s="93">
        <v>27.0762181805834</v>
      </c>
    </row>
    <row r="24" spans="1:5" hidden="1" x14ac:dyDescent="0.2">
      <c r="A24">
        <v>5107</v>
      </c>
      <c r="B24" t="s">
        <v>189</v>
      </c>
      <c r="C24" t="s">
        <v>167</v>
      </c>
      <c r="D24">
        <v>51.13</v>
      </c>
      <c r="E24" s="93">
        <v>37.500667510681701</v>
      </c>
    </row>
    <row r="25" spans="1:5" hidden="1" x14ac:dyDescent="0.2">
      <c r="A25">
        <v>5113</v>
      </c>
      <c r="B25" t="s">
        <v>190</v>
      </c>
      <c r="C25" t="s">
        <v>167</v>
      </c>
      <c r="D25">
        <v>52.32</v>
      </c>
      <c r="E25" s="93">
        <v>37.815569354941402</v>
      </c>
    </row>
    <row r="26" spans="1:5" hidden="1" x14ac:dyDescent="0.2">
      <c r="A26">
        <v>5120</v>
      </c>
      <c r="B26" t="s">
        <v>191</v>
      </c>
      <c r="C26" t="s">
        <v>167</v>
      </c>
      <c r="D26">
        <v>55.07</v>
      </c>
      <c r="E26" s="93">
        <v>40.320184500302901</v>
      </c>
    </row>
    <row r="27" spans="1:5" hidden="1" x14ac:dyDescent="0.2">
      <c r="A27">
        <v>5125</v>
      </c>
      <c r="B27" t="s">
        <v>192</v>
      </c>
      <c r="C27" t="s">
        <v>167</v>
      </c>
      <c r="D27">
        <v>46.01</v>
      </c>
      <c r="E27" s="93">
        <v>32.685925507655099</v>
      </c>
    </row>
    <row r="28" spans="1:5" hidden="1" x14ac:dyDescent="0.2">
      <c r="A28">
        <v>5129</v>
      </c>
      <c r="B28" t="s">
        <v>193</v>
      </c>
      <c r="C28" t="s">
        <v>167</v>
      </c>
      <c r="D28">
        <v>24.68</v>
      </c>
      <c r="E28" s="93">
        <v>17.0835167868673</v>
      </c>
    </row>
    <row r="29" spans="1:5" hidden="1" x14ac:dyDescent="0.2">
      <c r="A29">
        <v>5134</v>
      </c>
      <c r="B29" t="s">
        <v>194</v>
      </c>
      <c r="C29" t="s">
        <v>167</v>
      </c>
      <c r="D29">
        <v>45.15</v>
      </c>
      <c r="E29" s="93">
        <v>38.680452851839398</v>
      </c>
    </row>
    <row r="30" spans="1:5" hidden="1" x14ac:dyDescent="0.2">
      <c r="A30">
        <v>5138</v>
      </c>
      <c r="B30" t="s">
        <v>195</v>
      </c>
      <c r="C30" t="s">
        <v>167</v>
      </c>
      <c r="D30">
        <v>45.27</v>
      </c>
      <c r="E30" s="93">
        <v>32.842510851191903</v>
      </c>
    </row>
    <row r="31" spans="1:5" hidden="1" x14ac:dyDescent="0.2">
      <c r="A31">
        <v>5142</v>
      </c>
      <c r="B31" t="s">
        <v>196</v>
      </c>
      <c r="C31" t="s">
        <v>167</v>
      </c>
      <c r="D31">
        <v>52.47</v>
      </c>
      <c r="E31" s="93">
        <v>37.986298694789198</v>
      </c>
    </row>
    <row r="32" spans="1:5" hidden="1" x14ac:dyDescent="0.2">
      <c r="A32">
        <v>5145</v>
      </c>
      <c r="B32" t="s">
        <v>197</v>
      </c>
      <c r="C32" t="s">
        <v>167</v>
      </c>
      <c r="D32">
        <v>41.85</v>
      </c>
      <c r="E32" s="93">
        <v>30.050712742248599</v>
      </c>
    </row>
    <row r="33" spans="1:5" hidden="1" x14ac:dyDescent="0.2">
      <c r="A33">
        <v>5147</v>
      </c>
      <c r="B33" t="s">
        <v>198</v>
      </c>
      <c r="C33" t="s">
        <v>167</v>
      </c>
      <c r="D33">
        <v>39.58</v>
      </c>
      <c r="E33" s="93">
        <v>29.0189857594176</v>
      </c>
    </row>
    <row r="34" spans="1:5" hidden="1" x14ac:dyDescent="0.2">
      <c r="A34">
        <v>5148</v>
      </c>
      <c r="B34" t="s">
        <v>199</v>
      </c>
      <c r="C34" t="s">
        <v>167</v>
      </c>
      <c r="D34">
        <v>38.57</v>
      </c>
      <c r="E34" s="93">
        <v>27.279282926380201</v>
      </c>
    </row>
    <row r="35" spans="1:5" hidden="1" x14ac:dyDescent="0.2">
      <c r="A35">
        <v>5150</v>
      </c>
      <c r="B35" t="s">
        <v>200</v>
      </c>
      <c r="C35" t="s">
        <v>167</v>
      </c>
      <c r="D35">
        <v>50.91</v>
      </c>
      <c r="E35" s="93">
        <v>36.435265839710603</v>
      </c>
    </row>
    <row r="36" spans="1:5" hidden="1" x14ac:dyDescent="0.2">
      <c r="A36">
        <v>5154</v>
      </c>
      <c r="B36" t="s">
        <v>201</v>
      </c>
      <c r="C36" t="s">
        <v>167</v>
      </c>
      <c r="D36">
        <v>43.53</v>
      </c>
      <c r="E36" s="93">
        <v>32.223488442381701</v>
      </c>
    </row>
    <row r="37" spans="1:5" hidden="1" x14ac:dyDescent="0.2">
      <c r="A37">
        <v>5172</v>
      </c>
      <c r="B37" t="s">
        <v>202</v>
      </c>
      <c r="C37" t="s">
        <v>167</v>
      </c>
      <c r="D37">
        <v>42.01</v>
      </c>
      <c r="E37" s="93">
        <v>30.606106486145801</v>
      </c>
    </row>
    <row r="38" spans="1:5" hidden="1" x14ac:dyDescent="0.2">
      <c r="A38">
        <v>5190</v>
      </c>
      <c r="B38" t="s">
        <v>203</v>
      </c>
      <c r="C38" t="s">
        <v>167</v>
      </c>
      <c r="D38">
        <v>32.64</v>
      </c>
      <c r="E38" s="93">
        <v>23.925780505239398</v>
      </c>
    </row>
    <row r="39" spans="1:5" hidden="1" x14ac:dyDescent="0.2">
      <c r="A39">
        <v>5197</v>
      </c>
      <c r="B39" t="s">
        <v>204</v>
      </c>
      <c r="C39" t="s">
        <v>167</v>
      </c>
      <c r="D39">
        <v>41.37</v>
      </c>
      <c r="E39" s="93">
        <v>29.665631752798099</v>
      </c>
    </row>
    <row r="40" spans="1:5" hidden="1" x14ac:dyDescent="0.2">
      <c r="A40">
        <v>5206</v>
      </c>
      <c r="B40" t="s">
        <v>205</v>
      </c>
      <c r="C40" t="s">
        <v>167</v>
      </c>
      <c r="D40">
        <v>49.56</v>
      </c>
      <c r="E40" s="93">
        <v>35.073140557758798</v>
      </c>
    </row>
    <row r="41" spans="1:5" hidden="1" x14ac:dyDescent="0.2">
      <c r="A41">
        <v>5209</v>
      </c>
      <c r="B41" t="s">
        <v>206</v>
      </c>
      <c r="C41" t="s">
        <v>167</v>
      </c>
      <c r="D41">
        <v>38.96</v>
      </c>
      <c r="E41" s="93">
        <v>27.5555770001844</v>
      </c>
    </row>
    <row r="42" spans="1:5" hidden="1" x14ac:dyDescent="0.2">
      <c r="A42">
        <v>5212</v>
      </c>
      <c r="B42" t="s">
        <v>207</v>
      </c>
      <c r="C42" t="s">
        <v>167</v>
      </c>
      <c r="D42">
        <v>20.29</v>
      </c>
      <c r="E42" s="93">
        <v>14.396065154030399</v>
      </c>
    </row>
    <row r="43" spans="1:5" hidden="1" x14ac:dyDescent="0.2">
      <c r="A43">
        <v>5234</v>
      </c>
      <c r="B43" t="s">
        <v>208</v>
      </c>
      <c r="C43" t="s">
        <v>167</v>
      </c>
      <c r="D43">
        <v>56.64</v>
      </c>
      <c r="E43" s="93">
        <v>41.7610488464356</v>
      </c>
    </row>
    <row r="44" spans="1:5" hidden="1" x14ac:dyDescent="0.2">
      <c r="A44">
        <v>5237</v>
      </c>
      <c r="B44" t="s">
        <v>209</v>
      </c>
      <c r="C44" t="s">
        <v>167</v>
      </c>
      <c r="D44">
        <v>39.57</v>
      </c>
      <c r="E44" s="93">
        <v>28.040870017263899</v>
      </c>
    </row>
    <row r="45" spans="1:5" hidden="1" x14ac:dyDescent="0.2">
      <c r="A45">
        <v>5240</v>
      </c>
      <c r="B45" t="s">
        <v>210</v>
      </c>
      <c r="C45" t="s">
        <v>167</v>
      </c>
      <c r="D45">
        <v>43.43</v>
      </c>
      <c r="E45" s="93">
        <v>30.368349768422298</v>
      </c>
    </row>
    <row r="46" spans="1:5" hidden="1" x14ac:dyDescent="0.2">
      <c r="A46">
        <v>5250</v>
      </c>
      <c r="B46" t="s">
        <v>211</v>
      </c>
      <c r="C46" t="s">
        <v>167</v>
      </c>
      <c r="D46">
        <v>49.61</v>
      </c>
      <c r="E46" s="93">
        <v>37.361087232059397</v>
      </c>
    </row>
    <row r="47" spans="1:5" hidden="1" x14ac:dyDescent="0.2">
      <c r="A47">
        <v>5264</v>
      </c>
      <c r="B47" t="s">
        <v>212</v>
      </c>
      <c r="C47" t="s">
        <v>167</v>
      </c>
      <c r="D47">
        <v>46.21</v>
      </c>
      <c r="E47" s="93">
        <v>32.6047933637387</v>
      </c>
    </row>
    <row r="48" spans="1:5" hidden="1" x14ac:dyDescent="0.2">
      <c r="A48">
        <v>5266</v>
      </c>
      <c r="B48" t="s">
        <v>213</v>
      </c>
      <c r="C48" t="s">
        <v>167</v>
      </c>
      <c r="D48">
        <v>8.58</v>
      </c>
      <c r="E48" s="93">
        <v>5.81118763469299</v>
      </c>
    </row>
    <row r="49" spans="1:5" hidden="1" x14ac:dyDescent="0.2">
      <c r="A49">
        <v>5282</v>
      </c>
      <c r="B49" t="s">
        <v>214</v>
      </c>
      <c r="C49" t="s">
        <v>167</v>
      </c>
      <c r="D49">
        <v>38.590000000000003</v>
      </c>
      <c r="E49" s="93">
        <v>27.130882957417501</v>
      </c>
    </row>
    <row r="50" spans="1:5" hidden="1" x14ac:dyDescent="0.2">
      <c r="A50">
        <v>5284</v>
      </c>
      <c r="B50" t="s">
        <v>215</v>
      </c>
      <c r="C50" t="s">
        <v>167</v>
      </c>
      <c r="D50">
        <v>54.61</v>
      </c>
      <c r="E50" s="93">
        <v>39.500157157554398</v>
      </c>
    </row>
    <row r="51" spans="1:5" hidden="1" x14ac:dyDescent="0.2">
      <c r="A51">
        <v>5306</v>
      </c>
      <c r="B51" t="s">
        <v>216</v>
      </c>
      <c r="C51" t="s">
        <v>167</v>
      </c>
      <c r="D51">
        <v>47.76</v>
      </c>
      <c r="E51" s="93">
        <v>34.126224260987598</v>
      </c>
    </row>
    <row r="52" spans="1:5" hidden="1" x14ac:dyDescent="0.2">
      <c r="A52">
        <v>5308</v>
      </c>
      <c r="B52" t="s">
        <v>217</v>
      </c>
      <c r="C52" t="s">
        <v>167</v>
      </c>
      <c r="D52">
        <v>24.84</v>
      </c>
      <c r="E52" s="93">
        <v>17.582311404134</v>
      </c>
    </row>
    <row r="53" spans="1:5" hidden="1" x14ac:dyDescent="0.2">
      <c r="A53">
        <v>5310</v>
      </c>
      <c r="B53" t="s">
        <v>218</v>
      </c>
      <c r="C53" t="s">
        <v>167</v>
      </c>
      <c r="D53">
        <v>47.57</v>
      </c>
      <c r="E53" s="93">
        <v>34.150220967730803</v>
      </c>
    </row>
    <row r="54" spans="1:5" hidden="1" x14ac:dyDescent="0.2">
      <c r="A54">
        <v>5313</v>
      </c>
      <c r="B54" t="s">
        <v>219</v>
      </c>
      <c r="C54" t="s">
        <v>167</v>
      </c>
      <c r="D54">
        <v>43.54</v>
      </c>
      <c r="E54" s="93">
        <v>31.0776359299701</v>
      </c>
    </row>
    <row r="55" spans="1:5" hidden="1" x14ac:dyDescent="0.2">
      <c r="A55">
        <v>5315</v>
      </c>
      <c r="B55" t="s">
        <v>220</v>
      </c>
      <c r="C55" t="s">
        <v>167</v>
      </c>
      <c r="D55">
        <v>44.37</v>
      </c>
      <c r="E55" s="93">
        <v>32.288066235722297</v>
      </c>
    </row>
    <row r="56" spans="1:5" hidden="1" x14ac:dyDescent="0.2">
      <c r="A56">
        <v>5318</v>
      </c>
      <c r="B56" t="s">
        <v>221</v>
      </c>
      <c r="C56" t="s">
        <v>167</v>
      </c>
      <c r="D56">
        <v>30.97</v>
      </c>
      <c r="E56" s="93">
        <v>21.5933973309428</v>
      </c>
    </row>
    <row r="57" spans="1:5" hidden="1" x14ac:dyDescent="0.2">
      <c r="A57">
        <v>5321</v>
      </c>
      <c r="B57" t="s">
        <v>222</v>
      </c>
      <c r="C57" t="s">
        <v>167</v>
      </c>
      <c r="D57">
        <v>41.22</v>
      </c>
      <c r="E57" s="93">
        <v>29.4961082347189</v>
      </c>
    </row>
    <row r="58" spans="1:5" hidden="1" x14ac:dyDescent="0.2">
      <c r="A58">
        <v>5347</v>
      </c>
      <c r="B58" t="s">
        <v>223</v>
      </c>
      <c r="C58" t="s">
        <v>167</v>
      </c>
      <c r="D58">
        <v>42.45</v>
      </c>
      <c r="E58" s="93">
        <v>29.510557407653899</v>
      </c>
    </row>
    <row r="59" spans="1:5" hidden="1" x14ac:dyDescent="0.2">
      <c r="A59">
        <v>5353</v>
      </c>
      <c r="B59" t="s">
        <v>224</v>
      </c>
      <c r="C59" t="s">
        <v>167</v>
      </c>
      <c r="D59">
        <v>39.17</v>
      </c>
      <c r="E59" s="93">
        <v>27.9804149837179</v>
      </c>
    </row>
    <row r="60" spans="1:5" hidden="1" x14ac:dyDescent="0.2">
      <c r="A60">
        <v>5360</v>
      </c>
      <c r="B60" t="s">
        <v>225</v>
      </c>
      <c r="C60" t="s">
        <v>167</v>
      </c>
      <c r="D60">
        <v>0</v>
      </c>
      <c r="E60" s="93">
        <v>0</v>
      </c>
    </row>
    <row r="61" spans="1:5" hidden="1" x14ac:dyDescent="0.2">
      <c r="A61">
        <v>5361</v>
      </c>
      <c r="B61" t="s">
        <v>226</v>
      </c>
      <c r="C61" t="s">
        <v>167</v>
      </c>
      <c r="D61">
        <v>57.41</v>
      </c>
      <c r="E61" s="93">
        <v>41.560357701153798</v>
      </c>
    </row>
    <row r="62" spans="1:5" hidden="1" x14ac:dyDescent="0.2">
      <c r="A62">
        <v>5364</v>
      </c>
      <c r="B62" t="s">
        <v>227</v>
      </c>
      <c r="C62" t="s">
        <v>167</v>
      </c>
      <c r="D62">
        <v>40.54</v>
      </c>
      <c r="E62" s="93">
        <v>29.215733505711899</v>
      </c>
    </row>
    <row r="63" spans="1:5" hidden="1" x14ac:dyDescent="0.2">
      <c r="A63">
        <v>5368</v>
      </c>
      <c r="B63" t="s">
        <v>228</v>
      </c>
      <c r="C63" t="s">
        <v>167</v>
      </c>
      <c r="D63">
        <v>41.64</v>
      </c>
      <c r="E63" s="93">
        <v>29.4970838890248</v>
      </c>
    </row>
    <row r="64" spans="1:5" hidden="1" x14ac:dyDescent="0.2">
      <c r="A64">
        <v>5376</v>
      </c>
      <c r="B64" t="s">
        <v>229</v>
      </c>
      <c r="C64" t="s">
        <v>167</v>
      </c>
      <c r="D64">
        <v>27.9</v>
      </c>
      <c r="E64" s="93">
        <v>19.7175947076224</v>
      </c>
    </row>
    <row r="65" spans="1:5" hidden="1" x14ac:dyDescent="0.2">
      <c r="A65">
        <v>5380</v>
      </c>
      <c r="B65" t="s">
        <v>230</v>
      </c>
      <c r="C65" t="s">
        <v>167</v>
      </c>
      <c r="D65">
        <v>16.36</v>
      </c>
      <c r="E65" s="93">
        <v>11.2888371966833</v>
      </c>
    </row>
    <row r="66" spans="1:5" hidden="1" x14ac:dyDescent="0.2">
      <c r="A66">
        <v>5390</v>
      </c>
      <c r="B66" t="s">
        <v>231</v>
      </c>
      <c r="C66" t="s">
        <v>167</v>
      </c>
      <c r="D66">
        <v>35.619999999999997</v>
      </c>
      <c r="E66" s="93">
        <v>25.453186502970802</v>
      </c>
    </row>
    <row r="67" spans="1:5" hidden="1" x14ac:dyDescent="0.2">
      <c r="A67">
        <v>5400</v>
      </c>
      <c r="B67" t="s">
        <v>232</v>
      </c>
      <c r="C67" t="s">
        <v>167</v>
      </c>
      <c r="D67">
        <v>37.659999999999997</v>
      </c>
      <c r="E67" s="93">
        <v>26.4836496115744</v>
      </c>
    </row>
    <row r="68" spans="1:5" hidden="1" x14ac:dyDescent="0.2">
      <c r="A68">
        <v>5411</v>
      </c>
      <c r="B68" t="s">
        <v>233</v>
      </c>
      <c r="C68" t="s">
        <v>167</v>
      </c>
      <c r="D68">
        <v>45.46</v>
      </c>
      <c r="E68" s="93">
        <v>32.560419470732597</v>
      </c>
    </row>
    <row r="69" spans="1:5" hidden="1" x14ac:dyDescent="0.2">
      <c r="A69">
        <v>5425</v>
      </c>
      <c r="B69" t="s">
        <v>234</v>
      </c>
      <c r="C69" t="s">
        <v>167</v>
      </c>
      <c r="D69">
        <v>52.35</v>
      </c>
      <c r="E69" s="93">
        <v>37.889193224976502</v>
      </c>
    </row>
    <row r="70" spans="1:5" hidden="1" x14ac:dyDescent="0.2">
      <c r="A70">
        <v>5440</v>
      </c>
      <c r="B70" t="s">
        <v>235</v>
      </c>
      <c r="C70" t="s">
        <v>167</v>
      </c>
      <c r="D70">
        <v>26.84</v>
      </c>
      <c r="E70" s="93">
        <v>19.021123273047198</v>
      </c>
    </row>
    <row r="71" spans="1:5" hidden="1" x14ac:dyDescent="0.2">
      <c r="A71">
        <v>5467</v>
      </c>
      <c r="B71" t="s">
        <v>236</v>
      </c>
      <c r="C71" t="s">
        <v>167</v>
      </c>
      <c r="D71">
        <v>37.92</v>
      </c>
      <c r="E71" s="93">
        <v>26.588445397767298</v>
      </c>
    </row>
    <row r="72" spans="1:5" hidden="1" x14ac:dyDescent="0.2">
      <c r="A72">
        <v>5475</v>
      </c>
      <c r="B72" t="s">
        <v>237</v>
      </c>
      <c r="C72" t="s">
        <v>167</v>
      </c>
      <c r="D72">
        <v>68.22</v>
      </c>
      <c r="E72" s="93">
        <v>49.084646538389201</v>
      </c>
    </row>
    <row r="73" spans="1:5" hidden="1" x14ac:dyDescent="0.2">
      <c r="A73">
        <v>5480</v>
      </c>
      <c r="B73" t="s">
        <v>238</v>
      </c>
      <c r="C73" t="s">
        <v>167</v>
      </c>
      <c r="D73">
        <v>56.27</v>
      </c>
      <c r="E73" s="93">
        <v>43.478248784076001</v>
      </c>
    </row>
    <row r="74" spans="1:5" hidden="1" x14ac:dyDescent="0.2">
      <c r="A74">
        <v>5483</v>
      </c>
      <c r="B74" t="s">
        <v>239</v>
      </c>
      <c r="C74" t="s">
        <v>167</v>
      </c>
      <c r="D74">
        <v>43.66</v>
      </c>
      <c r="E74" s="93">
        <v>34.4153851016004</v>
      </c>
    </row>
    <row r="75" spans="1:5" hidden="1" x14ac:dyDescent="0.2">
      <c r="A75">
        <v>5490</v>
      </c>
      <c r="B75" t="s">
        <v>240</v>
      </c>
      <c r="C75" t="s">
        <v>167</v>
      </c>
      <c r="D75">
        <v>48.57</v>
      </c>
      <c r="E75" s="93">
        <v>34.710820856506203</v>
      </c>
    </row>
    <row r="76" spans="1:5" hidden="1" x14ac:dyDescent="0.2">
      <c r="A76">
        <v>5495</v>
      </c>
      <c r="B76" t="s">
        <v>241</v>
      </c>
      <c r="C76" t="s">
        <v>167</v>
      </c>
      <c r="D76">
        <v>52.17</v>
      </c>
      <c r="E76" s="93">
        <v>38.773852806980301</v>
      </c>
    </row>
    <row r="77" spans="1:5" hidden="1" x14ac:dyDescent="0.2">
      <c r="A77">
        <v>5501</v>
      </c>
      <c r="B77" t="s">
        <v>242</v>
      </c>
      <c r="C77" t="s">
        <v>167</v>
      </c>
      <c r="D77">
        <v>47.37</v>
      </c>
      <c r="E77" s="93">
        <v>33.594518590201702</v>
      </c>
    </row>
    <row r="78" spans="1:5" hidden="1" x14ac:dyDescent="0.2">
      <c r="A78">
        <v>5541</v>
      </c>
      <c r="B78" t="s">
        <v>243</v>
      </c>
      <c r="C78" t="s">
        <v>167</v>
      </c>
      <c r="D78">
        <v>37.19</v>
      </c>
      <c r="E78" s="93">
        <v>26.3841739490063</v>
      </c>
    </row>
    <row r="79" spans="1:5" hidden="1" x14ac:dyDescent="0.2">
      <c r="A79">
        <v>5543</v>
      </c>
      <c r="B79" t="s">
        <v>244</v>
      </c>
      <c r="C79" t="s">
        <v>167</v>
      </c>
      <c r="D79">
        <v>51.55</v>
      </c>
      <c r="E79" s="93">
        <v>38.582148280328802</v>
      </c>
    </row>
    <row r="80" spans="1:5" hidden="1" x14ac:dyDescent="0.2">
      <c r="A80">
        <v>5576</v>
      </c>
      <c r="B80" t="s">
        <v>245</v>
      </c>
      <c r="C80" t="s">
        <v>167</v>
      </c>
      <c r="D80">
        <v>37.21</v>
      </c>
      <c r="E80" s="93">
        <v>26.604882610775601</v>
      </c>
    </row>
    <row r="81" spans="1:5" hidden="1" x14ac:dyDescent="0.2">
      <c r="A81">
        <v>5579</v>
      </c>
      <c r="B81" t="s">
        <v>246</v>
      </c>
      <c r="C81" t="s">
        <v>167</v>
      </c>
      <c r="D81">
        <v>48.07</v>
      </c>
      <c r="E81" s="93">
        <v>35.146898013008702</v>
      </c>
    </row>
    <row r="82" spans="1:5" hidden="1" x14ac:dyDescent="0.2">
      <c r="A82">
        <v>5585</v>
      </c>
      <c r="B82" t="s">
        <v>247</v>
      </c>
      <c r="C82" t="s">
        <v>167</v>
      </c>
      <c r="D82">
        <v>48.62</v>
      </c>
      <c r="E82" s="93">
        <v>35.332434292041903</v>
      </c>
    </row>
    <row r="83" spans="1:5" hidden="1" x14ac:dyDescent="0.2">
      <c r="A83">
        <v>5591</v>
      </c>
      <c r="B83" t="s">
        <v>248</v>
      </c>
      <c r="C83" t="s">
        <v>167</v>
      </c>
      <c r="D83">
        <v>45.15</v>
      </c>
      <c r="E83" s="93">
        <v>32.918262878828003</v>
      </c>
    </row>
    <row r="84" spans="1:5" hidden="1" x14ac:dyDescent="0.2">
      <c r="A84">
        <v>5604</v>
      </c>
      <c r="B84" t="s">
        <v>249</v>
      </c>
      <c r="C84" t="s">
        <v>167</v>
      </c>
      <c r="D84">
        <v>56.63</v>
      </c>
      <c r="E84" s="93">
        <v>41.268381719728602</v>
      </c>
    </row>
    <row r="85" spans="1:5" hidden="1" x14ac:dyDescent="0.2">
      <c r="A85">
        <v>5607</v>
      </c>
      <c r="B85" t="s">
        <v>250</v>
      </c>
      <c r="C85" t="s">
        <v>167</v>
      </c>
      <c r="D85">
        <v>41.51</v>
      </c>
      <c r="E85" s="93">
        <v>28.5907954128892</v>
      </c>
    </row>
    <row r="86" spans="1:5" hidden="1" x14ac:dyDescent="0.2">
      <c r="A86">
        <v>5615</v>
      </c>
      <c r="B86" t="s">
        <v>251</v>
      </c>
      <c r="C86" t="s">
        <v>167</v>
      </c>
      <c r="D86">
        <v>24.83</v>
      </c>
      <c r="E86" s="93">
        <v>17.3597574568341</v>
      </c>
    </row>
    <row r="87" spans="1:5" hidden="1" x14ac:dyDescent="0.2">
      <c r="A87">
        <v>5628</v>
      </c>
      <c r="B87" t="s">
        <v>252</v>
      </c>
      <c r="C87" t="s">
        <v>167</v>
      </c>
      <c r="D87">
        <v>48.51</v>
      </c>
      <c r="E87" s="93">
        <v>34.970782567354902</v>
      </c>
    </row>
    <row r="88" spans="1:5" hidden="1" x14ac:dyDescent="0.2">
      <c r="A88">
        <v>5631</v>
      </c>
      <c r="B88" t="s">
        <v>253</v>
      </c>
      <c r="C88" t="s">
        <v>167</v>
      </c>
      <c r="D88">
        <v>10.38</v>
      </c>
      <c r="E88" s="93">
        <v>7.0655553034754002</v>
      </c>
    </row>
    <row r="89" spans="1:5" hidden="1" x14ac:dyDescent="0.2">
      <c r="A89">
        <v>5642</v>
      </c>
      <c r="B89" t="s">
        <v>254</v>
      </c>
      <c r="C89" t="s">
        <v>167</v>
      </c>
      <c r="D89">
        <v>42.09</v>
      </c>
      <c r="E89" s="93">
        <v>29.774613494386902</v>
      </c>
    </row>
    <row r="90" spans="1:5" hidden="1" x14ac:dyDescent="0.2">
      <c r="A90">
        <v>5647</v>
      </c>
      <c r="B90" t="s">
        <v>255</v>
      </c>
      <c r="C90" t="s">
        <v>167</v>
      </c>
      <c r="D90">
        <v>47.87</v>
      </c>
      <c r="E90" s="93">
        <v>36.996967544503299</v>
      </c>
    </row>
    <row r="91" spans="1:5" hidden="1" x14ac:dyDescent="0.2">
      <c r="A91">
        <v>5649</v>
      </c>
      <c r="B91" t="s">
        <v>256</v>
      </c>
      <c r="C91" t="s">
        <v>167</v>
      </c>
      <c r="D91">
        <v>50.74</v>
      </c>
      <c r="E91" s="93">
        <v>37.964154471323297</v>
      </c>
    </row>
    <row r="92" spans="1:5" hidden="1" x14ac:dyDescent="0.2">
      <c r="A92">
        <v>5652</v>
      </c>
      <c r="B92" t="s">
        <v>257</v>
      </c>
      <c r="C92" t="s">
        <v>167</v>
      </c>
      <c r="D92">
        <v>52.09</v>
      </c>
      <c r="E92" s="93">
        <v>37.287385847371901</v>
      </c>
    </row>
    <row r="93" spans="1:5" hidden="1" x14ac:dyDescent="0.2">
      <c r="A93">
        <v>5656</v>
      </c>
      <c r="B93" t="s">
        <v>258</v>
      </c>
      <c r="C93" t="s">
        <v>167</v>
      </c>
      <c r="D93">
        <v>41.03</v>
      </c>
      <c r="E93" s="93">
        <v>28.708474215109799</v>
      </c>
    </row>
    <row r="94" spans="1:5" hidden="1" x14ac:dyDescent="0.2">
      <c r="A94">
        <v>5658</v>
      </c>
      <c r="B94" t="s">
        <v>259</v>
      </c>
      <c r="C94" t="s">
        <v>167</v>
      </c>
      <c r="D94">
        <v>50.26</v>
      </c>
      <c r="E94" s="93">
        <v>35.932669727983402</v>
      </c>
    </row>
    <row r="95" spans="1:5" hidden="1" x14ac:dyDescent="0.2">
      <c r="A95">
        <v>5659</v>
      </c>
      <c r="B95" t="s">
        <v>260</v>
      </c>
      <c r="C95" t="s">
        <v>167</v>
      </c>
      <c r="D95">
        <v>42.19</v>
      </c>
      <c r="E95" s="93">
        <v>30.426744300241801</v>
      </c>
    </row>
    <row r="96" spans="1:5" hidden="1" x14ac:dyDescent="0.2">
      <c r="A96">
        <v>5660</v>
      </c>
      <c r="B96" t="s">
        <v>261</v>
      </c>
      <c r="C96" t="s">
        <v>167</v>
      </c>
      <c r="D96">
        <v>50.82</v>
      </c>
      <c r="E96" s="93">
        <v>36.5936315658262</v>
      </c>
    </row>
    <row r="97" spans="1:5" hidden="1" x14ac:dyDescent="0.2">
      <c r="A97">
        <v>5664</v>
      </c>
      <c r="B97" t="s">
        <v>262</v>
      </c>
      <c r="C97" t="s">
        <v>167</v>
      </c>
      <c r="D97">
        <v>38.22</v>
      </c>
      <c r="E97" s="93">
        <v>26.7597137335698</v>
      </c>
    </row>
    <row r="98" spans="1:5" hidden="1" x14ac:dyDescent="0.2">
      <c r="A98">
        <v>5665</v>
      </c>
      <c r="B98" t="s">
        <v>263</v>
      </c>
      <c r="C98" t="s">
        <v>167</v>
      </c>
      <c r="D98">
        <v>46.2</v>
      </c>
      <c r="E98" s="93">
        <v>33.061706995915003</v>
      </c>
    </row>
    <row r="99" spans="1:5" hidden="1" x14ac:dyDescent="0.2">
      <c r="A99">
        <v>5667</v>
      </c>
      <c r="B99" t="s">
        <v>264</v>
      </c>
      <c r="C99" t="s">
        <v>167</v>
      </c>
      <c r="D99">
        <v>46.44</v>
      </c>
      <c r="E99" s="93">
        <v>33.454176825273699</v>
      </c>
    </row>
    <row r="100" spans="1:5" hidden="1" x14ac:dyDescent="0.2">
      <c r="A100">
        <v>5670</v>
      </c>
      <c r="B100" t="s">
        <v>265</v>
      </c>
      <c r="C100" t="s">
        <v>167</v>
      </c>
      <c r="D100">
        <v>45.6</v>
      </c>
      <c r="E100" s="93">
        <v>32.871938823988202</v>
      </c>
    </row>
    <row r="101" spans="1:5" hidden="1" x14ac:dyDescent="0.2">
      <c r="A101">
        <v>5674</v>
      </c>
      <c r="B101" t="s">
        <v>266</v>
      </c>
      <c r="C101" t="s">
        <v>167</v>
      </c>
      <c r="D101">
        <v>39.130000000000003</v>
      </c>
      <c r="E101" s="93">
        <v>27.537276108819199</v>
      </c>
    </row>
    <row r="102" spans="1:5" hidden="1" x14ac:dyDescent="0.2">
      <c r="A102">
        <v>5679</v>
      </c>
      <c r="B102" t="s">
        <v>267</v>
      </c>
      <c r="C102" t="s">
        <v>167</v>
      </c>
      <c r="D102">
        <v>36.869999999999997</v>
      </c>
      <c r="E102" s="93">
        <v>25.953480719222998</v>
      </c>
    </row>
    <row r="103" spans="1:5" hidden="1" x14ac:dyDescent="0.2">
      <c r="A103">
        <v>5686</v>
      </c>
      <c r="B103" t="s">
        <v>268</v>
      </c>
      <c r="C103" t="s">
        <v>167</v>
      </c>
      <c r="D103">
        <v>46.92</v>
      </c>
      <c r="E103" s="93">
        <v>33.506735691569098</v>
      </c>
    </row>
    <row r="104" spans="1:5" hidden="1" x14ac:dyDescent="0.2">
      <c r="A104">
        <v>5690</v>
      </c>
      <c r="B104" t="s">
        <v>269</v>
      </c>
      <c r="C104" t="s">
        <v>167</v>
      </c>
      <c r="D104">
        <v>45.27</v>
      </c>
      <c r="E104" s="93">
        <v>32.360772541391697</v>
      </c>
    </row>
    <row r="105" spans="1:5" hidden="1" x14ac:dyDescent="0.2">
      <c r="A105">
        <v>5697</v>
      </c>
      <c r="B105" t="s">
        <v>270</v>
      </c>
      <c r="C105" t="s">
        <v>167</v>
      </c>
      <c r="D105">
        <v>28.13</v>
      </c>
      <c r="E105" s="93">
        <v>20.147822331456901</v>
      </c>
    </row>
    <row r="106" spans="1:5" hidden="1" x14ac:dyDescent="0.2">
      <c r="A106">
        <v>5736</v>
      </c>
      <c r="B106" t="s">
        <v>271</v>
      </c>
      <c r="C106" t="s">
        <v>167</v>
      </c>
      <c r="D106">
        <v>48.49</v>
      </c>
      <c r="E106" s="93">
        <v>35.474468917406199</v>
      </c>
    </row>
    <row r="107" spans="1:5" hidden="1" x14ac:dyDescent="0.2">
      <c r="A107">
        <v>5756</v>
      </c>
      <c r="B107" t="s">
        <v>272</v>
      </c>
      <c r="C107" t="s">
        <v>167</v>
      </c>
      <c r="D107">
        <v>48.2</v>
      </c>
      <c r="E107" s="93">
        <v>34.346680215829899</v>
      </c>
    </row>
    <row r="108" spans="1:5" hidden="1" x14ac:dyDescent="0.2">
      <c r="A108">
        <v>5761</v>
      </c>
      <c r="B108" t="s">
        <v>273</v>
      </c>
      <c r="C108" t="s">
        <v>167</v>
      </c>
      <c r="D108">
        <v>42.28</v>
      </c>
      <c r="E108" s="93">
        <v>29.837822714829901</v>
      </c>
    </row>
    <row r="109" spans="1:5" hidden="1" x14ac:dyDescent="0.2">
      <c r="A109">
        <v>5789</v>
      </c>
      <c r="B109" t="s">
        <v>274</v>
      </c>
      <c r="C109" t="s">
        <v>167</v>
      </c>
      <c r="D109">
        <v>41.4</v>
      </c>
      <c r="E109" s="93">
        <v>29.585062412876301</v>
      </c>
    </row>
    <row r="110" spans="1:5" hidden="1" x14ac:dyDescent="0.2">
      <c r="A110">
        <v>5790</v>
      </c>
      <c r="B110" t="s">
        <v>275</v>
      </c>
      <c r="C110" t="s">
        <v>167</v>
      </c>
      <c r="D110">
        <v>53.1</v>
      </c>
      <c r="E110" s="93">
        <v>38.962882227488798</v>
      </c>
    </row>
    <row r="111" spans="1:5" hidden="1" x14ac:dyDescent="0.2">
      <c r="A111">
        <v>5792</v>
      </c>
      <c r="B111" t="s">
        <v>276</v>
      </c>
      <c r="C111" t="s">
        <v>167</v>
      </c>
      <c r="D111">
        <v>42.18</v>
      </c>
      <c r="E111" s="93">
        <v>29.764877084826299</v>
      </c>
    </row>
    <row r="112" spans="1:5" hidden="1" x14ac:dyDescent="0.2">
      <c r="A112">
        <v>5809</v>
      </c>
      <c r="B112" t="s">
        <v>277</v>
      </c>
      <c r="C112" t="s">
        <v>167</v>
      </c>
      <c r="D112">
        <v>38.43</v>
      </c>
      <c r="E112" s="93">
        <v>26.8177196380549</v>
      </c>
    </row>
    <row r="113" spans="1:5" hidden="1" x14ac:dyDescent="0.2">
      <c r="A113">
        <v>5819</v>
      </c>
      <c r="B113" t="s">
        <v>278</v>
      </c>
      <c r="C113" t="s">
        <v>167</v>
      </c>
      <c r="D113">
        <v>45.41</v>
      </c>
      <c r="E113" s="93">
        <v>33.5619822032765</v>
      </c>
    </row>
    <row r="114" spans="1:5" hidden="1" x14ac:dyDescent="0.2">
      <c r="A114">
        <v>5837</v>
      </c>
      <c r="B114" t="s">
        <v>279</v>
      </c>
      <c r="C114" t="s">
        <v>167</v>
      </c>
      <c r="D114">
        <v>48.01</v>
      </c>
      <c r="E114" s="93">
        <v>34.301906719293498</v>
      </c>
    </row>
    <row r="115" spans="1:5" hidden="1" x14ac:dyDescent="0.2">
      <c r="A115">
        <v>5842</v>
      </c>
      <c r="B115" t="s">
        <v>280</v>
      </c>
      <c r="C115" t="s">
        <v>167</v>
      </c>
      <c r="D115">
        <v>48.73</v>
      </c>
      <c r="E115" s="93">
        <v>35.948282957408402</v>
      </c>
    </row>
    <row r="116" spans="1:5" hidden="1" x14ac:dyDescent="0.2">
      <c r="A116">
        <v>5847</v>
      </c>
      <c r="B116" t="s">
        <v>281</v>
      </c>
      <c r="C116" t="s">
        <v>167</v>
      </c>
      <c r="D116">
        <v>54.02</v>
      </c>
      <c r="E116" s="93">
        <v>39.280792954126099</v>
      </c>
    </row>
    <row r="117" spans="1:5" hidden="1" x14ac:dyDescent="0.2">
      <c r="A117">
        <v>5854</v>
      </c>
      <c r="B117" t="s">
        <v>282</v>
      </c>
      <c r="C117" t="s">
        <v>167</v>
      </c>
      <c r="D117">
        <v>49.02</v>
      </c>
      <c r="E117" s="93">
        <v>35.913336795728</v>
      </c>
    </row>
    <row r="118" spans="1:5" hidden="1" x14ac:dyDescent="0.2">
      <c r="A118">
        <v>5856</v>
      </c>
      <c r="B118" t="s">
        <v>283</v>
      </c>
      <c r="C118" t="s">
        <v>167</v>
      </c>
      <c r="D118">
        <v>43.44</v>
      </c>
      <c r="E118" s="93">
        <v>30.901204377097901</v>
      </c>
    </row>
    <row r="119" spans="1:5" hidden="1" x14ac:dyDescent="0.2">
      <c r="A119">
        <v>5858</v>
      </c>
      <c r="B119" t="s">
        <v>284</v>
      </c>
      <c r="C119" t="s">
        <v>167</v>
      </c>
      <c r="D119">
        <v>51.41</v>
      </c>
      <c r="E119" s="93">
        <v>37.334252244994602</v>
      </c>
    </row>
    <row r="120" spans="1:5" hidden="1" x14ac:dyDescent="0.2">
      <c r="A120">
        <v>5861</v>
      </c>
      <c r="B120" t="s">
        <v>285</v>
      </c>
      <c r="C120" t="s">
        <v>167</v>
      </c>
      <c r="D120">
        <v>38.369999999999997</v>
      </c>
      <c r="E120" s="93">
        <v>26.917538201772501</v>
      </c>
    </row>
    <row r="121" spans="1:5" hidden="1" x14ac:dyDescent="0.2">
      <c r="A121">
        <v>5873</v>
      </c>
      <c r="B121" t="s">
        <v>286</v>
      </c>
      <c r="C121" t="s">
        <v>167</v>
      </c>
      <c r="D121">
        <v>67.02</v>
      </c>
      <c r="E121" s="93">
        <v>47.852019438145298</v>
      </c>
    </row>
    <row r="122" spans="1:5" hidden="1" x14ac:dyDescent="0.2">
      <c r="A122">
        <v>5885</v>
      </c>
      <c r="B122" t="s">
        <v>287</v>
      </c>
      <c r="C122" t="s">
        <v>167</v>
      </c>
      <c r="D122">
        <v>53.04</v>
      </c>
      <c r="E122" s="93">
        <v>39.404567034545501</v>
      </c>
    </row>
    <row r="123" spans="1:5" hidden="1" x14ac:dyDescent="0.2">
      <c r="A123">
        <v>5887</v>
      </c>
      <c r="B123" t="s">
        <v>288</v>
      </c>
      <c r="C123" t="s">
        <v>167</v>
      </c>
      <c r="D123">
        <v>43.73</v>
      </c>
      <c r="E123" s="93">
        <v>33.320342456509302</v>
      </c>
    </row>
    <row r="124" spans="1:5" hidden="1" x14ac:dyDescent="0.2">
      <c r="A124">
        <v>5890</v>
      </c>
      <c r="B124" t="s">
        <v>289</v>
      </c>
      <c r="C124" t="s">
        <v>167</v>
      </c>
      <c r="D124">
        <v>51.81</v>
      </c>
      <c r="E124" s="93">
        <v>37.514723919669997</v>
      </c>
    </row>
    <row r="125" spans="1:5" hidden="1" x14ac:dyDescent="0.2">
      <c r="A125">
        <v>5893</v>
      </c>
      <c r="B125" t="s">
        <v>290</v>
      </c>
      <c r="C125" t="s">
        <v>167</v>
      </c>
      <c r="D125">
        <v>59.53</v>
      </c>
      <c r="E125" s="93">
        <v>43.033065259795301</v>
      </c>
    </row>
    <row r="126" spans="1:5" hidden="1" x14ac:dyDescent="0.2">
      <c r="A126">
        <v>5895</v>
      </c>
      <c r="B126" t="s">
        <v>291</v>
      </c>
      <c r="C126" t="s">
        <v>167</v>
      </c>
      <c r="D126">
        <v>51.36</v>
      </c>
      <c r="E126" s="93">
        <v>37.820377365326401</v>
      </c>
    </row>
    <row r="127" spans="1:5" hidden="1" x14ac:dyDescent="0.2">
      <c r="A127">
        <v>8001</v>
      </c>
      <c r="B127" t="s">
        <v>292</v>
      </c>
      <c r="C127" t="s">
        <v>293</v>
      </c>
      <c r="D127">
        <v>4.28</v>
      </c>
      <c r="E127" s="93">
        <v>2.2918163278418402</v>
      </c>
    </row>
    <row r="128" spans="1:5" hidden="1" x14ac:dyDescent="0.2">
      <c r="A128">
        <v>8078</v>
      </c>
      <c r="B128" t="s">
        <v>294</v>
      </c>
      <c r="C128" t="s">
        <v>293</v>
      </c>
      <c r="D128">
        <v>28.13</v>
      </c>
      <c r="E128" s="93">
        <v>18.874867345251499</v>
      </c>
    </row>
    <row r="129" spans="1:5" hidden="1" x14ac:dyDescent="0.2">
      <c r="A129">
        <v>8137</v>
      </c>
      <c r="B129" t="s">
        <v>295</v>
      </c>
      <c r="C129" t="s">
        <v>293</v>
      </c>
      <c r="D129">
        <v>35.57</v>
      </c>
      <c r="E129" s="93">
        <v>24.706630190982999</v>
      </c>
    </row>
    <row r="130" spans="1:5" hidden="1" x14ac:dyDescent="0.2">
      <c r="A130">
        <v>8141</v>
      </c>
      <c r="B130" t="s">
        <v>296</v>
      </c>
      <c r="C130" t="s">
        <v>293</v>
      </c>
      <c r="D130">
        <v>40.549999999999997</v>
      </c>
      <c r="E130" s="93">
        <v>27.907413901771498</v>
      </c>
    </row>
    <row r="131" spans="1:5" hidden="1" x14ac:dyDescent="0.2">
      <c r="A131">
        <v>8296</v>
      </c>
      <c r="B131" t="s">
        <v>297</v>
      </c>
      <c r="C131" t="s">
        <v>293</v>
      </c>
      <c r="D131">
        <v>30.08</v>
      </c>
      <c r="E131" s="93">
        <v>19.758938542794901</v>
      </c>
    </row>
    <row r="132" spans="1:5" hidden="1" x14ac:dyDescent="0.2">
      <c r="A132">
        <v>8372</v>
      </c>
      <c r="B132" t="s">
        <v>298</v>
      </c>
      <c r="C132" t="s">
        <v>293</v>
      </c>
      <c r="D132">
        <v>41.02</v>
      </c>
      <c r="E132" s="93">
        <v>28.000248651098101</v>
      </c>
    </row>
    <row r="133" spans="1:5" hidden="1" x14ac:dyDescent="0.2">
      <c r="A133">
        <v>8421</v>
      </c>
      <c r="B133" t="s">
        <v>299</v>
      </c>
      <c r="C133" t="s">
        <v>293</v>
      </c>
      <c r="D133">
        <v>40.049999999999997</v>
      </c>
      <c r="E133" s="93">
        <v>27.5563341867833</v>
      </c>
    </row>
    <row r="134" spans="1:5" hidden="1" x14ac:dyDescent="0.2">
      <c r="A134">
        <v>8433</v>
      </c>
      <c r="B134" t="s">
        <v>300</v>
      </c>
      <c r="C134" t="s">
        <v>293</v>
      </c>
      <c r="D134">
        <v>21.17</v>
      </c>
      <c r="E134" s="93">
        <v>13.4984339201492</v>
      </c>
    </row>
    <row r="135" spans="1:5" hidden="1" x14ac:dyDescent="0.2">
      <c r="A135">
        <v>8436</v>
      </c>
      <c r="B135" t="s">
        <v>301</v>
      </c>
      <c r="C135" t="s">
        <v>293</v>
      </c>
      <c r="D135">
        <v>43.28</v>
      </c>
      <c r="E135" s="93">
        <v>29.8258074379753</v>
      </c>
    </row>
    <row r="136" spans="1:5" hidden="1" x14ac:dyDescent="0.2">
      <c r="A136">
        <v>8520</v>
      </c>
      <c r="B136" t="s">
        <v>302</v>
      </c>
      <c r="C136" t="s">
        <v>293</v>
      </c>
      <c r="D136">
        <v>31.55</v>
      </c>
      <c r="E136" s="93">
        <v>21.124810290374</v>
      </c>
    </row>
    <row r="137" spans="1:5" hidden="1" x14ac:dyDescent="0.2">
      <c r="A137">
        <v>8549</v>
      </c>
      <c r="B137" t="s">
        <v>303</v>
      </c>
      <c r="C137" t="s">
        <v>293</v>
      </c>
      <c r="D137">
        <v>53.05</v>
      </c>
      <c r="E137" s="93">
        <v>36.307305046571202</v>
      </c>
    </row>
    <row r="138" spans="1:5" hidden="1" x14ac:dyDescent="0.2">
      <c r="A138">
        <v>8558</v>
      </c>
      <c r="B138" t="s">
        <v>304</v>
      </c>
      <c r="C138" t="s">
        <v>293</v>
      </c>
      <c r="D138">
        <v>34.21</v>
      </c>
      <c r="E138" s="93">
        <v>22.8312926992146</v>
      </c>
    </row>
    <row r="139" spans="1:5" hidden="1" x14ac:dyDescent="0.2">
      <c r="A139">
        <v>8560</v>
      </c>
      <c r="B139" t="s">
        <v>305</v>
      </c>
      <c r="C139" t="s">
        <v>293</v>
      </c>
      <c r="D139">
        <v>40.33</v>
      </c>
      <c r="E139" s="93">
        <v>27.4226476069794</v>
      </c>
    </row>
    <row r="140" spans="1:5" hidden="1" x14ac:dyDescent="0.2">
      <c r="A140">
        <v>8573</v>
      </c>
      <c r="B140" t="s">
        <v>306</v>
      </c>
      <c r="C140" t="s">
        <v>293</v>
      </c>
      <c r="D140">
        <v>28.69</v>
      </c>
      <c r="E140" s="93">
        <v>19.069517344489899</v>
      </c>
    </row>
    <row r="141" spans="1:5" hidden="1" x14ac:dyDescent="0.2">
      <c r="A141">
        <v>8606</v>
      </c>
      <c r="B141" t="s">
        <v>307</v>
      </c>
      <c r="C141" t="s">
        <v>293</v>
      </c>
      <c r="D141">
        <v>43.07</v>
      </c>
      <c r="E141" s="93">
        <v>29.639031645236599</v>
      </c>
    </row>
    <row r="142" spans="1:5" hidden="1" x14ac:dyDescent="0.2">
      <c r="A142">
        <v>8634</v>
      </c>
      <c r="B142" t="s">
        <v>308</v>
      </c>
      <c r="C142" t="s">
        <v>293</v>
      </c>
      <c r="D142">
        <v>24.85</v>
      </c>
      <c r="E142" s="93">
        <v>16.151505941905199</v>
      </c>
    </row>
    <row r="143" spans="1:5" hidden="1" x14ac:dyDescent="0.2">
      <c r="A143">
        <v>8638</v>
      </c>
      <c r="B143" t="s">
        <v>252</v>
      </c>
      <c r="C143" t="s">
        <v>293</v>
      </c>
      <c r="D143">
        <v>33.5</v>
      </c>
      <c r="E143" s="93">
        <v>22.8587212883542</v>
      </c>
    </row>
    <row r="144" spans="1:5" hidden="1" x14ac:dyDescent="0.2">
      <c r="A144">
        <v>8675</v>
      </c>
      <c r="B144" t="s">
        <v>309</v>
      </c>
      <c r="C144" t="s">
        <v>293</v>
      </c>
      <c r="D144">
        <v>33.58</v>
      </c>
      <c r="E144" s="93">
        <v>23.445151396768701</v>
      </c>
    </row>
    <row r="145" spans="1:5" hidden="1" x14ac:dyDescent="0.2">
      <c r="A145">
        <v>8685</v>
      </c>
      <c r="B145" t="s">
        <v>310</v>
      </c>
      <c r="C145" t="s">
        <v>293</v>
      </c>
      <c r="D145">
        <v>30.47</v>
      </c>
      <c r="E145" s="93">
        <v>20.302658254542699</v>
      </c>
    </row>
    <row r="146" spans="1:5" hidden="1" x14ac:dyDescent="0.2">
      <c r="A146">
        <v>8758</v>
      </c>
      <c r="B146" t="s">
        <v>311</v>
      </c>
      <c r="C146" t="s">
        <v>293</v>
      </c>
      <c r="D146">
        <v>5.28</v>
      </c>
      <c r="E146" s="93">
        <v>2.5787424282015698</v>
      </c>
    </row>
    <row r="147" spans="1:5" hidden="1" x14ac:dyDescent="0.2">
      <c r="A147">
        <v>8770</v>
      </c>
      <c r="B147" t="s">
        <v>312</v>
      </c>
      <c r="C147" t="s">
        <v>293</v>
      </c>
      <c r="D147">
        <v>33.17</v>
      </c>
      <c r="E147" s="93">
        <v>23.2570515495701</v>
      </c>
    </row>
    <row r="148" spans="1:5" hidden="1" x14ac:dyDescent="0.2">
      <c r="A148">
        <v>8832</v>
      </c>
      <c r="B148" t="s">
        <v>313</v>
      </c>
      <c r="C148" t="s">
        <v>293</v>
      </c>
      <c r="D148">
        <v>43.5</v>
      </c>
      <c r="E148" s="93">
        <v>29.433553270697502</v>
      </c>
    </row>
    <row r="149" spans="1:5" hidden="1" x14ac:dyDescent="0.2">
      <c r="A149">
        <v>8849</v>
      </c>
      <c r="B149" t="s">
        <v>314</v>
      </c>
      <c r="C149" t="s">
        <v>293</v>
      </c>
      <c r="D149">
        <v>41.09</v>
      </c>
      <c r="E149" s="93">
        <v>27.865289330741199</v>
      </c>
    </row>
    <row r="150" spans="1:5" hidden="1" x14ac:dyDescent="0.2">
      <c r="A150">
        <v>11001</v>
      </c>
      <c r="B150" t="s">
        <v>315</v>
      </c>
      <c r="C150" t="s">
        <v>316</v>
      </c>
      <c r="D150">
        <v>6.81</v>
      </c>
      <c r="E150" s="94">
        <v>0</v>
      </c>
    </row>
    <row r="151" spans="1:5" hidden="1" x14ac:dyDescent="0.2">
      <c r="A151">
        <v>13001</v>
      </c>
      <c r="B151" t="s">
        <v>317</v>
      </c>
      <c r="C151" t="s">
        <v>318</v>
      </c>
      <c r="D151">
        <v>18.02</v>
      </c>
      <c r="E151" s="93">
        <v>12.6165736653826</v>
      </c>
    </row>
    <row r="152" spans="1:5" hidden="1" x14ac:dyDescent="0.2">
      <c r="A152">
        <v>13006</v>
      </c>
      <c r="B152" t="s">
        <v>319</v>
      </c>
      <c r="C152" t="s">
        <v>318</v>
      </c>
      <c r="D152">
        <v>53.3</v>
      </c>
      <c r="E152" s="93">
        <v>38.358377968373901</v>
      </c>
    </row>
    <row r="153" spans="1:5" hidden="1" x14ac:dyDescent="0.2">
      <c r="A153">
        <v>13030</v>
      </c>
      <c r="B153" t="s">
        <v>320</v>
      </c>
      <c r="C153" t="s">
        <v>318</v>
      </c>
      <c r="D153">
        <v>48.38</v>
      </c>
      <c r="E153" s="93">
        <v>35.381711919519198</v>
      </c>
    </row>
    <row r="154" spans="1:5" hidden="1" x14ac:dyDescent="0.2">
      <c r="A154">
        <v>13042</v>
      </c>
      <c r="B154" t="s">
        <v>321</v>
      </c>
      <c r="C154" t="s">
        <v>318</v>
      </c>
      <c r="D154">
        <v>49.06</v>
      </c>
      <c r="E154" s="93">
        <v>39.832900469268999</v>
      </c>
    </row>
    <row r="155" spans="1:5" hidden="1" x14ac:dyDescent="0.2">
      <c r="A155">
        <v>13052</v>
      </c>
      <c r="B155" t="s">
        <v>322</v>
      </c>
      <c r="C155" t="s">
        <v>318</v>
      </c>
      <c r="D155">
        <v>39.57</v>
      </c>
      <c r="E155" s="93">
        <v>27.4044317866901</v>
      </c>
    </row>
    <row r="156" spans="1:5" hidden="1" x14ac:dyDescent="0.2">
      <c r="A156">
        <v>13062</v>
      </c>
      <c r="B156" t="s">
        <v>323</v>
      </c>
      <c r="C156" t="s">
        <v>318</v>
      </c>
      <c r="D156">
        <v>45.08</v>
      </c>
      <c r="E156" s="93">
        <v>31.1137708034973</v>
      </c>
    </row>
    <row r="157" spans="1:5" hidden="1" x14ac:dyDescent="0.2">
      <c r="A157">
        <v>13074</v>
      </c>
      <c r="B157" t="s">
        <v>324</v>
      </c>
      <c r="C157" t="s">
        <v>318</v>
      </c>
      <c r="D157">
        <v>48.81</v>
      </c>
      <c r="E157" s="93">
        <v>35.252301225077602</v>
      </c>
    </row>
    <row r="158" spans="1:5" hidden="1" x14ac:dyDescent="0.2">
      <c r="A158">
        <v>13140</v>
      </c>
      <c r="B158" t="s">
        <v>325</v>
      </c>
      <c r="C158" t="s">
        <v>318</v>
      </c>
      <c r="D158">
        <v>41.65</v>
      </c>
      <c r="E158" s="93">
        <v>28.878573397196799</v>
      </c>
    </row>
    <row r="159" spans="1:5" hidden="1" x14ac:dyDescent="0.2">
      <c r="A159">
        <v>13160</v>
      </c>
      <c r="B159" t="s">
        <v>326</v>
      </c>
      <c r="C159" t="s">
        <v>318</v>
      </c>
      <c r="D159">
        <v>58.9</v>
      </c>
      <c r="E159" s="93">
        <v>41.795398999177699</v>
      </c>
    </row>
    <row r="160" spans="1:5" hidden="1" x14ac:dyDescent="0.2">
      <c r="A160">
        <v>13188</v>
      </c>
      <c r="B160" t="s">
        <v>327</v>
      </c>
      <c r="C160" t="s">
        <v>318</v>
      </c>
      <c r="D160">
        <v>41.43</v>
      </c>
      <c r="E160" s="93">
        <v>29.3684933621985</v>
      </c>
    </row>
    <row r="161" spans="1:5" hidden="1" x14ac:dyDescent="0.2">
      <c r="A161">
        <v>13212</v>
      </c>
      <c r="B161" t="s">
        <v>328</v>
      </c>
      <c r="C161" t="s">
        <v>318</v>
      </c>
      <c r="D161">
        <v>52.12</v>
      </c>
      <c r="E161" s="93">
        <v>36.387973952776797</v>
      </c>
    </row>
    <row r="162" spans="1:5" hidden="1" x14ac:dyDescent="0.2">
      <c r="A162">
        <v>13222</v>
      </c>
      <c r="B162" t="s">
        <v>329</v>
      </c>
      <c r="C162" t="s">
        <v>318</v>
      </c>
      <c r="D162">
        <v>37.270000000000003</v>
      </c>
      <c r="E162" s="93">
        <v>25.6318110362295</v>
      </c>
    </row>
    <row r="163" spans="1:5" hidden="1" x14ac:dyDescent="0.2">
      <c r="A163">
        <v>13244</v>
      </c>
      <c r="B163" t="s">
        <v>330</v>
      </c>
      <c r="C163" t="s">
        <v>318</v>
      </c>
      <c r="D163">
        <v>42.48</v>
      </c>
      <c r="E163" s="93">
        <v>29.732169612180801</v>
      </c>
    </row>
    <row r="164" spans="1:5" hidden="1" x14ac:dyDescent="0.2">
      <c r="A164">
        <v>13248</v>
      </c>
      <c r="B164" t="s">
        <v>331</v>
      </c>
      <c r="C164" t="s">
        <v>318</v>
      </c>
      <c r="D164">
        <v>52.8</v>
      </c>
      <c r="E164" s="93">
        <v>36.7605284943916</v>
      </c>
    </row>
    <row r="165" spans="1:5" hidden="1" x14ac:dyDescent="0.2">
      <c r="A165">
        <v>13268</v>
      </c>
      <c r="B165" t="s">
        <v>332</v>
      </c>
      <c r="C165" t="s">
        <v>318</v>
      </c>
      <c r="D165">
        <v>51.68</v>
      </c>
      <c r="E165" s="93">
        <v>37.327032322259903</v>
      </c>
    </row>
    <row r="166" spans="1:5" hidden="1" x14ac:dyDescent="0.2">
      <c r="A166">
        <v>13300</v>
      </c>
      <c r="B166" t="s">
        <v>333</v>
      </c>
      <c r="C166" t="s">
        <v>318</v>
      </c>
      <c r="D166">
        <v>42.78</v>
      </c>
      <c r="E166" s="93">
        <v>31.279890417877201</v>
      </c>
    </row>
    <row r="167" spans="1:5" hidden="1" x14ac:dyDescent="0.2">
      <c r="A167">
        <v>13430</v>
      </c>
      <c r="B167" t="s">
        <v>334</v>
      </c>
      <c r="C167" t="s">
        <v>318</v>
      </c>
      <c r="D167">
        <v>39.520000000000003</v>
      </c>
      <c r="E167" s="93">
        <v>27.967732953390399</v>
      </c>
    </row>
    <row r="168" spans="1:5" hidden="1" x14ac:dyDescent="0.2">
      <c r="A168">
        <v>13433</v>
      </c>
      <c r="B168" t="s">
        <v>335</v>
      </c>
      <c r="C168" t="s">
        <v>318</v>
      </c>
      <c r="D168">
        <v>44.72</v>
      </c>
      <c r="E168" s="93">
        <v>30.887883223022001</v>
      </c>
    </row>
    <row r="169" spans="1:5" hidden="1" x14ac:dyDescent="0.2">
      <c r="A169">
        <v>13440</v>
      </c>
      <c r="B169" t="s">
        <v>336</v>
      </c>
      <c r="C169" t="s">
        <v>318</v>
      </c>
      <c r="D169">
        <v>49.61</v>
      </c>
      <c r="E169" s="93">
        <v>35.664199100483998</v>
      </c>
    </row>
    <row r="170" spans="1:5" hidden="1" x14ac:dyDescent="0.2">
      <c r="A170">
        <v>13442</v>
      </c>
      <c r="B170" t="s">
        <v>337</v>
      </c>
      <c r="C170" t="s">
        <v>318</v>
      </c>
      <c r="D170">
        <v>41.07</v>
      </c>
      <c r="E170" s="93">
        <v>28.6467927440256</v>
      </c>
    </row>
    <row r="171" spans="1:5" hidden="1" x14ac:dyDescent="0.2">
      <c r="A171">
        <v>13458</v>
      </c>
      <c r="B171" t="s">
        <v>338</v>
      </c>
      <c r="C171" t="s">
        <v>318</v>
      </c>
      <c r="D171">
        <v>60.21</v>
      </c>
      <c r="E171" s="93">
        <v>45.705456949218203</v>
      </c>
    </row>
    <row r="172" spans="1:5" hidden="1" x14ac:dyDescent="0.2">
      <c r="A172">
        <v>13468</v>
      </c>
      <c r="B172" t="s">
        <v>339</v>
      </c>
      <c r="C172" t="s">
        <v>318</v>
      </c>
      <c r="D172">
        <v>43.86</v>
      </c>
      <c r="E172" s="93">
        <v>31.294444519246699</v>
      </c>
    </row>
    <row r="173" spans="1:5" hidden="1" x14ac:dyDescent="0.2">
      <c r="A173">
        <v>13473</v>
      </c>
      <c r="B173" t="s">
        <v>44</v>
      </c>
      <c r="C173" t="s">
        <v>318</v>
      </c>
      <c r="D173">
        <v>56.2</v>
      </c>
      <c r="E173" s="93">
        <v>42.495556456120497</v>
      </c>
    </row>
    <row r="174" spans="1:5" hidden="1" x14ac:dyDescent="0.2">
      <c r="A174">
        <v>13490</v>
      </c>
      <c r="B174" t="s">
        <v>340</v>
      </c>
      <c r="C174" t="s">
        <v>318</v>
      </c>
      <c r="E174" s="94"/>
    </row>
    <row r="175" spans="1:5" hidden="1" x14ac:dyDescent="0.2">
      <c r="A175">
        <v>13549</v>
      </c>
      <c r="B175" t="s">
        <v>341</v>
      </c>
      <c r="C175" t="s">
        <v>318</v>
      </c>
      <c r="D175">
        <v>50.21</v>
      </c>
      <c r="E175" s="93">
        <v>36.0221558640105</v>
      </c>
    </row>
    <row r="176" spans="1:5" hidden="1" x14ac:dyDescent="0.2">
      <c r="A176">
        <v>13580</v>
      </c>
      <c r="B176" t="s">
        <v>342</v>
      </c>
      <c r="C176" t="s">
        <v>318</v>
      </c>
      <c r="D176">
        <v>45.86</v>
      </c>
      <c r="E176" s="93">
        <v>37.240403128363901</v>
      </c>
    </row>
    <row r="177" spans="1:5" hidden="1" x14ac:dyDescent="0.2">
      <c r="A177">
        <v>13600</v>
      </c>
      <c r="B177" t="s">
        <v>343</v>
      </c>
      <c r="C177" t="s">
        <v>318</v>
      </c>
      <c r="D177">
        <v>51.69</v>
      </c>
      <c r="E177" s="93">
        <v>39.3670881251916</v>
      </c>
    </row>
    <row r="178" spans="1:5" hidden="1" x14ac:dyDescent="0.2">
      <c r="A178">
        <v>13620</v>
      </c>
      <c r="B178" t="s">
        <v>344</v>
      </c>
      <c r="C178" t="s">
        <v>318</v>
      </c>
      <c r="D178">
        <v>36.11</v>
      </c>
      <c r="E178" s="93">
        <v>24.8537233421652</v>
      </c>
    </row>
    <row r="179" spans="1:5" hidden="1" x14ac:dyDescent="0.2">
      <c r="A179">
        <v>13647</v>
      </c>
      <c r="B179" t="s">
        <v>345</v>
      </c>
      <c r="C179" t="s">
        <v>318</v>
      </c>
      <c r="D179">
        <v>42.28</v>
      </c>
      <c r="E179" s="93">
        <v>29.044291230323498</v>
      </c>
    </row>
    <row r="180" spans="1:5" hidden="1" x14ac:dyDescent="0.2">
      <c r="A180">
        <v>13650</v>
      </c>
      <c r="B180" t="s">
        <v>346</v>
      </c>
      <c r="C180" t="s">
        <v>318</v>
      </c>
      <c r="D180">
        <v>47.54</v>
      </c>
      <c r="E180" s="93">
        <v>34.129584851377601</v>
      </c>
    </row>
    <row r="181" spans="1:5" hidden="1" x14ac:dyDescent="0.2">
      <c r="A181">
        <v>13654</v>
      </c>
      <c r="B181" t="s">
        <v>347</v>
      </c>
      <c r="C181" t="s">
        <v>318</v>
      </c>
      <c r="D181">
        <v>45.71</v>
      </c>
      <c r="E181" s="93">
        <v>31.885954571495802</v>
      </c>
    </row>
    <row r="182" spans="1:5" hidden="1" x14ac:dyDescent="0.2">
      <c r="A182">
        <v>13655</v>
      </c>
      <c r="B182" t="s">
        <v>348</v>
      </c>
      <c r="C182" t="s">
        <v>318</v>
      </c>
      <c r="D182">
        <v>53.45</v>
      </c>
      <c r="E182" s="93">
        <v>41.015126388087801</v>
      </c>
    </row>
    <row r="183" spans="1:5" hidden="1" x14ac:dyDescent="0.2">
      <c r="A183">
        <v>13657</v>
      </c>
      <c r="B183" t="s">
        <v>349</v>
      </c>
      <c r="C183" t="s">
        <v>318</v>
      </c>
      <c r="D183">
        <v>45.27</v>
      </c>
      <c r="E183" s="93">
        <v>31.5907623152473</v>
      </c>
    </row>
    <row r="184" spans="1:5" hidden="1" x14ac:dyDescent="0.2">
      <c r="A184">
        <v>13667</v>
      </c>
      <c r="B184" t="s">
        <v>350</v>
      </c>
      <c r="C184" t="s">
        <v>318</v>
      </c>
      <c r="D184">
        <v>49.89</v>
      </c>
      <c r="E184" s="93">
        <v>36.084350887712397</v>
      </c>
    </row>
    <row r="185" spans="1:5" hidden="1" x14ac:dyDescent="0.2">
      <c r="A185">
        <v>13670</v>
      </c>
      <c r="B185" t="s">
        <v>351</v>
      </c>
      <c r="C185" t="s">
        <v>318</v>
      </c>
      <c r="D185">
        <v>55.64</v>
      </c>
      <c r="E185" s="93">
        <v>39.826286761332</v>
      </c>
    </row>
    <row r="186" spans="1:5" hidden="1" x14ac:dyDescent="0.2">
      <c r="A186">
        <v>13673</v>
      </c>
      <c r="B186" t="s">
        <v>352</v>
      </c>
      <c r="C186" t="s">
        <v>318</v>
      </c>
      <c r="D186">
        <v>42.13</v>
      </c>
      <c r="E186" s="93">
        <v>28.904253471711399</v>
      </c>
    </row>
    <row r="187" spans="1:5" hidden="1" x14ac:dyDescent="0.2">
      <c r="A187">
        <v>13683</v>
      </c>
      <c r="B187" t="s">
        <v>353</v>
      </c>
      <c r="C187" t="s">
        <v>318</v>
      </c>
      <c r="D187">
        <v>38.54</v>
      </c>
      <c r="E187" s="93">
        <v>26.4286523155893</v>
      </c>
    </row>
    <row r="188" spans="1:5" hidden="1" x14ac:dyDescent="0.2">
      <c r="A188">
        <v>13688</v>
      </c>
      <c r="B188" t="s">
        <v>354</v>
      </c>
      <c r="C188" t="s">
        <v>318</v>
      </c>
      <c r="D188">
        <v>55.45</v>
      </c>
      <c r="E188" s="93">
        <v>41.262950990927898</v>
      </c>
    </row>
    <row r="189" spans="1:5" hidden="1" x14ac:dyDescent="0.2">
      <c r="A189">
        <v>13744</v>
      </c>
      <c r="B189" t="s">
        <v>355</v>
      </c>
      <c r="C189" t="s">
        <v>318</v>
      </c>
      <c r="D189">
        <v>56.04</v>
      </c>
      <c r="E189" s="93">
        <v>40.3601440881177</v>
      </c>
    </row>
    <row r="190" spans="1:5" hidden="1" x14ac:dyDescent="0.2">
      <c r="A190">
        <v>13760</v>
      </c>
      <c r="B190" t="s">
        <v>356</v>
      </c>
      <c r="C190" t="s">
        <v>318</v>
      </c>
      <c r="D190">
        <v>40.590000000000003</v>
      </c>
      <c r="E190" s="93">
        <v>27.897702926558299</v>
      </c>
    </row>
    <row r="191" spans="1:5" hidden="1" x14ac:dyDescent="0.2">
      <c r="A191">
        <v>13780</v>
      </c>
      <c r="B191" t="s">
        <v>357</v>
      </c>
      <c r="C191" t="s">
        <v>318</v>
      </c>
      <c r="D191">
        <v>46.67</v>
      </c>
      <c r="E191" s="93">
        <v>32.950107739486903</v>
      </c>
    </row>
    <row r="192" spans="1:5" hidden="1" x14ac:dyDescent="0.2">
      <c r="A192">
        <v>13810</v>
      </c>
      <c r="B192" t="s">
        <v>358</v>
      </c>
      <c r="C192" t="s">
        <v>318</v>
      </c>
      <c r="D192">
        <v>51.53</v>
      </c>
      <c r="E192" s="93">
        <v>37.359537028108001</v>
      </c>
    </row>
    <row r="193" spans="1:5" hidden="1" x14ac:dyDescent="0.2">
      <c r="A193">
        <v>13836</v>
      </c>
      <c r="B193" t="s">
        <v>359</v>
      </c>
      <c r="C193" t="s">
        <v>318</v>
      </c>
      <c r="D193">
        <v>30.41</v>
      </c>
      <c r="E193" s="93">
        <v>20.987930316070901</v>
      </c>
    </row>
    <row r="194" spans="1:5" hidden="1" x14ac:dyDescent="0.2">
      <c r="A194">
        <v>13838</v>
      </c>
      <c r="B194" t="s">
        <v>360</v>
      </c>
      <c r="C194" t="s">
        <v>318</v>
      </c>
      <c r="D194">
        <v>40.89</v>
      </c>
      <c r="E194" s="93">
        <v>28.270852949955199</v>
      </c>
    </row>
    <row r="195" spans="1:5" hidden="1" x14ac:dyDescent="0.2">
      <c r="A195">
        <v>13873</v>
      </c>
      <c r="B195" t="s">
        <v>361</v>
      </c>
      <c r="C195" t="s">
        <v>318</v>
      </c>
      <c r="D195">
        <v>37.94</v>
      </c>
      <c r="E195" s="93">
        <v>26.027932447730599</v>
      </c>
    </row>
    <row r="196" spans="1:5" hidden="1" x14ac:dyDescent="0.2">
      <c r="A196">
        <v>13894</v>
      </c>
      <c r="B196" t="s">
        <v>362</v>
      </c>
      <c r="C196" t="s">
        <v>318</v>
      </c>
      <c r="D196">
        <v>48.5</v>
      </c>
      <c r="E196" s="93">
        <v>34.275243302077797</v>
      </c>
    </row>
    <row r="197" spans="1:5" hidden="1" x14ac:dyDescent="0.2">
      <c r="A197">
        <v>15001</v>
      </c>
      <c r="B197" t="s">
        <v>363</v>
      </c>
      <c r="C197" t="s">
        <v>364</v>
      </c>
      <c r="D197">
        <v>18.2</v>
      </c>
      <c r="E197" s="93">
        <v>14.478535900182299</v>
      </c>
    </row>
    <row r="198" spans="1:5" hidden="1" x14ac:dyDescent="0.2">
      <c r="A198">
        <v>15022</v>
      </c>
      <c r="B198" t="s">
        <v>365</v>
      </c>
      <c r="C198" t="s">
        <v>364</v>
      </c>
      <c r="D198">
        <v>46</v>
      </c>
      <c r="E198" s="93">
        <v>33.183916190282901</v>
      </c>
    </row>
    <row r="199" spans="1:5" hidden="1" x14ac:dyDescent="0.2">
      <c r="A199">
        <v>15047</v>
      </c>
      <c r="B199" t="s">
        <v>366</v>
      </c>
      <c r="C199" t="s">
        <v>364</v>
      </c>
      <c r="D199">
        <v>53.03</v>
      </c>
      <c r="E199" s="93">
        <v>38.312708280804898</v>
      </c>
    </row>
    <row r="200" spans="1:5" hidden="1" x14ac:dyDescent="0.2">
      <c r="A200">
        <v>15051</v>
      </c>
      <c r="B200" t="s">
        <v>367</v>
      </c>
      <c r="C200" t="s">
        <v>364</v>
      </c>
      <c r="D200">
        <v>46.98</v>
      </c>
      <c r="E200" s="93">
        <v>34.258427633497099</v>
      </c>
    </row>
    <row r="201" spans="1:5" hidden="1" x14ac:dyDescent="0.2">
      <c r="A201">
        <v>15087</v>
      </c>
      <c r="B201" t="s">
        <v>368</v>
      </c>
      <c r="C201" t="s">
        <v>364</v>
      </c>
      <c r="D201">
        <v>44.16</v>
      </c>
      <c r="E201" s="93">
        <v>32.278943300449001</v>
      </c>
    </row>
    <row r="202" spans="1:5" hidden="1" x14ac:dyDescent="0.2">
      <c r="A202">
        <v>15090</v>
      </c>
      <c r="B202" t="s">
        <v>369</v>
      </c>
      <c r="C202" t="s">
        <v>364</v>
      </c>
      <c r="D202">
        <v>48.68</v>
      </c>
      <c r="E202" s="93">
        <v>35.3022092582356</v>
      </c>
    </row>
    <row r="203" spans="1:5" hidden="1" x14ac:dyDescent="0.2">
      <c r="A203">
        <v>15092</v>
      </c>
      <c r="B203" t="s">
        <v>370</v>
      </c>
      <c r="C203" t="s">
        <v>364</v>
      </c>
      <c r="D203">
        <v>51.05</v>
      </c>
      <c r="E203" s="93">
        <v>36.851568355862597</v>
      </c>
    </row>
    <row r="204" spans="1:5" hidden="1" x14ac:dyDescent="0.2">
      <c r="A204">
        <v>15097</v>
      </c>
      <c r="B204" t="s">
        <v>371</v>
      </c>
      <c r="C204" t="s">
        <v>364</v>
      </c>
      <c r="D204">
        <v>44</v>
      </c>
      <c r="E204" s="93">
        <v>33.542842738093299</v>
      </c>
    </row>
    <row r="205" spans="1:5" hidden="1" x14ac:dyDescent="0.2">
      <c r="A205">
        <v>15104</v>
      </c>
      <c r="B205" t="s">
        <v>372</v>
      </c>
      <c r="C205" t="s">
        <v>364</v>
      </c>
      <c r="D205">
        <v>38.11</v>
      </c>
      <c r="E205" s="93">
        <v>27.968671023587898</v>
      </c>
    </row>
    <row r="206" spans="1:5" hidden="1" x14ac:dyDescent="0.2">
      <c r="A206">
        <v>15106</v>
      </c>
      <c r="B206" t="s">
        <v>189</v>
      </c>
      <c r="C206" t="s">
        <v>364</v>
      </c>
      <c r="D206">
        <v>44</v>
      </c>
      <c r="E206" s="93">
        <v>32.624597840590098</v>
      </c>
    </row>
    <row r="207" spans="1:5" hidden="1" x14ac:dyDescent="0.2">
      <c r="A207">
        <v>15109</v>
      </c>
      <c r="B207" t="s">
        <v>373</v>
      </c>
      <c r="C207" t="s">
        <v>364</v>
      </c>
      <c r="D207">
        <v>43.79</v>
      </c>
      <c r="E207" s="93">
        <v>32.186897774217499</v>
      </c>
    </row>
    <row r="208" spans="1:5" hidden="1" x14ac:dyDescent="0.2">
      <c r="A208">
        <v>15114</v>
      </c>
      <c r="B208" t="s">
        <v>374</v>
      </c>
      <c r="C208" t="s">
        <v>364</v>
      </c>
      <c r="D208">
        <v>48.6</v>
      </c>
      <c r="E208" s="93">
        <v>35.102592714313303</v>
      </c>
    </row>
    <row r="209" spans="1:5" hidden="1" x14ac:dyDescent="0.2">
      <c r="A209">
        <v>15131</v>
      </c>
      <c r="B209" t="s">
        <v>193</v>
      </c>
      <c r="C209" t="s">
        <v>364</v>
      </c>
      <c r="D209">
        <v>43.68</v>
      </c>
      <c r="E209" s="93">
        <v>32.334831725771998</v>
      </c>
    </row>
    <row r="210" spans="1:5" hidden="1" x14ac:dyDescent="0.2">
      <c r="A210">
        <v>15135</v>
      </c>
      <c r="B210" t="s">
        <v>375</v>
      </c>
      <c r="C210" t="s">
        <v>364</v>
      </c>
      <c r="D210">
        <v>55.19</v>
      </c>
      <c r="E210" s="93">
        <v>39.564905482440402</v>
      </c>
    </row>
    <row r="211" spans="1:5" hidden="1" x14ac:dyDescent="0.2">
      <c r="A211">
        <v>15162</v>
      </c>
      <c r="B211" t="s">
        <v>376</v>
      </c>
      <c r="C211" t="s">
        <v>364</v>
      </c>
      <c r="D211">
        <v>42.67</v>
      </c>
      <c r="E211" s="93">
        <v>31.0615312077034</v>
      </c>
    </row>
    <row r="212" spans="1:5" hidden="1" x14ac:dyDescent="0.2">
      <c r="A212">
        <v>15172</v>
      </c>
      <c r="B212" t="s">
        <v>377</v>
      </c>
      <c r="C212" t="s">
        <v>364</v>
      </c>
      <c r="D212">
        <v>48.96</v>
      </c>
      <c r="E212" s="93">
        <v>35.2446099860449</v>
      </c>
    </row>
    <row r="213" spans="1:5" hidden="1" x14ac:dyDescent="0.2">
      <c r="A213">
        <v>15176</v>
      </c>
      <c r="B213" t="s">
        <v>378</v>
      </c>
      <c r="C213" t="s">
        <v>364</v>
      </c>
      <c r="D213">
        <v>28.96</v>
      </c>
      <c r="E213" s="93">
        <v>22.402335255481599</v>
      </c>
    </row>
    <row r="214" spans="1:5" hidden="1" x14ac:dyDescent="0.2">
      <c r="A214">
        <v>15180</v>
      </c>
      <c r="B214" t="s">
        <v>379</v>
      </c>
      <c r="C214" t="s">
        <v>364</v>
      </c>
      <c r="D214">
        <v>60.55</v>
      </c>
      <c r="E214" s="93">
        <v>43.166346832640102</v>
      </c>
    </row>
    <row r="215" spans="1:5" hidden="1" x14ac:dyDescent="0.2">
      <c r="A215">
        <v>15183</v>
      </c>
      <c r="B215" t="s">
        <v>380</v>
      </c>
      <c r="C215" t="s">
        <v>364</v>
      </c>
      <c r="D215">
        <v>55.58</v>
      </c>
      <c r="E215" s="93">
        <v>40.096475385660298</v>
      </c>
    </row>
    <row r="216" spans="1:5" hidden="1" x14ac:dyDescent="0.2">
      <c r="A216">
        <v>15185</v>
      </c>
      <c r="B216" t="s">
        <v>381</v>
      </c>
      <c r="C216" t="s">
        <v>364</v>
      </c>
      <c r="D216">
        <v>45.89</v>
      </c>
      <c r="E216" s="93">
        <v>33.4702139537767</v>
      </c>
    </row>
    <row r="217" spans="1:5" hidden="1" x14ac:dyDescent="0.2">
      <c r="A217">
        <v>15187</v>
      </c>
      <c r="B217" t="s">
        <v>382</v>
      </c>
      <c r="C217" t="s">
        <v>364</v>
      </c>
      <c r="D217">
        <v>38.89</v>
      </c>
      <c r="E217" s="93">
        <v>28.666325959044499</v>
      </c>
    </row>
    <row r="218" spans="1:5" hidden="1" x14ac:dyDescent="0.2">
      <c r="A218">
        <v>15189</v>
      </c>
      <c r="B218" t="s">
        <v>383</v>
      </c>
      <c r="C218" t="s">
        <v>364</v>
      </c>
      <c r="D218">
        <v>38.92</v>
      </c>
      <c r="E218" s="93">
        <v>28.550188439355001</v>
      </c>
    </row>
    <row r="219" spans="1:5" hidden="1" x14ac:dyDescent="0.2">
      <c r="A219">
        <v>15204</v>
      </c>
      <c r="B219" t="s">
        <v>384</v>
      </c>
      <c r="C219" t="s">
        <v>364</v>
      </c>
      <c r="D219">
        <v>40.130000000000003</v>
      </c>
      <c r="E219" s="93">
        <v>30.961799610793101</v>
      </c>
    </row>
    <row r="220" spans="1:5" hidden="1" x14ac:dyDescent="0.2">
      <c r="A220">
        <v>15212</v>
      </c>
      <c r="B220" t="s">
        <v>385</v>
      </c>
      <c r="C220" t="s">
        <v>364</v>
      </c>
      <c r="D220">
        <v>48.61</v>
      </c>
      <c r="E220" s="93">
        <v>35.490758039100598</v>
      </c>
    </row>
    <row r="221" spans="1:5" hidden="1" x14ac:dyDescent="0.2">
      <c r="A221">
        <v>15215</v>
      </c>
      <c r="B221" t="s">
        <v>386</v>
      </c>
      <c r="C221" t="s">
        <v>364</v>
      </c>
      <c r="D221">
        <v>46.8</v>
      </c>
      <c r="E221" s="93">
        <v>33.913211982408299</v>
      </c>
    </row>
    <row r="222" spans="1:5" hidden="1" x14ac:dyDescent="0.2">
      <c r="A222">
        <v>15218</v>
      </c>
      <c r="B222" t="s">
        <v>387</v>
      </c>
      <c r="C222" t="s">
        <v>364</v>
      </c>
      <c r="D222">
        <v>48.84</v>
      </c>
      <c r="E222" s="93">
        <v>35.144919970801503</v>
      </c>
    </row>
    <row r="223" spans="1:5" hidden="1" x14ac:dyDescent="0.2">
      <c r="A223">
        <v>15223</v>
      </c>
      <c r="B223" t="s">
        <v>388</v>
      </c>
      <c r="C223" t="s">
        <v>364</v>
      </c>
      <c r="D223">
        <v>63.87</v>
      </c>
      <c r="E223" s="93">
        <v>45.465331628884201</v>
      </c>
    </row>
    <row r="224" spans="1:5" hidden="1" x14ac:dyDescent="0.2">
      <c r="A224">
        <v>15224</v>
      </c>
      <c r="B224" t="s">
        <v>389</v>
      </c>
      <c r="C224" t="s">
        <v>364</v>
      </c>
      <c r="D224">
        <v>38.42</v>
      </c>
      <c r="E224" s="93">
        <v>28.245482471294199</v>
      </c>
    </row>
    <row r="225" spans="1:5" hidden="1" x14ac:dyDescent="0.2">
      <c r="A225">
        <v>15226</v>
      </c>
      <c r="B225" t="s">
        <v>390</v>
      </c>
      <c r="C225" t="s">
        <v>364</v>
      </c>
      <c r="D225">
        <v>45.86</v>
      </c>
      <c r="E225" s="93">
        <v>33.451093689793701</v>
      </c>
    </row>
    <row r="226" spans="1:5" hidden="1" x14ac:dyDescent="0.2">
      <c r="A226">
        <v>15232</v>
      </c>
      <c r="B226" t="s">
        <v>391</v>
      </c>
      <c r="C226" t="s">
        <v>364</v>
      </c>
      <c r="D226">
        <v>44.27</v>
      </c>
      <c r="E226" s="93">
        <v>32.385042281296897</v>
      </c>
    </row>
    <row r="227" spans="1:5" hidden="1" x14ac:dyDescent="0.2">
      <c r="A227">
        <v>15236</v>
      </c>
      <c r="B227" t="s">
        <v>392</v>
      </c>
      <c r="C227" t="s">
        <v>364</v>
      </c>
      <c r="D227">
        <v>51.41</v>
      </c>
      <c r="E227" s="93">
        <v>37.257178549058096</v>
      </c>
    </row>
    <row r="228" spans="1:5" hidden="1" x14ac:dyDescent="0.2">
      <c r="A228">
        <v>15238</v>
      </c>
      <c r="B228" t="s">
        <v>393</v>
      </c>
      <c r="C228" t="s">
        <v>364</v>
      </c>
      <c r="D228">
        <v>26.8</v>
      </c>
      <c r="E228" s="93">
        <v>20.239758685187599</v>
      </c>
    </row>
    <row r="229" spans="1:5" hidden="1" x14ac:dyDescent="0.2">
      <c r="A229">
        <v>15244</v>
      </c>
      <c r="B229" t="s">
        <v>394</v>
      </c>
      <c r="C229" t="s">
        <v>364</v>
      </c>
      <c r="D229">
        <v>51.99</v>
      </c>
      <c r="E229" s="93">
        <v>37.686644589438203</v>
      </c>
    </row>
    <row r="230" spans="1:5" hidden="1" x14ac:dyDescent="0.2">
      <c r="A230">
        <v>15248</v>
      </c>
      <c r="B230" t="s">
        <v>395</v>
      </c>
      <c r="C230" t="s">
        <v>364</v>
      </c>
      <c r="D230">
        <v>44.57</v>
      </c>
      <c r="E230" s="93">
        <v>33.826706242246701</v>
      </c>
    </row>
    <row r="231" spans="1:5" hidden="1" x14ac:dyDescent="0.2">
      <c r="A231">
        <v>15272</v>
      </c>
      <c r="B231" t="s">
        <v>396</v>
      </c>
      <c r="C231" t="s">
        <v>364</v>
      </c>
      <c r="D231">
        <v>43.85</v>
      </c>
      <c r="E231" s="93">
        <v>32.008940247898202</v>
      </c>
    </row>
    <row r="232" spans="1:5" hidden="1" x14ac:dyDescent="0.2">
      <c r="A232">
        <v>15276</v>
      </c>
      <c r="B232" t="s">
        <v>397</v>
      </c>
      <c r="C232" t="s">
        <v>364</v>
      </c>
      <c r="D232">
        <v>44.18</v>
      </c>
      <c r="E232" s="93">
        <v>33.332443313795999</v>
      </c>
    </row>
    <row r="233" spans="1:5" hidden="1" x14ac:dyDescent="0.2">
      <c r="A233">
        <v>15293</v>
      </c>
      <c r="B233" t="s">
        <v>398</v>
      </c>
      <c r="C233" t="s">
        <v>364</v>
      </c>
      <c r="D233">
        <v>47.44</v>
      </c>
      <c r="E233" s="93">
        <v>34.674090109215904</v>
      </c>
    </row>
    <row r="234" spans="1:5" hidden="1" x14ac:dyDescent="0.2">
      <c r="A234">
        <v>15296</v>
      </c>
      <c r="B234" t="s">
        <v>399</v>
      </c>
      <c r="C234" t="s">
        <v>364</v>
      </c>
      <c r="D234">
        <v>45.97</v>
      </c>
      <c r="E234" s="93">
        <v>34.0713594551016</v>
      </c>
    </row>
    <row r="235" spans="1:5" hidden="1" x14ac:dyDescent="0.2">
      <c r="A235">
        <v>15299</v>
      </c>
      <c r="B235" t="s">
        <v>400</v>
      </c>
      <c r="C235" t="s">
        <v>364</v>
      </c>
      <c r="D235">
        <v>40.17</v>
      </c>
      <c r="E235" s="93">
        <v>29.193406715938099</v>
      </c>
    </row>
    <row r="236" spans="1:5" hidden="1" x14ac:dyDescent="0.2">
      <c r="A236">
        <v>15317</v>
      </c>
      <c r="B236" t="s">
        <v>401</v>
      </c>
      <c r="C236" t="s">
        <v>364</v>
      </c>
      <c r="D236">
        <v>48.22</v>
      </c>
      <c r="E236" s="93">
        <v>34.960696823972</v>
      </c>
    </row>
    <row r="237" spans="1:5" hidden="1" x14ac:dyDescent="0.2">
      <c r="A237">
        <v>15322</v>
      </c>
      <c r="B237" t="s">
        <v>402</v>
      </c>
      <c r="C237" t="s">
        <v>364</v>
      </c>
      <c r="D237">
        <v>30.28</v>
      </c>
      <c r="E237" s="93">
        <v>22.409520820728201</v>
      </c>
    </row>
    <row r="238" spans="1:5" hidden="1" x14ac:dyDescent="0.2">
      <c r="A238">
        <v>15325</v>
      </c>
      <c r="B238" t="s">
        <v>403</v>
      </c>
      <c r="C238" t="s">
        <v>364</v>
      </c>
      <c r="D238">
        <v>42.18</v>
      </c>
      <c r="E238" s="93">
        <v>30.622519924117601</v>
      </c>
    </row>
    <row r="239" spans="1:5" hidden="1" x14ac:dyDescent="0.2">
      <c r="A239">
        <v>15332</v>
      </c>
      <c r="B239" t="s">
        <v>404</v>
      </c>
      <c r="C239" t="s">
        <v>364</v>
      </c>
      <c r="D239">
        <v>60.51</v>
      </c>
      <c r="E239" s="93">
        <v>44.709347087179303</v>
      </c>
    </row>
    <row r="240" spans="1:5" hidden="1" x14ac:dyDescent="0.2">
      <c r="A240">
        <v>15362</v>
      </c>
      <c r="B240" t="s">
        <v>405</v>
      </c>
      <c r="C240" t="s">
        <v>364</v>
      </c>
      <c r="D240">
        <v>43.55</v>
      </c>
      <c r="E240" s="93">
        <v>31.783719186232801</v>
      </c>
    </row>
    <row r="241" spans="1:5" hidden="1" x14ac:dyDescent="0.2">
      <c r="A241">
        <v>15367</v>
      </c>
      <c r="B241" t="s">
        <v>406</v>
      </c>
      <c r="C241" t="s">
        <v>364</v>
      </c>
      <c r="D241">
        <v>36.979999999999997</v>
      </c>
      <c r="E241" s="93">
        <v>27.141204597118001</v>
      </c>
    </row>
    <row r="242" spans="1:5" hidden="1" x14ac:dyDescent="0.2">
      <c r="A242">
        <v>15368</v>
      </c>
      <c r="B242" t="s">
        <v>228</v>
      </c>
      <c r="C242" t="s">
        <v>364</v>
      </c>
      <c r="D242">
        <v>48.15</v>
      </c>
      <c r="E242" s="93">
        <v>34.956640134201997</v>
      </c>
    </row>
    <row r="243" spans="1:5" hidden="1" x14ac:dyDescent="0.2">
      <c r="A243">
        <v>15377</v>
      </c>
      <c r="B243" t="s">
        <v>407</v>
      </c>
      <c r="C243" t="s">
        <v>364</v>
      </c>
      <c r="D243">
        <v>60.04</v>
      </c>
      <c r="E243" s="93">
        <v>43.166775160708099</v>
      </c>
    </row>
    <row r="244" spans="1:5" hidden="1" x14ac:dyDescent="0.2">
      <c r="A244">
        <v>15380</v>
      </c>
      <c r="B244" t="s">
        <v>408</v>
      </c>
      <c r="C244" t="s">
        <v>364</v>
      </c>
      <c r="D244">
        <v>43.47</v>
      </c>
      <c r="E244" s="93">
        <v>31.503474414067099</v>
      </c>
    </row>
    <row r="245" spans="1:5" hidden="1" x14ac:dyDescent="0.2">
      <c r="A245">
        <v>15401</v>
      </c>
      <c r="B245" t="s">
        <v>409</v>
      </c>
      <c r="C245" t="s">
        <v>364</v>
      </c>
      <c r="D245">
        <v>42.83</v>
      </c>
      <c r="E245" s="93">
        <v>31.5159432521639</v>
      </c>
    </row>
    <row r="246" spans="1:5" hidden="1" x14ac:dyDescent="0.2">
      <c r="A246">
        <v>15403</v>
      </c>
      <c r="B246" t="s">
        <v>410</v>
      </c>
      <c r="C246" t="s">
        <v>364</v>
      </c>
      <c r="D246">
        <v>51.9</v>
      </c>
      <c r="E246" s="93">
        <v>37.586057477840299</v>
      </c>
    </row>
    <row r="247" spans="1:5" hidden="1" x14ac:dyDescent="0.2">
      <c r="A247">
        <v>15407</v>
      </c>
      <c r="B247" t="s">
        <v>411</v>
      </c>
      <c r="C247" t="s">
        <v>364</v>
      </c>
      <c r="D247">
        <v>39.020000000000003</v>
      </c>
      <c r="E247" s="93">
        <v>30.000959364517499</v>
      </c>
    </row>
    <row r="248" spans="1:5" hidden="1" x14ac:dyDescent="0.2">
      <c r="A248">
        <v>15425</v>
      </c>
      <c r="B248" t="s">
        <v>412</v>
      </c>
      <c r="C248" t="s">
        <v>364</v>
      </c>
      <c r="D248">
        <v>50.5</v>
      </c>
      <c r="E248" s="93">
        <v>36.181191299390903</v>
      </c>
    </row>
    <row r="249" spans="1:5" hidden="1" x14ac:dyDescent="0.2">
      <c r="A249">
        <v>15442</v>
      </c>
      <c r="B249" t="s">
        <v>413</v>
      </c>
      <c r="C249" t="s">
        <v>364</v>
      </c>
      <c r="D249">
        <v>43.74</v>
      </c>
      <c r="E249" s="93">
        <v>32.363529883801</v>
      </c>
    </row>
    <row r="250" spans="1:5" hidden="1" x14ac:dyDescent="0.2">
      <c r="A250">
        <v>15455</v>
      </c>
      <c r="B250" t="s">
        <v>414</v>
      </c>
      <c r="C250" t="s">
        <v>364</v>
      </c>
      <c r="D250">
        <v>47</v>
      </c>
      <c r="E250" s="93">
        <v>33.887258059894897</v>
      </c>
    </row>
    <row r="251" spans="1:5" hidden="1" x14ac:dyDescent="0.2">
      <c r="A251">
        <v>15464</v>
      </c>
      <c r="B251" t="s">
        <v>415</v>
      </c>
      <c r="C251" t="s">
        <v>364</v>
      </c>
      <c r="D251">
        <v>55.16</v>
      </c>
      <c r="E251" s="93">
        <v>39.742456418445897</v>
      </c>
    </row>
    <row r="252" spans="1:5" hidden="1" x14ac:dyDescent="0.2">
      <c r="A252">
        <v>15466</v>
      </c>
      <c r="B252" t="s">
        <v>416</v>
      </c>
      <c r="C252" t="s">
        <v>364</v>
      </c>
      <c r="D252">
        <v>41.97</v>
      </c>
      <c r="E252" s="93">
        <v>30.665356177481801</v>
      </c>
    </row>
    <row r="253" spans="1:5" hidden="1" x14ac:dyDescent="0.2">
      <c r="A253">
        <v>15469</v>
      </c>
      <c r="B253" t="s">
        <v>417</v>
      </c>
      <c r="C253" t="s">
        <v>364</v>
      </c>
      <c r="D253">
        <v>38.880000000000003</v>
      </c>
      <c r="E253" s="93">
        <v>28.843025185808401</v>
      </c>
    </row>
    <row r="254" spans="1:5" hidden="1" x14ac:dyDescent="0.2">
      <c r="A254">
        <v>15476</v>
      </c>
      <c r="B254" t="s">
        <v>418</v>
      </c>
      <c r="C254" t="s">
        <v>364</v>
      </c>
      <c r="D254">
        <v>38.06</v>
      </c>
      <c r="E254" s="93">
        <v>28.764639242140799</v>
      </c>
    </row>
    <row r="255" spans="1:5" hidden="1" x14ac:dyDescent="0.2">
      <c r="A255">
        <v>15480</v>
      </c>
      <c r="B255" t="s">
        <v>419</v>
      </c>
      <c r="C255" t="s">
        <v>364</v>
      </c>
      <c r="D255">
        <v>40.840000000000003</v>
      </c>
      <c r="E255" s="93">
        <v>30.411412706747299</v>
      </c>
    </row>
    <row r="256" spans="1:5" hidden="1" x14ac:dyDescent="0.2">
      <c r="A256">
        <v>15491</v>
      </c>
      <c r="B256" t="s">
        <v>420</v>
      </c>
      <c r="C256" t="s">
        <v>364</v>
      </c>
      <c r="D256">
        <v>31.1</v>
      </c>
      <c r="E256" s="93">
        <v>23.246872195574198</v>
      </c>
    </row>
    <row r="257" spans="1:5" hidden="1" x14ac:dyDescent="0.2">
      <c r="A257">
        <v>15494</v>
      </c>
      <c r="B257" t="s">
        <v>421</v>
      </c>
      <c r="C257" t="s">
        <v>364</v>
      </c>
      <c r="D257">
        <v>37.020000000000003</v>
      </c>
      <c r="E257" s="93">
        <v>27.154483244484201</v>
      </c>
    </row>
    <row r="258" spans="1:5" hidden="1" x14ac:dyDescent="0.2">
      <c r="A258">
        <v>15500</v>
      </c>
      <c r="B258" t="s">
        <v>422</v>
      </c>
      <c r="C258" t="s">
        <v>364</v>
      </c>
      <c r="D258">
        <v>45.42</v>
      </c>
      <c r="E258" s="93">
        <v>33.114306734893198</v>
      </c>
    </row>
    <row r="259" spans="1:5" hidden="1" x14ac:dyDescent="0.2">
      <c r="A259">
        <v>15507</v>
      </c>
      <c r="B259" t="s">
        <v>423</v>
      </c>
      <c r="C259" t="s">
        <v>364</v>
      </c>
      <c r="D259">
        <v>51.49</v>
      </c>
      <c r="E259" s="93">
        <v>37.710334402919301</v>
      </c>
    </row>
    <row r="260" spans="1:5" hidden="1" x14ac:dyDescent="0.2">
      <c r="A260">
        <v>15511</v>
      </c>
      <c r="B260" t="s">
        <v>424</v>
      </c>
      <c r="C260" t="s">
        <v>364</v>
      </c>
      <c r="D260">
        <v>44.82</v>
      </c>
      <c r="E260" s="93">
        <v>32.472042073085703</v>
      </c>
    </row>
    <row r="261" spans="1:5" hidden="1" x14ac:dyDescent="0.2">
      <c r="A261">
        <v>15514</v>
      </c>
      <c r="B261" t="s">
        <v>111</v>
      </c>
      <c r="C261" t="s">
        <v>364</v>
      </c>
      <c r="D261">
        <v>58.08</v>
      </c>
      <c r="E261" s="93">
        <v>41.615006545800298</v>
      </c>
    </row>
    <row r="262" spans="1:5" hidden="1" x14ac:dyDescent="0.2">
      <c r="A262">
        <v>15516</v>
      </c>
      <c r="B262" t="s">
        <v>425</v>
      </c>
      <c r="C262" t="s">
        <v>364</v>
      </c>
      <c r="D262">
        <v>40.409999999999997</v>
      </c>
      <c r="E262" s="93">
        <v>29.544855846413</v>
      </c>
    </row>
    <row r="263" spans="1:5" hidden="1" x14ac:dyDescent="0.2">
      <c r="A263">
        <v>15518</v>
      </c>
      <c r="B263" t="s">
        <v>426</v>
      </c>
      <c r="C263" t="s">
        <v>364</v>
      </c>
      <c r="D263">
        <v>60.46</v>
      </c>
      <c r="E263" s="93">
        <v>43.997493428629703</v>
      </c>
    </row>
    <row r="264" spans="1:5" hidden="1" x14ac:dyDescent="0.2">
      <c r="A264">
        <v>15522</v>
      </c>
      <c r="B264" t="s">
        <v>427</v>
      </c>
      <c r="C264" t="s">
        <v>364</v>
      </c>
      <c r="D264">
        <v>46.04</v>
      </c>
      <c r="E264" s="93">
        <v>33.628809217732801</v>
      </c>
    </row>
    <row r="265" spans="1:5" hidden="1" x14ac:dyDescent="0.2">
      <c r="A265">
        <v>15531</v>
      </c>
      <c r="B265" t="s">
        <v>428</v>
      </c>
      <c r="C265" t="s">
        <v>364</v>
      </c>
      <c r="D265">
        <v>46.21</v>
      </c>
      <c r="E265" s="93">
        <v>34.119239783382397</v>
      </c>
    </row>
    <row r="266" spans="1:5" hidden="1" x14ac:dyDescent="0.2">
      <c r="A266">
        <v>15533</v>
      </c>
      <c r="B266" t="s">
        <v>429</v>
      </c>
      <c r="C266" t="s">
        <v>364</v>
      </c>
      <c r="D266">
        <v>62.44</v>
      </c>
      <c r="E266" s="93">
        <v>44.925923221309702</v>
      </c>
    </row>
    <row r="267" spans="1:5" hidden="1" x14ac:dyDescent="0.2">
      <c r="A267">
        <v>15537</v>
      </c>
      <c r="B267" t="s">
        <v>430</v>
      </c>
      <c r="C267" t="s">
        <v>364</v>
      </c>
      <c r="D267">
        <v>46.61</v>
      </c>
      <c r="E267" s="93">
        <v>33.8079768868527</v>
      </c>
    </row>
    <row r="268" spans="1:5" hidden="1" x14ac:dyDescent="0.2">
      <c r="A268">
        <v>15542</v>
      </c>
      <c r="B268" t="s">
        <v>431</v>
      </c>
      <c r="C268" t="s">
        <v>364</v>
      </c>
      <c r="D268">
        <v>47.87</v>
      </c>
      <c r="E268" s="93">
        <v>34.920269360479999</v>
      </c>
    </row>
    <row r="269" spans="1:5" hidden="1" x14ac:dyDescent="0.2">
      <c r="A269">
        <v>15550</v>
      </c>
      <c r="B269" t="s">
        <v>432</v>
      </c>
      <c r="C269" t="s">
        <v>364</v>
      </c>
      <c r="D269">
        <v>67.66</v>
      </c>
      <c r="E269" s="93">
        <v>48.656396841208696</v>
      </c>
    </row>
    <row r="270" spans="1:5" hidden="1" x14ac:dyDescent="0.2">
      <c r="A270">
        <v>15572</v>
      </c>
      <c r="B270" t="s">
        <v>433</v>
      </c>
      <c r="C270" t="s">
        <v>364</v>
      </c>
      <c r="D270">
        <v>47.55</v>
      </c>
      <c r="E270" s="93">
        <v>35.032206377855502</v>
      </c>
    </row>
    <row r="271" spans="1:5" hidden="1" x14ac:dyDescent="0.2">
      <c r="A271">
        <v>15580</v>
      </c>
      <c r="B271" t="s">
        <v>434</v>
      </c>
      <c r="C271" t="s">
        <v>364</v>
      </c>
      <c r="D271">
        <v>43.02</v>
      </c>
      <c r="E271" s="93">
        <v>32.181598117577899</v>
      </c>
    </row>
    <row r="272" spans="1:5" hidden="1" x14ac:dyDescent="0.2">
      <c r="A272">
        <v>15599</v>
      </c>
      <c r="B272" t="s">
        <v>435</v>
      </c>
      <c r="C272" t="s">
        <v>364</v>
      </c>
      <c r="D272">
        <v>40.229999999999997</v>
      </c>
      <c r="E272" s="93">
        <v>29.907459389802099</v>
      </c>
    </row>
    <row r="273" spans="1:5" hidden="1" x14ac:dyDescent="0.2">
      <c r="A273">
        <v>15600</v>
      </c>
      <c r="B273" t="s">
        <v>436</v>
      </c>
      <c r="C273" t="s">
        <v>364</v>
      </c>
      <c r="D273">
        <v>43.03</v>
      </c>
      <c r="E273" s="93">
        <v>31.444718319947601</v>
      </c>
    </row>
    <row r="274" spans="1:5" hidden="1" x14ac:dyDescent="0.2">
      <c r="A274">
        <v>15621</v>
      </c>
      <c r="B274" t="s">
        <v>437</v>
      </c>
      <c r="C274" t="s">
        <v>364</v>
      </c>
      <c r="D274">
        <v>52.75</v>
      </c>
      <c r="E274" s="93">
        <v>38.056240902051499</v>
      </c>
    </row>
    <row r="275" spans="1:5" hidden="1" x14ac:dyDescent="0.2">
      <c r="A275">
        <v>15632</v>
      </c>
      <c r="B275" t="s">
        <v>438</v>
      </c>
      <c r="C275" t="s">
        <v>364</v>
      </c>
      <c r="D275">
        <v>43.93</v>
      </c>
      <c r="E275" s="93">
        <v>32.4119017353961</v>
      </c>
    </row>
    <row r="276" spans="1:5" hidden="1" x14ac:dyDescent="0.2">
      <c r="A276">
        <v>15638</v>
      </c>
      <c r="B276" t="s">
        <v>439</v>
      </c>
      <c r="C276" t="s">
        <v>364</v>
      </c>
      <c r="D276">
        <v>43.06</v>
      </c>
      <c r="E276" s="93">
        <v>31.548018402516099</v>
      </c>
    </row>
    <row r="277" spans="1:5" hidden="1" x14ac:dyDescent="0.2">
      <c r="A277">
        <v>15646</v>
      </c>
      <c r="B277" t="s">
        <v>440</v>
      </c>
      <c r="C277" t="s">
        <v>364</v>
      </c>
      <c r="D277">
        <v>38.590000000000003</v>
      </c>
      <c r="E277" s="93">
        <v>28.335023567470401</v>
      </c>
    </row>
    <row r="278" spans="1:5" hidden="1" x14ac:dyDescent="0.2">
      <c r="A278">
        <v>15660</v>
      </c>
      <c r="B278" t="s">
        <v>441</v>
      </c>
      <c r="C278" t="s">
        <v>364</v>
      </c>
      <c r="D278">
        <v>52.99</v>
      </c>
      <c r="E278" s="93">
        <v>38.272674211294003</v>
      </c>
    </row>
    <row r="279" spans="1:5" hidden="1" x14ac:dyDescent="0.2">
      <c r="A279">
        <v>15664</v>
      </c>
      <c r="B279" t="s">
        <v>442</v>
      </c>
      <c r="C279" t="s">
        <v>364</v>
      </c>
      <c r="D279">
        <v>41.09</v>
      </c>
      <c r="E279" s="93">
        <v>30.2717943866487</v>
      </c>
    </row>
    <row r="280" spans="1:5" hidden="1" x14ac:dyDescent="0.2">
      <c r="A280">
        <v>15667</v>
      </c>
      <c r="B280" t="s">
        <v>443</v>
      </c>
      <c r="C280" t="s">
        <v>364</v>
      </c>
      <c r="D280">
        <v>55.18</v>
      </c>
      <c r="E280" s="93">
        <v>39.480221971114602</v>
      </c>
    </row>
    <row r="281" spans="1:5" hidden="1" x14ac:dyDescent="0.2">
      <c r="A281">
        <v>15673</v>
      </c>
      <c r="B281" t="s">
        <v>444</v>
      </c>
      <c r="C281" t="s">
        <v>364</v>
      </c>
      <c r="D281">
        <v>47.5</v>
      </c>
      <c r="E281" s="93">
        <v>34.5480759011282</v>
      </c>
    </row>
    <row r="282" spans="1:5" hidden="1" x14ac:dyDescent="0.2">
      <c r="A282">
        <v>15676</v>
      </c>
      <c r="B282" t="s">
        <v>445</v>
      </c>
      <c r="C282" t="s">
        <v>364</v>
      </c>
      <c r="D282">
        <v>43.59</v>
      </c>
      <c r="E282" s="93">
        <v>32.67347893518</v>
      </c>
    </row>
    <row r="283" spans="1:5" hidden="1" x14ac:dyDescent="0.2">
      <c r="A283">
        <v>15681</v>
      </c>
      <c r="B283" t="s">
        <v>446</v>
      </c>
      <c r="C283" t="s">
        <v>364</v>
      </c>
      <c r="D283">
        <v>42.28</v>
      </c>
      <c r="E283" s="93">
        <v>31.927217350480301</v>
      </c>
    </row>
    <row r="284" spans="1:5" hidden="1" x14ac:dyDescent="0.2">
      <c r="A284">
        <v>15686</v>
      </c>
      <c r="B284" t="s">
        <v>447</v>
      </c>
      <c r="C284" t="s">
        <v>364</v>
      </c>
      <c r="D284">
        <v>38.43</v>
      </c>
      <c r="E284" s="93">
        <v>28.366100155965501</v>
      </c>
    </row>
    <row r="285" spans="1:5" hidden="1" x14ac:dyDescent="0.2">
      <c r="A285">
        <v>15690</v>
      </c>
      <c r="B285" t="s">
        <v>448</v>
      </c>
      <c r="C285" t="s">
        <v>364</v>
      </c>
      <c r="D285">
        <v>54.18</v>
      </c>
      <c r="E285" s="93">
        <v>38.6697027808207</v>
      </c>
    </row>
    <row r="286" spans="1:5" hidden="1" x14ac:dyDescent="0.2">
      <c r="A286">
        <v>15693</v>
      </c>
      <c r="B286" t="s">
        <v>449</v>
      </c>
      <c r="C286" t="s">
        <v>364</v>
      </c>
      <c r="D286">
        <v>39.1</v>
      </c>
      <c r="E286" s="93">
        <v>29.8787631820942</v>
      </c>
    </row>
    <row r="287" spans="1:5" hidden="1" x14ac:dyDescent="0.2">
      <c r="A287">
        <v>15696</v>
      </c>
      <c r="B287" t="s">
        <v>450</v>
      </c>
      <c r="C287" t="s">
        <v>364</v>
      </c>
      <c r="D287">
        <v>46.39</v>
      </c>
      <c r="E287" s="93">
        <v>34.027238674975401</v>
      </c>
    </row>
    <row r="288" spans="1:5" hidden="1" x14ac:dyDescent="0.2">
      <c r="A288">
        <v>15720</v>
      </c>
      <c r="B288" t="s">
        <v>451</v>
      </c>
      <c r="C288" t="s">
        <v>364</v>
      </c>
      <c r="D288">
        <v>53.96</v>
      </c>
      <c r="E288" s="93">
        <v>38.815158486458898</v>
      </c>
    </row>
    <row r="289" spans="1:5" hidden="1" x14ac:dyDescent="0.2">
      <c r="A289">
        <v>15723</v>
      </c>
      <c r="B289" t="s">
        <v>452</v>
      </c>
      <c r="C289" t="s">
        <v>364</v>
      </c>
      <c r="D289">
        <v>50.94</v>
      </c>
      <c r="E289" s="93">
        <v>37.001739340603599</v>
      </c>
    </row>
    <row r="290" spans="1:5" hidden="1" x14ac:dyDescent="0.2">
      <c r="A290">
        <v>15740</v>
      </c>
      <c r="B290" t="s">
        <v>453</v>
      </c>
      <c r="C290" t="s">
        <v>364</v>
      </c>
      <c r="D290">
        <v>43.11</v>
      </c>
      <c r="E290" s="93">
        <v>32.195508231315401</v>
      </c>
    </row>
    <row r="291" spans="1:5" hidden="1" x14ac:dyDescent="0.2">
      <c r="A291">
        <v>15753</v>
      </c>
      <c r="B291" t="s">
        <v>454</v>
      </c>
      <c r="C291" t="s">
        <v>364</v>
      </c>
      <c r="D291">
        <v>42.01</v>
      </c>
      <c r="E291" s="93">
        <v>30.843743245307898</v>
      </c>
    </row>
    <row r="292" spans="1:5" hidden="1" x14ac:dyDescent="0.2">
      <c r="A292">
        <v>15755</v>
      </c>
      <c r="B292" t="s">
        <v>455</v>
      </c>
      <c r="C292" t="s">
        <v>364</v>
      </c>
      <c r="D292">
        <v>54.42</v>
      </c>
      <c r="E292" s="93">
        <v>39.321673436355702</v>
      </c>
    </row>
    <row r="293" spans="1:5" hidden="1" x14ac:dyDescent="0.2">
      <c r="A293">
        <v>15757</v>
      </c>
      <c r="B293" t="s">
        <v>456</v>
      </c>
      <c r="C293" t="s">
        <v>364</v>
      </c>
      <c r="D293">
        <v>45.48</v>
      </c>
      <c r="E293" s="93">
        <v>33.059424889637199</v>
      </c>
    </row>
    <row r="294" spans="1:5" hidden="1" x14ac:dyDescent="0.2">
      <c r="A294">
        <v>15759</v>
      </c>
      <c r="B294" t="s">
        <v>457</v>
      </c>
      <c r="C294" t="s">
        <v>364</v>
      </c>
      <c r="D294">
        <v>25.64</v>
      </c>
      <c r="E294" s="93">
        <v>19.648870331818799</v>
      </c>
    </row>
    <row r="295" spans="1:5" hidden="1" x14ac:dyDescent="0.2">
      <c r="A295">
        <v>15761</v>
      </c>
      <c r="B295" t="s">
        <v>458</v>
      </c>
      <c r="C295" t="s">
        <v>364</v>
      </c>
      <c r="D295">
        <v>40.729999999999997</v>
      </c>
      <c r="E295" s="93">
        <v>30.941240779826501</v>
      </c>
    </row>
    <row r="296" spans="1:5" hidden="1" x14ac:dyDescent="0.2">
      <c r="A296">
        <v>15762</v>
      </c>
      <c r="B296" t="s">
        <v>459</v>
      </c>
      <c r="C296" t="s">
        <v>364</v>
      </c>
      <c r="D296">
        <v>42.67</v>
      </c>
      <c r="E296" s="93">
        <v>31.2231131754566</v>
      </c>
    </row>
    <row r="297" spans="1:5" hidden="1" x14ac:dyDescent="0.2">
      <c r="A297">
        <v>15763</v>
      </c>
      <c r="B297" t="s">
        <v>460</v>
      </c>
      <c r="C297" t="s">
        <v>364</v>
      </c>
      <c r="D297">
        <v>48.67</v>
      </c>
      <c r="E297" s="93">
        <v>35.5941945063894</v>
      </c>
    </row>
    <row r="298" spans="1:5" hidden="1" x14ac:dyDescent="0.2">
      <c r="A298">
        <v>15764</v>
      </c>
      <c r="B298" t="s">
        <v>461</v>
      </c>
      <c r="C298" t="s">
        <v>364</v>
      </c>
      <c r="D298">
        <v>38.82</v>
      </c>
      <c r="E298" s="93">
        <v>28.485226642960399</v>
      </c>
    </row>
    <row r="299" spans="1:5" hidden="1" x14ac:dyDescent="0.2">
      <c r="A299">
        <v>15774</v>
      </c>
      <c r="B299" t="s">
        <v>462</v>
      </c>
      <c r="C299" t="s">
        <v>364</v>
      </c>
      <c r="D299">
        <v>52.73</v>
      </c>
      <c r="E299" s="93">
        <v>37.949283585256801</v>
      </c>
    </row>
    <row r="300" spans="1:5" hidden="1" x14ac:dyDescent="0.2">
      <c r="A300">
        <v>15776</v>
      </c>
      <c r="B300" t="s">
        <v>463</v>
      </c>
      <c r="C300" t="s">
        <v>364</v>
      </c>
      <c r="D300">
        <v>43.07</v>
      </c>
      <c r="E300" s="93">
        <v>32.017147391883903</v>
      </c>
    </row>
    <row r="301" spans="1:5" hidden="1" x14ac:dyDescent="0.2">
      <c r="A301">
        <v>15778</v>
      </c>
      <c r="B301" t="s">
        <v>464</v>
      </c>
      <c r="C301" t="s">
        <v>364</v>
      </c>
      <c r="D301">
        <v>37.29</v>
      </c>
      <c r="E301" s="93">
        <v>27.1998103009538</v>
      </c>
    </row>
    <row r="302" spans="1:5" hidden="1" x14ac:dyDescent="0.2">
      <c r="A302">
        <v>15790</v>
      </c>
      <c r="B302" t="s">
        <v>465</v>
      </c>
      <c r="C302" t="s">
        <v>364</v>
      </c>
      <c r="D302">
        <v>48.65</v>
      </c>
      <c r="E302" s="93">
        <v>35.248876371458998</v>
      </c>
    </row>
    <row r="303" spans="1:5" hidden="1" x14ac:dyDescent="0.2">
      <c r="A303">
        <v>15798</v>
      </c>
      <c r="B303" t="s">
        <v>466</v>
      </c>
      <c r="C303" t="s">
        <v>364</v>
      </c>
      <c r="D303">
        <v>38.520000000000003</v>
      </c>
      <c r="E303" s="93">
        <v>28.049710951773701</v>
      </c>
    </row>
    <row r="304" spans="1:5" hidden="1" x14ac:dyDescent="0.2">
      <c r="A304">
        <v>15804</v>
      </c>
      <c r="B304" t="s">
        <v>467</v>
      </c>
      <c r="C304" t="s">
        <v>364</v>
      </c>
      <c r="D304">
        <v>40.9</v>
      </c>
      <c r="E304" s="93">
        <v>29.8211435429948</v>
      </c>
    </row>
    <row r="305" spans="1:5" hidden="1" x14ac:dyDescent="0.2">
      <c r="A305">
        <v>15806</v>
      </c>
      <c r="B305" t="s">
        <v>468</v>
      </c>
      <c r="C305" t="s">
        <v>364</v>
      </c>
      <c r="D305">
        <v>37.04</v>
      </c>
      <c r="E305" s="93">
        <v>27.287317461108699</v>
      </c>
    </row>
    <row r="306" spans="1:5" hidden="1" x14ac:dyDescent="0.2">
      <c r="A306">
        <v>15808</v>
      </c>
      <c r="B306" t="s">
        <v>469</v>
      </c>
      <c r="C306" t="s">
        <v>364</v>
      </c>
      <c r="D306">
        <v>48.59</v>
      </c>
      <c r="E306" s="93">
        <v>35.3937253710709</v>
      </c>
    </row>
    <row r="307" spans="1:5" hidden="1" x14ac:dyDescent="0.2">
      <c r="A307">
        <v>15810</v>
      </c>
      <c r="B307" t="s">
        <v>470</v>
      </c>
      <c r="C307" t="s">
        <v>364</v>
      </c>
      <c r="D307">
        <v>44.84</v>
      </c>
      <c r="E307" s="93">
        <v>32.473549298673802</v>
      </c>
    </row>
    <row r="308" spans="1:5" hidden="1" x14ac:dyDescent="0.2">
      <c r="A308">
        <v>15814</v>
      </c>
      <c r="B308" t="s">
        <v>471</v>
      </c>
      <c r="C308" t="s">
        <v>364</v>
      </c>
      <c r="D308">
        <v>43.13</v>
      </c>
      <c r="E308" s="93">
        <v>32.537636791570002</v>
      </c>
    </row>
    <row r="309" spans="1:5" hidden="1" x14ac:dyDescent="0.2">
      <c r="A309">
        <v>15816</v>
      </c>
      <c r="B309" t="s">
        <v>472</v>
      </c>
      <c r="C309" t="s">
        <v>364</v>
      </c>
      <c r="D309">
        <v>45.72</v>
      </c>
      <c r="E309" s="93">
        <v>33.421686103859699</v>
      </c>
    </row>
    <row r="310" spans="1:5" hidden="1" x14ac:dyDescent="0.2">
      <c r="A310">
        <v>15820</v>
      </c>
      <c r="B310" t="s">
        <v>473</v>
      </c>
      <c r="C310" t="s">
        <v>364</v>
      </c>
      <c r="D310">
        <v>38.94</v>
      </c>
      <c r="E310" s="93">
        <v>28.584040528298001</v>
      </c>
    </row>
    <row r="311" spans="1:5" hidden="1" x14ac:dyDescent="0.2">
      <c r="A311">
        <v>15822</v>
      </c>
      <c r="B311" t="s">
        <v>474</v>
      </c>
      <c r="C311" t="s">
        <v>364</v>
      </c>
      <c r="D311">
        <v>49.28</v>
      </c>
      <c r="E311" s="93">
        <v>35.774238188843803</v>
      </c>
    </row>
    <row r="312" spans="1:5" hidden="1" x14ac:dyDescent="0.2">
      <c r="A312">
        <v>15832</v>
      </c>
      <c r="B312" t="s">
        <v>475</v>
      </c>
      <c r="C312" t="s">
        <v>364</v>
      </c>
      <c r="D312">
        <v>46.66</v>
      </c>
      <c r="E312" s="93">
        <v>34.411853996539797</v>
      </c>
    </row>
    <row r="313" spans="1:5" hidden="1" x14ac:dyDescent="0.2">
      <c r="A313">
        <v>15835</v>
      </c>
      <c r="B313" t="s">
        <v>476</v>
      </c>
      <c r="C313" t="s">
        <v>364</v>
      </c>
      <c r="D313">
        <v>39.29</v>
      </c>
      <c r="E313" s="93">
        <v>28.7508137800607</v>
      </c>
    </row>
    <row r="314" spans="1:5" hidden="1" x14ac:dyDescent="0.2">
      <c r="A314">
        <v>15837</v>
      </c>
      <c r="B314" t="s">
        <v>477</v>
      </c>
      <c r="C314" t="s">
        <v>364</v>
      </c>
      <c r="D314">
        <v>44.07</v>
      </c>
      <c r="E314" s="93">
        <v>32.221085606087101</v>
      </c>
    </row>
    <row r="315" spans="1:5" hidden="1" x14ac:dyDescent="0.2">
      <c r="A315">
        <v>15839</v>
      </c>
      <c r="B315" t="s">
        <v>478</v>
      </c>
      <c r="C315" t="s">
        <v>364</v>
      </c>
      <c r="D315">
        <v>53.47</v>
      </c>
      <c r="E315" s="93">
        <v>38.366068738695297</v>
      </c>
    </row>
    <row r="316" spans="1:5" hidden="1" x14ac:dyDescent="0.2">
      <c r="A316">
        <v>15842</v>
      </c>
      <c r="B316" t="s">
        <v>479</v>
      </c>
      <c r="C316" t="s">
        <v>364</v>
      </c>
      <c r="D316">
        <v>41.58</v>
      </c>
      <c r="E316" s="93">
        <v>30.197816573753801</v>
      </c>
    </row>
    <row r="317" spans="1:5" hidden="1" x14ac:dyDescent="0.2">
      <c r="A317">
        <v>15861</v>
      </c>
      <c r="B317" t="s">
        <v>480</v>
      </c>
      <c r="C317" t="s">
        <v>364</v>
      </c>
      <c r="D317">
        <v>39.47</v>
      </c>
      <c r="E317" s="93">
        <v>28.8568225243183</v>
      </c>
    </row>
    <row r="318" spans="1:5" hidden="1" x14ac:dyDescent="0.2">
      <c r="A318">
        <v>15879</v>
      </c>
      <c r="B318" t="s">
        <v>481</v>
      </c>
      <c r="C318" t="s">
        <v>364</v>
      </c>
      <c r="D318">
        <v>43.74</v>
      </c>
      <c r="E318" s="93">
        <v>31.864616710628798</v>
      </c>
    </row>
    <row r="319" spans="1:5" hidden="1" x14ac:dyDescent="0.2">
      <c r="A319">
        <v>15897</v>
      </c>
      <c r="B319" t="s">
        <v>482</v>
      </c>
      <c r="C319" t="s">
        <v>364</v>
      </c>
      <c r="D319">
        <v>52.08</v>
      </c>
      <c r="E319" s="93">
        <v>37.534518687050699</v>
      </c>
    </row>
    <row r="320" spans="1:5" hidden="1" x14ac:dyDescent="0.2">
      <c r="A320">
        <v>17001</v>
      </c>
      <c r="B320" t="s">
        <v>483</v>
      </c>
      <c r="C320" t="s">
        <v>193</v>
      </c>
      <c r="D320">
        <v>20.399999999999999</v>
      </c>
      <c r="E320" s="93">
        <v>14.6247928906359</v>
      </c>
    </row>
    <row r="321" spans="1:5" hidden="1" x14ac:dyDescent="0.2">
      <c r="A321">
        <v>17013</v>
      </c>
      <c r="B321" t="s">
        <v>484</v>
      </c>
      <c r="C321" t="s">
        <v>193</v>
      </c>
      <c r="D321">
        <v>43.24</v>
      </c>
      <c r="E321" s="93">
        <v>31.344235378320999</v>
      </c>
    </row>
    <row r="322" spans="1:5" hidden="1" x14ac:dyDescent="0.2">
      <c r="A322">
        <v>17042</v>
      </c>
      <c r="B322" t="s">
        <v>485</v>
      </c>
      <c r="C322" t="s">
        <v>193</v>
      </c>
      <c r="D322">
        <v>33.590000000000003</v>
      </c>
      <c r="E322" s="93">
        <v>24.049489980015501</v>
      </c>
    </row>
    <row r="323" spans="1:5" hidden="1" x14ac:dyDescent="0.2">
      <c r="A323">
        <v>17050</v>
      </c>
      <c r="B323" t="s">
        <v>486</v>
      </c>
      <c r="C323" t="s">
        <v>193</v>
      </c>
      <c r="D323">
        <v>38.82</v>
      </c>
      <c r="E323" s="93">
        <v>27.731548879168599</v>
      </c>
    </row>
    <row r="324" spans="1:5" hidden="1" x14ac:dyDescent="0.2">
      <c r="A324">
        <v>17088</v>
      </c>
      <c r="B324" t="s">
        <v>487</v>
      </c>
      <c r="C324" t="s">
        <v>193</v>
      </c>
      <c r="D324">
        <v>37.36</v>
      </c>
      <c r="E324" s="93">
        <v>26.478118773660398</v>
      </c>
    </row>
    <row r="325" spans="1:5" hidden="1" x14ac:dyDescent="0.2">
      <c r="A325">
        <v>17174</v>
      </c>
      <c r="B325" t="s">
        <v>488</v>
      </c>
      <c r="C325" t="s">
        <v>193</v>
      </c>
      <c r="D325">
        <v>24.7</v>
      </c>
      <c r="E325" s="93">
        <v>17.657336660673199</v>
      </c>
    </row>
    <row r="326" spans="1:5" hidden="1" x14ac:dyDescent="0.2">
      <c r="A326">
        <v>17272</v>
      </c>
      <c r="B326" t="s">
        <v>489</v>
      </c>
      <c r="C326" t="s">
        <v>193</v>
      </c>
      <c r="D326">
        <v>41.2</v>
      </c>
      <c r="E326" s="93">
        <v>29.2480156526799</v>
      </c>
    </row>
    <row r="327" spans="1:5" hidden="1" x14ac:dyDescent="0.2">
      <c r="A327">
        <v>17380</v>
      </c>
      <c r="B327" t="s">
        <v>490</v>
      </c>
      <c r="C327" t="s">
        <v>193</v>
      </c>
      <c r="D327">
        <v>35.75</v>
      </c>
      <c r="E327" s="93">
        <v>26.951401775975299</v>
      </c>
    </row>
    <row r="328" spans="1:5" hidden="1" x14ac:dyDescent="0.2">
      <c r="A328">
        <v>17388</v>
      </c>
      <c r="B328" t="s">
        <v>491</v>
      </c>
      <c r="C328" t="s">
        <v>193</v>
      </c>
      <c r="D328">
        <v>39.99</v>
      </c>
      <c r="E328" s="93">
        <v>28.8190594610574</v>
      </c>
    </row>
    <row r="329" spans="1:5" hidden="1" x14ac:dyDescent="0.2">
      <c r="A329">
        <v>17433</v>
      </c>
      <c r="B329" t="s">
        <v>492</v>
      </c>
      <c r="C329" t="s">
        <v>193</v>
      </c>
      <c r="D329">
        <v>36.18</v>
      </c>
      <c r="E329" s="93">
        <v>28.029628219276798</v>
      </c>
    </row>
    <row r="330" spans="1:5" hidden="1" x14ac:dyDescent="0.2">
      <c r="A330">
        <v>17442</v>
      </c>
      <c r="B330" t="s">
        <v>493</v>
      </c>
      <c r="C330" t="s">
        <v>193</v>
      </c>
      <c r="D330">
        <v>31.28</v>
      </c>
      <c r="E330" s="93">
        <v>22.919728696925102</v>
      </c>
    </row>
    <row r="331" spans="1:5" hidden="1" x14ac:dyDescent="0.2">
      <c r="A331">
        <v>17444</v>
      </c>
      <c r="B331" t="s">
        <v>494</v>
      </c>
      <c r="C331" t="s">
        <v>193</v>
      </c>
      <c r="D331">
        <v>33.909999999999997</v>
      </c>
      <c r="E331" s="93">
        <v>25.3076452463783</v>
      </c>
    </row>
    <row r="332" spans="1:5" hidden="1" x14ac:dyDescent="0.2">
      <c r="A332">
        <v>17446</v>
      </c>
      <c r="B332" t="s">
        <v>495</v>
      </c>
      <c r="C332" t="s">
        <v>193</v>
      </c>
      <c r="D332">
        <v>57.16</v>
      </c>
      <c r="E332" s="93">
        <v>41.649153937195102</v>
      </c>
    </row>
    <row r="333" spans="1:5" hidden="1" x14ac:dyDescent="0.2">
      <c r="A333">
        <v>17486</v>
      </c>
      <c r="B333" t="s">
        <v>496</v>
      </c>
      <c r="C333" t="s">
        <v>193</v>
      </c>
      <c r="D333">
        <v>39.97</v>
      </c>
      <c r="E333" s="93">
        <v>28.1971728662521</v>
      </c>
    </row>
    <row r="334" spans="1:5" hidden="1" x14ac:dyDescent="0.2">
      <c r="A334">
        <v>17495</v>
      </c>
      <c r="B334" t="s">
        <v>497</v>
      </c>
      <c r="C334" t="s">
        <v>193</v>
      </c>
      <c r="D334">
        <v>47.95</v>
      </c>
      <c r="E334" s="93">
        <v>35.181350761137701</v>
      </c>
    </row>
    <row r="335" spans="1:5" hidden="1" x14ac:dyDescent="0.2">
      <c r="A335">
        <v>17513</v>
      </c>
      <c r="B335" t="s">
        <v>498</v>
      </c>
      <c r="C335" t="s">
        <v>193</v>
      </c>
      <c r="D335">
        <v>42.1</v>
      </c>
      <c r="E335" s="93">
        <v>30.399770144164101</v>
      </c>
    </row>
    <row r="336" spans="1:5" hidden="1" x14ac:dyDescent="0.2">
      <c r="A336">
        <v>17524</v>
      </c>
      <c r="B336" t="s">
        <v>499</v>
      </c>
      <c r="C336" t="s">
        <v>193</v>
      </c>
      <c r="D336">
        <v>33.96</v>
      </c>
      <c r="E336" s="93">
        <v>23.940047095080701</v>
      </c>
    </row>
    <row r="337" spans="1:5" hidden="1" x14ac:dyDescent="0.2">
      <c r="A337">
        <v>17541</v>
      </c>
      <c r="B337" t="s">
        <v>500</v>
      </c>
      <c r="C337" t="s">
        <v>193</v>
      </c>
      <c r="D337">
        <v>43.02</v>
      </c>
      <c r="E337" s="93">
        <v>31.674917790711199</v>
      </c>
    </row>
    <row r="338" spans="1:5" hidden="1" x14ac:dyDescent="0.2">
      <c r="A338">
        <v>17614</v>
      </c>
      <c r="B338" t="s">
        <v>501</v>
      </c>
      <c r="C338" t="s">
        <v>193</v>
      </c>
      <c r="D338">
        <v>34.74</v>
      </c>
      <c r="E338" s="93">
        <v>27.3688552051755</v>
      </c>
    </row>
    <row r="339" spans="1:5" hidden="1" x14ac:dyDescent="0.2">
      <c r="A339">
        <v>17616</v>
      </c>
      <c r="B339" t="s">
        <v>502</v>
      </c>
      <c r="C339" t="s">
        <v>193</v>
      </c>
      <c r="D339">
        <v>36.39</v>
      </c>
      <c r="E339" s="93">
        <v>25.8761753411186</v>
      </c>
    </row>
    <row r="340" spans="1:5" hidden="1" x14ac:dyDescent="0.2">
      <c r="A340">
        <v>17653</v>
      </c>
      <c r="B340" t="s">
        <v>503</v>
      </c>
      <c r="C340" t="s">
        <v>193</v>
      </c>
      <c r="D340">
        <v>43.1</v>
      </c>
      <c r="E340" s="93">
        <v>31.191547095244601</v>
      </c>
    </row>
    <row r="341" spans="1:5" hidden="1" x14ac:dyDescent="0.2">
      <c r="A341">
        <v>17662</v>
      </c>
      <c r="B341" t="s">
        <v>504</v>
      </c>
      <c r="C341" t="s">
        <v>193</v>
      </c>
      <c r="D341">
        <v>46.86</v>
      </c>
      <c r="E341" s="93">
        <v>35.7180834369914</v>
      </c>
    </row>
    <row r="342" spans="1:5" hidden="1" x14ac:dyDescent="0.2">
      <c r="A342">
        <v>17665</v>
      </c>
      <c r="B342" t="s">
        <v>505</v>
      </c>
      <c r="C342" t="s">
        <v>193</v>
      </c>
      <c r="D342">
        <v>36.06</v>
      </c>
      <c r="E342" s="93">
        <v>26.768892346447799</v>
      </c>
    </row>
    <row r="343" spans="1:5" hidden="1" x14ac:dyDescent="0.2">
      <c r="A343">
        <v>17777</v>
      </c>
      <c r="B343" t="s">
        <v>506</v>
      </c>
      <c r="C343" t="s">
        <v>193</v>
      </c>
      <c r="D343">
        <v>31.79</v>
      </c>
      <c r="E343" s="93">
        <v>23.1952179316464</v>
      </c>
    </row>
    <row r="344" spans="1:5" hidden="1" x14ac:dyDescent="0.2">
      <c r="A344">
        <v>17867</v>
      </c>
      <c r="B344" t="s">
        <v>507</v>
      </c>
      <c r="C344" t="s">
        <v>193</v>
      </c>
      <c r="D344">
        <v>53.19</v>
      </c>
      <c r="E344" s="93">
        <v>38.600478283205298</v>
      </c>
    </row>
    <row r="345" spans="1:5" hidden="1" x14ac:dyDescent="0.2">
      <c r="A345">
        <v>17873</v>
      </c>
      <c r="B345" t="s">
        <v>508</v>
      </c>
      <c r="C345" t="s">
        <v>193</v>
      </c>
      <c r="D345">
        <v>37.630000000000003</v>
      </c>
      <c r="E345" s="93">
        <v>26.455947138931901</v>
      </c>
    </row>
    <row r="346" spans="1:5" hidden="1" x14ac:dyDescent="0.2">
      <c r="A346">
        <v>17877</v>
      </c>
      <c r="B346" t="s">
        <v>509</v>
      </c>
      <c r="C346" t="s">
        <v>193</v>
      </c>
      <c r="D346">
        <v>36.57</v>
      </c>
      <c r="E346" s="93">
        <v>26.4528936448236</v>
      </c>
    </row>
    <row r="347" spans="1:5" hidden="1" x14ac:dyDescent="0.2">
      <c r="A347">
        <v>18001</v>
      </c>
      <c r="B347" t="s">
        <v>24</v>
      </c>
      <c r="C347" t="s">
        <v>510</v>
      </c>
      <c r="D347">
        <v>45.41</v>
      </c>
      <c r="E347" s="93">
        <v>33.041030102401301</v>
      </c>
    </row>
    <row r="348" spans="1:5" hidden="1" x14ac:dyDescent="0.2">
      <c r="A348">
        <v>18029</v>
      </c>
      <c r="B348" t="s">
        <v>158</v>
      </c>
      <c r="C348" t="s">
        <v>510</v>
      </c>
      <c r="D348">
        <v>56.6</v>
      </c>
      <c r="E348" s="93">
        <v>40.897956985752401</v>
      </c>
    </row>
    <row r="349" spans="1:5" hidden="1" x14ac:dyDescent="0.2">
      <c r="A349">
        <v>18094</v>
      </c>
      <c r="B349" t="s">
        <v>511</v>
      </c>
      <c r="C349" t="s">
        <v>510</v>
      </c>
      <c r="D349">
        <v>59.89</v>
      </c>
      <c r="E349" s="93">
        <v>42.838339896299701</v>
      </c>
    </row>
    <row r="350" spans="1:5" hidden="1" x14ac:dyDescent="0.2">
      <c r="A350">
        <v>18150</v>
      </c>
      <c r="B350" t="s">
        <v>512</v>
      </c>
      <c r="C350" t="s">
        <v>510</v>
      </c>
      <c r="D350">
        <v>72.91</v>
      </c>
      <c r="E350" s="93">
        <v>54.069755333571798</v>
      </c>
    </row>
    <row r="351" spans="1:5" hidden="1" x14ac:dyDescent="0.2">
      <c r="A351">
        <v>18205</v>
      </c>
      <c r="B351" t="s">
        <v>513</v>
      </c>
      <c r="C351" t="s">
        <v>510</v>
      </c>
      <c r="D351">
        <v>53.39</v>
      </c>
      <c r="E351" s="93">
        <v>40.681016149069997</v>
      </c>
    </row>
    <row r="352" spans="1:5" hidden="1" x14ac:dyDescent="0.2">
      <c r="A352">
        <v>18247</v>
      </c>
      <c r="B352" t="s">
        <v>514</v>
      </c>
      <c r="C352" t="s">
        <v>510</v>
      </c>
      <c r="D352">
        <v>53.95</v>
      </c>
      <c r="E352" s="93">
        <v>39.235436770162003</v>
      </c>
    </row>
    <row r="353" spans="1:5" hidden="1" x14ac:dyDescent="0.2">
      <c r="A353">
        <v>18256</v>
      </c>
      <c r="B353" t="s">
        <v>515</v>
      </c>
      <c r="C353" t="s">
        <v>510</v>
      </c>
      <c r="D353">
        <v>56.6</v>
      </c>
      <c r="E353" s="93">
        <v>41.288760446784899</v>
      </c>
    </row>
    <row r="354" spans="1:5" hidden="1" x14ac:dyDescent="0.2">
      <c r="A354">
        <v>18410</v>
      </c>
      <c r="B354" t="s">
        <v>516</v>
      </c>
      <c r="C354" t="s">
        <v>510</v>
      </c>
      <c r="D354">
        <v>57.65</v>
      </c>
      <c r="E354" s="93">
        <v>43.217879488936198</v>
      </c>
    </row>
    <row r="355" spans="1:5" hidden="1" x14ac:dyDescent="0.2">
      <c r="A355">
        <v>18460</v>
      </c>
      <c r="B355" t="s">
        <v>517</v>
      </c>
      <c r="C355" t="s">
        <v>510</v>
      </c>
      <c r="D355">
        <v>60.6</v>
      </c>
      <c r="E355" s="93">
        <v>45.958798567968003</v>
      </c>
    </row>
    <row r="356" spans="1:5" hidden="1" x14ac:dyDescent="0.2">
      <c r="A356">
        <v>18479</v>
      </c>
      <c r="B356" t="s">
        <v>518</v>
      </c>
      <c r="C356" t="s">
        <v>510</v>
      </c>
      <c r="D356">
        <v>61.69</v>
      </c>
      <c r="E356" s="93">
        <v>44.142778722833498</v>
      </c>
    </row>
    <row r="357" spans="1:5" hidden="1" x14ac:dyDescent="0.2">
      <c r="A357">
        <v>18592</v>
      </c>
      <c r="B357" t="s">
        <v>519</v>
      </c>
      <c r="C357" t="s">
        <v>510</v>
      </c>
      <c r="D357">
        <v>61.24</v>
      </c>
      <c r="E357" s="93">
        <v>46.846258986465799</v>
      </c>
    </row>
    <row r="358" spans="1:5" hidden="1" x14ac:dyDescent="0.2">
      <c r="A358">
        <v>18610</v>
      </c>
      <c r="B358" t="s">
        <v>520</v>
      </c>
      <c r="C358" t="s">
        <v>510</v>
      </c>
      <c r="D358">
        <v>58.79</v>
      </c>
      <c r="E358" s="93">
        <v>44.074996467322698</v>
      </c>
    </row>
    <row r="359" spans="1:5" hidden="1" x14ac:dyDescent="0.2">
      <c r="A359">
        <v>18753</v>
      </c>
      <c r="B359" t="s">
        <v>521</v>
      </c>
      <c r="C359" t="s">
        <v>510</v>
      </c>
      <c r="D359">
        <v>69.14</v>
      </c>
      <c r="E359" s="93">
        <v>50.845621592684601</v>
      </c>
    </row>
    <row r="360" spans="1:5" hidden="1" x14ac:dyDescent="0.2">
      <c r="A360">
        <v>18756</v>
      </c>
      <c r="B360" t="s">
        <v>522</v>
      </c>
      <c r="C360" t="s">
        <v>510</v>
      </c>
      <c r="D360">
        <v>86.43</v>
      </c>
      <c r="E360" s="93">
        <v>65.173925481497207</v>
      </c>
    </row>
    <row r="361" spans="1:5" hidden="1" x14ac:dyDescent="0.2">
      <c r="A361">
        <v>18785</v>
      </c>
      <c r="B361" t="s">
        <v>523</v>
      </c>
      <c r="C361" t="s">
        <v>510</v>
      </c>
      <c r="D361">
        <v>58.01</v>
      </c>
      <c r="E361" s="93">
        <v>42.862666140384199</v>
      </c>
    </row>
    <row r="362" spans="1:5" hidden="1" x14ac:dyDescent="0.2">
      <c r="A362">
        <v>18860</v>
      </c>
      <c r="B362" t="s">
        <v>283</v>
      </c>
      <c r="C362" t="s">
        <v>510</v>
      </c>
      <c r="D362">
        <v>59.45</v>
      </c>
      <c r="E362" s="93">
        <v>44.652271342081399</v>
      </c>
    </row>
    <row r="363" spans="1:5" x14ac:dyDescent="0.2">
      <c r="A363">
        <v>19001</v>
      </c>
      <c r="B363" t="s">
        <v>2</v>
      </c>
      <c r="C363" t="s">
        <v>1</v>
      </c>
      <c r="D363">
        <v>26.22</v>
      </c>
      <c r="E363" s="93">
        <v>19.238141649065199</v>
      </c>
    </row>
    <row r="364" spans="1:5" x14ac:dyDescent="0.2">
      <c r="A364">
        <v>19022</v>
      </c>
      <c r="B364" t="s">
        <v>4</v>
      </c>
      <c r="C364" t="s">
        <v>1</v>
      </c>
      <c r="D364">
        <v>41.83</v>
      </c>
      <c r="E364" s="93">
        <v>30.783057613829602</v>
      </c>
    </row>
    <row r="365" spans="1:5" x14ac:dyDescent="0.2">
      <c r="A365">
        <v>19050</v>
      </c>
      <c r="B365" t="s">
        <v>181</v>
      </c>
      <c r="C365" t="s">
        <v>1</v>
      </c>
      <c r="D365">
        <v>49.83</v>
      </c>
      <c r="E365" s="95">
        <v>60.319183180066702</v>
      </c>
    </row>
    <row r="366" spans="1:5" x14ac:dyDescent="0.2">
      <c r="A366">
        <v>19075</v>
      </c>
      <c r="B366" t="s">
        <v>8</v>
      </c>
      <c r="C366" t="s">
        <v>1</v>
      </c>
      <c r="D366">
        <v>45.23</v>
      </c>
      <c r="E366" s="93">
        <v>32.703331968567802</v>
      </c>
    </row>
    <row r="367" spans="1:5" x14ac:dyDescent="0.2">
      <c r="A367">
        <v>19100</v>
      </c>
      <c r="B367" t="s">
        <v>318</v>
      </c>
      <c r="C367" t="s">
        <v>1</v>
      </c>
      <c r="D367">
        <v>45.59</v>
      </c>
      <c r="E367" s="93">
        <v>32.921917963238698</v>
      </c>
    </row>
    <row r="368" spans="1:5" x14ac:dyDescent="0.2">
      <c r="A368">
        <v>19110</v>
      </c>
      <c r="B368" t="s">
        <v>12</v>
      </c>
      <c r="C368" t="s">
        <v>1</v>
      </c>
      <c r="D368">
        <v>37.72</v>
      </c>
      <c r="E368" s="93">
        <v>28.261295646269001</v>
      </c>
    </row>
    <row r="369" spans="1:5" x14ac:dyDescent="0.2">
      <c r="A369">
        <v>19130</v>
      </c>
      <c r="B369" t="s">
        <v>14</v>
      </c>
      <c r="C369" t="s">
        <v>1</v>
      </c>
      <c r="D369">
        <v>43.45</v>
      </c>
      <c r="E369" s="93">
        <v>31.090988554037899</v>
      </c>
    </row>
    <row r="370" spans="1:5" x14ac:dyDescent="0.2">
      <c r="A370">
        <v>19137</v>
      </c>
      <c r="B370" t="s">
        <v>16</v>
      </c>
      <c r="C370" t="s">
        <v>1</v>
      </c>
      <c r="D370">
        <v>40.53</v>
      </c>
      <c r="E370" s="93">
        <v>29.195393056199499</v>
      </c>
    </row>
    <row r="371" spans="1:5" x14ac:dyDescent="0.2">
      <c r="A371">
        <v>19142</v>
      </c>
      <c r="B371" t="s">
        <v>18</v>
      </c>
      <c r="C371" t="s">
        <v>1</v>
      </c>
      <c r="D371">
        <v>36.450000000000003</v>
      </c>
      <c r="E371" s="93">
        <v>26.386065106468099</v>
      </c>
    </row>
    <row r="372" spans="1:5" x14ac:dyDescent="0.2">
      <c r="A372">
        <v>19212</v>
      </c>
      <c r="B372" t="s">
        <v>20</v>
      </c>
      <c r="C372" t="s">
        <v>1</v>
      </c>
      <c r="D372">
        <v>39.99</v>
      </c>
      <c r="E372" s="93">
        <v>29.749618997911501</v>
      </c>
    </row>
    <row r="373" spans="1:5" x14ac:dyDescent="0.2">
      <c r="A373">
        <v>19256</v>
      </c>
      <c r="B373" t="s">
        <v>22</v>
      </c>
      <c r="C373" t="s">
        <v>1</v>
      </c>
      <c r="D373">
        <v>54.57</v>
      </c>
      <c r="E373" s="95">
        <v>40.506636333141003</v>
      </c>
    </row>
    <row r="374" spans="1:5" x14ac:dyDescent="0.2">
      <c r="A374">
        <v>19290</v>
      </c>
      <c r="B374" t="s">
        <v>24</v>
      </c>
      <c r="C374" t="s">
        <v>1</v>
      </c>
      <c r="D374">
        <v>40.53</v>
      </c>
      <c r="E374" s="93">
        <v>29.471862176479998</v>
      </c>
    </row>
    <row r="375" spans="1:5" x14ac:dyDescent="0.2">
      <c r="A375">
        <v>19300</v>
      </c>
      <c r="B375" t="s">
        <v>524</v>
      </c>
      <c r="C375" t="s">
        <v>1</v>
      </c>
      <c r="E375" s="94"/>
    </row>
    <row r="376" spans="1:5" x14ac:dyDescent="0.2">
      <c r="A376">
        <v>19318</v>
      </c>
      <c r="B376" t="s">
        <v>28</v>
      </c>
      <c r="C376" t="s">
        <v>1</v>
      </c>
      <c r="D376">
        <v>58.46</v>
      </c>
      <c r="E376" s="95">
        <v>41.933872644412503</v>
      </c>
    </row>
    <row r="377" spans="1:5" x14ac:dyDescent="0.2">
      <c r="A377">
        <v>19355</v>
      </c>
      <c r="B377" t="s">
        <v>110</v>
      </c>
      <c r="C377" t="s">
        <v>1</v>
      </c>
      <c r="D377">
        <v>49.11</v>
      </c>
      <c r="E377" s="93">
        <v>34.941643103060002</v>
      </c>
    </row>
    <row r="378" spans="1:5" x14ac:dyDescent="0.2">
      <c r="A378">
        <v>19364</v>
      </c>
      <c r="B378" t="s">
        <v>32</v>
      </c>
      <c r="C378" t="s">
        <v>1</v>
      </c>
      <c r="D378">
        <v>43.09</v>
      </c>
      <c r="E378" s="93">
        <v>30.943648736042299</v>
      </c>
    </row>
    <row r="379" spans="1:5" x14ac:dyDescent="0.2">
      <c r="A379">
        <v>19392</v>
      </c>
      <c r="B379" t="s">
        <v>34</v>
      </c>
      <c r="C379" t="s">
        <v>1</v>
      </c>
      <c r="D379">
        <v>45.56</v>
      </c>
      <c r="E379" s="93">
        <v>32.603958546147197</v>
      </c>
    </row>
    <row r="380" spans="1:5" x14ac:dyDescent="0.2">
      <c r="A380">
        <v>19397</v>
      </c>
      <c r="B380" t="s">
        <v>36</v>
      </c>
      <c r="C380" t="s">
        <v>1</v>
      </c>
      <c r="D380">
        <v>42.85</v>
      </c>
      <c r="E380" s="93">
        <v>31.551532433975101</v>
      </c>
    </row>
    <row r="381" spans="1:5" x14ac:dyDescent="0.2">
      <c r="A381">
        <v>19418</v>
      </c>
      <c r="B381" t="s">
        <v>131</v>
      </c>
      <c r="C381" t="s">
        <v>1</v>
      </c>
      <c r="D381">
        <v>63.01</v>
      </c>
      <c r="E381" s="95">
        <v>47.117749068342398</v>
      </c>
    </row>
    <row r="382" spans="1:5" x14ac:dyDescent="0.2">
      <c r="A382">
        <v>19450</v>
      </c>
      <c r="B382" t="s">
        <v>40</v>
      </c>
      <c r="C382" t="s">
        <v>1</v>
      </c>
      <c r="D382">
        <v>52.08</v>
      </c>
      <c r="E382" s="93">
        <v>37.365222183627601</v>
      </c>
    </row>
    <row r="383" spans="1:5" x14ac:dyDescent="0.2">
      <c r="A383">
        <v>19455</v>
      </c>
      <c r="B383" t="s">
        <v>42</v>
      </c>
      <c r="C383" t="s">
        <v>1</v>
      </c>
      <c r="D383">
        <v>34.15</v>
      </c>
      <c r="E383" s="93">
        <v>24.670716749723798</v>
      </c>
    </row>
    <row r="384" spans="1:5" x14ac:dyDescent="0.2">
      <c r="A384">
        <v>19473</v>
      </c>
      <c r="B384" t="s">
        <v>44</v>
      </c>
      <c r="C384" t="s">
        <v>1</v>
      </c>
      <c r="D384">
        <v>45.57</v>
      </c>
      <c r="E384" s="93">
        <v>32.857631389762801</v>
      </c>
    </row>
    <row r="385" spans="1:5" x14ac:dyDescent="0.2">
      <c r="A385">
        <v>19513</v>
      </c>
      <c r="B385" t="s">
        <v>46</v>
      </c>
      <c r="C385" t="s">
        <v>1</v>
      </c>
      <c r="D385">
        <v>37.36</v>
      </c>
      <c r="E385" s="93">
        <v>26.7703208031106</v>
      </c>
    </row>
    <row r="386" spans="1:5" x14ac:dyDescent="0.2">
      <c r="A386">
        <v>19517</v>
      </c>
      <c r="B386" t="s">
        <v>111</v>
      </c>
      <c r="C386" t="s">
        <v>1</v>
      </c>
      <c r="D386">
        <v>52.96</v>
      </c>
      <c r="E386" s="93">
        <v>37.866287880761298</v>
      </c>
    </row>
    <row r="387" spans="1:5" x14ac:dyDescent="0.2">
      <c r="A387">
        <v>19532</v>
      </c>
      <c r="B387" t="s">
        <v>50</v>
      </c>
      <c r="C387" t="s">
        <v>1</v>
      </c>
      <c r="D387">
        <v>47.17</v>
      </c>
      <c r="E387" s="93">
        <v>36.516860719931302</v>
      </c>
    </row>
    <row r="388" spans="1:5" x14ac:dyDescent="0.2">
      <c r="A388">
        <v>19533</v>
      </c>
      <c r="B388" t="s">
        <v>525</v>
      </c>
      <c r="C388" t="s">
        <v>1</v>
      </c>
      <c r="D388">
        <v>63.59</v>
      </c>
      <c r="E388" s="95">
        <v>53.987447823273897</v>
      </c>
    </row>
    <row r="389" spans="1:5" x14ac:dyDescent="0.2">
      <c r="A389">
        <v>19548</v>
      </c>
      <c r="B389" t="s">
        <v>526</v>
      </c>
      <c r="C389" t="s">
        <v>1</v>
      </c>
      <c r="D389">
        <v>34.04</v>
      </c>
      <c r="E389" s="93">
        <v>24.674267093769199</v>
      </c>
    </row>
    <row r="390" spans="1:5" x14ac:dyDescent="0.2">
      <c r="A390">
        <v>19573</v>
      </c>
      <c r="B390" t="s">
        <v>56</v>
      </c>
      <c r="C390" t="s">
        <v>1</v>
      </c>
      <c r="D390">
        <v>27.25</v>
      </c>
      <c r="E390" s="93">
        <v>19.761156022784</v>
      </c>
    </row>
    <row r="391" spans="1:5" x14ac:dyDescent="0.2">
      <c r="A391">
        <v>19585</v>
      </c>
      <c r="B391" t="s">
        <v>58</v>
      </c>
      <c r="C391" t="s">
        <v>1</v>
      </c>
      <c r="D391">
        <v>49.96</v>
      </c>
      <c r="E391" s="93">
        <v>35.378209029213799</v>
      </c>
    </row>
    <row r="392" spans="1:5" x14ac:dyDescent="0.2">
      <c r="A392">
        <v>19622</v>
      </c>
      <c r="B392" t="s">
        <v>60</v>
      </c>
      <c r="C392" t="s">
        <v>1</v>
      </c>
      <c r="D392">
        <v>42.61</v>
      </c>
      <c r="E392" s="93">
        <v>31.077986216924401</v>
      </c>
    </row>
    <row r="393" spans="1:5" x14ac:dyDescent="0.2">
      <c r="A393">
        <v>19693</v>
      </c>
      <c r="B393" t="s">
        <v>62</v>
      </c>
      <c r="C393" t="s">
        <v>1</v>
      </c>
      <c r="D393">
        <v>50.25</v>
      </c>
      <c r="E393" s="93">
        <v>36.247414065903001</v>
      </c>
    </row>
    <row r="394" spans="1:5" x14ac:dyDescent="0.2">
      <c r="A394">
        <v>19698</v>
      </c>
      <c r="B394" t="s">
        <v>64</v>
      </c>
      <c r="C394" t="s">
        <v>1</v>
      </c>
      <c r="D394">
        <v>35.53</v>
      </c>
      <c r="E394" s="93">
        <v>25.798102203917399</v>
      </c>
    </row>
    <row r="395" spans="1:5" x14ac:dyDescent="0.2">
      <c r="A395">
        <v>19701</v>
      </c>
      <c r="B395" t="s">
        <v>66</v>
      </c>
      <c r="C395" t="s">
        <v>1</v>
      </c>
      <c r="D395">
        <v>70.430000000000007</v>
      </c>
      <c r="E395" s="95">
        <v>52.946175370768302</v>
      </c>
    </row>
    <row r="396" spans="1:5" x14ac:dyDescent="0.2">
      <c r="A396">
        <v>19743</v>
      </c>
      <c r="B396" t="s">
        <v>68</v>
      </c>
      <c r="C396" t="s">
        <v>1</v>
      </c>
      <c r="D396">
        <v>45.24</v>
      </c>
      <c r="E396" s="93">
        <v>32.334810554032103</v>
      </c>
    </row>
    <row r="397" spans="1:5" x14ac:dyDescent="0.2">
      <c r="A397">
        <v>19760</v>
      </c>
      <c r="B397" t="s">
        <v>116</v>
      </c>
      <c r="C397" t="s">
        <v>1</v>
      </c>
      <c r="D397">
        <v>49.82</v>
      </c>
      <c r="E397" s="93">
        <v>35.262064584415903</v>
      </c>
    </row>
    <row r="398" spans="1:5" x14ac:dyDescent="0.2">
      <c r="A398">
        <v>19780</v>
      </c>
      <c r="B398" t="s">
        <v>72</v>
      </c>
      <c r="C398" t="s">
        <v>1</v>
      </c>
      <c r="D398">
        <v>48.52</v>
      </c>
      <c r="E398" s="93">
        <v>34.724402378858997</v>
      </c>
    </row>
    <row r="399" spans="1:5" x14ac:dyDescent="0.2">
      <c r="A399">
        <v>19785</v>
      </c>
      <c r="B399" t="s">
        <v>74</v>
      </c>
      <c r="C399" t="s">
        <v>1</v>
      </c>
      <c r="D399">
        <v>43.91</v>
      </c>
      <c r="E399" s="93">
        <v>32.330948034611502</v>
      </c>
    </row>
    <row r="400" spans="1:5" x14ac:dyDescent="0.2">
      <c r="A400">
        <v>19807</v>
      </c>
      <c r="B400" t="s">
        <v>527</v>
      </c>
      <c r="C400" t="s">
        <v>1</v>
      </c>
      <c r="D400">
        <v>36.83</v>
      </c>
      <c r="E400" s="93">
        <v>26.499229262902599</v>
      </c>
    </row>
    <row r="401" spans="1:5" x14ac:dyDescent="0.2">
      <c r="A401">
        <v>19809</v>
      </c>
      <c r="B401" t="s">
        <v>78</v>
      </c>
      <c r="C401" t="s">
        <v>1</v>
      </c>
      <c r="D401">
        <v>58.87</v>
      </c>
      <c r="E401" s="95">
        <v>43.387672654207698</v>
      </c>
    </row>
    <row r="402" spans="1:5" x14ac:dyDescent="0.2">
      <c r="A402">
        <v>19821</v>
      </c>
      <c r="B402" t="s">
        <v>80</v>
      </c>
      <c r="C402" t="s">
        <v>1</v>
      </c>
      <c r="D402">
        <v>44.09</v>
      </c>
      <c r="E402" s="93">
        <v>31.679665083419799</v>
      </c>
    </row>
    <row r="403" spans="1:5" x14ac:dyDescent="0.2">
      <c r="A403">
        <v>19824</v>
      </c>
      <c r="B403" t="s">
        <v>528</v>
      </c>
      <c r="C403" t="s">
        <v>1</v>
      </c>
      <c r="D403">
        <v>47.57</v>
      </c>
      <c r="E403" s="93">
        <v>33.711452822327097</v>
      </c>
    </row>
    <row r="404" spans="1:5" x14ac:dyDescent="0.2">
      <c r="A404">
        <v>19845</v>
      </c>
      <c r="B404" t="s">
        <v>84</v>
      </c>
      <c r="C404" t="s">
        <v>1</v>
      </c>
      <c r="D404">
        <v>34.21</v>
      </c>
      <c r="E404" s="93">
        <v>24.628508883404599</v>
      </c>
    </row>
    <row r="405" spans="1:5" hidden="1" x14ac:dyDescent="0.2">
      <c r="A405">
        <v>20001</v>
      </c>
      <c r="B405" t="s">
        <v>529</v>
      </c>
      <c r="C405" t="s">
        <v>530</v>
      </c>
      <c r="D405">
        <v>41.75</v>
      </c>
      <c r="E405" s="93">
        <v>28.7439125175407</v>
      </c>
    </row>
    <row r="406" spans="1:5" hidden="1" x14ac:dyDescent="0.2">
      <c r="A406">
        <v>20011</v>
      </c>
      <c r="B406" t="s">
        <v>531</v>
      </c>
      <c r="C406" t="s">
        <v>530</v>
      </c>
      <c r="D406">
        <v>40.630000000000003</v>
      </c>
      <c r="E406" s="93">
        <v>30.0445848629228</v>
      </c>
    </row>
    <row r="407" spans="1:5" hidden="1" x14ac:dyDescent="0.2">
      <c r="A407">
        <v>20013</v>
      </c>
      <c r="B407" t="s">
        <v>532</v>
      </c>
      <c r="C407" t="s">
        <v>530</v>
      </c>
      <c r="D407">
        <v>50.17</v>
      </c>
      <c r="E407" s="93">
        <v>35.455705946895797</v>
      </c>
    </row>
    <row r="408" spans="1:5" hidden="1" x14ac:dyDescent="0.2">
      <c r="A408">
        <v>20032</v>
      </c>
      <c r="B408" t="s">
        <v>533</v>
      </c>
      <c r="C408" t="s">
        <v>530</v>
      </c>
      <c r="D408">
        <v>51.01</v>
      </c>
      <c r="E408" s="93">
        <v>36.500648862984903</v>
      </c>
    </row>
    <row r="409" spans="1:5" hidden="1" x14ac:dyDescent="0.2">
      <c r="A409">
        <v>20045</v>
      </c>
      <c r="B409" t="s">
        <v>534</v>
      </c>
      <c r="C409" t="s">
        <v>530</v>
      </c>
      <c r="D409">
        <v>58.41</v>
      </c>
      <c r="E409" s="93">
        <v>41.394677023659703</v>
      </c>
    </row>
    <row r="410" spans="1:5" hidden="1" x14ac:dyDescent="0.2">
      <c r="A410">
        <v>20060</v>
      </c>
      <c r="B410" t="s">
        <v>535</v>
      </c>
      <c r="C410" t="s">
        <v>530</v>
      </c>
      <c r="D410">
        <v>45.21</v>
      </c>
      <c r="E410" s="93">
        <v>31.908610544386701</v>
      </c>
    </row>
    <row r="411" spans="1:5" hidden="1" x14ac:dyDescent="0.2">
      <c r="A411">
        <v>20175</v>
      </c>
      <c r="B411" t="s">
        <v>536</v>
      </c>
      <c r="C411" t="s">
        <v>530</v>
      </c>
      <c r="D411">
        <v>52.52</v>
      </c>
      <c r="E411" s="93">
        <v>37.826917116891103</v>
      </c>
    </row>
    <row r="412" spans="1:5" hidden="1" x14ac:dyDescent="0.2">
      <c r="A412">
        <v>20178</v>
      </c>
      <c r="B412" t="s">
        <v>537</v>
      </c>
      <c r="C412" t="s">
        <v>530</v>
      </c>
      <c r="D412">
        <v>53.61</v>
      </c>
      <c r="E412" s="93">
        <v>38.528536663851902</v>
      </c>
    </row>
    <row r="413" spans="1:5" hidden="1" x14ac:dyDescent="0.2">
      <c r="A413">
        <v>20228</v>
      </c>
      <c r="B413" t="s">
        <v>538</v>
      </c>
      <c r="C413" t="s">
        <v>530</v>
      </c>
      <c r="D413">
        <v>50.26</v>
      </c>
      <c r="E413" s="93">
        <v>36.345013050131499</v>
      </c>
    </row>
    <row r="414" spans="1:5" hidden="1" x14ac:dyDescent="0.2">
      <c r="A414">
        <v>20238</v>
      </c>
      <c r="B414" t="s">
        <v>539</v>
      </c>
      <c r="C414" t="s">
        <v>530</v>
      </c>
      <c r="D414">
        <v>51.05</v>
      </c>
      <c r="E414" s="93">
        <v>35.311226728798999</v>
      </c>
    </row>
    <row r="415" spans="1:5" hidden="1" x14ac:dyDescent="0.2">
      <c r="A415">
        <v>20250</v>
      </c>
      <c r="B415" t="s">
        <v>540</v>
      </c>
      <c r="C415" t="s">
        <v>530</v>
      </c>
      <c r="D415">
        <v>51.39</v>
      </c>
      <c r="E415" s="93">
        <v>36.612378900070802</v>
      </c>
    </row>
    <row r="416" spans="1:5" hidden="1" x14ac:dyDescent="0.2">
      <c r="A416">
        <v>20295</v>
      </c>
      <c r="B416" t="s">
        <v>541</v>
      </c>
      <c r="C416" t="s">
        <v>530</v>
      </c>
      <c r="D416">
        <v>47.01</v>
      </c>
      <c r="E416" s="93">
        <v>34.4479215476862</v>
      </c>
    </row>
    <row r="417" spans="1:5" hidden="1" x14ac:dyDescent="0.2">
      <c r="A417">
        <v>20310</v>
      </c>
      <c r="B417" t="s">
        <v>542</v>
      </c>
      <c r="C417" t="s">
        <v>530</v>
      </c>
      <c r="D417">
        <v>37.340000000000003</v>
      </c>
      <c r="E417" s="93">
        <v>27.982574102163898</v>
      </c>
    </row>
    <row r="418" spans="1:5" hidden="1" x14ac:dyDescent="0.2">
      <c r="A418">
        <v>20383</v>
      </c>
      <c r="B418" t="s">
        <v>543</v>
      </c>
      <c r="C418" t="s">
        <v>530</v>
      </c>
      <c r="D418">
        <v>54.43</v>
      </c>
      <c r="E418" s="93">
        <v>39.5571404002118</v>
      </c>
    </row>
    <row r="419" spans="1:5" hidden="1" x14ac:dyDescent="0.2">
      <c r="A419">
        <v>20400</v>
      </c>
      <c r="B419" t="s">
        <v>544</v>
      </c>
      <c r="C419" t="s">
        <v>530</v>
      </c>
      <c r="D419">
        <v>50.43</v>
      </c>
      <c r="E419" s="93">
        <v>36.292073232029203</v>
      </c>
    </row>
    <row r="420" spans="1:5" hidden="1" x14ac:dyDescent="0.2">
      <c r="A420">
        <v>20443</v>
      </c>
      <c r="B420" t="s">
        <v>545</v>
      </c>
      <c r="C420" t="s">
        <v>530</v>
      </c>
      <c r="D420">
        <v>42.61</v>
      </c>
      <c r="E420" s="93">
        <v>32.5576463855312</v>
      </c>
    </row>
    <row r="421" spans="1:5" hidden="1" x14ac:dyDescent="0.2">
      <c r="A421">
        <v>20517</v>
      </c>
      <c r="B421" t="s">
        <v>546</v>
      </c>
      <c r="C421" t="s">
        <v>530</v>
      </c>
      <c r="D421">
        <v>50.49</v>
      </c>
      <c r="E421" s="93">
        <v>36.629375128744698</v>
      </c>
    </row>
    <row r="422" spans="1:5" hidden="1" x14ac:dyDescent="0.2">
      <c r="A422">
        <v>20550</v>
      </c>
      <c r="B422" t="s">
        <v>547</v>
      </c>
      <c r="C422" t="s">
        <v>530</v>
      </c>
      <c r="D422">
        <v>48.01</v>
      </c>
      <c r="E422" s="93">
        <v>35.341031891586702</v>
      </c>
    </row>
    <row r="423" spans="1:5" hidden="1" x14ac:dyDescent="0.2">
      <c r="A423">
        <v>20570</v>
      </c>
      <c r="B423" t="s">
        <v>548</v>
      </c>
      <c r="C423" t="s">
        <v>530</v>
      </c>
      <c r="D423">
        <v>52.06</v>
      </c>
      <c r="E423" s="93">
        <v>35.483605862093903</v>
      </c>
    </row>
    <row r="424" spans="1:5" hidden="1" x14ac:dyDescent="0.2">
      <c r="A424">
        <v>20614</v>
      </c>
      <c r="B424" t="s">
        <v>549</v>
      </c>
      <c r="C424" t="s">
        <v>530</v>
      </c>
      <c r="D424">
        <v>51.1</v>
      </c>
      <c r="E424" s="93">
        <v>37.1201038302694</v>
      </c>
    </row>
    <row r="425" spans="1:5" hidden="1" x14ac:dyDescent="0.2">
      <c r="A425">
        <v>20621</v>
      </c>
      <c r="B425" t="s">
        <v>550</v>
      </c>
      <c r="C425" t="s">
        <v>530</v>
      </c>
      <c r="D425">
        <v>53.58</v>
      </c>
      <c r="E425" s="93">
        <v>37.705780013268701</v>
      </c>
    </row>
    <row r="426" spans="1:5" hidden="1" x14ac:dyDescent="0.2">
      <c r="A426">
        <v>20710</v>
      </c>
      <c r="B426" t="s">
        <v>551</v>
      </c>
      <c r="C426" t="s">
        <v>530</v>
      </c>
      <c r="D426">
        <v>48.09</v>
      </c>
      <c r="E426" s="93">
        <v>34.655463915337798</v>
      </c>
    </row>
    <row r="427" spans="1:5" hidden="1" x14ac:dyDescent="0.2">
      <c r="A427">
        <v>20750</v>
      </c>
      <c r="B427" t="s">
        <v>552</v>
      </c>
      <c r="C427" t="s">
        <v>530</v>
      </c>
      <c r="D427">
        <v>53.17</v>
      </c>
      <c r="E427" s="93">
        <v>37.151210090720603</v>
      </c>
    </row>
    <row r="428" spans="1:5" hidden="1" x14ac:dyDescent="0.2">
      <c r="A428">
        <v>20770</v>
      </c>
      <c r="B428" t="s">
        <v>553</v>
      </c>
      <c r="C428" t="s">
        <v>530</v>
      </c>
      <c r="D428">
        <v>54.14</v>
      </c>
      <c r="E428" s="93">
        <v>38.904487936085999</v>
      </c>
    </row>
    <row r="429" spans="1:5" hidden="1" x14ac:dyDescent="0.2">
      <c r="A429">
        <v>20787</v>
      </c>
      <c r="B429" t="s">
        <v>554</v>
      </c>
      <c r="C429" t="s">
        <v>530</v>
      </c>
      <c r="D429">
        <v>50.46</v>
      </c>
      <c r="E429" s="93">
        <v>36.665404530384599</v>
      </c>
    </row>
    <row r="430" spans="1:5" hidden="1" x14ac:dyDescent="0.2">
      <c r="A430">
        <v>23001</v>
      </c>
      <c r="B430" t="s">
        <v>555</v>
      </c>
      <c r="C430" t="s">
        <v>556</v>
      </c>
      <c r="D430">
        <v>38.57</v>
      </c>
      <c r="E430" s="93">
        <v>27.6482332521899</v>
      </c>
    </row>
    <row r="431" spans="1:5" hidden="1" x14ac:dyDescent="0.2">
      <c r="A431">
        <v>23068</v>
      </c>
      <c r="B431" t="s">
        <v>557</v>
      </c>
      <c r="C431" t="s">
        <v>556</v>
      </c>
      <c r="D431">
        <v>52.44</v>
      </c>
      <c r="E431" s="93">
        <v>37.841975509895597</v>
      </c>
    </row>
    <row r="432" spans="1:5" hidden="1" x14ac:dyDescent="0.2">
      <c r="A432">
        <v>23079</v>
      </c>
      <c r="B432" t="s">
        <v>373</v>
      </c>
      <c r="C432" t="s">
        <v>556</v>
      </c>
      <c r="D432">
        <v>52.04</v>
      </c>
      <c r="E432" s="93">
        <v>37.521815508552301</v>
      </c>
    </row>
    <row r="433" spans="1:5" hidden="1" x14ac:dyDescent="0.2">
      <c r="A433">
        <v>23090</v>
      </c>
      <c r="B433" t="s">
        <v>558</v>
      </c>
      <c r="C433" t="s">
        <v>556</v>
      </c>
      <c r="D433">
        <v>46.66</v>
      </c>
      <c r="E433" s="93">
        <v>34.254793263265803</v>
      </c>
    </row>
    <row r="434" spans="1:5" hidden="1" x14ac:dyDescent="0.2">
      <c r="A434">
        <v>23162</v>
      </c>
      <c r="B434" t="s">
        <v>559</v>
      </c>
      <c r="C434" t="s">
        <v>556</v>
      </c>
      <c r="D434">
        <v>31</v>
      </c>
      <c r="E434" s="93">
        <v>22.369118782342401</v>
      </c>
    </row>
    <row r="435" spans="1:5" hidden="1" x14ac:dyDescent="0.2">
      <c r="A435">
        <v>23168</v>
      </c>
      <c r="B435" t="s">
        <v>560</v>
      </c>
      <c r="C435" t="s">
        <v>556</v>
      </c>
      <c r="D435">
        <v>47.05</v>
      </c>
      <c r="E435" s="93">
        <v>33.008120808024898</v>
      </c>
    </row>
    <row r="436" spans="1:5" hidden="1" x14ac:dyDescent="0.2">
      <c r="A436">
        <v>23182</v>
      </c>
      <c r="B436" t="s">
        <v>561</v>
      </c>
      <c r="C436" t="s">
        <v>556</v>
      </c>
      <c r="D436">
        <v>42.54</v>
      </c>
      <c r="E436" s="93">
        <v>30.192284052607299</v>
      </c>
    </row>
    <row r="437" spans="1:5" hidden="1" x14ac:dyDescent="0.2">
      <c r="A437">
        <v>23189</v>
      </c>
      <c r="B437" t="s">
        <v>562</v>
      </c>
      <c r="C437" t="s">
        <v>556</v>
      </c>
      <c r="D437">
        <v>41.69</v>
      </c>
      <c r="E437" s="93">
        <v>29.808341945210699</v>
      </c>
    </row>
    <row r="438" spans="1:5" hidden="1" x14ac:dyDescent="0.2">
      <c r="A438">
        <v>23300</v>
      </c>
      <c r="B438" t="s">
        <v>563</v>
      </c>
      <c r="C438" t="s">
        <v>556</v>
      </c>
      <c r="D438">
        <v>35.729999999999997</v>
      </c>
      <c r="E438" s="93">
        <v>25.4258983049073</v>
      </c>
    </row>
    <row r="439" spans="1:5" hidden="1" x14ac:dyDescent="0.2">
      <c r="A439">
        <v>23350</v>
      </c>
      <c r="B439" t="s">
        <v>564</v>
      </c>
      <c r="C439" t="s">
        <v>556</v>
      </c>
      <c r="D439">
        <v>46.04</v>
      </c>
      <c r="E439" s="93">
        <v>33.619185902755198</v>
      </c>
    </row>
    <row r="440" spans="1:5" hidden="1" x14ac:dyDescent="0.2">
      <c r="A440">
        <v>23417</v>
      </c>
      <c r="B440" t="s">
        <v>565</v>
      </c>
      <c r="C440" t="s">
        <v>556</v>
      </c>
      <c r="D440">
        <v>38.64</v>
      </c>
      <c r="E440" s="93">
        <v>27.203222448185201</v>
      </c>
    </row>
    <row r="441" spans="1:5" hidden="1" x14ac:dyDescent="0.2">
      <c r="A441">
        <v>23419</v>
      </c>
      <c r="B441" t="s">
        <v>566</v>
      </c>
      <c r="C441" t="s">
        <v>556</v>
      </c>
      <c r="D441">
        <v>47.38</v>
      </c>
      <c r="E441" s="93">
        <v>33.5954978273612</v>
      </c>
    </row>
    <row r="442" spans="1:5" hidden="1" x14ac:dyDescent="0.2">
      <c r="A442">
        <v>23464</v>
      </c>
      <c r="B442" t="s">
        <v>567</v>
      </c>
      <c r="C442" t="s">
        <v>556</v>
      </c>
      <c r="D442">
        <v>40.799999999999997</v>
      </c>
      <c r="E442" s="93">
        <v>28.484921148845299</v>
      </c>
    </row>
    <row r="443" spans="1:5" hidden="1" x14ac:dyDescent="0.2">
      <c r="A443">
        <v>23466</v>
      </c>
      <c r="B443" t="s">
        <v>568</v>
      </c>
      <c r="C443" t="s">
        <v>556</v>
      </c>
      <c r="D443">
        <v>46.04</v>
      </c>
      <c r="E443" s="93">
        <v>33.715872055078599</v>
      </c>
    </row>
    <row r="444" spans="1:5" hidden="1" x14ac:dyDescent="0.2">
      <c r="A444">
        <v>23500</v>
      </c>
      <c r="B444" t="s">
        <v>569</v>
      </c>
      <c r="C444" t="s">
        <v>556</v>
      </c>
      <c r="D444">
        <v>39.21</v>
      </c>
      <c r="E444" s="93">
        <v>27.792468069965</v>
      </c>
    </row>
    <row r="445" spans="1:5" hidden="1" x14ac:dyDescent="0.2">
      <c r="A445">
        <v>23555</v>
      </c>
      <c r="B445" t="s">
        <v>570</v>
      </c>
      <c r="C445" t="s">
        <v>556</v>
      </c>
      <c r="D445">
        <v>45.56</v>
      </c>
      <c r="E445" s="93">
        <v>32.932708089151497</v>
      </c>
    </row>
    <row r="446" spans="1:5" hidden="1" x14ac:dyDescent="0.2">
      <c r="A446">
        <v>23570</v>
      </c>
      <c r="B446" t="s">
        <v>571</v>
      </c>
      <c r="C446" t="s">
        <v>556</v>
      </c>
      <c r="D446">
        <v>47.71</v>
      </c>
      <c r="E446" s="93">
        <v>34.317004015168003</v>
      </c>
    </row>
    <row r="447" spans="1:5" hidden="1" x14ac:dyDescent="0.2">
      <c r="A447">
        <v>23574</v>
      </c>
      <c r="B447" t="s">
        <v>572</v>
      </c>
      <c r="C447" t="s">
        <v>556</v>
      </c>
      <c r="D447">
        <v>45.83</v>
      </c>
      <c r="E447" s="93">
        <v>32.337695935072297</v>
      </c>
    </row>
    <row r="448" spans="1:5" hidden="1" x14ac:dyDescent="0.2">
      <c r="A448">
        <v>23580</v>
      </c>
      <c r="B448" t="s">
        <v>573</v>
      </c>
      <c r="C448" t="s">
        <v>556</v>
      </c>
      <c r="D448">
        <v>52.51</v>
      </c>
      <c r="E448" s="93">
        <v>38.135009266685401</v>
      </c>
    </row>
    <row r="449" spans="1:5" hidden="1" x14ac:dyDescent="0.2">
      <c r="A449">
        <v>23586</v>
      </c>
      <c r="B449" t="s">
        <v>574</v>
      </c>
      <c r="C449" t="s">
        <v>556</v>
      </c>
      <c r="D449">
        <v>38.94</v>
      </c>
      <c r="E449" s="93">
        <v>27.258981058119101</v>
      </c>
    </row>
    <row r="450" spans="1:5" hidden="1" x14ac:dyDescent="0.2">
      <c r="A450">
        <v>23660</v>
      </c>
      <c r="B450" t="s">
        <v>575</v>
      </c>
      <c r="C450" t="s">
        <v>556</v>
      </c>
      <c r="D450">
        <v>40.94</v>
      </c>
      <c r="E450" s="93">
        <v>29.572388877539598</v>
      </c>
    </row>
    <row r="451" spans="1:5" hidden="1" x14ac:dyDescent="0.2">
      <c r="A451">
        <v>23670</v>
      </c>
      <c r="B451" t="s">
        <v>576</v>
      </c>
      <c r="C451" t="s">
        <v>556</v>
      </c>
      <c r="D451">
        <v>31.23</v>
      </c>
      <c r="E451" s="93">
        <v>22.1931511628861</v>
      </c>
    </row>
    <row r="452" spans="1:5" hidden="1" x14ac:dyDescent="0.2">
      <c r="A452">
        <v>23672</v>
      </c>
      <c r="B452" t="s">
        <v>577</v>
      </c>
      <c r="C452" t="s">
        <v>556</v>
      </c>
      <c r="D452">
        <v>38.39</v>
      </c>
      <c r="E452" s="93">
        <v>26.754631257045499</v>
      </c>
    </row>
    <row r="453" spans="1:5" hidden="1" x14ac:dyDescent="0.2">
      <c r="A453">
        <v>23675</v>
      </c>
      <c r="B453" t="s">
        <v>578</v>
      </c>
      <c r="C453" t="s">
        <v>556</v>
      </c>
      <c r="D453">
        <v>40.75</v>
      </c>
      <c r="E453" s="93">
        <v>28.5914745725029</v>
      </c>
    </row>
    <row r="454" spans="1:5" hidden="1" x14ac:dyDescent="0.2">
      <c r="A454">
        <v>23678</v>
      </c>
      <c r="B454" t="s">
        <v>256</v>
      </c>
      <c r="C454" t="s">
        <v>556</v>
      </c>
      <c r="D454">
        <v>46.46</v>
      </c>
      <c r="E454" s="93">
        <v>33.102003292814899</v>
      </c>
    </row>
    <row r="455" spans="1:5" hidden="1" x14ac:dyDescent="0.2">
      <c r="A455">
        <v>23682</v>
      </c>
      <c r="B455" t="s">
        <v>579</v>
      </c>
      <c r="C455" t="s">
        <v>556</v>
      </c>
      <c r="E455" s="94"/>
    </row>
    <row r="456" spans="1:5" hidden="1" x14ac:dyDescent="0.2">
      <c r="A456">
        <v>23686</v>
      </c>
      <c r="B456" t="s">
        <v>580</v>
      </c>
      <c r="C456" t="s">
        <v>556</v>
      </c>
      <c r="D456">
        <v>41.79</v>
      </c>
      <c r="E456" s="93">
        <v>29.586357789100202</v>
      </c>
    </row>
    <row r="457" spans="1:5" hidden="1" x14ac:dyDescent="0.2">
      <c r="A457">
        <v>23807</v>
      </c>
      <c r="B457" t="s">
        <v>581</v>
      </c>
      <c r="C457" t="s">
        <v>556</v>
      </c>
      <c r="D457">
        <v>55.03</v>
      </c>
      <c r="E457" s="93">
        <v>39.370982129407402</v>
      </c>
    </row>
    <row r="458" spans="1:5" hidden="1" x14ac:dyDescent="0.2">
      <c r="A458">
        <v>23815</v>
      </c>
      <c r="B458" t="s">
        <v>582</v>
      </c>
      <c r="C458" t="s">
        <v>556</v>
      </c>
      <c r="E458" s="94"/>
    </row>
    <row r="459" spans="1:5" hidden="1" x14ac:dyDescent="0.2">
      <c r="A459">
        <v>23855</v>
      </c>
      <c r="B459" t="s">
        <v>583</v>
      </c>
      <c r="C459" t="s">
        <v>556</v>
      </c>
      <c r="D459">
        <v>48.32</v>
      </c>
      <c r="E459" s="93">
        <v>34.496545724643703</v>
      </c>
    </row>
    <row r="460" spans="1:5" hidden="1" x14ac:dyDescent="0.2">
      <c r="A460">
        <v>25001</v>
      </c>
      <c r="B460" t="s">
        <v>584</v>
      </c>
      <c r="C460" t="s">
        <v>316</v>
      </c>
      <c r="D460">
        <v>35.01</v>
      </c>
      <c r="E460" s="93">
        <v>25.469332176898799</v>
      </c>
    </row>
    <row r="461" spans="1:5" hidden="1" x14ac:dyDescent="0.2">
      <c r="A461">
        <v>25019</v>
      </c>
      <c r="B461" t="s">
        <v>585</v>
      </c>
      <c r="C461" t="s">
        <v>316</v>
      </c>
      <c r="D461">
        <v>35.799999999999997</v>
      </c>
      <c r="E461" s="93">
        <v>25.846126613621799</v>
      </c>
    </row>
    <row r="462" spans="1:5" hidden="1" x14ac:dyDescent="0.2">
      <c r="A462">
        <v>25035</v>
      </c>
      <c r="B462" t="s">
        <v>586</v>
      </c>
      <c r="C462" t="s">
        <v>316</v>
      </c>
      <c r="D462">
        <v>37.97</v>
      </c>
      <c r="E462" s="93">
        <v>27.176660258431699</v>
      </c>
    </row>
    <row r="463" spans="1:5" hidden="1" x14ac:dyDescent="0.2">
      <c r="A463">
        <v>25040</v>
      </c>
      <c r="B463" t="s">
        <v>587</v>
      </c>
      <c r="C463" t="s">
        <v>316</v>
      </c>
      <c r="D463">
        <v>36.61</v>
      </c>
      <c r="E463" s="93">
        <v>26.2596556467624</v>
      </c>
    </row>
    <row r="464" spans="1:5" hidden="1" x14ac:dyDescent="0.2">
      <c r="A464">
        <v>25053</v>
      </c>
      <c r="B464" t="s">
        <v>588</v>
      </c>
      <c r="C464" t="s">
        <v>316</v>
      </c>
      <c r="D464">
        <v>39.270000000000003</v>
      </c>
      <c r="E464" s="93">
        <v>27.450330250864901</v>
      </c>
    </row>
    <row r="465" spans="1:5" hidden="1" x14ac:dyDescent="0.2">
      <c r="A465">
        <v>25086</v>
      </c>
      <c r="B465" t="s">
        <v>589</v>
      </c>
      <c r="C465" t="s">
        <v>316</v>
      </c>
      <c r="D465">
        <v>55.83</v>
      </c>
      <c r="E465" s="93">
        <v>39.552014181315002</v>
      </c>
    </row>
    <row r="466" spans="1:5" hidden="1" x14ac:dyDescent="0.2">
      <c r="A466">
        <v>25095</v>
      </c>
      <c r="B466" t="s">
        <v>590</v>
      </c>
      <c r="C466" t="s">
        <v>316</v>
      </c>
      <c r="D466">
        <v>44.42</v>
      </c>
      <c r="E466" s="93">
        <v>31.848115958268899</v>
      </c>
    </row>
    <row r="467" spans="1:5" hidden="1" x14ac:dyDescent="0.2">
      <c r="A467">
        <v>25099</v>
      </c>
      <c r="B467" t="s">
        <v>591</v>
      </c>
      <c r="C467" t="s">
        <v>316</v>
      </c>
      <c r="D467">
        <v>38.17</v>
      </c>
      <c r="E467" s="93">
        <v>26.883863605157</v>
      </c>
    </row>
    <row r="468" spans="1:5" hidden="1" x14ac:dyDescent="0.2">
      <c r="A468">
        <v>25120</v>
      </c>
      <c r="B468" t="s">
        <v>592</v>
      </c>
      <c r="C468" t="s">
        <v>316</v>
      </c>
      <c r="D468">
        <v>55.92</v>
      </c>
      <c r="E468" s="93">
        <v>39.504882178998002</v>
      </c>
    </row>
    <row r="469" spans="1:5" hidden="1" x14ac:dyDescent="0.2">
      <c r="A469">
        <v>25123</v>
      </c>
      <c r="B469" t="s">
        <v>593</v>
      </c>
      <c r="C469" t="s">
        <v>316</v>
      </c>
      <c r="D469">
        <v>32.25</v>
      </c>
      <c r="E469" s="93">
        <v>23.288073320841999</v>
      </c>
    </row>
    <row r="470" spans="1:5" hidden="1" x14ac:dyDescent="0.2">
      <c r="A470">
        <v>25126</v>
      </c>
      <c r="B470" t="s">
        <v>594</v>
      </c>
      <c r="C470" t="s">
        <v>316</v>
      </c>
      <c r="D470">
        <v>19.98</v>
      </c>
      <c r="E470" s="93">
        <v>14.8883458358009</v>
      </c>
    </row>
    <row r="471" spans="1:5" hidden="1" x14ac:dyDescent="0.2">
      <c r="A471">
        <v>25148</v>
      </c>
      <c r="B471" t="s">
        <v>595</v>
      </c>
      <c r="C471" t="s">
        <v>316</v>
      </c>
      <c r="D471">
        <v>48.9</v>
      </c>
      <c r="E471" s="93">
        <v>36.361568645697702</v>
      </c>
    </row>
    <row r="472" spans="1:5" hidden="1" x14ac:dyDescent="0.2">
      <c r="A472">
        <v>25151</v>
      </c>
      <c r="B472" t="s">
        <v>596</v>
      </c>
      <c r="C472" t="s">
        <v>316</v>
      </c>
      <c r="D472">
        <v>34.54</v>
      </c>
      <c r="E472" s="93">
        <v>23.9091100393631</v>
      </c>
    </row>
    <row r="473" spans="1:5" hidden="1" x14ac:dyDescent="0.2">
      <c r="A473">
        <v>25154</v>
      </c>
      <c r="B473" t="s">
        <v>597</v>
      </c>
      <c r="C473" t="s">
        <v>316</v>
      </c>
      <c r="D473">
        <v>48.4</v>
      </c>
      <c r="E473" s="93">
        <v>35.106851334962798</v>
      </c>
    </row>
    <row r="474" spans="1:5" hidden="1" x14ac:dyDescent="0.2">
      <c r="A474">
        <v>25168</v>
      </c>
      <c r="B474" t="s">
        <v>598</v>
      </c>
      <c r="C474" t="s">
        <v>316</v>
      </c>
      <c r="D474">
        <v>49.35</v>
      </c>
      <c r="E474" s="93">
        <v>35.325937647854097</v>
      </c>
    </row>
    <row r="475" spans="1:5" hidden="1" x14ac:dyDescent="0.2">
      <c r="A475">
        <v>25175</v>
      </c>
      <c r="B475" t="s">
        <v>599</v>
      </c>
      <c r="C475" t="s">
        <v>316</v>
      </c>
      <c r="D475">
        <v>17.43</v>
      </c>
      <c r="E475" s="93">
        <v>12.9722249178166</v>
      </c>
    </row>
    <row r="476" spans="1:5" hidden="1" x14ac:dyDescent="0.2">
      <c r="A476">
        <v>25178</v>
      </c>
      <c r="B476" t="s">
        <v>600</v>
      </c>
      <c r="C476" t="s">
        <v>316</v>
      </c>
      <c r="D476">
        <v>42.07</v>
      </c>
      <c r="E476" s="93">
        <v>28.6625608396382</v>
      </c>
    </row>
    <row r="477" spans="1:5" hidden="1" x14ac:dyDescent="0.2">
      <c r="A477">
        <v>25181</v>
      </c>
      <c r="B477" t="s">
        <v>601</v>
      </c>
      <c r="C477" t="s">
        <v>316</v>
      </c>
      <c r="D477">
        <v>42.85</v>
      </c>
      <c r="E477" s="93">
        <v>29.996062201127401</v>
      </c>
    </row>
    <row r="478" spans="1:5" hidden="1" x14ac:dyDescent="0.2">
      <c r="A478">
        <v>25183</v>
      </c>
      <c r="B478" t="s">
        <v>602</v>
      </c>
      <c r="C478" t="s">
        <v>316</v>
      </c>
      <c r="D478">
        <v>41.65</v>
      </c>
      <c r="E478" s="93">
        <v>30.203303257716399</v>
      </c>
    </row>
    <row r="479" spans="1:5" hidden="1" x14ac:dyDescent="0.2">
      <c r="A479">
        <v>25200</v>
      </c>
      <c r="B479" t="s">
        <v>603</v>
      </c>
      <c r="C479" t="s">
        <v>316</v>
      </c>
      <c r="D479">
        <v>35.380000000000003</v>
      </c>
      <c r="E479" s="93">
        <v>25.630652758975099</v>
      </c>
    </row>
    <row r="480" spans="1:5" hidden="1" x14ac:dyDescent="0.2">
      <c r="A480">
        <v>25214</v>
      </c>
      <c r="B480" t="s">
        <v>604</v>
      </c>
      <c r="C480" t="s">
        <v>316</v>
      </c>
      <c r="D480">
        <v>27.32</v>
      </c>
      <c r="E480" s="93">
        <v>19.60237523304</v>
      </c>
    </row>
    <row r="481" spans="1:5" hidden="1" x14ac:dyDescent="0.2">
      <c r="A481">
        <v>25224</v>
      </c>
      <c r="B481" t="s">
        <v>605</v>
      </c>
      <c r="C481" t="s">
        <v>316</v>
      </c>
      <c r="D481">
        <v>41.94</v>
      </c>
      <c r="E481" s="93">
        <v>30.554616241310502</v>
      </c>
    </row>
    <row r="482" spans="1:5" hidden="1" x14ac:dyDescent="0.2">
      <c r="A482">
        <v>25245</v>
      </c>
      <c r="B482" t="s">
        <v>606</v>
      </c>
      <c r="C482" t="s">
        <v>316</v>
      </c>
      <c r="D482">
        <v>32.81</v>
      </c>
      <c r="E482" s="93">
        <v>23.47680734731</v>
      </c>
    </row>
    <row r="483" spans="1:5" hidden="1" x14ac:dyDescent="0.2">
      <c r="A483">
        <v>25258</v>
      </c>
      <c r="B483" t="s">
        <v>607</v>
      </c>
      <c r="C483" t="s">
        <v>316</v>
      </c>
      <c r="D483">
        <v>45.93</v>
      </c>
      <c r="E483" s="93">
        <v>33.404158753725</v>
      </c>
    </row>
    <row r="484" spans="1:5" hidden="1" x14ac:dyDescent="0.2">
      <c r="A484">
        <v>25260</v>
      </c>
      <c r="B484" t="s">
        <v>608</v>
      </c>
      <c r="C484" t="s">
        <v>316</v>
      </c>
      <c r="D484">
        <v>34.119999999999997</v>
      </c>
      <c r="E484" s="93">
        <v>24.473501296507099</v>
      </c>
    </row>
    <row r="485" spans="1:5" hidden="1" x14ac:dyDescent="0.2">
      <c r="A485">
        <v>25269</v>
      </c>
      <c r="B485" t="s">
        <v>609</v>
      </c>
      <c r="C485" t="s">
        <v>316</v>
      </c>
      <c r="D485">
        <v>21.58</v>
      </c>
      <c r="E485" s="93">
        <v>15.8959480866802</v>
      </c>
    </row>
    <row r="486" spans="1:5" hidden="1" x14ac:dyDescent="0.2">
      <c r="A486">
        <v>25279</v>
      </c>
      <c r="B486" t="s">
        <v>610</v>
      </c>
      <c r="C486" t="s">
        <v>316</v>
      </c>
      <c r="D486">
        <v>48.62</v>
      </c>
      <c r="E486" s="93">
        <v>34.0241968202428</v>
      </c>
    </row>
    <row r="487" spans="1:5" hidden="1" x14ac:dyDescent="0.2">
      <c r="A487">
        <v>25281</v>
      </c>
      <c r="B487" t="s">
        <v>611</v>
      </c>
      <c r="C487" t="s">
        <v>316</v>
      </c>
      <c r="D487">
        <v>42.14</v>
      </c>
      <c r="E487" s="93">
        <v>28.829506882561901</v>
      </c>
    </row>
    <row r="488" spans="1:5" hidden="1" x14ac:dyDescent="0.2">
      <c r="A488">
        <v>25286</v>
      </c>
      <c r="B488" t="s">
        <v>612</v>
      </c>
      <c r="C488" t="s">
        <v>316</v>
      </c>
      <c r="D488">
        <v>19.62</v>
      </c>
      <c r="E488" s="93">
        <v>14.3715149901983</v>
      </c>
    </row>
    <row r="489" spans="1:5" hidden="1" x14ac:dyDescent="0.2">
      <c r="A489">
        <v>25288</v>
      </c>
      <c r="B489" t="s">
        <v>613</v>
      </c>
      <c r="C489" t="s">
        <v>316</v>
      </c>
      <c r="D489">
        <v>42.36</v>
      </c>
      <c r="E489" s="93">
        <v>31.052892000954699</v>
      </c>
    </row>
    <row r="490" spans="1:5" hidden="1" x14ac:dyDescent="0.2">
      <c r="A490">
        <v>25290</v>
      </c>
      <c r="B490" t="s">
        <v>614</v>
      </c>
      <c r="C490" t="s">
        <v>316</v>
      </c>
      <c r="D490">
        <v>23.84</v>
      </c>
      <c r="E490" s="93">
        <v>16.7661474057631</v>
      </c>
    </row>
    <row r="491" spans="1:5" hidden="1" x14ac:dyDescent="0.2">
      <c r="A491">
        <v>25293</v>
      </c>
      <c r="B491" t="s">
        <v>615</v>
      </c>
      <c r="C491" t="s">
        <v>316</v>
      </c>
      <c r="D491">
        <v>53.52</v>
      </c>
      <c r="E491" s="93">
        <v>37.8548720436793</v>
      </c>
    </row>
    <row r="492" spans="1:5" hidden="1" x14ac:dyDescent="0.2">
      <c r="A492">
        <v>25295</v>
      </c>
      <c r="B492" t="s">
        <v>616</v>
      </c>
      <c r="C492" t="s">
        <v>316</v>
      </c>
      <c r="D492">
        <v>30.42</v>
      </c>
      <c r="E492" s="93">
        <v>22.0434829869906</v>
      </c>
    </row>
    <row r="493" spans="1:5" hidden="1" x14ac:dyDescent="0.2">
      <c r="A493">
        <v>25297</v>
      </c>
      <c r="B493" t="s">
        <v>617</v>
      </c>
      <c r="C493" t="s">
        <v>316</v>
      </c>
      <c r="D493">
        <v>45.74</v>
      </c>
      <c r="E493" s="93">
        <v>32.555014188002197</v>
      </c>
    </row>
    <row r="494" spans="1:5" hidden="1" x14ac:dyDescent="0.2">
      <c r="A494">
        <v>25299</v>
      </c>
      <c r="B494" t="s">
        <v>618</v>
      </c>
      <c r="C494" t="s">
        <v>316</v>
      </c>
      <c r="D494">
        <v>46.6</v>
      </c>
      <c r="E494" s="93">
        <v>33.008088154346197</v>
      </c>
    </row>
    <row r="495" spans="1:5" hidden="1" x14ac:dyDescent="0.2">
      <c r="A495">
        <v>25307</v>
      </c>
      <c r="B495" t="s">
        <v>619</v>
      </c>
      <c r="C495" t="s">
        <v>316</v>
      </c>
      <c r="D495">
        <v>21.38</v>
      </c>
      <c r="E495" s="93">
        <v>16.114773005133902</v>
      </c>
    </row>
    <row r="496" spans="1:5" hidden="1" x14ac:dyDescent="0.2">
      <c r="A496">
        <v>25312</v>
      </c>
      <c r="B496" t="s">
        <v>219</v>
      </c>
      <c r="C496" t="s">
        <v>316</v>
      </c>
      <c r="D496">
        <v>36.200000000000003</v>
      </c>
      <c r="E496" s="93">
        <v>25.317382457321202</v>
      </c>
    </row>
    <row r="497" spans="1:5" hidden="1" x14ac:dyDescent="0.2">
      <c r="A497">
        <v>25317</v>
      </c>
      <c r="B497" t="s">
        <v>620</v>
      </c>
      <c r="C497" t="s">
        <v>316</v>
      </c>
      <c r="D497">
        <v>41.66</v>
      </c>
      <c r="E497" s="93">
        <v>30.496019433736599</v>
      </c>
    </row>
    <row r="498" spans="1:5" hidden="1" x14ac:dyDescent="0.2">
      <c r="A498">
        <v>25320</v>
      </c>
      <c r="B498" t="s">
        <v>621</v>
      </c>
      <c r="C498" t="s">
        <v>316</v>
      </c>
      <c r="D498">
        <v>45.12</v>
      </c>
      <c r="E498" s="93">
        <v>32.710546882385898</v>
      </c>
    </row>
    <row r="499" spans="1:5" hidden="1" x14ac:dyDescent="0.2">
      <c r="A499">
        <v>25322</v>
      </c>
      <c r="B499" t="s">
        <v>622</v>
      </c>
      <c r="C499" t="s">
        <v>316</v>
      </c>
      <c r="D499">
        <v>46.52</v>
      </c>
      <c r="E499" s="93">
        <v>32.744402828285999</v>
      </c>
    </row>
    <row r="500" spans="1:5" hidden="1" x14ac:dyDescent="0.2">
      <c r="A500">
        <v>25324</v>
      </c>
      <c r="B500" t="s">
        <v>623</v>
      </c>
      <c r="C500" t="s">
        <v>316</v>
      </c>
      <c r="D500">
        <v>47.93</v>
      </c>
      <c r="E500" s="93">
        <v>34.632318141833501</v>
      </c>
    </row>
    <row r="501" spans="1:5" hidden="1" x14ac:dyDescent="0.2">
      <c r="A501">
        <v>25326</v>
      </c>
      <c r="B501" t="s">
        <v>624</v>
      </c>
      <c r="C501" t="s">
        <v>316</v>
      </c>
      <c r="D501">
        <v>48.5</v>
      </c>
      <c r="E501" s="93">
        <v>34.996181736326498</v>
      </c>
    </row>
    <row r="502" spans="1:5" hidden="1" x14ac:dyDescent="0.2">
      <c r="A502">
        <v>25328</v>
      </c>
      <c r="B502" t="s">
        <v>625</v>
      </c>
      <c r="C502" t="s">
        <v>316</v>
      </c>
      <c r="D502">
        <v>42.11</v>
      </c>
      <c r="E502" s="93">
        <v>30.130256531537999</v>
      </c>
    </row>
    <row r="503" spans="1:5" hidden="1" x14ac:dyDescent="0.2">
      <c r="A503">
        <v>25335</v>
      </c>
      <c r="B503" t="s">
        <v>626</v>
      </c>
      <c r="C503" t="s">
        <v>316</v>
      </c>
      <c r="D503">
        <v>50.37</v>
      </c>
      <c r="E503" s="93">
        <v>34.724133615650999</v>
      </c>
    </row>
    <row r="504" spans="1:5" hidden="1" x14ac:dyDescent="0.2">
      <c r="A504">
        <v>25339</v>
      </c>
      <c r="B504" t="s">
        <v>627</v>
      </c>
      <c r="C504" t="s">
        <v>316</v>
      </c>
      <c r="D504">
        <v>58.39</v>
      </c>
      <c r="E504" s="93">
        <v>40.066762907427403</v>
      </c>
    </row>
    <row r="505" spans="1:5" hidden="1" x14ac:dyDescent="0.2">
      <c r="A505">
        <v>25368</v>
      </c>
      <c r="B505" t="s">
        <v>628</v>
      </c>
      <c r="C505" t="s">
        <v>316</v>
      </c>
      <c r="D505">
        <v>54.65</v>
      </c>
      <c r="E505" s="93">
        <v>38.7174501135746</v>
      </c>
    </row>
    <row r="506" spans="1:5" hidden="1" x14ac:dyDescent="0.2">
      <c r="A506">
        <v>25372</v>
      </c>
      <c r="B506" t="s">
        <v>629</v>
      </c>
      <c r="C506" t="s">
        <v>316</v>
      </c>
      <c r="D506">
        <v>49.39</v>
      </c>
      <c r="E506" s="93">
        <v>34.7747566807477</v>
      </c>
    </row>
    <row r="507" spans="1:5" hidden="1" x14ac:dyDescent="0.2">
      <c r="A507">
        <v>25377</v>
      </c>
      <c r="B507" t="s">
        <v>630</v>
      </c>
      <c r="C507" t="s">
        <v>316</v>
      </c>
      <c r="D507">
        <v>40.479999999999997</v>
      </c>
      <c r="E507" s="93">
        <v>28.4309714360115</v>
      </c>
    </row>
    <row r="508" spans="1:5" hidden="1" x14ac:dyDescent="0.2">
      <c r="A508">
        <v>25386</v>
      </c>
      <c r="B508" t="s">
        <v>631</v>
      </c>
      <c r="C508" t="s">
        <v>316</v>
      </c>
      <c r="D508">
        <v>32.520000000000003</v>
      </c>
      <c r="E508" s="93">
        <v>23.505683525680201</v>
      </c>
    </row>
    <row r="509" spans="1:5" hidden="1" x14ac:dyDescent="0.2">
      <c r="A509">
        <v>25394</v>
      </c>
      <c r="B509" t="s">
        <v>632</v>
      </c>
      <c r="C509" t="s">
        <v>316</v>
      </c>
      <c r="D509">
        <v>43.3</v>
      </c>
      <c r="E509" s="93">
        <v>31.8542107975228</v>
      </c>
    </row>
    <row r="510" spans="1:5" hidden="1" x14ac:dyDescent="0.2">
      <c r="A510">
        <v>25398</v>
      </c>
      <c r="B510" t="s">
        <v>633</v>
      </c>
      <c r="C510" t="s">
        <v>316</v>
      </c>
      <c r="D510">
        <v>42.79</v>
      </c>
      <c r="E510" s="93">
        <v>31.129985326678199</v>
      </c>
    </row>
    <row r="511" spans="1:5" hidden="1" x14ac:dyDescent="0.2">
      <c r="A511">
        <v>25402</v>
      </c>
      <c r="B511" t="s">
        <v>36</v>
      </c>
      <c r="C511" t="s">
        <v>316</v>
      </c>
      <c r="D511">
        <v>39</v>
      </c>
      <c r="E511" s="93">
        <v>28.1894240019368</v>
      </c>
    </row>
    <row r="512" spans="1:5" hidden="1" x14ac:dyDescent="0.2">
      <c r="A512">
        <v>25407</v>
      </c>
      <c r="B512" t="s">
        <v>634</v>
      </c>
      <c r="C512" t="s">
        <v>316</v>
      </c>
      <c r="D512">
        <v>42.05</v>
      </c>
      <c r="E512" s="93">
        <v>30.6601608770046</v>
      </c>
    </row>
    <row r="513" spans="1:5" hidden="1" x14ac:dyDescent="0.2">
      <c r="A513">
        <v>25426</v>
      </c>
      <c r="B513" t="s">
        <v>635</v>
      </c>
      <c r="C513" t="s">
        <v>316</v>
      </c>
      <c r="D513">
        <v>48.08</v>
      </c>
      <c r="E513" s="93">
        <v>34.469297658564599</v>
      </c>
    </row>
    <row r="514" spans="1:5" hidden="1" x14ac:dyDescent="0.2">
      <c r="A514">
        <v>25430</v>
      </c>
      <c r="B514" t="s">
        <v>636</v>
      </c>
      <c r="C514" t="s">
        <v>316</v>
      </c>
      <c r="D514">
        <v>24.13</v>
      </c>
      <c r="E514" s="93">
        <v>17.494969144551799</v>
      </c>
    </row>
    <row r="515" spans="1:5" hidden="1" x14ac:dyDescent="0.2">
      <c r="A515">
        <v>25436</v>
      </c>
      <c r="B515" t="s">
        <v>637</v>
      </c>
      <c r="C515" t="s">
        <v>316</v>
      </c>
      <c r="D515">
        <v>45.31</v>
      </c>
      <c r="E515" s="93">
        <v>32.699748878691402</v>
      </c>
    </row>
    <row r="516" spans="1:5" hidden="1" x14ac:dyDescent="0.2">
      <c r="A516">
        <v>25438</v>
      </c>
      <c r="B516" t="s">
        <v>638</v>
      </c>
      <c r="C516" t="s">
        <v>316</v>
      </c>
      <c r="D516">
        <v>58.81</v>
      </c>
      <c r="E516" s="93">
        <v>41.370165994751403</v>
      </c>
    </row>
    <row r="517" spans="1:5" hidden="1" x14ac:dyDescent="0.2">
      <c r="A517">
        <v>25473</v>
      </c>
      <c r="B517" t="s">
        <v>639</v>
      </c>
      <c r="C517" t="s">
        <v>316</v>
      </c>
      <c r="D517">
        <v>22.84</v>
      </c>
      <c r="E517" s="93">
        <v>16.189944984669701</v>
      </c>
    </row>
    <row r="518" spans="1:5" hidden="1" x14ac:dyDescent="0.2">
      <c r="A518">
        <v>25483</v>
      </c>
      <c r="B518" t="s">
        <v>239</v>
      </c>
      <c r="C518" t="s">
        <v>316</v>
      </c>
      <c r="D518">
        <v>45.59</v>
      </c>
      <c r="E518" s="93">
        <v>32.5130680026069</v>
      </c>
    </row>
    <row r="519" spans="1:5" hidden="1" x14ac:dyDescent="0.2">
      <c r="A519">
        <v>25486</v>
      </c>
      <c r="B519" t="s">
        <v>640</v>
      </c>
      <c r="C519" t="s">
        <v>316</v>
      </c>
      <c r="D519">
        <v>37.119999999999997</v>
      </c>
      <c r="E519" s="93">
        <v>26.8665857377542</v>
      </c>
    </row>
    <row r="520" spans="1:5" hidden="1" x14ac:dyDescent="0.2">
      <c r="A520">
        <v>25488</v>
      </c>
      <c r="B520" t="s">
        <v>641</v>
      </c>
      <c r="C520" t="s">
        <v>316</v>
      </c>
      <c r="D520">
        <v>41.28</v>
      </c>
      <c r="E520" s="93">
        <v>32.267972933170597</v>
      </c>
    </row>
    <row r="521" spans="1:5" hidden="1" x14ac:dyDescent="0.2">
      <c r="A521">
        <v>25489</v>
      </c>
      <c r="B521" t="s">
        <v>642</v>
      </c>
      <c r="C521" t="s">
        <v>316</v>
      </c>
      <c r="D521">
        <v>38.380000000000003</v>
      </c>
      <c r="E521" s="93">
        <v>27.987296628755701</v>
      </c>
    </row>
    <row r="522" spans="1:5" hidden="1" x14ac:dyDescent="0.2">
      <c r="A522">
        <v>25491</v>
      </c>
      <c r="B522" t="s">
        <v>643</v>
      </c>
      <c r="C522" t="s">
        <v>316</v>
      </c>
      <c r="D522">
        <v>36.83</v>
      </c>
      <c r="E522" s="93">
        <v>28.794687740531899</v>
      </c>
    </row>
    <row r="523" spans="1:5" hidden="1" x14ac:dyDescent="0.2">
      <c r="A523">
        <v>25506</v>
      </c>
      <c r="B523" t="s">
        <v>644</v>
      </c>
      <c r="C523" t="s">
        <v>316</v>
      </c>
      <c r="D523">
        <v>46.15</v>
      </c>
      <c r="E523" s="93">
        <v>32.566458217651999</v>
      </c>
    </row>
    <row r="524" spans="1:5" hidden="1" x14ac:dyDescent="0.2">
      <c r="A524">
        <v>25513</v>
      </c>
      <c r="B524" t="s">
        <v>645</v>
      </c>
      <c r="C524" t="s">
        <v>316</v>
      </c>
      <c r="D524">
        <v>41.8</v>
      </c>
      <c r="E524" s="93">
        <v>30.335358945961602</v>
      </c>
    </row>
    <row r="525" spans="1:5" hidden="1" x14ac:dyDescent="0.2">
      <c r="A525">
        <v>25518</v>
      </c>
      <c r="B525" t="s">
        <v>646</v>
      </c>
      <c r="C525" t="s">
        <v>316</v>
      </c>
      <c r="D525">
        <v>47.45</v>
      </c>
      <c r="E525" s="93">
        <v>34.600773676234397</v>
      </c>
    </row>
    <row r="526" spans="1:5" hidden="1" x14ac:dyDescent="0.2">
      <c r="A526">
        <v>25524</v>
      </c>
      <c r="B526" t="s">
        <v>647</v>
      </c>
      <c r="C526" t="s">
        <v>316</v>
      </c>
      <c r="D526">
        <v>40.869999999999997</v>
      </c>
      <c r="E526" s="93">
        <v>28.729194034294601</v>
      </c>
    </row>
    <row r="527" spans="1:5" hidden="1" x14ac:dyDescent="0.2">
      <c r="A527">
        <v>25530</v>
      </c>
      <c r="B527" t="s">
        <v>648</v>
      </c>
      <c r="C527" t="s">
        <v>316</v>
      </c>
      <c r="D527">
        <v>59.11</v>
      </c>
      <c r="E527" s="93">
        <v>41.912325429497301</v>
      </c>
    </row>
    <row r="528" spans="1:5" hidden="1" x14ac:dyDescent="0.2">
      <c r="A528">
        <v>25535</v>
      </c>
      <c r="B528" t="s">
        <v>649</v>
      </c>
      <c r="C528" t="s">
        <v>316</v>
      </c>
      <c r="D528">
        <v>44.04</v>
      </c>
      <c r="E528" s="93">
        <v>29.962866867157999</v>
      </c>
    </row>
    <row r="529" spans="1:5" hidden="1" x14ac:dyDescent="0.2">
      <c r="A529">
        <v>25572</v>
      </c>
      <c r="B529" t="s">
        <v>650</v>
      </c>
      <c r="C529" t="s">
        <v>316</v>
      </c>
      <c r="D529">
        <v>48.04</v>
      </c>
      <c r="E529" s="93">
        <v>35.238512017918197</v>
      </c>
    </row>
    <row r="530" spans="1:5" hidden="1" x14ac:dyDescent="0.2">
      <c r="A530">
        <v>25580</v>
      </c>
      <c r="B530" t="s">
        <v>651</v>
      </c>
      <c r="C530" t="s">
        <v>316</v>
      </c>
      <c r="D530">
        <v>52.78</v>
      </c>
      <c r="E530" s="93">
        <v>37.510103943399599</v>
      </c>
    </row>
    <row r="531" spans="1:5" hidden="1" x14ac:dyDescent="0.2">
      <c r="A531">
        <v>25592</v>
      </c>
      <c r="B531" t="s">
        <v>652</v>
      </c>
      <c r="C531" t="s">
        <v>316</v>
      </c>
      <c r="D531">
        <v>41.95</v>
      </c>
      <c r="E531" s="93">
        <v>30.471414182807699</v>
      </c>
    </row>
    <row r="532" spans="1:5" hidden="1" x14ac:dyDescent="0.2">
      <c r="A532">
        <v>25594</v>
      </c>
      <c r="B532" t="s">
        <v>653</v>
      </c>
      <c r="C532" t="s">
        <v>316</v>
      </c>
      <c r="D532">
        <v>43.53</v>
      </c>
      <c r="E532" s="93">
        <v>30.0388787534058</v>
      </c>
    </row>
    <row r="533" spans="1:5" hidden="1" x14ac:dyDescent="0.2">
      <c r="A533">
        <v>25596</v>
      </c>
      <c r="B533" t="s">
        <v>654</v>
      </c>
      <c r="C533" t="s">
        <v>316</v>
      </c>
      <c r="D533">
        <v>41.05</v>
      </c>
      <c r="E533" s="93">
        <v>29.4170034284714</v>
      </c>
    </row>
    <row r="534" spans="1:5" hidden="1" x14ac:dyDescent="0.2">
      <c r="A534">
        <v>25599</v>
      </c>
      <c r="B534" t="s">
        <v>655</v>
      </c>
      <c r="C534" t="s">
        <v>316</v>
      </c>
      <c r="D534">
        <v>40.83</v>
      </c>
      <c r="E534" s="93">
        <v>29.156666067738499</v>
      </c>
    </row>
    <row r="535" spans="1:5" hidden="1" x14ac:dyDescent="0.2">
      <c r="A535">
        <v>25612</v>
      </c>
      <c r="B535" t="s">
        <v>656</v>
      </c>
      <c r="C535" t="s">
        <v>316</v>
      </c>
      <c r="D535">
        <v>41.33</v>
      </c>
      <c r="E535" s="93">
        <v>29.559872151257998</v>
      </c>
    </row>
    <row r="536" spans="1:5" hidden="1" x14ac:dyDescent="0.2">
      <c r="A536">
        <v>25645</v>
      </c>
      <c r="B536" t="s">
        <v>657</v>
      </c>
      <c r="C536" t="s">
        <v>316</v>
      </c>
      <c r="D536">
        <v>34.9</v>
      </c>
      <c r="E536" s="93">
        <v>25.614378859739698</v>
      </c>
    </row>
    <row r="537" spans="1:5" hidden="1" x14ac:dyDescent="0.2">
      <c r="A537">
        <v>25649</v>
      </c>
      <c r="B537" t="s">
        <v>658</v>
      </c>
      <c r="C537" t="s">
        <v>316</v>
      </c>
      <c r="D537">
        <v>44.37</v>
      </c>
      <c r="E537" s="93">
        <v>30.920253432350801</v>
      </c>
    </row>
    <row r="538" spans="1:5" hidden="1" x14ac:dyDescent="0.2">
      <c r="A538">
        <v>25653</v>
      </c>
      <c r="B538" t="s">
        <v>659</v>
      </c>
      <c r="C538" t="s">
        <v>316</v>
      </c>
      <c r="D538">
        <v>52</v>
      </c>
      <c r="E538" s="93">
        <v>37.537300291207103</v>
      </c>
    </row>
    <row r="539" spans="1:5" hidden="1" x14ac:dyDescent="0.2">
      <c r="A539">
        <v>25658</v>
      </c>
      <c r="B539" t="s">
        <v>257</v>
      </c>
      <c r="C539" t="s">
        <v>316</v>
      </c>
      <c r="D539">
        <v>40.68</v>
      </c>
      <c r="E539" s="93">
        <v>29.190015204370699</v>
      </c>
    </row>
    <row r="540" spans="1:5" hidden="1" x14ac:dyDescent="0.2">
      <c r="A540">
        <v>25662</v>
      </c>
      <c r="B540" t="s">
        <v>660</v>
      </c>
      <c r="C540" t="s">
        <v>316</v>
      </c>
      <c r="D540">
        <v>47.06</v>
      </c>
      <c r="E540" s="93">
        <v>33.704979032713297</v>
      </c>
    </row>
    <row r="541" spans="1:5" hidden="1" x14ac:dyDescent="0.2">
      <c r="A541">
        <v>25718</v>
      </c>
      <c r="B541" t="s">
        <v>661</v>
      </c>
      <c r="C541" t="s">
        <v>316</v>
      </c>
      <c r="D541">
        <v>38.5</v>
      </c>
      <c r="E541" s="93">
        <v>27.892981079850198</v>
      </c>
    </row>
    <row r="542" spans="1:5" hidden="1" x14ac:dyDescent="0.2">
      <c r="A542">
        <v>25736</v>
      </c>
      <c r="B542" t="s">
        <v>662</v>
      </c>
      <c r="C542" t="s">
        <v>316</v>
      </c>
      <c r="D542">
        <v>41.07</v>
      </c>
      <c r="E542" s="93">
        <v>29.411169273404401</v>
      </c>
    </row>
    <row r="543" spans="1:5" hidden="1" x14ac:dyDescent="0.2">
      <c r="A543">
        <v>25740</v>
      </c>
      <c r="B543" t="s">
        <v>663</v>
      </c>
      <c r="C543" t="s">
        <v>316</v>
      </c>
      <c r="D543">
        <v>29.6</v>
      </c>
      <c r="E543" s="93">
        <v>20.666122453321499</v>
      </c>
    </row>
    <row r="544" spans="1:5" hidden="1" x14ac:dyDescent="0.2">
      <c r="A544">
        <v>25743</v>
      </c>
      <c r="B544" t="s">
        <v>664</v>
      </c>
      <c r="C544" t="s">
        <v>316</v>
      </c>
      <c r="D544">
        <v>35.159999999999997</v>
      </c>
      <c r="E544" s="93">
        <v>24.441107393209801</v>
      </c>
    </row>
    <row r="545" spans="1:5" hidden="1" x14ac:dyDescent="0.2">
      <c r="A545">
        <v>25745</v>
      </c>
      <c r="B545" t="s">
        <v>665</v>
      </c>
      <c r="C545" t="s">
        <v>316</v>
      </c>
      <c r="D545">
        <v>37.67</v>
      </c>
      <c r="E545" s="93">
        <v>28.034681314891401</v>
      </c>
    </row>
    <row r="546" spans="1:5" hidden="1" x14ac:dyDescent="0.2">
      <c r="A546">
        <v>25754</v>
      </c>
      <c r="B546" t="s">
        <v>666</v>
      </c>
      <c r="C546" t="s">
        <v>316</v>
      </c>
      <c r="D546">
        <v>12.21</v>
      </c>
      <c r="E546" s="93">
        <v>8.4885044844922604</v>
      </c>
    </row>
    <row r="547" spans="1:5" hidden="1" x14ac:dyDescent="0.2">
      <c r="A547">
        <v>25758</v>
      </c>
      <c r="B547" t="s">
        <v>667</v>
      </c>
      <c r="C547" t="s">
        <v>316</v>
      </c>
      <c r="D547">
        <v>32.340000000000003</v>
      </c>
      <c r="E547" s="93">
        <v>23.103251086828099</v>
      </c>
    </row>
    <row r="548" spans="1:5" hidden="1" x14ac:dyDescent="0.2">
      <c r="A548">
        <v>25769</v>
      </c>
      <c r="B548" t="s">
        <v>668</v>
      </c>
      <c r="C548" t="s">
        <v>316</v>
      </c>
      <c r="D548">
        <v>41.56</v>
      </c>
      <c r="E548" s="93">
        <v>29.600809507593901</v>
      </c>
    </row>
    <row r="549" spans="1:5" hidden="1" x14ac:dyDescent="0.2">
      <c r="A549">
        <v>25772</v>
      </c>
      <c r="B549" t="s">
        <v>669</v>
      </c>
      <c r="C549" t="s">
        <v>316</v>
      </c>
      <c r="D549">
        <v>39.770000000000003</v>
      </c>
      <c r="E549" s="93">
        <v>28.781604865605001</v>
      </c>
    </row>
    <row r="550" spans="1:5" hidden="1" x14ac:dyDescent="0.2">
      <c r="A550">
        <v>25777</v>
      </c>
      <c r="B550" t="s">
        <v>670</v>
      </c>
      <c r="C550" t="s">
        <v>316</v>
      </c>
      <c r="D550">
        <v>45.34</v>
      </c>
      <c r="E550" s="93">
        <v>32.689997702812697</v>
      </c>
    </row>
    <row r="551" spans="1:5" hidden="1" x14ac:dyDescent="0.2">
      <c r="A551">
        <v>25779</v>
      </c>
      <c r="B551" t="s">
        <v>671</v>
      </c>
      <c r="C551" t="s">
        <v>316</v>
      </c>
      <c r="D551">
        <v>38.81</v>
      </c>
      <c r="E551" s="93">
        <v>28.5873106418919</v>
      </c>
    </row>
    <row r="552" spans="1:5" hidden="1" x14ac:dyDescent="0.2">
      <c r="A552">
        <v>25781</v>
      </c>
      <c r="B552" t="s">
        <v>672</v>
      </c>
      <c r="C552" t="s">
        <v>316</v>
      </c>
      <c r="D552">
        <v>41.02</v>
      </c>
      <c r="E552" s="93">
        <v>29.8655998948025</v>
      </c>
    </row>
    <row r="553" spans="1:5" hidden="1" x14ac:dyDescent="0.2">
      <c r="A553">
        <v>25785</v>
      </c>
      <c r="B553" t="s">
        <v>673</v>
      </c>
      <c r="C553" t="s">
        <v>316</v>
      </c>
      <c r="D553">
        <v>29.5</v>
      </c>
      <c r="E553" s="93">
        <v>21.288388991092301</v>
      </c>
    </row>
    <row r="554" spans="1:5" hidden="1" x14ac:dyDescent="0.2">
      <c r="A554">
        <v>25793</v>
      </c>
      <c r="B554" t="s">
        <v>674</v>
      </c>
      <c r="C554" t="s">
        <v>316</v>
      </c>
      <c r="D554">
        <v>45.6</v>
      </c>
      <c r="E554" s="93">
        <v>32.782428691779899</v>
      </c>
    </row>
    <row r="555" spans="1:5" hidden="1" x14ac:dyDescent="0.2">
      <c r="A555">
        <v>25797</v>
      </c>
      <c r="B555" t="s">
        <v>675</v>
      </c>
      <c r="C555" t="s">
        <v>316</v>
      </c>
      <c r="D555">
        <v>34.24</v>
      </c>
      <c r="E555" s="93">
        <v>24.3749153351663</v>
      </c>
    </row>
    <row r="556" spans="1:5" hidden="1" x14ac:dyDescent="0.2">
      <c r="A556">
        <v>25799</v>
      </c>
      <c r="B556" t="s">
        <v>676</v>
      </c>
      <c r="C556" t="s">
        <v>316</v>
      </c>
      <c r="D556">
        <v>33.67</v>
      </c>
      <c r="E556" s="93">
        <v>24.485928440480698</v>
      </c>
    </row>
    <row r="557" spans="1:5" hidden="1" x14ac:dyDescent="0.2">
      <c r="A557">
        <v>25805</v>
      </c>
      <c r="B557" t="s">
        <v>677</v>
      </c>
      <c r="C557" t="s">
        <v>316</v>
      </c>
      <c r="D557">
        <v>41.97</v>
      </c>
      <c r="E557" s="93">
        <v>29.5495165469314</v>
      </c>
    </row>
    <row r="558" spans="1:5" hidden="1" x14ac:dyDescent="0.2">
      <c r="A558">
        <v>25807</v>
      </c>
      <c r="B558" t="s">
        <v>678</v>
      </c>
      <c r="C558" t="s">
        <v>316</v>
      </c>
      <c r="D558">
        <v>43.37</v>
      </c>
      <c r="E558" s="93">
        <v>31.409411009510599</v>
      </c>
    </row>
    <row r="559" spans="1:5" hidden="1" x14ac:dyDescent="0.2">
      <c r="A559">
        <v>25815</v>
      </c>
      <c r="B559" t="s">
        <v>679</v>
      </c>
      <c r="C559" t="s">
        <v>316</v>
      </c>
      <c r="D559">
        <v>40.43</v>
      </c>
      <c r="E559" s="93">
        <v>29.172992277369101</v>
      </c>
    </row>
    <row r="560" spans="1:5" hidden="1" x14ac:dyDescent="0.2">
      <c r="A560">
        <v>25817</v>
      </c>
      <c r="B560" t="s">
        <v>680</v>
      </c>
      <c r="C560" t="s">
        <v>316</v>
      </c>
      <c r="D560">
        <v>27.93</v>
      </c>
      <c r="E560" s="93">
        <v>20.2300165145924</v>
      </c>
    </row>
    <row r="561" spans="1:5" hidden="1" x14ac:dyDescent="0.2">
      <c r="A561">
        <v>25823</v>
      </c>
      <c r="B561" t="s">
        <v>681</v>
      </c>
      <c r="C561" t="s">
        <v>316</v>
      </c>
      <c r="D561">
        <v>47.25</v>
      </c>
      <c r="E561" s="93">
        <v>34.486477304961099</v>
      </c>
    </row>
    <row r="562" spans="1:5" hidden="1" x14ac:dyDescent="0.2">
      <c r="A562">
        <v>25839</v>
      </c>
      <c r="B562" t="s">
        <v>682</v>
      </c>
      <c r="C562" t="s">
        <v>316</v>
      </c>
      <c r="D562">
        <v>46.06</v>
      </c>
      <c r="E562" s="93">
        <v>33.102974895056001</v>
      </c>
    </row>
    <row r="563" spans="1:5" hidden="1" x14ac:dyDescent="0.2">
      <c r="A563">
        <v>25841</v>
      </c>
      <c r="B563" t="s">
        <v>683</v>
      </c>
      <c r="C563" t="s">
        <v>316</v>
      </c>
      <c r="D563">
        <v>41.24</v>
      </c>
      <c r="E563" s="93">
        <v>28.581694193949399</v>
      </c>
    </row>
    <row r="564" spans="1:5" hidden="1" x14ac:dyDescent="0.2">
      <c r="A564">
        <v>25843</v>
      </c>
      <c r="B564" t="s">
        <v>684</v>
      </c>
      <c r="C564" t="s">
        <v>316</v>
      </c>
      <c r="D564">
        <v>27.76</v>
      </c>
      <c r="E564" s="93">
        <v>21.464998901611601</v>
      </c>
    </row>
    <row r="565" spans="1:5" hidden="1" x14ac:dyDescent="0.2">
      <c r="A565">
        <v>25845</v>
      </c>
      <c r="B565" t="s">
        <v>685</v>
      </c>
      <c r="C565" t="s">
        <v>316</v>
      </c>
      <c r="D565">
        <v>45.29</v>
      </c>
      <c r="E565" s="93">
        <v>30.769517005379999</v>
      </c>
    </row>
    <row r="566" spans="1:5" hidden="1" x14ac:dyDescent="0.2">
      <c r="A566">
        <v>25851</v>
      </c>
      <c r="B566" t="s">
        <v>686</v>
      </c>
      <c r="C566" t="s">
        <v>316</v>
      </c>
      <c r="D566">
        <v>42.44</v>
      </c>
      <c r="E566" s="93">
        <v>31.6038551187027</v>
      </c>
    </row>
    <row r="567" spans="1:5" hidden="1" x14ac:dyDescent="0.2">
      <c r="A567">
        <v>25862</v>
      </c>
      <c r="B567" t="s">
        <v>687</v>
      </c>
      <c r="C567" t="s">
        <v>316</v>
      </c>
      <c r="D567">
        <v>42.95</v>
      </c>
      <c r="E567" s="93">
        <v>31.252964814318599</v>
      </c>
    </row>
    <row r="568" spans="1:5" hidden="1" x14ac:dyDescent="0.2">
      <c r="A568">
        <v>25867</v>
      </c>
      <c r="B568" t="s">
        <v>688</v>
      </c>
      <c r="C568" t="s">
        <v>316</v>
      </c>
      <c r="D568">
        <v>41.79</v>
      </c>
      <c r="E568" s="93">
        <v>29.980710676440001</v>
      </c>
    </row>
    <row r="569" spans="1:5" hidden="1" x14ac:dyDescent="0.2">
      <c r="A569">
        <v>25871</v>
      </c>
      <c r="B569" t="s">
        <v>689</v>
      </c>
      <c r="C569" t="s">
        <v>316</v>
      </c>
      <c r="D569">
        <v>46.9</v>
      </c>
      <c r="E569" s="93">
        <v>34.179811013093698</v>
      </c>
    </row>
    <row r="570" spans="1:5" hidden="1" x14ac:dyDescent="0.2">
      <c r="A570">
        <v>25873</v>
      </c>
      <c r="B570" t="s">
        <v>690</v>
      </c>
      <c r="C570" t="s">
        <v>316</v>
      </c>
      <c r="D570">
        <v>41.03</v>
      </c>
      <c r="E570" s="93">
        <v>29.8744322261349</v>
      </c>
    </row>
    <row r="571" spans="1:5" hidden="1" x14ac:dyDescent="0.2">
      <c r="A571">
        <v>25875</v>
      </c>
      <c r="B571" t="s">
        <v>691</v>
      </c>
      <c r="C571" t="s">
        <v>316</v>
      </c>
      <c r="D571">
        <v>33.28</v>
      </c>
      <c r="E571" s="93">
        <v>24.406055433913401</v>
      </c>
    </row>
    <row r="572" spans="1:5" hidden="1" x14ac:dyDescent="0.2">
      <c r="A572">
        <v>25878</v>
      </c>
      <c r="B572" t="s">
        <v>692</v>
      </c>
      <c r="C572" t="s">
        <v>316</v>
      </c>
      <c r="D572">
        <v>40.65</v>
      </c>
      <c r="E572" s="93">
        <v>28.721298550839101</v>
      </c>
    </row>
    <row r="573" spans="1:5" hidden="1" x14ac:dyDescent="0.2">
      <c r="A573">
        <v>25885</v>
      </c>
      <c r="B573" t="s">
        <v>693</v>
      </c>
      <c r="C573" t="s">
        <v>316</v>
      </c>
      <c r="D573">
        <v>52.78</v>
      </c>
      <c r="E573" s="93">
        <v>38.496844320475603</v>
      </c>
    </row>
    <row r="574" spans="1:5" hidden="1" x14ac:dyDescent="0.2">
      <c r="A574">
        <v>25898</v>
      </c>
      <c r="B574" t="s">
        <v>694</v>
      </c>
      <c r="C574" t="s">
        <v>316</v>
      </c>
      <c r="D574">
        <v>38.26</v>
      </c>
      <c r="E574" s="93">
        <v>27.299036586880199</v>
      </c>
    </row>
    <row r="575" spans="1:5" hidden="1" x14ac:dyDescent="0.2">
      <c r="A575">
        <v>25899</v>
      </c>
      <c r="B575" t="s">
        <v>695</v>
      </c>
      <c r="C575" t="s">
        <v>316</v>
      </c>
      <c r="D575">
        <v>24.79</v>
      </c>
      <c r="E575" s="93">
        <v>18.2561130850263</v>
      </c>
    </row>
    <row r="576" spans="1:5" hidden="1" x14ac:dyDescent="0.2">
      <c r="A576">
        <v>27001</v>
      </c>
      <c r="B576" t="s">
        <v>696</v>
      </c>
      <c r="C576" t="s">
        <v>697</v>
      </c>
      <c r="D576">
        <v>48.21</v>
      </c>
      <c r="E576" s="93">
        <v>33.949918514612101</v>
      </c>
    </row>
    <row r="577" spans="1:5" hidden="1" x14ac:dyDescent="0.2">
      <c r="A577">
        <v>27006</v>
      </c>
      <c r="B577" t="s">
        <v>698</v>
      </c>
      <c r="C577" t="s">
        <v>697</v>
      </c>
      <c r="D577">
        <v>57.57</v>
      </c>
      <c r="E577" s="93">
        <v>42.010656100127299</v>
      </c>
    </row>
    <row r="578" spans="1:5" hidden="1" x14ac:dyDescent="0.2">
      <c r="A578">
        <v>27025</v>
      </c>
      <c r="B578" t="s">
        <v>699</v>
      </c>
      <c r="C578" t="s">
        <v>697</v>
      </c>
      <c r="D578">
        <v>55.47</v>
      </c>
      <c r="E578" s="93">
        <v>40.1935098861033</v>
      </c>
    </row>
    <row r="579" spans="1:5" hidden="1" x14ac:dyDescent="0.2">
      <c r="A579">
        <v>27050</v>
      </c>
      <c r="B579" t="s">
        <v>700</v>
      </c>
      <c r="C579" t="s">
        <v>697</v>
      </c>
      <c r="D579">
        <v>52.93</v>
      </c>
      <c r="E579" s="93">
        <v>39.972890767794297</v>
      </c>
    </row>
    <row r="580" spans="1:5" hidden="1" x14ac:dyDescent="0.2">
      <c r="A580">
        <v>27073</v>
      </c>
      <c r="B580" t="s">
        <v>701</v>
      </c>
      <c r="C580" t="s">
        <v>697</v>
      </c>
      <c r="D580">
        <v>56.55</v>
      </c>
      <c r="E580" s="93">
        <v>40.359186186363402</v>
      </c>
    </row>
    <row r="581" spans="1:5" hidden="1" x14ac:dyDescent="0.2">
      <c r="A581">
        <v>27075</v>
      </c>
      <c r="B581" t="s">
        <v>702</v>
      </c>
      <c r="C581" t="s">
        <v>697</v>
      </c>
      <c r="D581">
        <v>58.52</v>
      </c>
      <c r="E581" s="93">
        <v>42.766782694235197</v>
      </c>
    </row>
    <row r="582" spans="1:5" hidden="1" x14ac:dyDescent="0.2">
      <c r="A582">
        <v>27077</v>
      </c>
      <c r="B582" t="s">
        <v>703</v>
      </c>
      <c r="C582" t="s">
        <v>697</v>
      </c>
      <c r="D582">
        <v>64.2</v>
      </c>
      <c r="E582" s="93">
        <v>46.275967561451701</v>
      </c>
    </row>
    <row r="583" spans="1:5" hidden="1" x14ac:dyDescent="0.2">
      <c r="A583">
        <v>27099</v>
      </c>
      <c r="B583" t="s">
        <v>704</v>
      </c>
      <c r="C583" t="s">
        <v>697</v>
      </c>
      <c r="D583">
        <v>68.97</v>
      </c>
      <c r="E583" s="93">
        <v>49.925931987947102</v>
      </c>
    </row>
    <row r="584" spans="1:5" hidden="1" x14ac:dyDescent="0.2">
      <c r="A584">
        <v>27135</v>
      </c>
      <c r="B584" t="s">
        <v>705</v>
      </c>
      <c r="C584" t="s">
        <v>697</v>
      </c>
      <c r="D584">
        <v>53.7</v>
      </c>
      <c r="E584" s="93">
        <v>40.687347800560502</v>
      </c>
    </row>
    <row r="585" spans="1:5" hidden="1" x14ac:dyDescent="0.2">
      <c r="A585">
        <v>27150</v>
      </c>
      <c r="B585" t="s">
        <v>706</v>
      </c>
      <c r="C585" t="s">
        <v>697</v>
      </c>
      <c r="D585">
        <v>73.61</v>
      </c>
      <c r="E585" s="93">
        <v>53.585368617706102</v>
      </c>
    </row>
    <row r="586" spans="1:5" hidden="1" x14ac:dyDescent="0.2">
      <c r="A586">
        <v>27160</v>
      </c>
      <c r="B586" t="s">
        <v>707</v>
      </c>
      <c r="C586" t="s">
        <v>697</v>
      </c>
      <c r="D586">
        <v>50.5</v>
      </c>
      <c r="E586" s="93">
        <v>38.250030437866201</v>
      </c>
    </row>
    <row r="587" spans="1:5" hidden="1" x14ac:dyDescent="0.2">
      <c r="A587">
        <v>27205</v>
      </c>
      <c r="B587" t="s">
        <v>708</v>
      </c>
      <c r="C587" t="s">
        <v>697</v>
      </c>
      <c r="D587">
        <v>48.89</v>
      </c>
      <c r="E587" s="93">
        <v>35.7068464633087</v>
      </c>
    </row>
    <row r="588" spans="1:5" hidden="1" x14ac:dyDescent="0.2">
      <c r="A588">
        <v>27245</v>
      </c>
      <c r="B588" t="s">
        <v>709</v>
      </c>
      <c r="C588" t="s">
        <v>697</v>
      </c>
      <c r="D588">
        <v>53.9</v>
      </c>
      <c r="E588" s="93">
        <v>40.825664132900698</v>
      </c>
    </row>
    <row r="589" spans="1:5" hidden="1" x14ac:dyDescent="0.2">
      <c r="A589">
        <v>27250</v>
      </c>
      <c r="B589" t="s">
        <v>710</v>
      </c>
      <c r="C589" t="s">
        <v>697</v>
      </c>
      <c r="D589">
        <v>67.510000000000005</v>
      </c>
      <c r="E589" s="93">
        <v>50.634128064747202</v>
      </c>
    </row>
    <row r="590" spans="1:5" hidden="1" x14ac:dyDescent="0.2">
      <c r="A590">
        <v>27361</v>
      </c>
      <c r="B590" t="s">
        <v>711</v>
      </c>
      <c r="C590" t="s">
        <v>697</v>
      </c>
      <c r="D590">
        <v>55.81</v>
      </c>
      <c r="E590" s="93">
        <v>40.404548632395198</v>
      </c>
    </row>
    <row r="591" spans="1:5" hidden="1" x14ac:dyDescent="0.2">
      <c r="A591">
        <v>27372</v>
      </c>
      <c r="B591" t="s">
        <v>712</v>
      </c>
      <c r="C591" t="s">
        <v>697</v>
      </c>
      <c r="D591">
        <v>69.97</v>
      </c>
      <c r="E591" s="93">
        <v>51.656419564526502</v>
      </c>
    </row>
    <row r="592" spans="1:5" hidden="1" x14ac:dyDescent="0.2">
      <c r="A592">
        <v>27413</v>
      </c>
      <c r="B592" t="s">
        <v>713</v>
      </c>
      <c r="C592" t="s">
        <v>697</v>
      </c>
      <c r="D592">
        <v>55.51</v>
      </c>
      <c r="E592" s="93">
        <v>40.804220295075901</v>
      </c>
    </row>
    <row r="593" spans="1:5" hidden="1" x14ac:dyDescent="0.2">
      <c r="A593">
        <v>27425</v>
      </c>
      <c r="B593" t="s">
        <v>714</v>
      </c>
      <c r="C593" t="s">
        <v>697</v>
      </c>
      <c r="D593">
        <v>56.45</v>
      </c>
      <c r="E593" s="93">
        <v>44.777896493935003</v>
      </c>
    </row>
    <row r="594" spans="1:5" hidden="1" x14ac:dyDescent="0.2">
      <c r="A594">
        <v>27430</v>
      </c>
      <c r="B594" t="s">
        <v>715</v>
      </c>
      <c r="C594" t="s">
        <v>697</v>
      </c>
      <c r="D594">
        <v>59.4</v>
      </c>
      <c r="E594" s="93">
        <v>44.2189287724133</v>
      </c>
    </row>
    <row r="595" spans="1:5" hidden="1" x14ac:dyDescent="0.2">
      <c r="A595">
        <v>27450</v>
      </c>
      <c r="B595" t="s">
        <v>716</v>
      </c>
      <c r="C595" t="s">
        <v>697</v>
      </c>
      <c r="D595">
        <v>52.16</v>
      </c>
      <c r="E595" s="93">
        <v>39.049789114394599</v>
      </c>
    </row>
    <row r="596" spans="1:5" hidden="1" x14ac:dyDescent="0.2">
      <c r="A596">
        <v>27491</v>
      </c>
      <c r="B596" t="s">
        <v>717</v>
      </c>
      <c r="C596" t="s">
        <v>697</v>
      </c>
      <c r="D596">
        <v>58.92</v>
      </c>
      <c r="E596" s="93">
        <v>43.897680060881797</v>
      </c>
    </row>
    <row r="597" spans="1:5" hidden="1" x14ac:dyDescent="0.2">
      <c r="A597">
        <v>27495</v>
      </c>
      <c r="B597" t="s">
        <v>718</v>
      </c>
      <c r="C597" t="s">
        <v>697</v>
      </c>
      <c r="D597">
        <v>58.37</v>
      </c>
      <c r="E597" s="93">
        <v>42.976596689160203</v>
      </c>
    </row>
    <row r="598" spans="1:5" hidden="1" x14ac:dyDescent="0.2">
      <c r="A598">
        <v>27580</v>
      </c>
      <c r="B598" t="s">
        <v>719</v>
      </c>
      <c r="C598" t="s">
        <v>697</v>
      </c>
      <c r="D598">
        <v>48.99</v>
      </c>
      <c r="E598" s="93">
        <v>37.265775243720398</v>
      </c>
    </row>
    <row r="599" spans="1:5" hidden="1" x14ac:dyDescent="0.2">
      <c r="A599">
        <v>27600</v>
      </c>
      <c r="B599" t="s">
        <v>720</v>
      </c>
      <c r="C599" t="s">
        <v>697</v>
      </c>
      <c r="D599">
        <v>56.7</v>
      </c>
      <c r="E599" s="93">
        <v>42.239591782973903</v>
      </c>
    </row>
    <row r="600" spans="1:5" hidden="1" x14ac:dyDescent="0.2">
      <c r="A600">
        <v>27615</v>
      </c>
      <c r="B600" t="s">
        <v>501</v>
      </c>
      <c r="C600" t="s">
        <v>697</v>
      </c>
      <c r="D600">
        <v>72.52</v>
      </c>
      <c r="E600" s="93">
        <v>51.849642028226498</v>
      </c>
    </row>
    <row r="601" spans="1:5" hidden="1" x14ac:dyDescent="0.2">
      <c r="A601">
        <v>27660</v>
      </c>
      <c r="B601" t="s">
        <v>721</v>
      </c>
      <c r="C601" t="s">
        <v>697</v>
      </c>
      <c r="D601">
        <v>66.28</v>
      </c>
      <c r="E601" s="93">
        <v>48.068676701871198</v>
      </c>
    </row>
    <row r="602" spans="1:5" hidden="1" x14ac:dyDescent="0.2">
      <c r="A602">
        <v>27745</v>
      </c>
      <c r="B602" t="s">
        <v>722</v>
      </c>
      <c r="C602" t="s">
        <v>697</v>
      </c>
      <c r="D602">
        <v>69.489999999999995</v>
      </c>
      <c r="E602" s="93">
        <v>50.178024255137899</v>
      </c>
    </row>
    <row r="603" spans="1:5" hidden="1" x14ac:dyDescent="0.2">
      <c r="A603">
        <v>27787</v>
      </c>
      <c r="B603" t="s">
        <v>723</v>
      </c>
      <c r="C603" t="s">
        <v>697</v>
      </c>
      <c r="D603">
        <v>50.08</v>
      </c>
      <c r="E603" s="93">
        <v>36.748118405831796</v>
      </c>
    </row>
    <row r="604" spans="1:5" hidden="1" x14ac:dyDescent="0.2">
      <c r="A604">
        <v>27800</v>
      </c>
      <c r="B604" t="s">
        <v>724</v>
      </c>
      <c r="C604" t="s">
        <v>697</v>
      </c>
      <c r="D604">
        <v>57.96</v>
      </c>
      <c r="E604" s="93">
        <v>43.305368180495599</v>
      </c>
    </row>
    <row r="605" spans="1:5" hidden="1" x14ac:dyDescent="0.2">
      <c r="A605">
        <v>27810</v>
      </c>
      <c r="B605" t="s">
        <v>725</v>
      </c>
      <c r="C605" t="s">
        <v>697</v>
      </c>
      <c r="D605">
        <v>45.57</v>
      </c>
      <c r="E605" s="93">
        <v>35.320833476209899</v>
      </c>
    </row>
    <row r="606" spans="1:5" hidden="1" x14ac:dyDescent="0.2">
      <c r="A606">
        <v>41001</v>
      </c>
      <c r="B606" t="s">
        <v>726</v>
      </c>
      <c r="C606" t="s">
        <v>727</v>
      </c>
      <c r="D606">
        <v>31.45</v>
      </c>
      <c r="E606" s="93">
        <v>23.069571101833599</v>
      </c>
    </row>
    <row r="607" spans="1:5" hidden="1" x14ac:dyDescent="0.2">
      <c r="A607">
        <v>41006</v>
      </c>
      <c r="B607" t="s">
        <v>728</v>
      </c>
      <c r="C607" t="s">
        <v>727</v>
      </c>
      <c r="D607">
        <v>46.52</v>
      </c>
      <c r="E607" s="93">
        <v>33.251034633636898</v>
      </c>
    </row>
    <row r="608" spans="1:5" hidden="1" x14ac:dyDescent="0.2">
      <c r="A608">
        <v>41013</v>
      </c>
      <c r="B608" t="s">
        <v>729</v>
      </c>
      <c r="C608" t="s">
        <v>727</v>
      </c>
      <c r="D608">
        <v>49.33</v>
      </c>
      <c r="E608" s="93">
        <v>35.383410638160001</v>
      </c>
    </row>
    <row r="609" spans="1:5" hidden="1" x14ac:dyDescent="0.2">
      <c r="A609">
        <v>41016</v>
      </c>
      <c r="B609" t="s">
        <v>730</v>
      </c>
      <c r="C609" t="s">
        <v>727</v>
      </c>
      <c r="D609">
        <v>50.21</v>
      </c>
      <c r="E609" s="93">
        <v>35.8556452170697</v>
      </c>
    </row>
    <row r="610" spans="1:5" hidden="1" x14ac:dyDescent="0.2">
      <c r="A610">
        <v>41020</v>
      </c>
      <c r="B610" t="s">
        <v>731</v>
      </c>
      <c r="C610" t="s">
        <v>727</v>
      </c>
      <c r="D610">
        <v>47.42</v>
      </c>
      <c r="E610" s="93">
        <v>34.1156249115935</v>
      </c>
    </row>
    <row r="611" spans="1:5" hidden="1" x14ac:dyDescent="0.2">
      <c r="A611">
        <v>41026</v>
      </c>
      <c r="B611" t="s">
        <v>732</v>
      </c>
      <c r="C611" t="s">
        <v>727</v>
      </c>
      <c r="D611">
        <v>53.57</v>
      </c>
      <c r="E611" s="93">
        <v>38.154061776131599</v>
      </c>
    </row>
    <row r="612" spans="1:5" hidden="1" x14ac:dyDescent="0.2">
      <c r="A612">
        <v>41078</v>
      </c>
      <c r="B612" t="s">
        <v>733</v>
      </c>
      <c r="C612" t="s">
        <v>727</v>
      </c>
      <c r="D612">
        <v>56.43</v>
      </c>
      <c r="E612" s="93">
        <v>44.505842341480303</v>
      </c>
    </row>
    <row r="613" spans="1:5" hidden="1" x14ac:dyDescent="0.2">
      <c r="A613">
        <v>41132</v>
      </c>
      <c r="B613" t="s">
        <v>734</v>
      </c>
      <c r="C613" t="s">
        <v>727</v>
      </c>
      <c r="D613">
        <v>42.58</v>
      </c>
      <c r="E613" s="93">
        <v>30.761714015409598</v>
      </c>
    </row>
    <row r="614" spans="1:5" hidden="1" x14ac:dyDescent="0.2">
      <c r="A614">
        <v>41206</v>
      </c>
      <c r="B614" t="s">
        <v>735</v>
      </c>
      <c r="C614" t="s">
        <v>727</v>
      </c>
      <c r="D614">
        <v>60.57</v>
      </c>
      <c r="E614" s="93">
        <v>44.516134867175403</v>
      </c>
    </row>
    <row r="615" spans="1:5" hidden="1" x14ac:dyDescent="0.2">
      <c r="A615">
        <v>41244</v>
      </c>
      <c r="B615" t="s">
        <v>736</v>
      </c>
      <c r="C615" t="s">
        <v>727</v>
      </c>
      <c r="D615">
        <v>47.49</v>
      </c>
      <c r="E615" s="93">
        <v>33.953875928127196</v>
      </c>
    </row>
    <row r="616" spans="1:5" hidden="1" x14ac:dyDescent="0.2">
      <c r="A616">
        <v>41298</v>
      </c>
      <c r="B616" t="s">
        <v>737</v>
      </c>
      <c r="C616" t="s">
        <v>727</v>
      </c>
      <c r="D616">
        <v>39.08</v>
      </c>
      <c r="E616" s="93">
        <v>28.564740828112399</v>
      </c>
    </row>
    <row r="617" spans="1:5" hidden="1" x14ac:dyDescent="0.2">
      <c r="A617">
        <v>41306</v>
      </c>
      <c r="B617" t="s">
        <v>738</v>
      </c>
      <c r="C617" t="s">
        <v>727</v>
      </c>
      <c r="D617">
        <v>44.68</v>
      </c>
      <c r="E617" s="93">
        <v>32.144992575596397</v>
      </c>
    </row>
    <row r="618" spans="1:5" hidden="1" x14ac:dyDescent="0.2">
      <c r="A618">
        <v>41319</v>
      </c>
      <c r="B618" t="s">
        <v>220</v>
      </c>
      <c r="C618" t="s">
        <v>727</v>
      </c>
      <c r="D618">
        <v>43.14</v>
      </c>
      <c r="E618" s="93">
        <v>31.615599661423001</v>
      </c>
    </row>
    <row r="619" spans="1:5" hidden="1" x14ac:dyDescent="0.2">
      <c r="A619">
        <v>41349</v>
      </c>
      <c r="B619" t="s">
        <v>739</v>
      </c>
      <c r="C619" t="s">
        <v>727</v>
      </c>
      <c r="D619">
        <v>48.61</v>
      </c>
      <c r="E619" s="93">
        <v>34.832358517337497</v>
      </c>
    </row>
    <row r="620" spans="1:5" hidden="1" x14ac:dyDescent="0.2">
      <c r="A620">
        <v>41357</v>
      </c>
      <c r="B620" t="s">
        <v>740</v>
      </c>
      <c r="C620" t="s">
        <v>727</v>
      </c>
      <c r="D620">
        <v>49.3</v>
      </c>
      <c r="E620" s="93">
        <v>35.766051097522897</v>
      </c>
    </row>
    <row r="621" spans="1:5" hidden="1" x14ac:dyDescent="0.2">
      <c r="A621">
        <v>41359</v>
      </c>
      <c r="B621" t="s">
        <v>741</v>
      </c>
      <c r="C621" t="s">
        <v>727</v>
      </c>
      <c r="D621">
        <v>44.52</v>
      </c>
      <c r="E621" s="93">
        <v>31.644702959144499</v>
      </c>
    </row>
    <row r="622" spans="1:5" hidden="1" x14ac:dyDescent="0.2">
      <c r="A622">
        <v>41378</v>
      </c>
      <c r="B622" t="s">
        <v>742</v>
      </c>
      <c r="C622" t="s">
        <v>727</v>
      </c>
      <c r="D622">
        <v>49.21</v>
      </c>
      <c r="E622" s="93">
        <v>34.992788722547402</v>
      </c>
    </row>
    <row r="623" spans="1:5" hidden="1" x14ac:dyDescent="0.2">
      <c r="A623">
        <v>41396</v>
      </c>
      <c r="B623" t="s">
        <v>743</v>
      </c>
      <c r="C623" t="s">
        <v>727</v>
      </c>
      <c r="D623">
        <v>43.52</v>
      </c>
      <c r="E623" s="93">
        <v>31.176010513004801</v>
      </c>
    </row>
    <row r="624" spans="1:5" hidden="1" x14ac:dyDescent="0.2">
      <c r="A624">
        <v>41483</v>
      </c>
      <c r="B624" t="s">
        <v>744</v>
      </c>
      <c r="C624" t="s">
        <v>727</v>
      </c>
      <c r="D624">
        <v>45.94</v>
      </c>
      <c r="E624" s="93">
        <v>33.126560943706103</v>
      </c>
    </row>
    <row r="625" spans="1:5" hidden="1" x14ac:dyDescent="0.2">
      <c r="A625">
        <v>41503</v>
      </c>
      <c r="B625" t="s">
        <v>745</v>
      </c>
      <c r="C625" t="s">
        <v>727</v>
      </c>
      <c r="D625">
        <v>42.95</v>
      </c>
      <c r="E625" s="93">
        <v>31.1217656946712</v>
      </c>
    </row>
    <row r="626" spans="1:5" hidden="1" x14ac:dyDescent="0.2">
      <c r="A626">
        <v>41518</v>
      </c>
      <c r="B626" t="s">
        <v>746</v>
      </c>
      <c r="C626" t="s">
        <v>727</v>
      </c>
      <c r="D626">
        <v>53.51</v>
      </c>
      <c r="E626" s="93">
        <v>38.206200067561198</v>
      </c>
    </row>
    <row r="627" spans="1:5" hidden="1" x14ac:dyDescent="0.2">
      <c r="A627">
        <v>41524</v>
      </c>
      <c r="B627" t="s">
        <v>747</v>
      </c>
      <c r="C627" t="s">
        <v>727</v>
      </c>
      <c r="D627">
        <v>48.71</v>
      </c>
      <c r="E627" s="93">
        <v>34.843375759290502</v>
      </c>
    </row>
    <row r="628" spans="1:5" hidden="1" x14ac:dyDescent="0.2">
      <c r="A628">
        <v>41530</v>
      </c>
      <c r="B628" t="s">
        <v>499</v>
      </c>
      <c r="C628" t="s">
        <v>727</v>
      </c>
      <c r="D628">
        <v>44.93</v>
      </c>
      <c r="E628" s="93">
        <v>32.185007977183901</v>
      </c>
    </row>
    <row r="629" spans="1:5" hidden="1" x14ac:dyDescent="0.2">
      <c r="A629">
        <v>41548</v>
      </c>
      <c r="B629" t="s">
        <v>748</v>
      </c>
      <c r="C629" t="s">
        <v>727</v>
      </c>
      <c r="D629">
        <v>43.27</v>
      </c>
      <c r="E629" s="93">
        <v>31.193877182724801</v>
      </c>
    </row>
    <row r="630" spans="1:5" hidden="1" x14ac:dyDescent="0.2">
      <c r="A630">
        <v>41551</v>
      </c>
      <c r="B630" t="s">
        <v>749</v>
      </c>
      <c r="C630" t="s">
        <v>727</v>
      </c>
      <c r="D630">
        <v>36.54</v>
      </c>
      <c r="E630" s="93">
        <v>26.382783725192201</v>
      </c>
    </row>
    <row r="631" spans="1:5" hidden="1" x14ac:dyDescent="0.2">
      <c r="A631">
        <v>41615</v>
      </c>
      <c r="B631" t="s">
        <v>750</v>
      </c>
      <c r="C631" t="s">
        <v>727</v>
      </c>
      <c r="D631">
        <v>45.28</v>
      </c>
      <c r="E631" s="93">
        <v>32.6375778924358</v>
      </c>
    </row>
    <row r="632" spans="1:5" hidden="1" x14ac:dyDescent="0.2">
      <c r="A632">
        <v>41660</v>
      </c>
      <c r="B632" t="s">
        <v>751</v>
      </c>
      <c r="C632" t="s">
        <v>727</v>
      </c>
      <c r="D632">
        <v>52.52</v>
      </c>
      <c r="E632" s="93">
        <v>37.1422802575118</v>
      </c>
    </row>
    <row r="633" spans="1:5" hidden="1" x14ac:dyDescent="0.2">
      <c r="A633">
        <v>41668</v>
      </c>
      <c r="B633" t="s">
        <v>752</v>
      </c>
      <c r="C633" t="s">
        <v>727</v>
      </c>
      <c r="D633">
        <v>52.98</v>
      </c>
      <c r="E633" s="93">
        <v>37.512303391426201</v>
      </c>
    </row>
    <row r="634" spans="1:5" hidden="1" x14ac:dyDescent="0.2">
      <c r="A634">
        <v>41676</v>
      </c>
      <c r="B634" t="s">
        <v>448</v>
      </c>
      <c r="C634" t="s">
        <v>727</v>
      </c>
      <c r="D634">
        <v>48.83</v>
      </c>
      <c r="E634" s="93">
        <v>35.029825181899099</v>
      </c>
    </row>
    <row r="635" spans="1:5" hidden="1" x14ac:dyDescent="0.2">
      <c r="A635">
        <v>41770</v>
      </c>
      <c r="B635" t="s">
        <v>753</v>
      </c>
      <c r="C635" t="s">
        <v>727</v>
      </c>
      <c r="D635">
        <v>49.44</v>
      </c>
      <c r="E635" s="93">
        <v>35.303862656724803</v>
      </c>
    </row>
    <row r="636" spans="1:5" hidden="1" x14ac:dyDescent="0.2">
      <c r="A636">
        <v>41791</v>
      </c>
      <c r="B636" t="s">
        <v>754</v>
      </c>
      <c r="C636" t="s">
        <v>727</v>
      </c>
      <c r="D636">
        <v>46.87</v>
      </c>
      <c r="E636" s="93">
        <v>33.567110064075599</v>
      </c>
    </row>
    <row r="637" spans="1:5" hidden="1" x14ac:dyDescent="0.2">
      <c r="A637">
        <v>41797</v>
      </c>
      <c r="B637" t="s">
        <v>755</v>
      </c>
      <c r="C637" t="s">
        <v>727</v>
      </c>
      <c r="D637">
        <v>51.53</v>
      </c>
      <c r="E637" s="93">
        <v>36.844931067890798</v>
      </c>
    </row>
    <row r="638" spans="1:5" hidden="1" x14ac:dyDescent="0.2">
      <c r="A638">
        <v>41799</v>
      </c>
      <c r="B638" t="s">
        <v>756</v>
      </c>
      <c r="C638" t="s">
        <v>727</v>
      </c>
      <c r="D638">
        <v>50.24</v>
      </c>
      <c r="E638" s="93">
        <v>36.1049448978142</v>
      </c>
    </row>
    <row r="639" spans="1:5" hidden="1" x14ac:dyDescent="0.2">
      <c r="A639">
        <v>41801</v>
      </c>
      <c r="B639" t="s">
        <v>757</v>
      </c>
      <c r="C639" t="s">
        <v>727</v>
      </c>
      <c r="D639">
        <v>54.93</v>
      </c>
      <c r="E639" s="93">
        <v>39.212973497670497</v>
      </c>
    </row>
    <row r="640" spans="1:5" hidden="1" x14ac:dyDescent="0.2">
      <c r="A640">
        <v>41807</v>
      </c>
      <c r="B640" t="s">
        <v>758</v>
      </c>
      <c r="C640" t="s">
        <v>727</v>
      </c>
      <c r="D640">
        <v>39.43</v>
      </c>
      <c r="E640" s="93">
        <v>28.5539255992466</v>
      </c>
    </row>
    <row r="641" spans="1:5" hidden="1" x14ac:dyDescent="0.2">
      <c r="A641">
        <v>41872</v>
      </c>
      <c r="B641" t="s">
        <v>759</v>
      </c>
      <c r="C641" t="s">
        <v>727</v>
      </c>
      <c r="D641">
        <v>55</v>
      </c>
      <c r="E641" s="93">
        <v>39.254527247344299</v>
      </c>
    </row>
    <row r="642" spans="1:5" hidden="1" x14ac:dyDescent="0.2">
      <c r="A642">
        <v>41885</v>
      </c>
      <c r="B642" t="s">
        <v>760</v>
      </c>
      <c r="C642" t="s">
        <v>727</v>
      </c>
      <c r="D642">
        <v>51.02</v>
      </c>
      <c r="E642" s="93">
        <v>36.487715615969996</v>
      </c>
    </row>
    <row r="643" spans="1:5" hidden="1" x14ac:dyDescent="0.2">
      <c r="A643">
        <v>44001</v>
      </c>
      <c r="B643" t="s">
        <v>761</v>
      </c>
      <c r="C643" t="s">
        <v>762</v>
      </c>
      <c r="D643">
        <v>45.96</v>
      </c>
      <c r="E643" s="93">
        <v>31.4545692791385</v>
      </c>
    </row>
    <row r="644" spans="1:5" hidden="1" x14ac:dyDescent="0.2">
      <c r="A644">
        <v>44035</v>
      </c>
      <c r="B644" t="s">
        <v>158</v>
      </c>
      <c r="C644" t="s">
        <v>762</v>
      </c>
      <c r="D644">
        <v>49.17</v>
      </c>
      <c r="E644" s="93">
        <v>34.841880493972099</v>
      </c>
    </row>
    <row r="645" spans="1:5" hidden="1" x14ac:dyDescent="0.2">
      <c r="A645">
        <v>44078</v>
      </c>
      <c r="B645" t="s">
        <v>763</v>
      </c>
      <c r="C645" t="s">
        <v>762</v>
      </c>
      <c r="D645">
        <v>50.17</v>
      </c>
      <c r="E645" s="93">
        <v>34.878475402477399</v>
      </c>
    </row>
    <row r="646" spans="1:5" hidden="1" x14ac:dyDescent="0.2">
      <c r="A646">
        <v>44090</v>
      </c>
      <c r="B646" t="s">
        <v>764</v>
      </c>
      <c r="C646" t="s">
        <v>762</v>
      </c>
      <c r="D646">
        <v>57.47</v>
      </c>
      <c r="E646" s="93">
        <v>39.064717412440402</v>
      </c>
    </row>
    <row r="647" spans="1:5" hidden="1" x14ac:dyDescent="0.2">
      <c r="A647">
        <v>44098</v>
      </c>
      <c r="B647" t="s">
        <v>765</v>
      </c>
      <c r="C647" t="s">
        <v>762</v>
      </c>
      <c r="D647">
        <v>46.33</v>
      </c>
      <c r="E647" s="93">
        <v>32.148033050365299</v>
      </c>
    </row>
    <row r="648" spans="1:5" hidden="1" x14ac:dyDescent="0.2">
      <c r="A648">
        <v>44110</v>
      </c>
      <c r="B648" t="s">
        <v>766</v>
      </c>
      <c r="C648" t="s">
        <v>762</v>
      </c>
      <c r="D648">
        <v>50.72</v>
      </c>
      <c r="E648" s="93">
        <v>35.201042185323999</v>
      </c>
    </row>
    <row r="649" spans="1:5" hidden="1" x14ac:dyDescent="0.2">
      <c r="A649">
        <v>44279</v>
      </c>
      <c r="B649" t="s">
        <v>767</v>
      </c>
      <c r="C649" t="s">
        <v>762</v>
      </c>
      <c r="D649">
        <v>45.66</v>
      </c>
      <c r="E649" s="93">
        <v>31.748849552588698</v>
      </c>
    </row>
    <row r="650" spans="1:5" hidden="1" x14ac:dyDescent="0.2">
      <c r="A650">
        <v>44378</v>
      </c>
      <c r="B650" t="s">
        <v>768</v>
      </c>
      <c r="C650" t="s">
        <v>762</v>
      </c>
      <c r="D650">
        <v>43.36</v>
      </c>
      <c r="E650" s="93">
        <v>30.901024954669499</v>
      </c>
    </row>
    <row r="651" spans="1:5" hidden="1" x14ac:dyDescent="0.2">
      <c r="A651">
        <v>44420</v>
      </c>
      <c r="B651" t="s">
        <v>769</v>
      </c>
      <c r="C651" t="s">
        <v>762</v>
      </c>
      <c r="D651">
        <v>56.01</v>
      </c>
      <c r="E651" s="93">
        <v>38.932523636671597</v>
      </c>
    </row>
    <row r="652" spans="1:5" hidden="1" x14ac:dyDescent="0.2">
      <c r="A652">
        <v>44430</v>
      </c>
      <c r="B652" t="s">
        <v>770</v>
      </c>
      <c r="C652" t="s">
        <v>762</v>
      </c>
      <c r="D652">
        <v>44.53</v>
      </c>
      <c r="E652" s="93">
        <v>32.270317749680103</v>
      </c>
    </row>
    <row r="653" spans="1:5" hidden="1" x14ac:dyDescent="0.2">
      <c r="A653">
        <v>44560</v>
      </c>
      <c r="B653" t="s">
        <v>771</v>
      </c>
      <c r="C653" t="s">
        <v>762</v>
      </c>
      <c r="D653">
        <v>48.67</v>
      </c>
      <c r="E653" s="93">
        <v>34.031906807382597</v>
      </c>
    </row>
    <row r="654" spans="1:5" hidden="1" x14ac:dyDescent="0.2">
      <c r="A654">
        <v>44650</v>
      </c>
      <c r="B654" t="s">
        <v>772</v>
      </c>
      <c r="C654" t="s">
        <v>762</v>
      </c>
      <c r="D654">
        <v>51.81</v>
      </c>
      <c r="E654" s="93">
        <v>36.264265542323798</v>
      </c>
    </row>
    <row r="655" spans="1:5" hidden="1" x14ac:dyDescent="0.2">
      <c r="A655">
        <v>44847</v>
      </c>
      <c r="B655" t="s">
        <v>773</v>
      </c>
      <c r="C655" t="s">
        <v>762</v>
      </c>
      <c r="D655">
        <v>57.77</v>
      </c>
      <c r="E655" s="93">
        <v>40.746154563222298</v>
      </c>
    </row>
    <row r="656" spans="1:5" hidden="1" x14ac:dyDescent="0.2">
      <c r="A656">
        <v>44855</v>
      </c>
      <c r="B656" t="s">
        <v>774</v>
      </c>
      <c r="C656" t="s">
        <v>762</v>
      </c>
      <c r="D656">
        <v>45.96</v>
      </c>
      <c r="E656" s="93">
        <v>31.918509061318101</v>
      </c>
    </row>
    <row r="657" spans="1:5" hidden="1" x14ac:dyDescent="0.2">
      <c r="A657">
        <v>44874</v>
      </c>
      <c r="B657" t="s">
        <v>361</v>
      </c>
      <c r="C657" t="s">
        <v>762</v>
      </c>
      <c r="D657">
        <v>41.67</v>
      </c>
      <c r="E657" s="93">
        <v>29.0098135373803</v>
      </c>
    </row>
    <row r="658" spans="1:5" hidden="1" x14ac:dyDescent="0.2">
      <c r="A658">
        <v>47001</v>
      </c>
      <c r="B658" t="s">
        <v>775</v>
      </c>
      <c r="C658" t="s">
        <v>776</v>
      </c>
      <c r="D658">
        <v>35.549999999999997</v>
      </c>
      <c r="E658" s="93">
        <v>23.409401220964799</v>
      </c>
    </row>
    <row r="659" spans="1:5" hidden="1" x14ac:dyDescent="0.2">
      <c r="A659">
        <v>47030</v>
      </c>
      <c r="B659" t="s">
        <v>777</v>
      </c>
      <c r="C659" t="s">
        <v>776</v>
      </c>
      <c r="D659">
        <v>50.09</v>
      </c>
      <c r="E659" s="93">
        <v>34.693434999618702</v>
      </c>
    </row>
    <row r="660" spans="1:5" hidden="1" x14ac:dyDescent="0.2">
      <c r="A660">
        <v>47053</v>
      </c>
      <c r="B660" t="s">
        <v>778</v>
      </c>
      <c r="C660" t="s">
        <v>776</v>
      </c>
      <c r="D660">
        <v>53.01</v>
      </c>
      <c r="E660" s="93">
        <v>35.565833644841199</v>
      </c>
    </row>
    <row r="661" spans="1:5" hidden="1" x14ac:dyDescent="0.2">
      <c r="A661">
        <v>47058</v>
      </c>
      <c r="B661" t="s">
        <v>779</v>
      </c>
      <c r="C661" t="s">
        <v>776</v>
      </c>
      <c r="D661">
        <v>50.67</v>
      </c>
      <c r="E661" s="93">
        <v>35.909047095809498</v>
      </c>
    </row>
    <row r="662" spans="1:5" hidden="1" x14ac:dyDescent="0.2">
      <c r="A662">
        <v>47161</v>
      </c>
      <c r="B662" t="s">
        <v>780</v>
      </c>
      <c r="C662" t="s">
        <v>776</v>
      </c>
      <c r="D662">
        <v>45.58</v>
      </c>
      <c r="E662" s="93">
        <v>31.710285652676198</v>
      </c>
    </row>
    <row r="663" spans="1:5" hidden="1" x14ac:dyDescent="0.2">
      <c r="A663">
        <v>47170</v>
      </c>
      <c r="B663" t="s">
        <v>781</v>
      </c>
      <c r="C663" t="s">
        <v>776</v>
      </c>
      <c r="D663">
        <v>49.52</v>
      </c>
      <c r="E663" s="93">
        <v>34.828871454197198</v>
      </c>
    </row>
    <row r="664" spans="1:5" hidden="1" x14ac:dyDescent="0.2">
      <c r="A664">
        <v>47189</v>
      </c>
      <c r="B664" t="s">
        <v>782</v>
      </c>
      <c r="C664" t="s">
        <v>776</v>
      </c>
      <c r="D664">
        <v>42.16</v>
      </c>
      <c r="E664" s="93">
        <v>27.701745163234101</v>
      </c>
    </row>
    <row r="665" spans="1:5" hidden="1" x14ac:dyDescent="0.2">
      <c r="A665">
        <v>47205</v>
      </c>
      <c r="B665" t="s">
        <v>206</v>
      </c>
      <c r="C665" t="s">
        <v>776</v>
      </c>
      <c r="D665">
        <v>40.46</v>
      </c>
      <c r="E665" s="93">
        <v>28.358072304287099</v>
      </c>
    </row>
    <row r="666" spans="1:5" hidden="1" x14ac:dyDescent="0.2">
      <c r="A666">
        <v>47245</v>
      </c>
      <c r="B666" t="s">
        <v>783</v>
      </c>
      <c r="C666" t="s">
        <v>776</v>
      </c>
      <c r="D666">
        <v>43.77</v>
      </c>
      <c r="E666" s="93">
        <v>31.8980947882438</v>
      </c>
    </row>
    <row r="667" spans="1:5" hidden="1" x14ac:dyDescent="0.2">
      <c r="A667">
        <v>47258</v>
      </c>
      <c r="B667" t="s">
        <v>784</v>
      </c>
      <c r="C667" t="s">
        <v>776</v>
      </c>
      <c r="D667">
        <v>49.23</v>
      </c>
      <c r="E667" s="93">
        <v>34.083548981055898</v>
      </c>
    </row>
    <row r="668" spans="1:5" hidden="1" x14ac:dyDescent="0.2">
      <c r="A668">
        <v>47268</v>
      </c>
      <c r="B668" t="s">
        <v>785</v>
      </c>
      <c r="C668" t="s">
        <v>776</v>
      </c>
      <c r="D668">
        <v>42.14</v>
      </c>
      <c r="E668" s="93">
        <v>28.5802878425615</v>
      </c>
    </row>
    <row r="669" spans="1:5" hidden="1" x14ac:dyDescent="0.2">
      <c r="A669">
        <v>47288</v>
      </c>
      <c r="B669" t="s">
        <v>786</v>
      </c>
      <c r="C669" t="s">
        <v>776</v>
      </c>
      <c r="D669">
        <v>44.4</v>
      </c>
      <c r="E669" s="93">
        <v>30.1458124074023</v>
      </c>
    </row>
    <row r="670" spans="1:5" hidden="1" x14ac:dyDescent="0.2">
      <c r="A670">
        <v>47318</v>
      </c>
      <c r="B670" t="s">
        <v>787</v>
      </c>
      <c r="C670" t="s">
        <v>776</v>
      </c>
      <c r="D670">
        <v>46.58</v>
      </c>
      <c r="E670" s="93">
        <v>33.848278716741198</v>
      </c>
    </row>
    <row r="671" spans="1:5" hidden="1" x14ac:dyDescent="0.2">
      <c r="A671">
        <v>47460</v>
      </c>
      <c r="B671" t="s">
        <v>788</v>
      </c>
      <c r="C671" t="s">
        <v>776</v>
      </c>
      <c r="D671">
        <v>53.59</v>
      </c>
      <c r="E671" s="93">
        <v>37.831881847324098</v>
      </c>
    </row>
    <row r="672" spans="1:5" hidden="1" x14ac:dyDescent="0.2">
      <c r="A672">
        <v>47541</v>
      </c>
      <c r="B672" t="s">
        <v>789</v>
      </c>
      <c r="C672" t="s">
        <v>776</v>
      </c>
      <c r="D672">
        <v>50.94</v>
      </c>
      <c r="E672" s="93">
        <v>35.507195281539403</v>
      </c>
    </row>
    <row r="673" spans="1:5" hidden="1" x14ac:dyDescent="0.2">
      <c r="A673">
        <v>47545</v>
      </c>
      <c r="B673" t="s">
        <v>790</v>
      </c>
      <c r="C673" t="s">
        <v>776</v>
      </c>
      <c r="D673">
        <v>52.37</v>
      </c>
      <c r="E673" s="93">
        <v>37.2991404172448</v>
      </c>
    </row>
    <row r="674" spans="1:5" hidden="1" x14ac:dyDescent="0.2">
      <c r="A674">
        <v>47551</v>
      </c>
      <c r="B674" t="s">
        <v>791</v>
      </c>
      <c r="C674" t="s">
        <v>776</v>
      </c>
      <c r="D674">
        <v>52.22</v>
      </c>
      <c r="E674" s="93">
        <v>35.847832351959902</v>
      </c>
    </row>
    <row r="675" spans="1:5" hidden="1" x14ac:dyDescent="0.2">
      <c r="A675">
        <v>47555</v>
      </c>
      <c r="B675" t="s">
        <v>792</v>
      </c>
      <c r="C675" t="s">
        <v>776</v>
      </c>
      <c r="D675">
        <v>48.65</v>
      </c>
      <c r="E675" s="93">
        <v>34.2117902137486</v>
      </c>
    </row>
    <row r="676" spans="1:5" hidden="1" x14ac:dyDescent="0.2">
      <c r="A676">
        <v>47570</v>
      </c>
      <c r="B676" t="s">
        <v>793</v>
      </c>
      <c r="C676" t="s">
        <v>776</v>
      </c>
      <c r="D676">
        <v>48.01</v>
      </c>
      <c r="E676" s="93">
        <v>32.2967401466138</v>
      </c>
    </row>
    <row r="677" spans="1:5" hidden="1" x14ac:dyDescent="0.2">
      <c r="A677">
        <v>47605</v>
      </c>
      <c r="B677" t="s">
        <v>794</v>
      </c>
      <c r="C677" t="s">
        <v>776</v>
      </c>
      <c r="D677">
        <v>55.24</v>
      </c>
      <c r="E677" s="93">
        <v>37.861377265409899</v>
      </c>
    </row>
    <row r="678" spans="1:5" hidden="1" x14ac:dyDescent="0.2">
      <c r="A678">
        <v>47660</v>
      </c>
      <c r="B678" t="s">
        <v>795</v>
      </c>
      <c r="C678" t="s">
        <v>776</v>
      </c>
      <c r="D678">
        <v>57.2</v>
      </c>
      <c r="E678" s="93">
        <v>39.912349134785302</v>
      </c>
    </row>
    <row r="679" spans="1:5" hidden="1" x14ac:dyDescent="0.2">
      <c r="A679">
        <v>47675</v>
      </c>
      <c r="B679" t="s">
        <v>503</v>
      </c>
      <c r="C679" t="s">
        <v>776</v>
      </c>
      <c r="D679">
        <v>45.53</v>
      </c>
      <c r="E679" s="93">
        <v>31.073236390111301</v>
      </c>
    </row>
    <row r="680" spans="1:5" hidden="1" x14ac:dyDescent="0.2">
      <c r="A680">
        <v>47692</v>
      </c>
      <c r="B680" t="s">
        <v>796</v>
      </c>
      <c r="C680" t="s">
        <v>776</v>
      </c>
      <c r="D680">
        <v>47.77</v>
      </c>
      <c r="E680" s="93">
        <v>34.0076149993453</v>
      </c>
    </row>
    <row r="681" spans="1:5" hidden="1" x14ac:dyDescent="0.2">
      <c r="A681">
        <v>47703</v>
      </c>
      <c r="B681" t="s">
        <v>797</v>
      </c>
      <c r="C681" t="s">
        <v>776</v>
      </c>
      <c r="D681">
        <v>48.66</v>
      </c>
      <c r="E681" s="93">
        <v>34.832894128134399</v>
      </c>
    </row>
    <row r="682" spans="1:5" hidden="1" x14ac:dyDescent="0.2">
      <c r="A682">
        <v>47707</v>
      </c>
      <c r="B682" t="s">
        <v>798</v>
      </c>
      <c r="C682" t="s">
        <v>776</v>
      </c>
      <c r="D682">
        <v>52.85</v>
      </c>
      <c r="E682" s="93">
        <v>37.393886269754901</v>
      </c>
    </row>
    <row r="683" spans="1:5" hidden="1" x14ac:dyDescent="0.2">
      <c r="A683">
        <v>47720</v>
      </c>
      <c r="B683" t="s">
        <v>799</v>
      </c>
      <c r="C683" t="s">
        <v>776</v>
      </c>
      <c r="D683">
        <v>52.2</v>
      </c>
      <c r="E683" s="93">
        <v>36.641692222251102</v>
      </c>
    </row>
    <row r="684" spans="1:5" hidden="1" x14ac:dyDescent="0.2">
      <c r="A684">
        <v>47745</v>
      </c>
      <c r="B684" t="s">
        <v>800</v>
      </c>
      <c r="C684" t="s">
        <v>776</v>
      </c>
      <c r="D684">
        <v>50.07</v>
      </c>
      <c r="E684" s="93">
        <v>33.227234523670397</v>
      </c>
    </row>
    <row r="685" spans="1:5" hidden="1" x14ac:dyDescent="0.2">
      <c r="A685">
        <v>47798</v>
      </c>
      <c r="B685" t="s">
        <v>801</v>
      </c>
      <c r="C685" t="s">
        <v>776</v>
      </c>
      <c r="D685">
        <v>50.51</v>
      </c>
      <c r="E685" s="93">
        <v>35.485549763000698</v>
      </c>
    </row>
    <row r="686" spans="1:5" hidden="1" x14ac:dyDescent="0.2">
      <c r="A686">
        <v>47960</v>
      </c>
      <c r="B686" t="s">
        <v>802</v>
      </c>
      <c r="C686" t="s">
        <v>776</v>
      </c>
      <c r="D686">
        <v>51.31</v>
      </c>
      <c r="E686" s="93">
        <v>35.870045195015301</v>
      </c>
    </row>
    <row r="687" spans="1:5" hidden="1" x14ac:dyDescent="0.2">
      <c r="A687">
        <v>47980</v>
      </c>
      <c r="B687" t="s">
        <v>803</v>
      </c>
      <c r="C687" t="s">
        <v>776</v>
      </c>
      <c r="D687">
        <v>37.950000000000003</v>
      </c>
      <c r="E687" s="93">
        <v>25.235042951498301</v>
      </c>
    </row>
    <row r="688" spans="1:5" hidden="1" x14ac:dyDescent="0.2">
      <c r="A688">
        <v>50001</v>
      </c>
      <c r="B688" t="s">
        <v>804</v>
      </c>
      <c r="C688" t="s">
        <v>805</v>
      </c>
      <c r="D688">
        <v>30.07</v>
      </c>
      <c r="E688" s="93">
        <v>21.260157481596799</v>
      </c>
    </row>
    <row r="689" spans="1:5" hidden="1" x14ac:dyDescent="0.2">
      <c r="A689">
        <v>50006</v>
      </c>
      <c r="B689" t="s">
        <v>806</v>
      </c>
      <c r="C689" t="s">
        <v>805</v>
      </c>
      <c r="D689">
        <v>44.35</v>
      </c>
      <c r="E689" s="93">
        <v>30.958969371509799</v>
      </c>
    </row>
    <row r="690" spans="1:5" hidden="1" x14ac:dyDescent="0.2">
      <c r="A690">
        <v>50110</v>
      </c>
      <c r="B690" t="s">
        <v>807</v>
      </c>
      <c r="C690" t="s">
        <v>805</v>
      </c>
      <c r="D690">
        <v>59.96</v>
      </c>
      <c r="E690" s="93">
        <v>42.476601975268899</v>
      </c>
    </row>
    <row r="691" spans="1:5" hidden="1" x14ac:dyDescent="0.2">
      <c r="A691">
        <v>50124</v>
      </c>
      <c r="B691" t="s">
        <v>808</v>
      </c>
      <c r="C691" t="s">
        <v>805</v>
      </c>
      <c r="D691">
        <v>65.47</v>
      </c>
      <c r="E691" s="93">
        <v>46.557283981220699</v>
      </c>
    </row>
    <row r="692" spans="1:5" hidden="1" x14ac:dyDescent="0.2">
      <c r="A692">
        <v>50150</v>
      </c>
      <c r="B692" t="s">
        <v>809</v>
      </c>
      <c r="C692" t="s">
        <v>805</v>
      </c>
      <c r="D692">
        <v>54.94</v>
      </c>
      <c r="E692" s="93">
        <v>38.404170526967697</v>
      </c>
    </row>
    <row r="693" spans="1:5" hidden="1" x14ac:dyDescent="0.2">
      <c r="A693">
        <v>50223</v>
      </c>
      <c r="B693" t="s">
        <v>810</v>
      </c>
      <c r="C693" t="s">
        <v>805</v>
      </c>
      <c r="D693">
        <v>63.54</v>
      </c>
      <c r="E693" s="93">
        <v>44.159328502525902</v>
      </c>
    </row>
    <row r="694" spans="1:5" hidden="1" x14ac:dyDescent="0.2">
      <c r="A694">
        <v>50226</v>
      </c>
      <c r="B694" t="s">
        <v>811</v>
      </c>
      <c r="C694" t="s">
        <v>805</v>
      </c>
      <c r="D694">
        <v>49.64</v>
      </c>
      <c r="E694" s="93">
        <v>35.075654846253798</v>
      </c>
    </row>
    <row r="695" spans="1:5" hidden="1" x14ac:dyDescent="0.2">
      <c r="A695">
        <v>50245</v>
      </c>
      <c r="B695" t="s">
        <v>812</v>
      </c>
      <c r="C695" t="s">
        <v>805</v>
      </c>
      <c r="D695">
        <v>58.26</v>
      </c>
      <c r="E695" s="93">
        <v>40.366426755210099</v>
      </c>
    </row>
    <row r="696" spans="1:5" hidden="1" x14ac:dyDescent="0.2">
      <c r="A696">
        <v>50251</v>
      </c>
      <c r="B696" t="s">
        <v>813</v>
      </c>
      <c r="C696" t="s">
        <v>805</v>
      </c>
      <c r="D696">
        <v>55.98</v>
      </c>
      <c r="E696" s="93">
        <v>40.572961130090697</v>
      </c>
    </row>
    <row r="697" spans="1:5" hidden="1" x14ac:dyDescent="0.2">
      <c r="A697">
        <v>50270</v>
      </c>
      <c r="B697" t="s">
        <v>814</v>
      </c>
      <c r="C697" t="s">
        <v>805</v>
      </c>
      <c r="D697">
        <v>49.08</v>
      </c>
      <c r="E697" s="93">
        <v>34.730149541871597</v>
      </c>
    </row>
    <row r="698" spans="1:5" hidden="1" x14ac:dyDescent="0.2">
      <c r="A698">
        <v>50287</v>
      </c>
      <c r="B698" t="s">
        <v>815</v>
      </c>
      <c r="C698" t="s">
        <v>805</v>
      </c>
      <c r="D698">
        <v>52.83</v>
      </c>
      <c r="E698" s="93">
        <v>37.675417787712597</v>
      </c>
    </row>
    <row r="699" spans="1:5" hidden="1" x14ac:dyDescent="0.2">
      <c r="A699">
        <v>50313</v>
      </c>
      <c r="B699" t="s">
        <v>219</v>
      </c>
      <c r="C699" t="s">
        <v>805</v>
      </c>
      <c r="D699">
        <v>35.840000000000003</v>
      </c>
      <c r="E699" s="93">
        <v>26.263042339085199</v>
      </c>
    </row>
    <row r="700" spans="1:5" hidden="1" x14ac:dyDescent="0.2">
      <c r="A700">
        <v>50318</v>
      </c>
      <c r="B700" t="s">
        <v>787</v>
      </c>
      <c r="C700" t="s">
        <v>805</v>
      </c>
      <c r="D700">
        <v>53.7</v>
      </c>
      <c r="E700" s="93">
        <v>37.137364995179198</v>
      </c>
    </row>
    <row r="701" spans="1:5" hidden="1" x14ac:dyDescent="0.2">
      <c r="A701">
        <v>50325</v>
      </c>
      <c r="B701" t="s">
        <v>816</v>
      </c>
      <c r="C701" t="s">
        <v>805</v>
      </c>
      <c r="D701">
        <v>77.83</v>
      </c>
      <c r="E701" s="93">
        <v>70.410354198162395</v>
      </c>
    </row>
    <row r="702" spans="1:5" hidden="1" x14ac:dyDescent="0.2">
      <c r="A702">
        <v>50330</v>
      </c>
      <c r="B702" t="s">
        <v>817</v>
      </c>
      <c r="C702" t="s">
        <v>805</v>
      </c>
      <c r="D702">
        <v>64.06</v>
      </c>
      <c r="E702" s="93">
        <v>50.330928762329798</v>
      </c>
    </row>
    <row r="703" spans="1:5" hidden="1" x14ac:dyDescent="0.2">
      <c r="A703">
        <v>50350</v>
      </c>
      <c r="B703" t="s">
        <v>818</v>
      </c>
      <c r="C703" t="s">
        <v>805</v>
      </c>
      <c r="D703">
        <v>71.48</v>
      </c>
      <c r="E703" s="93">
        <v>60.633314093773599</v>
      </c>
    </row>
    <row r="704" spans="1:5" hidden="1" x14ac:dyDescent="0.2">
      <c r="A704">
        <v>50370</v>
      </c>
      <c r="B704" t="s">
        <v>819</v>
      </c>
      <c r="C704" t="s">
        <v>805</v>
      </c>
      <c r="D704">
        <v>71.47</v>
      </c>
      <c r="E704" s="93">
        <v>52.886294214441001</v>
      </c>
    </row>
    <row r="705" spans="1:5" hidden="1" x14ac:dyDescent="0.2">
      <c r="A705">
        <v>50400</v>
      </c>
      <c r="B705" t="s">
        <v>820</v>
      </c>
      <c r="C705" t="s">
        <v>805</v>
      </c>
      <c r="D705">
        <v>56.13</v>
      </c>
      <c r="E705" s="93">
        <v>39.852276335942797</v>
      </c>
    </row>
    <row r="706" spans="1:5" hidden="1" x14ac:dyDescent="0.2">
      <c r="A706">
        <v>50450</v>
      </c>
      <c r="B706" t="s">
        <v>821</v>
      </c>
      <c r="C706" t="s">
        <v>805</v>
      </c>
      <c r="D706">
        <v>57.59</v>
      </c>
      <c r="E706" s="93">
        <v>45.1957782302241</v>
      </c>
    </row>
    <row r="707" spans="1:5" hidden="1" x14ac:dyDescent="0.2">
      <c r="A707">
        <v>50568</v>
      </c>
      <c r="B707" t="s">
        <v>822</v>
      </c>
      <c r="C707" t="s">
        <v>805</v>
      </c>
      <c r="D707">
        <v>78.59</v>
      </c>
      <c r="E707" s="93">
        <v>56.332390539785798</v>
      </c>
    </row>
    <row r="708" spans="1:5" hidden="1" x14ac:dyDescent="0.2">
      <c r="A708">
        <v>50573</v>
      </c>
      <c r="B708" t="s">
        <v>823</v>
      </c>
      <c r="C708" t="s">
        <v>805</v>
      </c>
      <c r="D708">
        <v>65.73</v>
      </c>
      <c r="E708" s="93">
        <v>46.621386142903503</v>
      </c>
    </row>
    <row r="709" spans="1:5" hidden="1" x14ac:dyDescent="0.2">
      <c r="A709">
        <v>50577</v>
      </c>
      <c r="B709" t="s">
        <v>824</v>
      </c>
      <c r="C709" t="s">
        <v>805</v>
      </c>
      <c r="D709">
        <v>65.63</v>
      </c>
      <c r="E709" s="93">
        <v>46.798955802244002</v>
      </c>
    </row>
    <row r="710" spans="1:5" hidden="1" x14ac:dyDescent="0.2">
      <c r="A710">
        <v>50590</v>
      </c>
      <c r="B710" t="s">
        <v>825</v>
      </c>
      <c r="C710" t="s">
        <v>805</v>
      </c>
      <c r="D710">
        <v>64.64</v>
      </c>
      <c r="E710" s="93">
        <v>51.287744592123701</v>
      </c>
    </row>
    <row r="711" spans="1:5" hidden="1" x14ac:dyDescent="0.2">
      <c r="A711">
        <v>50606</v>
      </c>
      <c r="B711" t="s">
        <v>826</v>
      </c>
      <c r="C711" t="s">
        <v>805</v>
      </c>
      <c r="D711">
        <v>48.98</v>
      </c>
      <c r="E711" s="93">
        <v>33.941311632990498</v>
      </c>
    </row>
    <row r="712" spans="1:5" hidden="1" x14ac:dyDescent="0.2">
      <c r="A712">
        <v>50680</v>
      </c>
      <c r="B712" t="s">
        <v>827</v>
      </c>
      <c r="C712" t="s">
        <v>805</v>
      </c>
      <c r="D712">
        <v>59.64</v>
      </c>
      <c r="E712" s="93">
        <v>42.082210007715702</v>
      </c>
    </row>
    <row r="713" spans="1:5" hidden="1" x14ac:dyDescent="0.2">
      <c r="A713">
        <v>50683</v>
      </c>
      <c r="B713" t="s">
        <v>828</v>
      </c>
      <c r="C713" t="s">
        <v>805</v>
      </c>
      <c r="D713">
        <v>59.98</v>
      </c>
      <c r="E713" s="93">
        <v>44.336685879094802</v>
      </c>
    </row>
    <row r="714" spans="1:5" hidden="1" x14ac:dyDescent="0.2">
      <c r="A714">
        <v>50686</v>
      </c>
      <c r="B714" t="s">
        <v>829</v>
      </c>
      <c r="C714" t="s">
        <v>805</v>
      </c>
      <c r="D714">
        <v>58.59</v>
      </c>
      <c r="E714" s="93">
        <v>40.5738328345413</v>
      </c>
    </row>
    <row r="715" spans="1:5" hidden="1" x14ac:dyDescent="0.2">
      <c r="A715">
        <v>50689</v>
      </c>
      <c r="B715" t="s">
        <v>553</v>
      </c>
      <c r="C715" t="s">
        <v>805</v>
      </c>
      <c r="D715">
        <v>66.89</v>
      </c>
      <c r="E715" s="93">
        <v>47.402502320543</v>
      </c>
    </row>
    <row r="716" spans="1:5" hidden="1" x14ac:dyDescent="0.2">
      <c r="A716">
        <v>50711</v>
      </c>
      <c r="B716" t="s">
        <v>830</v>
      </c>
      <c r="C716" t="s">
        <v>805</v>
      </c>
      <c r="D716">
        <v>65.47</v>
      </c>
      <c r="E716" s="93">
        <v>50.173499715729399</v>
      </c>
    </row>
    <row r="717" spans="1:5" hidden="1" x14ac:dyDescent="0.2">
      <c r="A717">
        <v>52001</v>
      </c>
      <c r="B717" t="s">
        <v>831</v>
      </c>
      <c r="C717" t="s">
        <v>832</v>
      </c>
      <c r="D717">
        <v>31.38</v>
      </c>
      <c r="E717" s="93">
        <v>22.8822402527124</v>
      </c>
    </row>
    <row r="718" spans="1:5" hidden="1" x14ac:dyDescent="0.2">
      <c r="A718">
        <v>52019</v>
      </c>
      <c r="B718" t="s">
        <v>833</v>
      </c>
      <c r="C718" t="s">
        <v>832</v>
      </c>
      <c r="D718">
        <v>28.63</v>
      </c>
      <c r="E718" s="93">
        <v>21.270977268549199</v>
      </c>
    </row>
    <row r="719" spans="1:5" hidden="1" x14ac:dyDescent="0.2">
      <c r="A719">
        <v>52022</v>
      </c>
      <c r="B719" t="s">
        <v>834</v>
      </c>
      <c r="C719" t="s">
        <v>832</v>
      </c>
      <c r="D719">
        <v>38.950000000000003</v>
      </c>
      <c r="E719" s="93">
        <v>28.240547465790701</v>
      </c>
    </row>
    <row r="720" spans="1:5" hidden="1" x14ac:dyDescent="0.2">
      <c r="A720">
        <v>52036</v>
      </c>
      <c r="B720" t="s">
        <v>835</v>
      </c>
      <c r="C720" t="s">
        <v>832</v>
      </c>
      <c r="D720">
        <v>39.51</v>
      </c>
      <c r="E720" s="93">
        <v>29.008163212653699</v>
      </c>
    </row>
    <row r="721" spans="1:5" hidden="1" x14ac:dyDescent="0.2">
      <c r="A721">
        <v>52051</v>
      </c>
      <c r="B721" t="s">
        <v>836</v>
      </c>
      <c r="C721" t="s">
        <v>832</v>
      </c>
      <c r="D721">
        <v>39.47</v>
      </c>
      <c r="E721" s="93">
        <v>28.636420156198401</v>
      </c>
    </row>
    <row r="722" spans="1:5" hidden="1" x14ac:dyDescent="0.2">
      <c r="A722">
        <v>52079</v>
      </c>
      <c r="B722" t="s">
        <v>837</v>
      </c>
      <c r="C722" t="s">
        <v>832</v>
      </c>
      <c r="D722">
        <v>59.75</v>
      </c>
      <c r="E722" s="93">
        <v>42.433208123248299</v>
      </c>
    </row>
    <row r="723" spans="1:5" hidden="1" x14ac:dyDescent="0.2">
      <c r="A723">
        <v>52083</v>
      </c>
      <c r="B723" t="s">
        <v>368</v>
      </c>
      <c r="C723" t="s">
        <v>832</v>
      </c>
      <c r="D723">
        <v>37.61</v>
      </c>
      <c r="E723" s="93">
        <v>29.046574911735199</v>
      </c>
    </row>
    <row r="724" spans="1:5" hidden="1" x14ac:dyDescent="0.2">
      <c r="A724">
        <v>52110</v>
      </c>
      <c r="B724" t="s">
        <v>838</v>
      </c>
      <c r="C724" t="s">
        <v>832</v>
      </c>
      <c r="D724">
        <v>48.19</v>
      </c>
      <c r="E724" s="93">
        <v>34.753474282022196</v>
      </c>
    </row>
    <row r="725" spans="1:5" hidden="1" x14ac:dyDescent="0.2">
      <c r="A725">
        <v>52203</v>
      </c>
      <c r="B725" t="s">
        <v>839</v>
      </c>
      <c r="C725" t="s">
        <v>832</v>
      </c>
      <c r="D725">
        <v>37.299999999999997</v>
      </c>
      <c r="E725" s="93">
        <v>27.227067169839401</v>
      </c>
    </row>
    <row r="726" spans="1:5" hidden="1" x14ac:dyDescent="0.2">
      <c r="A726">
        <v>52207</v>
      </c>
      <c r="B726" t="s">
        <v>840</v>
      </c>
      <c r="C726" t="s">
        <v>832</v>
      </c>
      <c r="D726">
        <v>42.81</v>
      </c>
      <c r="E726" s="93">
        <v>30.793814274082301</v>
      </c>
    </row>
    <row r="727" spans="1:5" hidden="1" x14ac:dyDescent="0.2">
      <c r="A727">
        <v>52210</v>
      </c>
      <c r="B727" t="s">
        <v>841</v>
      </c>
      <c r="C727" t="s">
        <v>832</v>
      </c>
      <c r="D727">
        <v>38.36</v>
      </c>
      <c r="E727" s="93">
        <v>27.701273847662499</v>
      </c>
    </row>
    <row r="728" spans="1:5" hidden="1" x14ac:dyDescent="0.2">
      <c r="A728">
        <v>52215</v>
      </c>
      <c r="B728" t="s">
        <v>328</v>
      </c>
      <c r="C728" t="s">
        <v>832</v>
      </c>
      <c r="D728">
        <v>48.55</v>
      </c>
      <c r="E728" s="93">
        <v>34.570302788896903</v>
      </c>
    </row>
    <row r="729" spans="1:5" hidden="1" x14ac:dyDescent="0.2">
      <c r="A729">
        <v>52224</v>
      </c>
      <c r="B729" t="s">
        <v>842</v>
      </c>
      <c r="C729" t="s">
        <v>832</v>
      </c>
      <c r="D729">
        <v>39.35</v>
      </c>
      <c r="E729" s="93">
        <v>28.480670480719802</v>
      </c>
    </row>
    <row r="730" spans="1:5" hidden="1" x14ac:dyDescent="0.2">
      <c r="A730">
        <v>52227</v>
      </c>
      <c r="B730" t="s">
        <v>843</v>
      </c>
      <c r="C730" t="s">
        <v>832</v>
      </c>
      <c r="D730">
        <v>51.27</v>
      </c>
      <c r="E730" s="93">
        <v>38.481056619991598</v>
      </c>
    </row>
    <row r="731" spans="1:5" hidden="1" x14ac:dyDescent="0.2">
      <c r="A731">
        <v>52233</v>
      </c>
      <c r="B731" t="s">
        <v>844</v>
      </c>
      <c r="C731" t="s">
        <v>832</v>
      </c>
      <c r="D731">
        <v>50.44</v>
      </c>
      <c r="E731" s="93">
        <v>39.697362726046897</v>
      </c>
    </row>
    <row r="732" spans="1:5" hidden="1" x14ac:dyDescent="0.2">
      <c r="A732">
        <v>52240</v>
      </c>
      <c r="B732" t="s">
        <v>845</v>
      </c>
      <c r="C732" t="s">
        <v>832</v>
      </c>
      <c r="D732">
        <v>42.51</v>
      </c>
      <c r="E732" s="93">
        <v>31.026580408916601</v>
      </c>
    </row>
    <row r="733" spans="1:5" hidden="1" x14ac:dyDescent="0.2">
      <c r="A733">
        <v>52250</v>
      </c>
      <c r="B733" t="s">
        <v>846</v>
      </c>
      <c r="C733" t="s">
        <v>832</v>
      </c>
      <c r="D733">
        <v>59.51</v>
      </c>
      <c r="E733" s="93">
        <v>42.5817359622692</v>
      </c>
    </row>
    <row r="734" spans="1:5" hidden="1" x14ac:dyDescent="0.2">
      <c r="A734">
        <v>52254</v>
      </c>
      <c r="B734" t="s">
        <v>847</v>
      </c>
      <c r="C734" t="s">
        <v>832</v>
      </c>
      <c r="D734">
        <v>45.96</v>
      </c>
      <c r="E734" s="93">
        <v>33.230676855579802</v>
      </c>
    </row>
    <row r="735" spans="1:5" hidden="1" x14ac:dyDescent="0.2">
      <c r="A735">
        <v>52256</v>
      </c>
      <c r="B735" t="s">
        <v>848</v>
      </c>
      <c r="C735" t="s">
        <v>832</v>
      </c>
      <c r="D735">
        <v>53.43</v>
      </c>
      <c r="E735" s="93">
        <v>38.485950685986097</v>
      </c>
    </row>
    <row r="736" spans="1:5" hidden="1" x14ac:dyDescent="0.2">
      <c r="A736">
        <v>52258</v>
      </c>
      <c r="B736" t="s">
        <v>849</v>
      </c>
      <c r="C736" t="s">
        <v>832</v>
      </c>
      <c r="D736">
        <v>47.85</v>
      </c>
      <c r="E736" s="93">
        <v>34.366889784262803</v>
      </c>
    </row>
    <row r="737" spans="1:5" hidden="1" x14ac:dyDescent="0.2">
      <c r="A737">
        <v>52260</v>
      </c>
      <c r="B737" t="s">
        <v>22</v>
      </c>
      <c r="C737" t="s">
        <v>832</v>
      </c>
      <c r="D737">
        <v>45.96</v>
      </c>
      <c r="E737" s="93">
        <v>33.150083284989996</v>
      </c>
    </row>
    <row r="738" spans="1:5" hidden="1" x14ac:dyDescent="0.2">
      <c r="A738">
        <v>52287</v>
      </c>
      <c r="B738" t="s">
        <v>850</v>
      </c>
      <c r="C738" t="s">
        <v>832</v>
      </c>
      <c r="D738">
        <v>55.88</v>
      </c>
      <c r="E738" s="93">
        <v>39.759382427627799</v>
      </c>
    </row>
    <row r="739" spans="1:5" hidden="1" x14ac:dyDescent="0.2">
      <c r="A739">
        <v>52317</v>
      </c>
      <c r="B739" t="s">
        <v>851</v>
      </c>
      <c r="C739" t="s">
        <v>832</v>
      </c>
      <c r="D739">
        <v>41.31</v>
      </c>
      <c r="E739" s="93">
        <v>29.865761568821199</v>
      </c>
    </row>
    <row r="740" spans="1:5" hidden="1" x14ac:dyDescent="0.2">
      <c r="A740">
        <v>52320</v>
      </c>
      <c r="B740" t="s">
        <v>852</v>
      </c>
      <c r="C740" t="s">
        <v>832</v>
      </c>
      <c r="D740">
        <v>40.65</v>
      </c>
      <c r="E740" s="93">
        <v>29.686188461242502</v>
      </c>
    </row>
    <row r="741" spans="1:5" hidden="1" x14ac:dyDescent="0.2">
      <c r="A741">
        <v>52323</v>
      </c>
      <c r="B741" t="s">
        <v>853</v>
      </c>
      <c r="C741" t="s">
        <v>832</v>
      </c>
      <c r="D741">
        <v>36.770000000000003</v>
      </c>
      <c r="E741" s="93">
        <v>26.6470483477251</v>
      </c>
    </row>
    <row r="742" spans="1:5" hidden="1" x14ac:dyDescent="0.2">
      <c r="A742">
        <v>52352</v>
      </c>
      <c r="B742" t="s">
        <v>854</v>
      </c>
      <c r="C742" t="s">
        <v>832</v>
      </c>
      <c r="D742">
        <v>42.04</v>
      </c>
      <c r="E742" s="93">
        <v>30.1698500017472</v>
      </c>
    </row>
    <row r="743" spans="1:5" hidden="1" x14ac:dyDescent="0.2">
      <c r="A743">
        <v>52354</v>
      </c>
      <c r="B743" t="s">
        <v>855</v>
      </c>
      <c r="C743" t="s">
        <v>832</v>
      </c>
      <c r="D743">
        <v>42.21</v>
      </c>
      <c r="E743" s="93">
        <v>30.478098845218302</v>
      </c>
    </row>
    <row r="744" spans="1:5" hidden="1" x14ac:dyDescent="0.2">
      <c r="A744">
        <v>52356</v>
      </c>
      <c r="B744" t="s">
        <v>856</v>
      </c>
      <c r="C744" t="s">
        <v>832</v>
      </c>
      <c r="D744">
        <v>45.02</v>
      </c>
      <c r="E744" s="93">
        <v>32.137725601376999</v>
      </c>
    </row>
    <row r="745" spans="1:5" hidden="1" x14ac:dyDescent="0.2">
      <c r="A745">
        <v>52378</v>
      </c>
      <c r="B745" t="s">
        <v>857</v>
      </c>
      <c r="C745" t="s">
        <v>832</v>
      </c>
      <c r="D745">
        <v>43.54</v>
      </c>
      <c r="E745" s="93">
        <v>31.425031921766202</v>
      </c>
    </row>
    <row r="746" spans="1:5" hidden="1" x14ac:dyDescent="0.2">
      <c r="A746">
        <v>52381</v>
      </c>
      <c r="B746" t="s">
        <v>858</v>
      </c>
      <c r="C746" t="s">
        <v>832</v>
      </c>
      <c r="D746">
        <v>42.79</v>
      </c>
      <c r="E746" s="93">
        <v>30.9146353445228</v>
      </c>
    </row>
    <row r="747" spans="1:5" hidden="1" x14ac:dyDescent="0.2">
      <c r="A747">
        <v>52385</v>
      </c>
      <c r="B747" t="s">
        <v>859</v>
      </c>
      <c r="C747" t="s">
        <v>832</v>
      </c>
      <c r="D747">
        <v>52.32</v>
      </c>
      <c r="E747" s="93">
        <v>40.705892541810698</v>
      </c>
    </row>
    <row r="748" spans="1:5" hidden="1" x14ac:dyDescent="0.2">
      <c r="A748">
        <v>52390</v>
      </c>
      <c r="B748" t="s">
        <v>860</v>
      </c>
      <c r="C748" t="s">
        <v>832</v>
      </c>
      <c r="D748">
        <v>53.84</v>
      </c>
      <c r="E748" s="93">
        <v>38.669923267830903</v>
      </c>
    </row>
    <row r="749" spans="1:5" hidden="1" x14ac:dyDescent="0.2">
      <c r="A749">
        <v>52399</v>
      </c>
      <c r="B749" t="s">
        <v>232</v>
      </c>
      <c r="C749" t="s">
        <v>832</v>
      </c>
      <c r="D749">
        <v>35.6</v>
      </c>
      <c r="E749" s="93">
        <v>26.198905628358101</v>
      </c>
    </row>
    <row r="750" spans="1:5" hidden="1" x14ac:dyDescent="0.2">
      <c r="A750">
        <v>52405</v>
      </c>
      <c r="B750" t="s">
        <v>861</v>
      </c>
      <c r="C750" t="s">
        <v>832</v>
      </c>
      <c r="D750">
        <v>48.75</v>
      </c>
      <c r="E750" s="93">
        <v>35.099377796611897</v>
      </c>
    </row>
    <row r="751" spans="1:5" hidden="1" x14ac:dyDescent="0.2">
      <c r="A751">
        <v>52411</v>
      </c>
      <c r="B751" t="s">
        <v>862</v>
      </c>
      <c r="C751" t="s">
        <v>832</v>
      </c>
      <c r="D751">
        <v>42.53</v>
      </c>
      <c r="E751" s="93">
        <v>30.834386192589001</v>
      </c>
    </row>
    <row r="752" spans="1:5" hidden="1" x14ac:dyDescent="0.2">
      <c r="A752">
        <v>52418</v>
      </c>
      <c r="B752" t="s">
        <v>863</v>
      </c>
      <c r="C752" t="s">
        <v>832</v>
      </c>
      <c r="D752">
        <v>55.79</v>
      </c>
      <c r="E752" s="93">
        <v>40.334140013563498</v>
      </c>
    </row>
    <row r="753" spans="1:5" hidden="1" x14ac:dyDescent="0.2">
      <c r="A753">
        <v>52427</v>
      </c>
      <c r="B753" t="s">
        <v>864</v>
      </c>
      <c r="C753" t="s">
        <v>832</v>
      </c>
      <c r="D753">
        <v>60.93</v>
      </c>
      <c r="E753" s="93">
        <v>44.277000844151097</v>
      </c>
    </row>
    <row r="754" spans="1:5" hidden="1" x14ac:dyDescent="0.2">
      <c r="A754">
        <v>52435</v>
      </c>
      <c r="B754" t="s">
        <v>865</v>
      </c>
      <c r="C754" t="s">
        <v>832</v>
      </c>
      <c r="D754">
        <v>56.65</v>
      </c>
      <c r="E754" s="93">
        <v>40.921688960544301</v>
      </c>
    </row>
    <row r="755" spans="1:5" hidden="1" x14ac:dyDescent="0.2">
      <c r="A755">
        <v>52473</v>
      </c>
      <c r="B755" t="s">
        <v>639</v>
      </c>
      <c r="C755" t="s">
        <v>832</v>
      </c>
      <c r="D755">
        <v>56.17</v>
      </c>
      <c r="E755" s="93">
        <v>40.463653387414503</v>
      </c>
    </row>
    <row r="756" spans="1:5" hidden="1" x14ac:dyDescent="0.2">
      <c r="A756">
        <v>52480</v>
      </c>
      <c r="B756" t="s">
        <v>239</v>
      </c>
      <c r="C756" t="s">
        <v>832</v>
      </c>
      <c r="D756">
        <v>42.95</v>
      </c>
      <c r="E756" s="93">
        <v>30.828532096908301</v>
      </c>
    </row>
    <row r="757" spans="1:5" hidden="1" x14ac:dyDescent="0.2">
      <c r="A757">
        <v>52490</v>
      </c>
      <c r="B757" t="s">
        <v>866</v>
      </c>
      <c r="C757" t="s">
        <v>832</v>
      </c>
      <c r="D757">
        <v>51.71</v>
      </c>
      <c r="E757" s="93">
        <v>37.358995062254202</v>
      </c>
    </row>
    <row r="758" spans="1:5" hidden="1" x14ac:dyDescent="0.2">
      <c r="A758">
        <v>52506</v>
      </c>
      <c r="B758" t="s">
        <v>867</v>
      </c>
      <c r="C758" t="s">
        <v>832</v>
      </c>
      <c r="D758">
        <v>40.06</v>
      </c>
      <c r="E758" s="93">
        <v>28.856232624251</v>
      </c>
    </row>
    <row r="759" spans="1:5" hidden="1" x14ac:dyDescent="0.2">
      <c r="A759">
        <v>52520</v>
      </c>
      <c r="B759" t="s">
        <v>868</v>
      </c>
      <c r="C759" t="s">
        <v>832</v>
      </c>
      <c r="D759">
        <v>54.3</v>
      </c>
      <c r="E759" s="93">
        <v>38.931573711880802</v>
      </c>
    </row>
    <row r="760" spans="1:5" hidden="1" x14ac:dyDescent="0.2">
      <c r="A760">
        <v>52540</v>
      </c>
      <c r="B760" t="s">
        <v>869</v>
      </c>
      <c r="C760" t="s">
        <v>832</v>
      </c>
      <c r="D760">
        <v>50.51</v>
      </c>
      <c r="E760" s="93">
        <v>38.2513361326968</v>
      </c>
    </row>
    <row r="761" spans="1:5" hidden="1" x14ac:dyDescent="0.2">
      <c r="A761">
        <v>52560</v>
      </c>
      <c r="B761" t="s">
        <v>870</v>
      </c>
      <c r="C761" t="s">
        <v>832</v>
      </c>
      <c r="D761">
        <v>50.56</v>
      </c>
      <c r="E761" s="93">
        <v>35.958432134170899</v>
      </c>
    </row>
    <row r="762" spans="1:5" hidden="1" x14ac:dyDescent="0.2">
      <c r="A762">
        <v>52565</v>
      </c>
      <c r="B762" t="s">
        <v>871</v>
      </c>
      <c r="C762" t="s">
        <v>832</v>
      </c>
      <c r="D762">
        <v>33.770000000000003</v>
      </c>
      <c r="E762" s="93">
        <v>24.666353134491199</v>
      </c>
    </row>
    <row r="763" spans="1:5" hidden="1" x14ac:dyDescent="0.2">
      <c r="A763">
        <v>52573</v>
      </c>
      <c r="B763" t="s">
        <v>872</v>
      </c>
      <c r="C763" t="s">
        <v>832</v>
      </c>
      <c r="D763">
        <v>52.96</v>
      </c>
      <c r="E763" s="93">
        <v>37.624015043588003</v>
      </c>
    </row>
    <row r="764" spans="1:5" hidden="1" x14ac:dyDescent="0.2">
      <c r="A764">
        <v>52585</v>
      </c>
      <c r="B764" t="s">
        <v>873</v>
      </c>
      <c r="C764" t="s">
        <v>832</v>
      </c>
      <c r="D764">
        <v>39.090000000000003</v>
      </c>
      <c r="E764" s="93">
        <v>28.231485268591001</v>
      </c>
    </row>
    <row r="765" spans="1:5" hidden="1" x14ac:dyDescent="0.2">
      <c r="A765">
        <v>52612</v>
      </c>
      <c r="B765" t="s">
        <v>656</v>
      </c>
      <c r="C765" t="s">
        <v>832</v>
      </c>
      <c r="D765">
        <v>57.89</v>
      </c>
      <c r="E765" s="93">
        <v>41.2817801151295</v>
      </c>
    </row>
    <row r="766" spans="1:5" hidden="1" x14ac:dyDescent="0.2">
      <c r="A766">
        <v>52621</v>
      </c>
      <c r="B766" t="s">
        <v>874</v>
      </c>
      <c r="C766" t="s">
        <v>832</v>
      </c>
      <c r="D766">
        <v>59.19</v>
      </c>
      <c r="E766" s="93">
        <v>42.049110490995602</v>
      </c>
    </row>
    <row r="767" spans="1:5" hidden="1" x14ac:dyDescent="0.2">
      <c r="A767">
        <v>52678</v>
      </c>
      <c r="B767" t="s">
        <v>875</v>
      </c>
      <c r="C767" t="s">
        <v>832</v>
      </c>
      <c r="D767">
        <v>43.04</v>
      </c>
      <c r="E767" s="93">
        <v>31.177236803922501</v>
      </c>
    </row>
    <row r="768" spans="1:5" hidden="1" x14ac:dyDescent="0.2">
      <c r="A768">
        <v>52683</v>
      </c>
      <c r="B768" t="s">
        <v>876</v>
      </c>
      <c r="C768" t="s">
        <v>832</v>
      </c>
      <c r="D768">
        <v>34.22</v>
      </c>
      <c r="E768" s="93">
        <v>24.989686802935001</v>
      </c>
    </row>
    <row r="769" spans="1:5" hidden="1" x14ac:dyDescent="0.2">
      <c r="A769">
        <v>52685</v>
      </c>
      <c r="B769" t="s">
        <v>658</v>
      </c>
      <c r="C769" t="s">
        <v>832</v>
      </c>
      <c r="D769">
        <v>34.369999999999997</v>
      </c>
      <c r="E769" s="93">
        <v>25.113406144610401</v>
      </c>
    </row>
    <row r="770" spans="1:5" hidden="1" x14ac:dyDescent="0.2">
      <c r="A770">
        <v>52687</v>
      </c>
      <c r="B770" t="s">
        <v>877</v>
      </c>
      <c r="C770" t="s">
        <v>832</v>
      </c>
      <c r="D770">
        <v>43.63</v>
      </c>
      <c r="E770" s="93">
        <v>31.497844579313401</v>
      </c>
    </row>
    <row r="771" spans="1:5" hidden="1" x14ac:dyDescent="0.2">
      <c r="A771">
        <v>52693</v>
      </c>
      <c r="B771" t="s">
        <v>351</v>
      </c>
      <c r="C771" t="s">
        <v>832</v>
      </c>
      <c r="D771">
        <v>37.07</v>
      </c>
      <c r="E771" s="93">
        <v>28.127355952836801</v>
      </c>
    </row>
    <row r="772" spans="1:5" hidden="1" x14ac:dyDescent="0.2">
      <c r="A772">
        <v>52694</v>
      </c>
      <c r="B772" t="s">
        <v>878</v>
      </c>
      <c r="C772" t="s">
        <v>832</v>
      </c>
      <c r="D772">
        <v>39.130000000000003</v>
      </c>
      <c r="E772" s="93">
        <v>28.479759672084899</v>
      </c>
    </row>
    <row r="773" spans="1:5" hidden="1" x14ac:dyDescent="0.2">
      <c r="A773">
        <v>52696</v>
      </c>
      <c r="B773" t="s">
        <v>879</v>
      </c>
      <c r="C773" t="s">
        <v>832</v>
      </c>
      <c r="D773">
        <v>57.71</v>
      </c>
      <c r="E773" s="93">
        <v>44.581793453945501</v>
      </c>
    </row>
    <row r="774" spans="1:5" hidden="1" x14ac:dyDescent="0.2">
      <c r="A774">
        <v>52699</v>
      </c>
      <c r="B774" t="s">
        <v>880</v>
      </c>
      <c r="C774" t="s">
        <v>832</v>
      </c>
      <c r="D774">
        <v>49.53</v>
      </c>
      <c r="E774" s="93">
        <v>36.591059887277403</v>
      </c>
    </row>
    <row r="775" spans="1:5" hidden="1" x14ac:dyDescent="0.2">
      <c r="A775">
        <v>52720</v>
      </c>
      <c r="B775" t="s">
        <v>881</v>
      </c>
      <c r="C775" t="s">
        <v>832</v>
      </c>
      <c r="D775">
        <v>45.33</v>
      </c>
      <c r="E775" s="93">
        <v>32.602184872949202</v>
      </c>
    </row>
    <row r="776" spans="1:5" hidden="1" x14ac:dyDescent="0.2">
      <c r="A776">
        <v>52786</v>
      </c>
      <c r="B776" t="s">
        <v>882</v>
      </c>
      <c r="C776" t="s">
        <v>832</v>
      </c>
      <c r="D776">
        <v>43.74</v>
      </c>
      <c r="E776" s="93">
        <v>31.565247528430699</v>
      </c>
    </row>
    <row r="777" spans="1:5" hidden="1" x14ac:dyDescent="0.2">
      <c r="A777">
        <v>52788</v>
      </c>
      <c r="B777" t="s">
        <v>883</v>
      </c>
      <c r="C777" t="s">
        <v>832</v>
      </c>
      <c r="D777">
        <v>47.34</v>
      </c>
      <c r="E777" s="93">
        <v>33.867753893074699</v>
      </c>
    </row>
    <row r="778" spans="1:5" hidden="1" x14ac:dyDescent="0.2">
      <c r="A778">
        <v>52835</v>
      </c>
      <c r="B778" t="s">
        <v>884</v>
      </c>
      <c r="C778" t="s">
        <v>832</v>
      </c>
      <c r="D778">
        <v>28.22</v>
      </c>
      <c r="E778" s="93">
        <v>21.157329020630399</v>
      </c>
    </row>
    <row r="779" spans="1:5" hidden="1" x14ac:dyDescent="0.2">
      <c r="A779">
        <v>52838</v>
      </c>
      <c r="B779" t="s">
        <v>885</v>
      </c>
      <c r="C779" t="s">
        <v>832</v>
      </c>
      <c r="D779">
        <v>36.44</v>
      </c>
      <c r="E779" s="93">
        <v>26.5098300260271</v>
      </c>
    </row>
    <row r="780" spans="1:5" hidden="1" x14ac:dyDescent="0.2">
      <c r="A780">
        <v>52885</v>
      </c>
      <c r="B780" t="s">
        <v>886</v>
      </c>
      <c r="C780" t="s">
        <v>832</v>
      </c>
      <c r="D780">
        <v>41.88</v>
      </c>
      <c r="E780" s="93">
        <v>30.0528303869885</v>
      </c>
    </row>
    <row r="781" spans="1:5" hidden="1" x14ac:dyDescent="0.2">
      <c r="A781">
        <v>54001</v>
      </c>
      <c r="B781" t="s">
        <v>887</v>
      </c>
      <c r="C781" t="s">
        <v>888</v>
      </c>
      <c r="D781">
        <v>27.11</v>
      </c>
      <c r="E781" s="93">
        <v>20.480077864585301</v>
      </c>
    </row>
    <row r="782" spans="1:5" hidden="1" x14ac:dyDescent="0.2">
      <c r="A782">
        <v>54003</v>
      </c>
      <c r="B782" t="s">
        <v>889</v>
      </c>
      <c r="C782" t="s">
        <v>888</v>
      </c>
      <c r="D782">
        <v>51.44</v>
      </c>
      <c r="E782" s="93">
        <v>37.323884020050599</v>
      </c>
    </row>
    <row r="783" spans="1:5" hidden="1" x14ac:dyDescent="0.2">
      <c r="A783">
        <v>54051</v>
      </c>
      <c r="B783" t="s">
        <v>890</v>
      </c>
      <c r="C783" t="s">
        <v>888</v>
      </c>
      <c r="D783">
        <v>53.07</v>
      </c>
      <c r="E783" s="93">
        <v>38.095551010470899</v>
      </c>
    </row>
    <row r="784" spans="1:5" hidden="1" x14ac:dyDescent="0.2">
      <c r="A784">
        <v>54099</v>
      </c>
      <c r="B784" t="s">
        <v>891</v>
      </c>
      <c r="C784" t="s">
        <v>888</v>
      </c>
      <c r="D784">
        <v>48.25</v>
      </c>
      <c r="E784" s="93">
        <v>34.5067468806051</v>
      </c>
    </row>
    <row r="785" spans="1:5" hidden="1" x14ac:dyDescent="0.2">
      <c r="A785">
        <v>54109</v>
      </c>
      <c r="B785" t="s">
        <v>892</v>
      </c>
      <c r="C785" t="s">
        <v>888</v>
      </c>
      <c r="D785">
        <v>54.7</v>
      </c>
      <c r="E785" s="93">
        <v>39.2266508727256</v>
      </c>
    </row>
    <row r="786" spans="1:5" hidden="1" x14ac:dyDescent="0.2">
      <c r="A786">
        <v>54125</v>
      </c>
      <c r="B786" t="s">
        <v>893</v>
      </c>
      <c r="C786" t="s">
        <v>888</v>
      </c>
      <c r="D786">
        <v>53.81</v>
      </c>
      <c r="E786" s="93">
        <v>38.216204042902199</v>
      </c>
    </row>
    <row r="787" spans="1:5" hidden="1" x14ac:dyDescent="0.2">
      <c r="A787">
        <v>54128</v>
      </c>
      <c r="B787" t="s">
        <v>894</v>
      </c>
      <c r="C787" t="s">
        <v>888</v>
      </c>
      <c r="D787">
        <v>54.22</v>
      </c>
      <c r="E787" s="93">
        <v>38.478906557957998</v>
      </c>
    </row>
    <row r="788" spans="1:5" hidden="1" x14ac:dyDescent="0.2">
      <c r="A788">
        <v>54172</v>
      </c>
      <c r="B788" t="s">
        <v>895</v>
      </c>
      <c r="C788" t="s">
        <v>888</v>
      </c>
      <c r="D788">
        <v>41.3</v>
      </c>
      <c r="E788" s="93">
        <v>29.7991162238195</v>
      </c>
    </row>
    <row r="789" spans="1:5" hidden="1" x14ac:dyDescent="0.2">
      <c r="A789">
        <v>54174</v>
      </c>
      <c r="B789" t="s">
        <v>896</v>
      </c>
      <c r="C789" t="s">
        <v>888</v>
      </c>
      <c r="D789">
        <v>60.09</v>
      </c>
      <c r="E789" s="93">
        <v>42.715221023529899</v>
      </c>
    </row>
    <row r="790" spans="1:5" hidden="1" x14ac:dyDescent="0.2">
      <c r="A790">
        <v>54206</v>
      </c>
      <c r="B790" t="s">
        <v>897</v>
      </c>
      <c r="C790" t="s">
        <v>888</v>
      </c>
      <c r="D790">
        <v>54.51</v>
      </c>
      <c r="E790" s="93">
        <v>40.357687195197002</v>
      </c>
    </row>
    <row r="791" spans="1:5" hidden="1" x14ac:dyDescent="0.2">
      <c r="A791">
        <v>54223</v>
      </c>
      <c r="B791" t="s">
        <v>898</v>
      </c>
      <c r="C791" t="s">
        <v>888</v>
      </c>
      <c r="D791">
        <v>52.04</v>
      </c>
      <c r="E791" s="93">
        <v>36.939262742973803</v>
      </c>
    </row>
    <row r="792" spans="1:5" hidden="1" x14ac:dyDescent="0.2">
      <c r="A792">
        <v>54239</v>
      </c>
      <c r="B792" t="s">
        <v>899</v>
      </c>
      <c r="C792" t="s">
        <v>888</v>
      </c>
      <c r="D792">
        <v>51.73</v>
      </c>
      <c r="E792" s="93">
        <v>37.071464990241303</v>
      </c>
    </row>
    <row r="793" spans="1:5" hidden="1" x14ac:dyDescent="0.2">
      <c r="A793">
        <v>54245</v>
      </c>
      <c r="B793" t="s">
        <v>900</v>
      </c>
      <c r="C793" t="s">
        <v>888</v>
      </c>
      <c r="D793">
        <v>59.35</v>
      </c>
      <c r="E793" s="93">
        <v>44.518775358383103</v>
      </c>
    </row>
    <row r="794" spans="1:5" hidden="1" x14ac:dyDescent="0.2">
      <c r="A794">
        <v>54250</v>
      </c>
      <c r="B794" t="s">
        <v>901</v>
      </c>
      <c r="C794" t="s">
        <v>888</v>
      </c>
      <c r="D794">
        <v>55.69</v>
      </c>
      <c r="E794" s="93">
        <v>40.7336418778834</v>
      </c>
    </row>
    <row r="795" spans="1:5" hidden="1" x14ac:dyDescent="0.2">
      <c r="A795">
        <v>54261</v>
      </c>
      <c r="B795" t="s">
        <v>902</v>
      </c>
      <c r="C795" t="s">
        <v>888</v>
      </c>
      <c r="D795">
        <v>47.69</v>
      </c>
      <c r="E795" s="93">
        <v>34.431716345143499</v>
      </c>
    </row>
    <row r="796" spans="1:5" hidden="1" x14ac:dyDescent="0.2">
      <c r="A796">
        <v>54313</v>
      </c>
      <c r="B796" t="s">
        <v>903</v>
      </c>
      <c r="C796" t="s">
        <v>888</v>
      </c>
      <c r="D796">
        <v>47.24</v>
      </c>
      <c r="E796" s="93">
        <v>34.1274920050924</v>
      </c>
    </row>
    <row r="797" spans="1:5" hidden="1" x14ac:dyDescent="0.2">
      <c r="A797">
        <v>54344</v>
      </c>
      <c r="B797" t="s">
        <v>904</v>
      </c>
      <c r="C797" t="s">
        <v>888</v>
      </c>
      <c r="D797">
        <v>51.88</v>
      </c>
      <c r="E797" s="93">
        <v>38.764580012351303</v>
      </c>
    </row>
    <row r="798" spans="1:5" hidden="1" x14ac:dyDescent="0.2">
      <c r="A798">
        <v>54347</v>
      </c>
      <c r="B798" t="s">
        <v>905</v>
      </c>
      <c r="C798" t="s">
        <v>888</v>
      </c>
      <c r="D798">
        <v>47.48</v>
      </c>
      <c r="E798" s="93">
        <v>34.1515440785073</v>
      </c>
    </row>
    <row r="799" spans="1:5" hidden="1" x14ac:dyDescent="0.2">
      <c r="A799">
        <v>54377</v>
      </c>
      <c r="B799" t="s">
        <v>906</v>
      </c>
      <c r="C799" t="s">
        <v>888</v>
      </c>
      <c r="D799">
        <v>52.23</v>
      </c>
      <c r="E799" s="93">
        <v>37.175963611660201</v>
      </c>
    </row>
    <row r="800" spans="1:5" hidden="1" x14ac:dyDescent="0.2">
      <c r="A800">
        <v>54385</v>
      </c>
      <c r="B800" t="s">
        <v>907</v>
      </c>
      <c r="C800" t="s">
        <v>888</v>
      </c>
      <c r="D800">
        <v>54.19</v>
      </c>
      <c r="E800" s="93">
        <v>38.538142727387097</v>
      </c>
    </row>
    <row r="801" spans="1:5" hidden="1" x14ac:dyDescent="0.2">
      <c r="A801">
        <v>54398</v>
      </c>
      <c r="B801" t="s">
        <v>908</v>
      </c>
      <c r="C801" t="s">
        <v>888</v>
      </c>
      <c r="D801">
        <v>48.9</v>
      </c>
      <c r="E801" s="93">
        <v>37.475105989893898</v>
      </c>
    </row>
    <row r="802" spans="1:5" hidden="1" x14ac:dyDescent="0.2">
      <c r="A802">
        <v>54405</v>
      </c>
      <c r="B802" t="s">
        <v>909</v>
      </c>
      <c r="C802" t="s">
        <v>888</v>
      </c>
      <c r="D802">
        <v>26.9</v>
      </c>
      <c r="E802" s="93">
        <v>20.103838895025099</v>
      </c>
    </row>
    <row r="803" spans="1:5" hidden="1" x14ac:dyDescent="0.2">
      <c r="A803">
        <v>54418</v>
      </c>
      <c r="B803" t="s">
        <v>910</v>
      </c>
      <c r="C803" t="s">
        <v>888</v>
      </c>
      <c r="D803">
        <v>47.94</v>
      </c>
      <c r="E803" s="93">
        <v>34.6241875166615</v>
      </c>
    </row>
    <row r="804" spans="1:5" hidden="1" x14ac:dyDescent="0.2">
      <c r="A804">
        <v>54480</v>
      </c>
      <c r="B804" t="s">
        <v>911</v>
      </c>
      <c r="C804" t="s">
        <v>888</v>
      </c>
      <c r="D804">
        <v>51.41</v>
      </c>
      <c r="E804" s="93">
        <v>36.3323847658178</v>
      </c>
    </row>
    <row r="805" spans="1:5" hidden="1" x14ac:dyDescent="0.2">
      <c r="A805">
        <v>54498</v>
      </c>
      <c r="B805" t="s">
        <v>912</v>
      </c>
      <c r="C805" t="s">
        <v>888</v>
      </c>
      <c r="D805">
        <v>34.729999999999997</v>
      </c>
      <c r="E805" s="93">
        <v>25.9018022239018</v>
      </c>
    </row>
    <row r="806" spans="1:5" hidden="1" x14ac:dyDescent="0.2">
      <c r="A806">
        <v>54518</v>
      </c>
      <c r="B806" t="s">
        <v>913</v>
      </c>
      <c r="C806" t="s">
        <v>888</v>
      </c>
      <c r="D806">
        <v>35.44</v>
      </c>
      <c r="E806" s="93">
        <v>25.770996351144301</v>
      </c>
    </row>
    <row r="807" spans="1:5" hidden="1" x14ac:dyDescent="0.2">
      <c r="A807">
        <v>54520</v>
      </c>
      <c r="B807" t="s">
        <v>914</v>
      </c>
      <c r="C807" t="s">
        <v>888</v>
      </c>
      <c r="D807">
        <v>50.52</v>
      </c>
      <c r="E807" s="93">
        <v>35.9741792215465</v>
      </c>
    </row>
    <row r="808" spans="1:5" hidden="1" x14ac:dyDescent="0.2">
      <c r="A808">
        <v>54553</v>
      </c>
      <c r="B808" t="s">
        <v>915</v>
      </c>
      <c r="C808" t="s">
        <v>888</v>
      </c>
      <c r="D808">
        <v>35.03</v>
      </c>
      <c r="E808" s="93">
        <v>26.423739673878</v>
      </c>
    </row>
    <row r="809" spans="1:5" hidden="1" x14ac:dyDescent="0.2">
      <c r="A809">
        <v>54599</v>
      </c>
      <c r="B809" t="s">
        <v>916</v>
      </c>
      <c r="C809" t="s">
        <v>888</v>
      </c>
      <c r="D809">
        <v>43.25</v>
      </c>
      <c r="E809" s="93">
        <v>31.182372810787701</v>
      </c>
    </row>
    <row r="810" spans="1:5" hidden="1" x14ac:dyDescent="0.2">
      <c r="A810">
        <v>54660</v>
      </c>
      <c r="B810" t="s">
        <v>917</v>
      </c>
      <c r="C810" t="s">
        <v>888</v>
      </c>
      <c r="D810">
        <v>53.56</v>
      </c>
      <c r="E810" s="93">
        <v>38.281428601240101</v>
      </c>
    </row>
    <row r="811" spans="1:5" hidden="1" x14ac:dyDescent="0.2">
      <c r="A811">
        <v>54670</v>
      </c>
      <c r="B811" t="s">
        <v>918</v>
      </c>
      <c r="C811" t="s">
        <v>888</v>
      </c>
      <c r="D811">
        <v>49.72</v>
      </c>
      <c r="E811" s="93">
        <v>37.475096964678798</v>
      </c>
    </row>
    <row r="812" spans="1:5" hidden="1" x14ac:dyDescent="0.2">
      <c r="A812">
        <v>54673</v>
      </c>
      <c r="B812" t="s">
        <v>659</v>
      </c>
      <c r="C812" t="s">
        <v>888</v>
      </c>
      <c r="D812">
        <v>49.19</v>
      </c>
      <c r="E812" s="93">
        <v>35.252920739972701</v>
      </c>
    </row>
    <row r="813" spans="1:5" hidden="1" x14ac:dyDescent="0.2">
      <c r="A813">
        <v>54680</v>
      </c>
      <c r="B813" t="s">
        <v>919</v>
      </c>
      <c r="C813" t="s">
        <v>888</v>
      </c>
      <c r="D813">
        <v>56.13</v>
      </c>
      <c r="E813" s="93">
        <v>40.052637556679599</v>
      </c>
    </row>
    <row r="814" spans="1:5" hidden="1" x14ac:dyDescent="0.2">
      <c r="A814">
        <v>54720</v>
      </c>
      <c r="B814" t="s">
        <v>920</v>
      </c>
      <c r="C814" t="s">
        <v>888</v>
      </c>
      <c r="D814">
        <v>55.5</v>
      </c>
      <c r="E814" s="93">
        <v>40.781052019031897</v>
      </c>
    </row>
    <row r="815" spans="1:5" hidden="1" x14ac:dyDescent="0.2">
      <c r="A815">
        <v>54743</v>
      </c>
      <c r="B815" t="s">
        <v>921</v>
      </c>
      <c r="C815" t="s">
        <v>888</v>
      </c>
      <c r="D815">
        <v>54.41</v>
      </c>
      <c r="E815" s="93">
        <v>38.295574964351701</v>
      </c>
    </row>
    <row r="816" spans="1:5" hidden="1" x14ac:dyDescent="0.2">
      <c r="A816">
        <v>54800</v>
      </c>
      <c r="B816" t="s">
        <v>922</v>
      </c>
      <c r="C816" t="s">
        <v>888</v>
      </c>
      <c r="D816">
        <v>54</v>
      </c>
      <c r="E816" s="93">
        <v>39.910343376212097</v>
      </c>
    </row>
    <row r="817" spans="1:5" hidden="1" x14ac:dyDescent="0.2">
      <c r="A817">
        <v>54810</v>
      </c>
      <c r="B817" t="s">
        <v>923</v>
      </c>
      <c r="C817" t="s">
        <v>888</v>
      </c>
      <c r="D817">
        <v>57.05</v>
      </c>
      <c r="E817" s="93">
        <v>41.979683170712804</v>
      </c>
    </row>
    <row r="818" spans="1:5" hidden="1" x14ac:dyDescent="0.2">
      <c r="A818">
        <v>54820</v>
      </c>
      <c r="B818" t="s">
        <v>278</v>
      </c>
      <c r="C818" t="s">
        <v>888</v>
      </c>
      <c r="D818">
        <v>57.91</v>
      </c>
      <c r="E818" s="93">
        <v>41.784037575735901</v>
      </c>
    </row>
    <row r="819" spans="1:5" hidden="1" x14ac:dyDescent="0.2">
      <c r="A819">
        <v>54871</v>
      </c>
      <c r="B819" t="s">
        <v>924</v>
      </c>
      <c r="C819" t="s">
        <v>888</v>
      </c>
      <c r="D819">
        <v>56.95</v>
      </c>
      <c r="E819" s="93">
        <v>40.595492645585701</v>
      </c>
    </row>
    <row r="820" spans="1:5" hidden="1" x14ac:dyDescent="0.2">
      <c r="A820">
        <v>54874</v>
      </c>
      <c r="B820" t="s">
        <v>925</v>
      </c>
      <c r="C820" t="s">
        <v>888</v>
      </c>
      <c r="D820">
        <v>23.96</v>
      </c>
      <c r="E820" s="93">
        <v>18.118510499694601</v>
      </c>
    </row>
    <row r="821" spans="1:5" hidden="1" x14ac:dyDescent="0.2">
      <c r="A821">
        <v>63001</v>
      </c>
      <c r="B821" t="s">
        <v>182</v>
      </c>
      <c r="C821" t="s">
        <v>926</v>
      </c>
      <c r="D821">
        <v>12.44</v>
      </c>
      <c r="E821" s="93">
        <v>9.2985666410446797</v>
      </c>
    </row>
    <row r="822" spans="1:5" hidden="1" x14ac:dyDescent="0.2">
      <c r="A822">
        <v>63111</v>
      </c>
      <c r="B822" t="s">
        <v>373</v>
      </c>
      <c r="C822" t="s">
        <v>926</v>
      </c>
      <c r="D822">
        <v>39.479999999999997</v>
      </c>
      <c r="E822" s="93">
        <v>28.079618555265998</v>
      </c>
    </row>
    <row r="823" spans="1:5" hidden="1" x14ac:dyDescent="0.2">
      <c r="A823">
        <v>63130</v>
      </c>
      <c r="B823" t="s">
        <v>927</v>
      </c>
      <c r="C823" t="s">
        <v>926</v>
      </c>
      <c r="D823">
        <v>28.14</v>
      </c>
      <c r="E823" s="93">
        <v>20.114052831792499</v>
      </c>
    </row>
    <row r="824" spans="1:5" hidden="1" x14ac:dyDescent="0.2">
      <c r="A824">
        <v>63190</v>
      </c>
      <c r="B824" t="s">
        <v>928</v>
      </c>
      <c r="C824" t="s">
        <v>926</v>
      </c>
      <c r="D824">
        <v>29.75</v>
      </c>
      <c r="E824" s="93">
        <v>21.0893005396718</v>
      </c>
    </row>
    <row r="825" spans="1:5" hidden="1" x14ac:dyDescent="0.2">
      <c r="A825">
        <v>63212</v>
      </c>
      <c r="B825" t="s">
        <v>328</v>
      </c>
      <c r="C825" t="s">
        <v>926</v>
      </c>
      <c r="D825">
        <v>42.47</v>
      </c>
      <c r="E825" s="93">
        <v>30.029730122171401</v>
      </c>
    </row>
    <row r="826" spans="1:5" hidden="1" x14ac:dyDescent="0.2">
      <c r="A826">
        <v>63272</v>
      </c>
      <c r="B826" t="s">
        <v>929</v>
      </c>
      <c r="C826" t="s">
        <v>926</v>
      </c>
      <c r="D826">
        <v>35.409999999999997</v>
      </c>
      <c r="E826" s="93">
        <v>24.965886601494301</v>
      </c>
    </row>
    <row r="827" spans="1:5" hidden="1" x14ac:dyDescent="0.2">
      <c r="A827">
        <v>63302</v>
      </c>
      <c r="B827" t="s">
        <v>930</v>
      </c>
      <c r="C827" t="s">
        <v>926</v>
      </c>
      <c r="D827">
        <v>47.15</v>
      </c>
      <c r="E827" s="93">
        <v>33.414729745350797</v>
      </c>
    </row>
    <row r="828" spans="1:5" hidden="1" x14ac:dyDescent="0.2">
      <c r="A828">
        <v>63401</v>
      </c>
      <c r="B828" t="s">
        <v>931</v>
      </c>
      <c r="C828" t="s">
        <v>926</v>
      </c>
      <c r="D828">
        <v>27.4</v>
      </c>
      <c r="E828" s="93">
        <v>19.509647389972901</v>
      </c>
    </row>
    <row r="829" spans="1:5" hidden="1" x14ac:dyDescent="0.2">
      <c r="A829">
        <v>63470</v>
      </c>
      <c r="B829" t="s">
        <v>932</v>
      </c>
      <c r="C829" t="s">
        <v>926</v>
      </c>
      <c r="D829">
        <v>30.02</v>
      </c>
      <c r="E829" s="93">
        <v>21.2820791272847</v>
      </c>
    </row>
    <row r="830" spans="1:5" hidden="1" x14ac:dyDescent="0.2">
      <c r="A830">
        <v>63548</v>
      </c>
      <c r="B830" t="s">
        <v>933</v>
      </c>
      <c r="C830" t="s">
        <v>926</v>
      </c>
      <c r="D830">
        <v>48.82</v>
      </c>
      <c r="E830" s="93">
        <v>34.4932702821406</v>
      </c>
    </row>
    <row r="831" spans="1:5" hidden="1" x14ac:dyDescent="0.2">
      <c r="A831">
        <v>63594</v>
      </c>
      <c r="B831" t="s">
        <v>934</v>
      </c>
      <c r="C831" t="s">
        <v>926</v>
      </c>
      <c r="D831">
        <v>30.36</v>
      </c>
      <c r="E831" s="93">
        <v>21.488198917239501</v>
      </c>
    </row>
    <row r="832" spans="1:5" hidden="1" x14ac:dyDescent="0.2">
      <c r="A832">
        <v>63690</v>
      </c>
      <c r="B832" t="s">
        <v>935</v>
      </c>
      <c r="C832" t="s">
        <v>926</v>
      </c>
      <c r="D832">
        <v>50.58</v>
      </c>
      <c r="E832" s="93">
        <v>35.483491489753497</v>
      </c>
    </row>
    <row r="833" spans="1:5" hidden="1" x14ac:dyDescent="0.2">
      <c r="A833">
        <v>66001</v>
      </c>
      <c r="B833" t="s">
        <v>936</v>
      </c>
      <c r="C833" t="s">
        <v>502</v>
      </c>
      <c r="D833">
        <v>21.68</v>
      </c>
      <c r="E833" s="93">
        <v>15.507809852309</v>
      </c>
    </row>
    <row r="834" spans="1:5" hidden="1" x14ac:dyDescent="0.2">
      <c r="A834">
        <v>66045</v>
      </c>
      <c r="B834" t="s">
        <v>937</v>
      </c>
      <c r="C834" t="s">
        <v>502</v>
      </c>
      <c r="D834">
        <v>36.56</v>
      </c>
      <c r="E834" s="93">
        <v>27.914813380406201</v>
      </c>
    </row>
    <row r="835" spans="1:5" hidden="1" x14ac:dyDescent="0.2">
      <c r="A835">
        <v>66075</v>
      </c>
      <c r="B835" t="s">
        <v>8</v>
      </c>
      <c r="C835" t="s">
        <v>502</v>
      </c>
      <c r="D835">
        <v>43.13</v>
      </c>
      <c r="E835" s="93">
        <v>30.6726200281045</v>
      </c>
    </row>
    <row r="836" spans="1:5" hidden="1" x14ac:dyDescent="0.2">
      <c r="A836">
        <v>66088</v>
      </c>
      <c r="B836" t="s">
        <v>938</v>
      </c>
      <c r="C836" t="s">
        <v>502</v>
      </c>
      <c r="D836">
        <v>34.450000000000003</v>
      </c>
      <c r="E836" s="93">
        <v>24.8144814297066</v>
      </c>
    </row>
    <row r="837" spans="1:5" hidden="1" x14ac:dyDescent="0.2">
      <c r="A837">
        <v>66170</v>
      </c>
      <c r="B837" t="s">
        <v>939</v>
      </c>
      <c r="C837" t="s">
        <v>502</v>
      </c>
      <c r="D837">
        <v>11.47</v>
      </c>
      <c r="E837" s="93">
        <v>8.4442063278366604</v>
      </c>
    </row>
    <row r="838" spans="1:5" hidden="1" x14ac:dyDescent="0.2">
      <c r="A838">
        <v>66318</v>
      </c>
      <c r="B838" t="s">
        <v>940</v>
      </c>
      <c r="C838" t="s">
        <v>502</v>
      </c>
      <c r="D838">
        <v>34.130000000000003</v>
      </c>
      <c r="E838" s="93">
        <v>24.706817315110399</v>
      </c>
    </row>
    <row r="839" spans="1:5" hidden="1" x14ac:dyDescent="0.2">
      <c r="A839">
        <v>66383</v>
      </c>
      <c r="B839" t="s">
        <v>941</v>
      </c>
      <c r="C839" t="s">
        <v>502</v>
      </c>
      <c r="D839">
        <v>38.68</v>
      </c>
      <c r="E839" s="93">
        <v>27.909943779902701</v>
      </c>
    </row>
    <row r="840" spans="1:5" hidden="1" x14ac:dyDescent="0.2">
      <c r="A840">
        <v>66400</v>
      </c>
      <c r="B840" t="s">
        <v>942</v>
      </c>
      <c r="C840" t="s">
        <v>502</v>
      </c>
      <c r="D840">
        <v>19.64</v>
      </c>
      <c r="E840" s="93">
        <v>14.549142259227301</v>
      </c>
    </row>
    <row r="841" spans="1:5" hidden="1" x14ac:dyDescent="0.2">
      <c r="A841">
        <v>66440</v>
      </c>
      <c r="B841" t="s">
        <v>943</v>
      </c>
      <c r="C841" t="s">
        <v>502</v>
      </c>
      <c r="D841">
        <v>34.83</v>
      </c>
      <c r="E841" s="93">
        <v>24.5424060285285</v>
      </c>
    </row>
    <row r="842" spans="1:5" hidden="1" x14ac:dyDescent="0.2">
      <c r="A842">
        <v>66456</v>
      </c>
      <c r="B842" t="s">
        <v>944</v>
      </c>
      <c r="C842" t="s">
        <v>502</v>
      </c>
      <c r="D842">
        <v>48.57</v>
      </c>
      <c r="E842" s="93">
        <v>35.692611109625297</v>
      </c>
    </row>
    <row r="843" spans="1:5" hidden="1" x14ac:dyDescent="0.2">
      <c r="A843">
        <v>66572</v>
      </c>
      <c r="B843" t="s">
        <v>945</v>
      </c>
      <c r="C843" t="s">
        <v>502</v>
      </c>
      <c r="D843">
        <v>51.44</v>
      </c>
      <c r="E843" s="93">
        <v>36.8608767421184</v>
      </c>
    </row>
    <row r="844" spans="1:5" hidden="1" x14ac:dyDescent="0.2">
      <c r="A844">
        <v>66594</v>
      </c>
      <c r="B844" t="s">
        <v>946</v>
      </c>
      <c r="C844" t="s">
        <v>502</v>
      </c>
      <c r="D844">
        <v>31.41</v>
      </c>
      <c r="E844" s="93">
        <v>22.756151098337099</v>
      </c>
    </row>
    <row r="845" spans="1:5" hidden="1" x14ac:dyDescent="0.2">
      <c r="A845">
        <v>66682</v>
      </c>
      <c r="B845" t="s">
        <v>947</v>
      </c>
      <c r="C845" t="s">
        <v>502</v>
      </c>
      <c r="D845">
        <v>35.799999999999997</v>
      </c>
      <c r="E845" s="93">
        <v>25.195673806507799</v>
      </c>
    </row>
    <row r="846" spans="1:5" hidden="1" x14ac:dyDescent="0.2">
      <c r="A846">
        <v>66687</v>
      </c>
      <c r="B846" t="s">
        <v>948</v>
      </c>
      <c r="C846" t="s">
        <v>502</v>
      </c>
      <c r="D846">
        <v>39.86</v>
      </c>
      <c r="E846" s="93">
        <v>28.572460138114401</v>
      </c>
    </row>
    <row r="847" spans="1:5" hidden="1" x14ac:dyDescent="0.2">
      <c r="A847">
        <v>68001</v>
      </c>
      <c r="B847" t="s">
        <v>949</v>
      </c>
      <c r="C847" t="s">
        <v>950</v>
      </c>
      <c r="D847">
        <v>10.78</v>
      </c>
      <c r="E847" s="93">
        <v>8.2657262513642298</v>
      </c>
    </row>
    <row r="848" spans="1:5" hidden="1" x14ac:dyDescent="0.2">
      <c r="A848">
        <v>68013</v>
      </c>
      <c r="B848" t="s">
        <v>951</v>
      </c>
      <c r="C848" t="s">
        <v>950</v>
      </c>
      <c r="D848">
        <v>47.46</v>
      </c>
      <c r="E848" s="93">
        <v>35.216495428644997</v>
      </c>
    </row>
    <row r="849" spans="1:5" hidden="1" x14ac:dyDescent="0.2">
      <c r="A849">
        <v>68020</v>
      </c>
      <c r="B849" t="s">
        <v>158</v>
      </c>
      <c r="C849" t="s">
        <v>950</v>
      </c>
      <c r="D849">
        <v>49.51</v>
      </c>
      <c r="E849" s="93">
        <v>36.373523325098297</v>
      </c>
    </row>
    <row r="850" spans="1:5" hidden="1" x14ac:dyDescent="0.2">
      <c r="A850">
        <v>68051</v>
      </c>
      <c r="B850" t="s">
        <v>952</v>
      </c>
      <c r="C850" t="s">
        <v>950</v>
      </c>
      <c r="D850">
        <v>45.21</v>
      </c>
      <c r="E850" s="93">
        <v>32.123327343200103</v>
      </c>
    </row>
    <row r="851" spans="1:5" hidden="1" x14ac:dyDescent="0.2">
      <c r="A851">
        <v>68077</v>
      </c>
      <c r="B851" t="s">
        <v>183</v>
      </c>
      <c r="C851" t="s">
        <v>950</v>
      </c>
      <c r="D851">
        <v>25.18</v>
      </c>
      <c r="E851" s="93">
        <v>19.524670701768901</v>
      </c>
    </row>
    <row r="852" spans="1:5" hidden="1" x14ac:dyDescent="0.2">
      <c r="A852">
        <v>68079</v>
      </c>
      <c r="B852" t="s">
        <v>953</v>
      </c>
      <c r="C852" t="s">
        <v>950</v>
      </c>
      <c r="D852">
        <v>43.8</v>
      </c>
      <c r="E852" s="93">
        <v>31.724599613460601</v>
      </c>
    </row>
    <row r="853" spans="1:5" hidden="1" x14ac:dyDescent="0.2">
      <c r="A853">
        <v>68081</v>
      </c>
      <c r="B853" t="s">
        <v>954</v>
      </c>
      <c r="C853" t="s">
        <v>950</v>
      </c>
      <c r="D853">
        <v>35.74</v>
      </c>
      <c r="E853" s="93">
        <v>25.763361272521902</v>
      </c>
    </row>
    <row r="854" spans="1:5" hidden="1" x14ac:dyDescent="0.2">
      <c r="A854">
        <v>68092</v>
      </c>
      <c r="B854" t="s">
        <v>187</v>
      </c>
      <c r="C854" t="s">
        <v>950</v>
      </c>
      <c r="D854">
        <v>56.17</v>
      </c>
      <c r="E854" s="93">
        <v>39.276717487060601</v>
      </c>
    </row>
    <row r="855" spans="1:5" hidden="1" x14ac:dyDescent="0.2">
      <c r="A855">
        <v>68101</v>
      </c>
      <c r="B855" t="s">
        <v>10</v>
      </c>
      <c r="C855" t="s">
        <v>950</v>
      </c>
      <c r="D855">
        <v>54.78</v>
      </c>
      <c r="E855" s="93">
        <v>40.4206655198509</v>
      </c>
    </row>
    <row r="856" spans="1:5" hidden="1" x14ac:dyDescent="0.2">
      <c r="A856">
        <v>68121</v>
      </c>
      <c r="B856" t="s">
        <v>592</v>
      </c>
      <c r="C856" t="s">
        <v>950</v>
      </c>
      <c r="D856">
        <v>49.29</v>
      </c>
      <c r="E856" s="93">
        <v>35.252976073566103</v>
      </c>
    </row>
    <row r="857" spans="1:5" hidden="1" x14ac:dyDescent="0.2">
      <c r="A857">
        <v>68132</v>
      </c>
      <c r="B857" t="s">
        <v>955</v>
      </c>
      <c r="C857" t="s">
        <v>950</v>
      </c>
      <c r="D857">
        <v>47.27</v>
      </c>
      <c r="E857" s="93">
        <v>33.282271892759901</v>
      </c>
    </row>
    <row r="858" spans="1:5" hidden="1" x14ac:dyDescent="0.2">
      <c r="A858">
        <v>68147</v>
      </c>
      <c r="B858" t="s">
        <v>956</v>
      </c>
      <c r="C858" t="s">
        <v>950</v>
      </c>
      <c r="D858">
        <v>41.95</v>
      </c>
      <c r="E858" s="93">
        <v>30.425925664143499</v>
      </c>
    </row>
    <row r="859" spans="1:5" hidden="1" x14ac:dyDescent="0.2">
      <c r="A859">
        <v>68152</v>
      </c>
      <c r="B859" t="s">
        <v>957</v>
      </c>
      <c r="C859" t="s">
        <v>950</v>
      </c>
      <c r="D859">
        <v>52.95</v>
      </c>
      <c r="E859" s="93">
        <v>37.7863035086026</v>
      </c>
    </row>
    <row r="860" spans="1:5" hidden="1" x14ac:dyDescent="0.2">
      <c r="A860">
        <v>68160</v>
      </c>
      <c r="B860" t="s">
        <v>958</v>
      </c>
      <c r="C860" t="s">
        <v>950</v>
      </c>
      <c r="D860">
        <v>53.18</v>
      </c>
      <c r="E860" s="93">
        <v>37.581909026498003</v>
      </c>
    </row>
    <row r="861" spans="1:5" hidden="1" x14ac:dyDescent="0.2">
      <c r="A861">
        <v>68162</v>
      </c>
      <c r="B861" t="s">
        <v>959</v>
      </c>
      <c r="C861" t="s">
        <v>950</v>
      </c>
      <c r="D861">
        <v>55.36</v>
      </c>
      <c r="E861" s="93">
        <v>39.177933065547599</v>
      </c>
    </row>
    <row r="862" spans="1:5" hidden="1" x14ac:dyDescent="0.2">
      <c r="A862">
        <v>68167</v>
      </c>
      <c r="B862" t="s">
        <v>960</v>
      </c>
      <c r="C862" t="s">
        <v>950</v>
      </c>
      <c r="D862">
        <v>49.84</v>
      </c>
      <c r="E862" s="93">
        <v>35.880772388881297</v>
      </c>
    </row>
    <row r="863" spans="1:5" hidden="1" x14ac:dyDescent="0.2">
      <c r="A863">
        <v>68169</v>
      </c>
      <c r="B863" t="s">
        <v>961</v>
      </c>
      <c r="C863" t="s">
        <v>950</v>
      </c>
      <c r="D863">
        <v>50.9</v>
      </c>
      <c r="E863" s="93">
        <v>35.735153915430999</v>
      </c>
    </row>
    <row r="864" spans="1:5" hidden="1" x14ac:dyDescent="0.2">
      <c r="A864">
        <v>68176</v>
      </c>
      <c r="B864" t="s">
        <v>560</v>
      </c>
      <c r="C864" t="s">
        <v>950</v>
      </c>
      <c r="D864">
        <v>52.73</v>
      </c>
      <c r="E864" s="93">
        <v>37.896432240744602</v>
      </c>
    </row>
    <row r="865" spans="1:5" hidden="1" x14ac:dyDescent="0.2">
      <c r="A865">
        <v>68179</v>
      </c>
      <c r="B865" t="s">
        <v>962</v>
      </c>
      <c r="C865" t="s">
        <v>950</v>
      </c>
      <c r="D865">
        <v>44.05</v>
      </c>
      <c r="E865" s="93">
        <v>32.417817658450403</v>
      </c>
    </row>
    <row r="866" spans="1:5" hidden="1" x14ac:dyDescent="0.2">
      <c r="A866">
        <v>68190</v>
      </c>
      <c r="B866" t="s">
        <v>963</v>
      </c>
      <c r="C866" t="s">
        <v>950</v>
      </c>
      <c r="D866">
        <v>56.93</v>
      </c>
      <c r="E866" s="93">
        <v>41.487722478743997</v>
      </c>
    </row>
    <row r="867" spans="1:5" hidden="1" x14ac:dyDescent="0.2">
      <c r="A867">
        <v>68207</v>
      </c>
      <c r="B867" t="s">
        <v>205</v>
      </c>
      <c r="C867" t="s">
        <v>950</v>
      </c>
      <c r="D867">
        <v>54.04</v>
      </c>
      <c r="E867" s="93">
        <v>38.557339410478299</v>
      </c>
    </row>
    <row r="868" spans="1:5" hidden="1" x14ac:dyDescent="0.2">
      <c r="A868">
        <v>68209</v>
      </c>
      <c r="B868" t="s">
        <v>964</v>
      </c>
      <c r="C868" t="s">
        <v>950</v>
      </c>
      <c r="D868">
        <v>47.22</v>
      </c>
      <c r="E868" s="93">
        <v>34.028115779552799</v>
      </c>
    </row>
    <row r="869" spans="1:5" hidden="1" x14ac:dyDescent="0.2">
      <c r="A869">
        <v>68211</v>
      </c>
      <c r="B869" t="s">
        <v>965</v>
      </c>
      <c r="C869" t="s">
        <v>950</v>
      </c>
      <c r="D869">
        <v>48.99</v>
      </c>
      <c r="E869" s="93">
        <v>35.702761905992503</v>
      </c>
    </row>
    <row r="870" spans="1:5" hidden="1" x14ac:dyDescent="0.2">
      <c r="A870">
        <v>68217</v>
      </c>
      <c r="B870" t="s">
        <v>966</v>
      </c>
      <c r="C870" t="s">
        <v>950</v>
      </c>
      <c r="D870">
        <v>56.18</v>
      </c>
      <c r="E870" s="93">
        <v>40.989188374550103</v>
      </c>
    </row>
    <row r="871" spans="1:5" hidden="1" x14ac:dyDescent="0.2">
      <c r="A871">
        <v>68229</v>
      </c>
      <c r="B871" t="s">
        <v>967</v>
      </c>
      <c r="C871" t="s">
        <v>950</v>
      </c>
      <c r="D871">
        <v>45.66</v>
      </c>
      <c r="E871" s="93">
        <v>32.591729877631103</v>
      </c>
    </row>
    <row r="872" spans="1:5" hidden="1" x14ac:dyDescent="0.2">
      <c r="A872">
        <v>68235</v>
      </c>
      <c r="B872" t="s">
        <v>968</v>
      </c>
      <c r="C872" t="s">
        <v>950</v>
      </c>
      <c r="D872">
        <v>52.3</v>
      </c>
      <c r="E872" s="93">
        <v>37.186913709206003</v>
      </c>
    </row>
    <row r="873" spans="1:5" hidden="1" x14ac:dyDescent="0.2">
      <c r="A873">
        <v>68245</v>
      </c>
      <c r="B873" t="s">
        <v>969</v>
      </c>
      <c r="C873" t="s">
        <v>950</v>
      </c>
      <c r="D873">
        <v>51.62</v>
      </c>
      <c r="E873" s="93">
        <v>37.310072110660698</v>
      </c>
    </row>
    <row r="874" spans="1:5" hidden="1" x14ac:dyDescent="0.2">
      <c r="A874">
        <v>68250</v>
      </c>
      <c r="B874" t="s">
        <v>332</v>
      </c>
      <c r="C874" t="s">
        <v>950</v>
      </c>
      <c r="D874">
        <v>55.46</v>
      </c>
      <c r="E874" s="93">
        <v>40.376293531326397</v>
      </c>
    </row>
    <row r="875" spans="1:5" hidden="1" x14ac:dyDescent="0.2">
      <c r="A875">
        <v>68255</v>
      </c>
      <c r="B875" t="s">
        <v>970</v>
      </c>
      <c r="C875" t="s">
        <v>950</v>
      </c>
      <c r="D875">
        <v>49.84</v>
      </c>
      <c r="E875" s="93">
        <v>35.376063800537501</v>
      </c>
    </row>
    <row r="876" spans="1:5" hidden="1" x14ac:dyDescent="0.2">
      <c r="A876">
        <v>68264</v>
      </c>
      <c r="B876" t="s">
        <v>971</v>
      </c>
      <c r="C876" t="s">
        <v>950</v>
      </c>
      <c r="D876">
        <v>61.11</v>
      </c>
      <c r="E876" s="93">
        <v>43.435780210708401</v>
      </c>
    </row>
    <row r="877" spans="1:5" hidden="1" x14ac:dyDescent="0.2">
      <c r="A877">
        <v>68266</v>
      </c>
      <c r="B877" t="s">
        <v>972</v>
      </c>
      <c r="C877" t="s">
        <v>950</v>
      </c>
      <c r="D877">
        <v>44.85</v>
      </c>
      <c r="E877" s="93">
        <v>32.254981706100899</v>
      </c>
    </row>
    <row r="878" spans="1:5" hidden="1" x14ac:dyDescent="0.2">
      <c r="A878">
        <v>68271</v>
      </c>
      <c r="B878" t="s">
        <v>973</v>
      </c>
      <c r="C878" t="s">
        <v>950</v>
      </c>
      <c r="D878">
        <v>47.38</v>
      </c>
      <c r="E878" s="93">
        <v>34.961641224746899</v>
      </c>
    </row>
    <row r="879" spans="1:5" hidden="1" x14ac:dyDescent="0.2">
      <c r="A879">
        <v>68276</v>
      </c>
      <c r="B879" t="s">
        <v>974</v>
      </c>
      <c r="C879" t="s">
        <v>950</v>
      </c>
      <c r="D879">
        <v>13.15</v>
      </c>
      <c r="E879" s="93">
        <v>9.6767412700778301</v>
      </c>
    </row>
    <row r="880" spans="1:5" hidden="1" x14ac:dyDescent="0.2">
      <c r="A880">
        <v>68296</v>
      </c>
      <c r="B880" t="s">
        <v>975</v>
      </c>
      <c r="C880" t="s">
        <v>950</v>
      </c>
      <c r="D880">
        <v>54.88</v>
      </c>
      <c r="E880" s="93">
        <v>38.949425478343102</v>
      </c>
    </row>
    <row r="881" spans="1:5" hidden="1" x14ac:dyDescent="0.2">
      <c r="A881">
        <v>68298</v>
      </c>
      <c r="B881" t="s">
        <v>976</v>
      </c>
      <c r="C881" t="s">
        <v>950</v>
      </c>
      <c r="D881">
        <v>58.92</v>
      </c>
      <c r="E881" s="93">
        <v>43.703355594174496</v>
      </c>
    </row>
    <row r="882" spans="1:5" hidden="1" x14ac:dyDescent="0.2">
      <c r="A882">
        <v>68307</v>
      </c>
      <c r="B882" t="s">
        <v>977</v>
      </c>
      <c r="C882" t="s">
        <v>950</v>
      </c>
      <c r="D882">
        <v>31.11</v>
      </c>
      <c r="E882" s="93">
        <v>21.980520880454399</v>
      </c>
    </row>
    <row r="883" spans="1:5" hidden="1" x14ac:dyDescent="0.2">
      <c r="A883">
        <v>68318</v>
      </c>
      <c r="B883" t="s">
        <v>978</v>
      </c>
      <c r="C883" t="s">
        <v>950</v>
      </c>
      <c r="D883">
        <v>51.72</v>
      </c>
      <c r="E883" s="93">
        <v>36.420147864614798</v>
      </c>
    </row>
    <row r="884" spans="1:5" hidden="1" x14ac:dyDescent="0.2">
      <c r="A884">
        <v>68320</v>
      </c>
      <c r="B884" t="s">
        <v>220</v>
      </c>
      <c r="C884" t="s">
        <v>950</v>
      </c>
      <c r="D884">
        <v>47.36</v>
      </c>
      <c r="E884" s="93">
        <v>34.433571661951703</v>
      </c>
    </row>
    <row r="885" spans="1:5" hidden="1" x14ac:dyDescent="0.2">
      <c r="A885">
        <v>68322</v>
      </c>
      <c r="B885" t="s">
        <v>979</v>
      </c>
      <c r="C885" t="s">
        <v>950</v>
      </c>
      <c r="D885">
        <v>48.61</v>
      </c>
      <c r="E885" s="93">
        <v>35.074526220896502</v>
      </c>
    </row>
    <row r="886" spans="1:5" hidden="1" x14ac:dyDescent="0.2">
      <c r="A886">
        <v>68324</v>
      </c>
      <c r="B886" t="s">
        <v>980</v>
      </c>
      <c r="C886" t="s">
        <v>950</v>
      </c>
      <c r="D886">
        <v>43.68</v>
      </c>
      <c r="E886" s="93">
        <v>32.229634758327201</v>
      </c>
    </row>
    <row r="887" spans="1:5" hidden="1" x14ac:dyDescent="0.2">
      <c r="A887">
        <v>68327</v>
      </c>
      <c r="B887" t="s">
        <v>981</v>
      </c>
      <c r="C887" t="s">
        <v>950</v>
      </c>
      <c r="D887">
        <v>36.21</v>
      </c>
      <c r="E887" s="93">
        <v>26.959096966706401</v>
      </c>
    </row>
    <row r="888" spans="1:5" hidden="1" x14ac:dyDescent="0.2">
      <c r="A888">
        <v>68344</v>
      </c>
      <c r="B888" t="s">
        <v>982</v>
      </c>
      <c r="C888" t="s">
        <v>950</v>
      </c>
      <c r="D888">
        <v>55.09</v>
      </c>
      <c r="E888" s="93">
        <v>39.258046622452497</v>
      </c>
    </row>
    <row r="889" spans="1:5" hidden="1" x14ac:dyDescent="0.2">
      <c r="A889">
        <v>68368</v>
      </c>
      <c r="B889" t="s">
        <v>983</v>
      </c>
      <c r="C889" t="s">
        <v>950</v>
      </c>
      <c r="D889">
        <v>48.42</v>
      </c>
      <c r="E889" s="93">
        <v>35.4920130961832</v>
      </c>
    </row>
    <row r="890" spans="1:5" hidden="1" x14ac:dyDescent="0.2">
      <c r="A890">
        <v>68370</v>
      </c>
      <c r="B890" t="s">
        <v>984</v>
      </c>
      <c r="C890" t="s">
        <v>950</v>
      </c>
      <c r="D890">
        <v>49.62</v>
      </c>
      <c r="E890" s="93">
        <v>35.146737186603602</v>
      </c>
    </row>
    <row r="891" spans="1:5" hidden="1" x14ac:dyDescent="0.2">
      <c r="A891">
        <v>68377</v>
      </c>
      <c r="B891" t="s">
        <v>985</v>
      </c>
      <c r="C891" t="s">
        <v>950</v>
      </c>
      <c r="D891">
        <v>50.05</v>
      </c>
      <c r="E891" s="93">
        <v>37.887273191488902</v>
      </c>
    </row>
    <row r="892" spans="1:5" hidden="1" x14ac:dyDescent="0.2">
      <c r="A892">
        <v>68385</v>
      </c>
      <c r="B892" t="s">
        <v>986</v>
      </c>
      <c r="C892" t="s">
        <v>950</v>
      </c>
      <c r="D892">
        <v>49.99</v>
      </c>
      <c r="E892" s="93">
        <v>36.988536040600103</v>
      </c>
    </row>
    <row r="893" spans="1:5" hidden="1" x14ac:dyDescent="0.2">
      <c r="A893">
        <v>68397</v>
      </c>
      <c r="B893" t="s">
        <v>987</v>
      </c>
      <c r="C893" t="s">
        <v>950</v>
      </c>
      <c r="D893">
        <v>51.36</v>
      </c>
      <c r="E893" s="93">
        <v>37.264541499680398</v>
      </c>
    </row>
    <row r="894" spans="1:5" hidden="1" x14ac:dyDescent="0.2">
      <c r="A894">
        <v>68406</v>
      </c>
      <c r="B894" t="s">
        <v>988</v>
      </c>
      <c r="C894" t="s">
        <v>950</v>
      </c>
      <c r="D894">
        <v>43.92</v>
      </c>
      <c r="E894" s="93">
        <v>30.806341178741</v>
      </c>
    </row>
    <row r="895" spans="1:5" hidden="1" x14ac:dyDescent="0.2">
      <c r="A895">
        <v>68418</v>
      </c>
      <c r="B895" t="s">
        <v>989</v>
      </c>
      <c r="C895" t="s">
        <v>950</v>
      </c>
      <c r="D895">
        <v>47.26</v>
      </c>
      <c r="E895" s="93">
        <v>33.441302958559902</v>
      </c>
    </row>
    <row r="896" spans="1:5" hidden="1" x14ac:dyDescent="0.2">
      <c r="A896">
        <v>68425</v>
      </c>
      <c r="B896" t="s">
        <v>990</v>
      </c>
      <c r="C896" t="s">
        <v>950</v>
      </c>
      <c r="D896">
        <v>50.77</v>
      </c>
      <c r="E896" s="93">
        <v>36.5800322922425</v>
      </c>
    </row>
    <row r="897" spans="1:5" hidden="1" x14ac:dyDescent="0.2">
      <c r="A897">
        <v>68432</v>
      </c>
      <c r="B897" t="s">
        <v>991</v>
      </c>
      <c r="C897" t="s">
        <v>950</v>
      </c>
      <c r="D897">
        <v>30.01</v>
      </c>
      <c r="E897" s="93">
        <v>22.044000476365898</v>
      </c>
    </row>
    <row r="898" spans="1:5" hidden="1" x14ac:dyDescent="0.2">
      <c r="A898">
        <v>68444</v>
      </c>
      <c r="B898" t="s">
        <v>992</v>
      </c>
      <c r="C898" t="s">
        <v>950</v>
      </c>
      <c r="D898">
        <v>44.81</v>
      </c>
      <c r="E898" s="93">
        <v>31.607106374291298</v>
      </c>
    </row>
    <row r="899" spans="1:5" hidden="1" x14ac:dyDescent="0.2">
      <c r="A899">
        <v>68464</v>
      </c>
      <c r="B899" t="s">
        <v>993</v>
      </c>
      <c r="C899" t="s">
        <v>950</v>
      </c>
      <c r="D899">
        <v>51.56</v>
      </c>
      <c r="E899" s="93">
        <v>36.876158028976498</v>
      </c>
    </row>
    <row r="900" spans="1:5" hidden="1" x14ac:dyDescent="0.2">
      <c r="A900">
        <v>68468</v>
      </c>
      <c r="B900" t="s">
        <v>994</v>
      </c>
      <c r="C900" t="s">
        <v>950</v>
      </c>
      <c r="D900">
        <v>48.97</v>
      </c>
      <c r="E900" s="93">
        <v>35.250151815309302</v>
      </c>
    </row>
    <row r="901" spans="1:5" hidden="1" x14ac:dyDescent="0.2">
      <c r="A901">
        <v>68498</v>
      </c>
      <c r="B901" t="s">
        <v>995</v>
      </c>
      <c r="C901" t="s">
        <v>950</v>
      </c>
      <c r="D901">
        <v>42.7</v>
      </c>
      <c r="E901" s="93">
        <v>30.924572675620201</v>
      </c>
    </row>
    <row r="902" spans="1:5" hidden="1" x14ac:dyDescent="0.2">
      <c r="A902">
        <v>68500</v>
      </c>
      <c r="B902" t="s">
        <v>996</v>
      </c>
      <c r="C902" t="s">
        <v>950</v>
      </c>
      <c r="D902">
        <v>46.74</v>
      </c>
      <c r="E902" s="93">
        <v>33.751678473448202</v>
      </c>
    </row>
    <row r="903" spans="1:5" hidden="1" x14ac:dyDescent="0.2">
      <c r="A903">
        <v>68502</v>
      </c>
      <c r="B903" t="s">
        <v>997</v>
      </c>
      <c r="C903" t="s">
        <v>950</v>
      </c>
      <c r="D903">
        <v>57.05</v>
      </c>
      <c r="E903" s="93">
        <v>40.784595112404297</v>
      </c>
    </row>
    <row r="904" spans="1:5" hidden="1" x14ac:dyDescent="0.2">
      <c r="A904">
        <v>68522</v>
      </c>
      <c r="B904" t="s">
        <v>998</v>
      </c>
      <c r="C904" t="s">
        <v>950</v>
      </c>
      <c r="D904">
        <v>36.299999999999997</v>
      </c>
      <c r="E904" s="93">
        <v>28.4122410159491</v>
      </c>
    </row>
    <row r="905" spans="1:5" hidden="1" x14ac:dyDescent="0.2">
      <c r="A905">
        <v>68524</v>
      </c>
      <c r="B905" t="s">
        <v>999</v>
      </c>
      <c r="C905" t="s">
        <v>950</v>
      </c>
      <c r="D905">
        <v>46.44</v>
      </c>
      <c r="E905" s="93">
        <v>33.5578249249537</v>
      </c>
    </row>
    <row r="906" spans="1:5" hidden="1" x14ac:dyDescent="0.2">
      <c r="A906">
        <v>68533</v>
      </c>
      <c r="B906" t="s">
        <v>1000</v>
      </c>
      <c r="C906" t="s">
        <v>950</v>
      </c>
      <c r="D906">
        <v>45.04</v>
      </c>
      <c r="E906" s="93">
        <v>32.447188130302003</v>
      </c>
    </row>
    <row r="907" spans="1:5" hidden="1" x14ac:dyDescent="0.2">
      <c r="A907">
        <v>68547</v>
      </c>
      <c r="B907" t="s">
        <v>1001</v>
      </c>
      <c r="C907" t="s">
        <v>950</v>
      </c>
      <c r="D907">
        <v>32.31</v>
      </c>
      <c r="E907" s="93">
        <v>22.7731230034899</v>
      </c>
    </row>
    <row r="908" spans="1:5" hidden="1" x14ac:dyDescent="0.2">
      <c r="A908">
        <v>68549</v>
      </c>
      <c r="B908" t="s">
        <v>1002</v>
      </c>
      <c r="C908" t="s">
        <v>950</v>
      </c>
      <c r="D908">
        <v>41.13</v>
      </c>
      <c r="E908" s="93">
        <v>30.679401367106902</v>
      </c>
    </row>
    <row r="909" spans="1:5" hidden="1" x14ac:dyDescent="0.2">
      <c r="A909">
        <v>68572</v>
      </c>
      <c r="B909" t="s">
        <v>1003</v>
      </c>
      <c r="C909" t="s">
        <v>950</v>
      </c>
      <c r="D909">
        <v>43.68</v>
      </c>
      <c r="E909" s="93">
        <v>32.189436748072701</v>
      </c>
    </row>
    <row r="910" spans="1:5" hidden="1" x14ac:dyDescent="0.2">
      <c r="A910">
        <v>68573</v>
      </c>
      <c r="B910" t="s">
        <v>1004</v>
      </c>
      <c r="C910" t="s">
        <v>950</v>
      </c>
      <c r="D910">
        <v>58.85</v>
      </c>
      <c r="E910" s="93">
        <v>41.898751930824702</v>
      </c>
    </row>
    <row r="911" spans="1:5" hidden="1" x14ac:dyDescent="0.2">
      <c r="A911">
        <v>68575</v>
      </c>
      <c r="B911" t="s">
        <v>1005</v>
      </c>
      <c r="C911" t="s">
        <v>950</v>
      </c>
      <c r="D911">
        <v>52.33</v>
      </c>
      <c r="E911" s="93">
        <v>37.540320320080198</v>
      </c>
    </row>
    <row r="912" spans="1:5" hidden="1" x14ac:dyDescent="0.2">
      <c r="A912">
        <v>68615</v>
      </c>
      <c r="B912" t="s">
        <v>251</v>
      </c>
      <c r="C912" t="s">
        <v>950</v>
      </c>
      <c r="D912">
        <v>51.76</v>
      </c>
      <c r="E912" s="93">
        <v>37.055359018616102</v>
      </c>
    </row>
    <row r="913" spans="1:5" hidden="1" x14ac:dyDescent="0.2">
      <c r="A913">
        <v>68655</v>
      </c>
      <c r="B913" t="s">
        <v>1006</v>
      </c>
      <c r="C913" t="s">
        <v>950</v>
      </c>
      <c r="D913">
        <v>55.28</v>
      </c>
      <c r="E913" s="93">
        <v>39.155976776308798</v>
      </c>
    </row>
    <row r="914" spans="1:5" hidden="1" x14ac:dyDescent="0.2">
      <c r="A914">
        <v>68669</v>
      </c>
      <c r="B914" t="s">
        <v>1007</v>
      </c>
      <c r="C914" t="s">
        <v>950</v>
      </c>
      <c r="D914">
        <v>48.28</v>
      </c>
      <c r="E914" s="93">
        <v>34.280470920545298</v>
      </c>
    </row>
    <row r="915" spans="1:5" hidden="1" x14ac:dyDescent="0.2">
      <c r="A915">
        <v>68673</v>
      </c>
      <c r="B915" t="s">
        <v>1008</v>
      </c>
      <c r="C915" t="s">
        <v>950</v>
      </c>
      <c r="D915">
        <v>42.34</v>
      </c>
      <c r="E915" s="93">
        <v>31.009979065582399</v>
      </c>
    </row>
    <row r="916" spans="1:5" hidden="1" x14ac:dyDescent="0.2">
      <c r="A916">
        <v>68679</v>
      </c>
      <c r="B916" t="s">
        <v>1009</v>
      </c>
      <c r="C916" t="s">
        <v>950</v>
      </c>
      <c r="D916">
        <v>30.61</v>
      </c>
      <c r="E916" s="93">
        <v>22.505406755886199</v>
      </c>
    </row>
    <row r="917" spans="1:5" hidden="1" x14ac:dyDescent="0.2">
      <c r="A917">
        <v>68682</v>
      </c>
      <c r="B917" t="s">
        <v>1010</v>
      </c>
      <c r="C917" t="s">
        <v>950</v>
      </c>
      <c r="D917">
        <v>52.54</v>
      </c>
      <c r="E917" s="93">
        <v>37.6052499563935</v>
      </c>
    </row>
    <row r="918" spans="1:5" hidden="1" x14ac:dyDescent="0.2">
      <c r="A918">
        <v>68684</v>
      </c>
      <c r="B918" t="s">
        <v>1011</v>
      </c>
      <c r="C918" t="s">
        <v>950</v>
      </c>
      <c r="D918">
        <v>43.51</v>
      </c>
      <c r="E918" s="93">
        <v>31.2812337961882</v>
      </c>
    </row>
    <row r="919" spans="1:5" hidden="1" x14ac:dyDescent="0.2">
      <c r="A919">
        <v>68686</v>
      </c>
      <c r="B919" t="s">
        <v>1012</v>
      </c>
      <c r="C919" t="s">
        <v>950</v>
      </c>
      <c r="D919">
        <v>48.2</v>
      </c>
      <c r="E919" s="93">
        <v>34.634630656457297</v>
      </c>
    </row>
    <row r="920" spans="1:5" hidden="1" x14ac:dyDescent="0.2">
      <c r="A920">
        <v>68689</v>
      </c>
      <c r="B920" t="s">
        <v>1013</v>
      </c>
      <c r="C920" t="s">
        <v>950</v>
      </c>
      <c r="D920">
        <v>48.97</v>
      </c>
      <c r="E920" s="93">
        <v>35.604511454538098</v>
      </c>
    </row>
    <row r="921" spans="1:5" hidden="1" x14ac:dyDescent="0.2">
      <c r="A921">
        <v>68705</v>
      </c>
      <c r="B921" t="s">
        <v>267</v>
      </c>
      <c r="C921" t="s">
        <v>950</v>
      </c>
      <c r="D921">
        <v>56.26</v>
      </c>
      <c r="E921" s="93">
        <v>39.445760801652597</v>
      </c>
    </row>
    <row r="922" spans="1:5" hidden="1" x14ac:dyDescent="0.2">
      <c r="A922">
        <v>68720</v>
      </c>
      <c r="B922" t="s">
        <v>1014</v>
      </c>
      <c r="C922" t="s">
        <v>950</v>
      </c>
      <c r="D922">
        <v>56.28</v>
      </c>
      <c r="E922" s="93">
        <v>40.486881881315099</v>
      </c>
    </row>
    <row r="923" spans="1:5" hidden="1" x14ac:dyDescent="0.2">
      <c r="A923">
        <v>68745</v>
      </c>
      <c r="B923" t="s">
        <v>1015</v>
      </c>
      <c r="C923" t="s">
        <v>950</v>
      </c>
      <c r="D923">
        <v>58.36</v>
      </c>
      <c r="E923" s="93">
        <v>41.4829866411281</v>
      </c>
    </row>
    <row r="924" spans="1:5" hidden="1" x14ac:dyDescent="0.2">
      <c r="A924">
        <v>68755</v>
      </c>
      <c r="B924" t="s">
        <v>1016</v>
      </c>
      <c r="C924" t="s">
        <v>950</v>
      </c>
      <c r="D924">
        <v>32.72</v>
      </c>
      <c r="E924" s="93">
        <v>24.4656116641134</v>
      </c>
    </row>
    <row r="925" spans="1:5" hidden="1" x14ac:dyDescent="0.2">
      <c r="A925">
        <v>68770</v>
      </c>
      <c r="B925" t="s">
        <v>1017</v>
      </c>
      <c r="C925" t="s">
        <v>950</v>
      </c>
      <c r="D925">
        <v>46.92</v>
      </c>
      <c r="E925" s="93">
        <v>34.446975978340198</v>
      </c>
    </row>
    <row r="926" spans="1:5" hidden="1" x14ac:dyDescent="0.2">
      <c r="A926">
        <v>68773</v>
      </c>
      <c r="B926" t="s">
        <v>74</v>
      </c>
      <c r="C926" t="s">
        <v>950</v>
      </c>
      <c r="D926">
        <v>52.42</v>
      </c>
      <c r="E926" s="93">
        <v>38.386478022667497</v>
      </c>
    </row>
    <row r="927" spans="1:5" hidden="1" x14ac:dyDescent="0.2">
      <c r="A927">
        <v>68780</v>
      </c>
      <c r="B927" t="s">
        <v>1018</v>
      </c>
      <c r="C927" t="s">
        <v>950</v>
      </c>
      <c r="D927">
        <v>58.51</v>
      </c>
      <c r="E927" s="93">
        <v>41.224185414147101</v>
      </c>
    </row>
    <row r="928" spans="1:5" hidden="1" x14ac:dyDescent="0.2">
      <c r="A928">
        <v>68820</v>
      </c>
      <c r="B928" t="s">
        <v>1019</v>
      </c>
      <c r="C928" t="s">
        <v>950</v>
      </c>
      <c r="D928">
        <v>53.53</v>
      </c>
      <c r="E928" s="93">
        <v>37.302258187596202</v>
      </c>
    </row>
    <row r="929" spans="1:5" hidden="1" x14ac:dyDescent="0.2">
      <c r="A929">
        <v>68855</v>
      </c>
      <c r="B929" t="s">
        <v>1020</v>
      </c>
      <c r="C929" t="s">
        <v>950</v>
      </c>
      <c r="D929">
        <v>42.82</v>
      </c>
      <c r="E929" s="93">
        <v>31.142010608054999</v>
      </c>
    </row>
    <row r="930" spans="1:5" hidden="1" x14ac:dyDescent="0.2">
      <c r="A930">
        <v>68861</v>
      </c>
      <c r="B930" t="s">
        <v>1021</v>
      </c>
      <c r="C930" t="s">
        <v>950</v>
      </c>
      <c r="D930">
        <v>46.38</v>
      </c>
      <c r="E930" s="93">
        <v>34.101220958876603</v>
      </c>
    </row>
    <row r="931" spans="1:5" hidden="1" x14ac:dyDescent="0.2">
      <c r="A931">
        <v>68867</v>
      </c>
      <c r="B931" t="s">
        <v>1022</v>
      </c>
      <c r="C931" t="s">
        <v>950</v>
      </c>
      <c r="D931">
        <v>50.9</v>
      </c>
      <c r="E931" s="93">
        <v>37.655213372992499</v>
      </c>
    </row>
    <row r="932" spans="1:5" hidden="1" x14ac:dyDescent="0.2">
      <c r="A932">
        <v>68872</v>
      </c>
      <c r="B932" t="s">
        <v>361</v>
      </c>
      <c r="C932" t="s">
        <v>950</v>
      </c>
      <c r="D932">
        <v>42.35</v>
      </c>
      <c r="E932" s="93">
        <v>30.2751213505388</v>
      </c>
    </row>
    <row r="933" spans="1:5" hidden="1" x14ac:dyDescent="0.2">
      <c r="A933">
        <v>68895</v>
      </c>
      <c r="B933" t="s">
        <v>1023</v>
      </c>
      <c r="C933" t="s">
        <v>950</v>
      </c>
      <c r="D933">
        <v>50.1</v>
      </c>
      <c r="E933" s="93">
        <v>35.404498325525502</v>
      </c>
    </row>
    <row r="934" spans="1:5" hidden="1" x14ac:dyDescent="0.2">
      <c r="A934">
        <v>70001</v>
      </c>
      <c r="B934" t="s">
        <v>1024</v>
      </c>
      <c r="C934" t="s">
        <v>74</v>
      </c>
      <c r="D934">
        <v>22.62</v>
      </c>
      <c r="E934" s="93">
        <v>16.107155444742698</v>
      </c>
    </row>
    <row r="935" spans="1:5" hidden="1" x14ac:dyDescent="0.2">
      <c r="A935">
        <v>70110</v>
      </c>
      <c r="B935" t="s">
        <v>373</v>
      </c>
      <c r="C935" t="s">
        <v>74</v>
      </c>
      <c r="D935">
        <v>42.42</v>
      </c>
      <c r="E935" s="93">
        <v>29.7797972005039</v>
      </c>
    </row>
    <row r="936" spans="1:5" hidden="1" x14ac:dyDescent="0.2">
      <c r="A936">
        <v>70124</v>
      </c>
      <c r="B936" t="s">
        <v>1025</v>
      </c>
      <c r="C936" t="s">
        <v>74</v>
      </c>
      <c r="D936">
        <v>51.14</v>
      </c>
      <c r="E936" s="93">
        <v>36.471699137195102</v>
      </c>
    </row>
    <row r="937" spans="1:5" hidden="1" x14ac:dyDescent="0.2">
      <c r="A937">
        <v>70204</v>
      </c>
      <c r="B937" t="s">
        <v>1026</v>
      </c>
      <c r="C937" t="s">
        <v>74</v>
      </c>
      <c r="D937">
        <v>45.72</v>
      </c>
      <c r="E937" s="93">
        <v>32.041747251002597</v>
      </c>
    </row>
    <row r="938" spans="1:5" hidden="1" x14ac:dyDescent="0.2">
      <c r="A938">
        <v>70215</v>
      </c>
      <c r="B938" t="s">
        <v>1027</v>
      </c>
      <c r="C938" t="s">
        <v>74</v>
      </c>
      <c r="D938">
        <v>33.94</v>
      </c>
      <c r="E938" s="93">
        <v>24.218633024424701</v>
      </c>
    </row>
    <row r="939" spans="1:5" hidden="1" x14ac:dyDescent="0.2">
      <c r="A939">
        <v>70221</v>
      </c>
      <c r="B939" t="s">
        <v>1028</v>
      </c>
      <c r="C939" t="s">
        <v>74</v>
      </c>
      <c r="D939">
        <v>33.25</v>
      </c>
      <c r="E939" s="93">
        <v>23.2893635053473</v>
      </c>
    </row>
    <row r="940" spans="1:5" hidden="1" x14ac:dyDescent="0.2">
      <c r="A940">
        <v>70230</v>
      </c>
      <c r="B940" t="s">
        <v>1029</v>
      </c>
      <c r="C940" t="s">
        <v>74</v>
      </c>
      <c r="D940">
        <v>45.64</v>
      </c>
      <c r="E940" s="93">
        <v>32.155891919950001</v>
      </c>
    </row>
    <row r="941" spans="1:5" hidden="1" x14ac:dyDescent="0.2">
      <c r="A941">
        <v>70233</v>
      </c>
      <c r="B941" t="s">
        <v>1030</v>
      </c>
      <c r="C941" t="s">
        <v>74</v>
      </c>
      <c r="D941">
        <v>46.28</v>
      </c>
      <c r="E941" s="93">
        <v>33.224709678738499</v>
      </c>
    </row>
    <row r="942" spans="1:5" hidden="1" x14ac:dyDescent="0.2">
      <c r="A942">
        <v>70235</v>
      </c>
      <c r="B942" t="s">
        <v>1031</v>
      </c>
      <c r="C942" t="s">
        <v>74</v>
      </c>
      <c r="D942">
        <v>44.54</v>
      </c>
      <c r="E942" s="93">
        <v>31.383536035959501</v>
      </c>
    </row>
    <row r="943" spans="1:5" hidden="1" x14ac:dyDescent="0.2">
      <c r="A943">
        <v>70265</v>
      </c>
      <c r="B943" t="s">
        <v>1032</v>
      </c>
      <c r="C943" t="s">
        <v>74</v>
      </c>
      <c r="D943">
        <v>46.65</v>
      </c>
      <c r="E943" s="93">
        <v>34.0773336565004</v>
      </c>
    </row>
    <row r="944" spans="1:5" hidden="1" x14ac:dyDescent="0.2">
      <c r="A944">
        <v>70400</v>
      </c>
      <c r="B944" t="s">
        <v>232</v>
      </c>
      <c r="C944" t="s">
        <v>74</v>
      </c>
      <c r="D944">
        <v>47.08</v>
      </c>
      <c r="E944" s="93">
        <v>33.649262021324802</v>
      </c>
    </row>
    <row r="945" spans="1:5" hidden="1" x14ac:dyDescent="0.2">
      <c r="A945">
        <v>70418</v>
      </c>
      <c r="B945" t="s">
        <v>1033</v>
      </c>
      <c r="C945" t="s">
        <v>74</v>
      </c>
      <c r="D945">
        <v>40.53</v>
      </c>
      <c r="E945" s="93">
        <v>28.6001534533636</v>
      </c>
    </row>
    <row r="946" spans="1:5" hidden="1" x14ac:dyDescent="0.2">
      <c r="A946">
        <v>70429</v>
      </c>
      <c r="B946" t="s">
        <v>1034</v>
      </c>
      <c r="C946" t="s">
        <v>74</v>
      </c>
      <c r="D946">
        <v>49.44</v>
      </c>
      <c r="E946" s="93">
        <v>35.726582995871198</v>
      </c>
    </row>
    <row r="947" spans="1:5" hidden="1" x14ac:dyDescent="0.2">
      <c r="A947">
        <v>70473</v>
      </c>
      <c r="B947" t="s">
        <v>1035</v>
      </c>
      <c r="C947" t="s">
        <v>74</v>
      </c>
      <c r="D947">
        <v>42.65</v>
      </c>
      <c r="E947" s="93">
        <v>29.829522290815401</v>
      </c>
    </row>
    <row r="948" spans="1:5" hidden="1" x14ac:dyDescent="0.2">
      <c r="A948">
        <v>70508</v>
      </c>
      <c r="B948" t="s">
        <v>1036</v>
      </c>
      <c r="C948" t="s">
        <v>74</v>
      </c>
      <c r="D948">
        <v>45.71</v>
      </c>
      <c r="E948" s="93">
        <v>32.073223109925898</v>
      </c>
    </row>
    <row r="949" spans="1:5" hidden="1" x14ac:dyDescent="0.2">
      <c r="A949">
        <v>70523</v>
      </c>
      <c r="B949" t="s">
        <v>1037</v>
      </c>
      <c r="C949" t="s">
        <v>74</v>
      </c>
      <c r="D949">
        <v>43.59</v>
      </c>
      <c r="E949" s="93">
        <v>30.2985042778263</v>
      </c>
    </row>
    <row r="950" spans="1:5" hidden="1" x14ac:dyDescent="0.2">
      <c r="A950">
        <v>70670</v>
      </c>
      <c r="B950" t="s">
        <v>1038</v>
      </c>
      <c r="C950" t="s">
        <v>74</v>
      </c>
      <c r="D950">
        <v>35.450000000000003</v>
      </c>
      <c r="E950" s="93">
        <v>25.2104703746502</v>
      </c>
    </row>
    <row r="951" spans="1:5" hidden="1" x14ac:dyDescent="0.2">
      <c r="A951">
        <v>70678</v>
      </c>
      <c r="B951" t="s">
        <v>1039</v>
      </c>
      <c r="C951" t="s">
        <v>74</v>
      </c>
      <c r="D951">
        <v>55.69</v>
      </c>
      <c r="E951" s="93">
        <v>39.573295545101203</v>
      </c>
    </row>
    <row r="952" spans="1:5" hidden="1" x14ac:dyDescent="0.2">
      <c r="A952">
        <v>70702</v>
      </c>
      <c r="B952" t="s">
        <v>1040</v>
      </c>
      <c r="C952" t="s">
        <v>74</v>
      </c>
      <c r="D952">
        <v>42.51</v>
      </c>
      <c r="E952" s="93">
        <v>29.805973502545999</v>
      </c>
    </row>
    <row r="953" spans="1:5" hidden="1" x14ac:dyDescent="0.2">
      <c r="A953">
        <v>70708</v>
      </c>
      <c r="B953" t="s">
        <v>1041</v>
      </c>
      <c r="C953" t="s">
        <v>74</v>
      </c>
      <c r="D953">
        <v>45.51</v>
      </c>
      <c r="E953" s="93">
        <v>32.908621371056</v>
      </c>
    </row>
    <row r="954" spans="1:5" hidden="1" x14ac:dyDescent="0.2">
      <c r="A954">
        <v>70713</v>
      </c>
      <c r="B954" t="s">
        <v>1042</v>
      </c>
      <c r="C954" t="s">
        <v>74</v>
      </c>
      <c r="D954">
        <v>46.67</v>
      </c>
      <c r="E954" s="93">
        <v>32.428614060619203</v>
      </c>
    </row>
    <row r="955" spans="1:5" hidden="1" x14ac:dyDescent="0.2">
      <c r="A955">
        <v>70717</v>
      </c>
      <c r="B955" t="s">
        <v>1043</v>
      </c>
      <c r="C955" t="s">
        <v>74</v>
      </c>
      <c r="D955">
        <v>41.86</v>
      </c>
      <c r="E955" s="93">
        <v>29.350200812141001</v>
      </c>
    </row>
    <row r="956" spans="1:5" hidden="1" x14ac:dyDescent="0.2">
      <c r="A956">
        <v>70742</v>
      </c>
      <c r="B956" t="s">
        <v>1044</v>
      </c>
      <c r="C956" t="s">
        <v>74</v>
      </c>
      <c r="D956">
        <v>43.24</v>
      </c>
      <c r="E956" s="93">
        <v>30.343944089078601</v>
      </c>
    </row>
    <row r="957" spans="1:5" hidden="1" x14ac:dyDescent="0.2">
      <c r="A957">
        <v>70771</v>
      </c>
      <c r="B957" t="s">
        <v>74</v>
      </c>
      <c r="C957" t="s">
        <v>74</v>
      </c>
      <c r="D957">
        <v>52.87</v>
      </c>
      <c r="E957" s="93">
        <v>37.832234477845397</v>
      </c>
    </row>
    <row r="958" spans="1:5" hidden="1" x14ac:dyDescent="0.2">
      <c r="A958">
        <v>70820</v>
      </c>
      <c r="B958" t="s">
        <v>1045</v>
      </c>
      <c r="C958" t="s">
        <v>74</v>
      </c>
      <c r="D958">
        <v>40.89</v>
      </c>
      <c r="E958" s="93">
        <v>28.426077964970801</v>
      </c>
    </row>
    <row r="959" spans="1:5" hidden="1" x14ac:dyDescent="0.2">
      <c r="A959">
        <v>70823</v>
      </c>
      <c r="B959" t="s">
        <v>1046</v>
      </c>
      <c r="C959" t="s">
        <v>74</v>
      </c>
      <c r="D959">
        <v>43.29</v>
      </c>
      <c r="E959" s="93">
        <v>30.165118353952501</v>
      </c>
    </row>
    <row r="960" spans="1:5" hidden="1" x14ac:dyDescent="0.2">
      <c r="A960">
        <v>73001</v>
      </c>
      <c r="B960" t="s">
        <v>1047</v>
      </c>
      <c r="C960" t="s">
        <v>1048</v>
      </c>
      <c r="D960">
        <v>27.1</v>
      </c>
      <c r="E960" s="93">
        <v>19.5960844388499</v>
      </c>
    </row>
    <row r="961" spans="1:5" hidden="1" x14ac:dyDescent="0.2">
      <c r="A961">
        <v>73024</v>
      </c>
      <c r="B961" t="s">
        <v>1049</v>
      </c>
      <c r="C961" t="s">
        <v>1048</v>
      </c>
      <c r="D961">
        <v>57.35</v>
      </c>
      <c r="E961" s="93">
        <v>40.997979816234697</v>
      </c>
    </row>
    <row r="962" spans="1:5" hidden="1" x14ac:dyDescent="0.2">
      <c r="A962">
        <v>73026</v>
      </c>
      <c r="B962" t="s">
        <v>1050</v>
      </c>
      <c r="C962" t="s">
        <v>1048</v>
      </c>
      <c r="D962">
        <v>48</v>
      </c>
      <c r="E962" s="93">
        <v>34.207790504887903</v>
      </c>
    </row>
    <row r="963" spans="1:5" hidden="1" x14ac:dyDescent="0.2">
      <c r="A963">
        <v>73030</v>
      </c>
      <c r="B963" t="s">
        <v>1051</v>
      </c>
      <c r="C963" t="s">
        <v>1048</v>
      </c>
      <c r="D963">
        <v>46.89</v>
      </c>
      <c r="E963" s="93">
        <v>33.473132299421401</v>
      </c>
    </row>
    <row r="964" spans="1:5" hidden="1" x14ac:dyDescent="0.2">
      <c r="A964">
        <v>73043</v>
      </c>
      <c r="B964" t="s">
        <v>1052</v>
      </c>
      <c r="C964" t="s">
        <v>1048</v>
      </c>
      <c r="D964">
        <v>45.94</v>
      </c>
      <c r="E964" s="93">
        <v>36.171747322693498</v>
      </c>
    </row>
    <row r="965" spans="1:5" hidden="1" x14ac:dyDescent="0.2">
      <c r="A965">
        <v>73055</v>
      </c>
      <c r="B965" t="s">
        <v>1053</v>
      </c>
      <c r="C965" t="s">
        <v>1048</v>
      </c>
      <c r="D965">
        <v>47.64</v>
      </c>
      <c r="E965" s="93">
        <v>34.223875300922501</v>
      </c>
    </row>
    <row r="966" spans="1:5" hidden="1" x14ac:dyDescent="0.2">
      <c r="A966">
        <v>73067</v>
      </c>
      <c r="B966" t="s">
        <v>1054</v>
      </c>
      <c r="C966" t="s">
        <v>1048</v>
      </c>
      <c r="D966">
        <v>51.02</v>
      </c>
      <c r="E966" s="93">
        <v>38.093261694529502</v>
      </c>
    </row>
    <row r="967" spans="1:5" hidden="1" x14ac:dyDescent="0.2">
      <c r="A967">
        <v>73124</v>
      </c>
      <c r="B967" t="s">
        <v>1055</v>
      </c>
      <c r="C967" t="s">
        <v>1048</v>
      </c>
      <c r="D967">
        <v>45.63</v>
      </c>
      <c r="E967" s="93">
        <v>32.163056095501901</v>
      </c>
    </row>
    <row r="968" spans="1:5" hidden="1" x14ac:dyDescent="0.2">
      <c r="A968">
        <v>73148</v>
      </c>
      <c r="B968" t="s">
        <v>1056</v>
      </c>
      <c r="C968" t="s">
        <v>1048</v>
      </c>
      <c r="D968">
        <v>44.5</v>
      </c>
      <c r="E968" s="93">
        <v>31.764673892434999</v>
      </c>
    </row>
    <row r="969" spans="1:5" hidden="1" x14ac:dyDescent="0.2">
      <c r="A969">
        <v>73152</v>
      </c>
      <c r="B969" t="s">
        <v>1057</v>
      </c>
      <c r="C969" t="s">
        <v>1048</v>
      </c>
      <c r="D969">
        <v>45.6</v>
      </c>
      <c r="E969" s="93">
        <v>32.515295631686598</v>
      </c>
    </row>
    <row r="970" spans="1:5" hidden="1" x14ac:dyDescent="0.2">
      <c r="A970">
        <v>73168</v>
      </c>
      <c r="B970" t="s">
        <v>1058</v>
      </c>
      <c r="C970" t="s">
        <v>1048</v>
      </c>
      <c r="D970">
        <v>50.55</v>
      </c>
      <c r="E970" s="93">
        <v>35.991125354262699</v>
      </c>
    </row>
    <row r="971" spans="1:5" hidden="1" x14ac:dyDescent="0.2">
      <c r="A971">
        <v>73200</v>
      </c>
      <c r="B971" t="s">
        <v>1059</v>
      </c>
      <c r="C971" t="s">
        <v>1048</v>
      </c>
      <c r="D971">
        <v>48.41</v>
      </c>
      <c r="E971" s="93">
        <v>34.323131023991301</v>
      </c>
    </row>
    <row r="972" spans="1:5" hidden="1" x14ac:dyDescent="0.2">
      <c r="A972">
        <v>73217</v>
      </c>
      <c r="B972" t="s">
        <v>1060</v>
      </c>
      <c r="C972" t="s">
        <v>1048</v>
      </c>
      <c r="D972">
        <v>45.49</v>
      </c>
      <c r="E972" s="93">
        <v>32.893317020559401</v>
      </c>
    </row>
    <row r="973" spans="1:5" hidden="1" x14ac:dyDescent="0.2">
      <c r="A973">
        <v>73226</v>
      </c>
      <c r="B973" t="s">
        <v>1061</v>
      </c>
      <c r="C973" t="s">
        <v>1048</v>
      </c>
      <c r="D973">
        <v>50.66</v>
      </c>
      <c r="E973" s="93">
        <v>37.357911573610799</v>
      </c>
    </row>
    <row r="974" spans="1:5" hidden="1" x14ac:dyDescent="0.2">
      <c r="A974">
        <v>73236</v>
      </c>
      <c r="B974" t="s">
        <v>1062</v>
      </c>
      <c r="C974" t="s">
        <v>1048</v>
      </c>
      <c r="D974">
        <v>54.53</v>
      </c>
      <c r="E974" s="93">
        <v>41.456091801206497</v>
      </c>
    </row>
    <row r="975" spans="1:5" hidden="1" x14ac:dyDescent="0.2">
      <c r="A975">
        <v>73268</v>
      </c>
      <c r="B975" t="s">
        <v>1063</v>
      </c>
      <c r="C975" t="s">
        <v>1048</v>
      </c>
      <c r="D975">
        <v>27.57</v>
      </c>
      <c r="E975" s="93">
        <v>20.418421711292201</v>
      </c>
    </row>
    <row r="976" spans="1:5" hidden="1" x14ac:dyDescent="0.2">
      <c r="A976">
        <v>73270</v>
      </c>
      <c r="B976" t="s">
        <v>1064</v>
      </c>
      <c r="C976" t="s">
        <v>1048</v>
      </c>
      <c r="D976">
        <v>43.62</v>
      </c>
      <c r="E976" s="93">
        <v>32.351906596515597</v>
      </c>
    </row>
    <row r="977" spans="1:5" hidden="1" x14ac:dyDescent="0.2">
      <c r="A977">
        <v>73275</v>
      </c>
      <c r="B977" t="s">
        <v>1065</v>
      </c>
      <c r="C977" t="s">
        <v>1048</v>
      </c>
      <c r="D977">
        <v>29.19</v>
      </c>
      <c r="E977" s="93">
        <v>21.3105642547179</v>
      </c>
    </row>
    <row r="978" spans="1:5" hidden="1" x14ac:dyDescent="0.2">
      <c r="A978">
        <v>73283</v>
      </c>
      <c r="B978" t="s">
        <v>1066</v>
      </c>
      <c r="C978" t="s">
        <v>1048</v>
      </c>
      <c r="D978">
        <v>35.14</v>
      </c>
      <c r="E978" s="93">
        <v>25.778417637944901</v>
      </c>
    </row>
    <row r="979" spans="1:5" hidden="1" x14ac:dyDescent="0.2">
      <c r="A979">
        <v>73319</v>
      </c>
      <c r="B979" t="s">
        <v>1067</v>
      </c>
      <c r="C979" t="s">
        <v>1048</v>
      </c>
      <c r="D979">
        <v>40.86</v>
      </c>
      <c r="E979" s="93">
        <v>29.433368246680001</v>
      </c>
    </row>
    <row r="980" spans="1:5" hidden="1" x14ac:dyDescent="0.2">
      <c r="A980">
        <v>73347</v>
      </c>
      <c r="B980" t="s">
        <v>1068</v>
      </c>
      <c r="C980" t="s">
        <v>1048</v>
      </c>
      <c r="D980">
        <v>48.12</v>
      </c>
      <c r="E980" s="93">
        <v>34.176285195482599</v>
      </c>
    </row>
    <row r="981" spans="1:5" hidden="1" x14ac:dyDescent="0.2">
      <c r="A981">
        <v>73349</v>
      </c>
      <c r="B981" t="s">
        <v>1069</v>
      </c>
      <c r="C981" t="s">
        <v>1048</v>
      </c>
      <c r="D981">
        <v>38.9</v>
      </c>
      <c r="E981" s="93">
        <v>28.741941739810301</v>
      </c>
    </row>
    <row r="982" spans="1:5" hidden="1" x14ac:dyDescent="0.2">
      <c r="A982">
        <v>73352</v>
      </c>
      <c r="B982" t="s">
        <v>1070</v>
      </c>
      <c r="C982" t="s">
        <v>1048</v>
      </c>
      <c r="D982">
        <v>42.6</v>
      </c>
      <c r="E982" s="93">
        <v>30.9149680264882</v>
      </c>
    </row>
    <row r="983" spans="1:5" hidden="1" x14ac:dyDescent="0.2">
      <c r="A983">
        <v>73408</v>
      </c>
      <c r="B983" t="s">
        <v>1071</v>
      </c>
      <c r="C983" t="s">
        <v>1048</v>
      </c>
      <c r="D983">
        <v>40.43</v>
      </c>
      <c r="E983" s="93">
        <v>29.4706805342561</v>
      </c>
    </row>
    <row r="984" spans="1:5" hidden="1" x14ac:dyDescent="0.2">
      <c r="A984">
        <v>73411</v>
      </c>
      <c r="B984" t="s">
        <v>1072</v>
      </c>
      <c r="C984" t="s">
        <v>1048</v>
      </c>
      <c r="D984">
        <v>34.58</v>
      </c>
      <c r="E984" s="93">
        <v>25.151407177596699</v>
      </c>
    </row>
    <row r="985" spans="1:5" hidden="1" x14ac:dyDescent="0.2">
      <c r="A985">
        <v>73443</v>
      </c>
      <c r="B985" t="s">
        <v>1073</v>
      </c>
      <c r="C985" t="s">
        <v>1048</v>
      </c>
      <c r="D985">
        <v>37.130000000000003</v>
      </c>
      <c r="E985" s="93">
        <v>27.244067702500001</v>
      </c>
    </row>
    <row r="986" spans="1:5" hidden="1" x14ac:dyDescent="0.2">
      <c r="A986">
        <v>73449</v>
      </c>
      <c r="B986" t="s">
        <v>1074</v>
      </c>
      <c r="C986" t="s">
        <v>1048</v>
      </c>
      <c r="D986">
        <v>33.78</v>
      </c>
      <c r="E986" s="93">
        <v>24.4325519589066</v>
      </c>
    </row>
    <row r="987" spans="1:5" hidden="1" x14ac:dyDescent="0.2">
      <c r="A987">
        <v>73461</v>
      </c>
      <c r="B987" t="s">
        <v>1075</v>
      </c>
      <c r="C987" t="s">
        <v>1048</v>
      </c>
      <c r="D987">
        <v>55.14</v>
      </c>
      <c r="E987" s="93">
        <v>38.8217526142667</v>
      </c>
    </row>
    <row r="988" spans="1:5" hidden="1" x14ac:dyDescent="0.2">
      <c r="A988">
        <v>73483</v>
      </c>
      <c r="B988" t="s">
        <v>1076</v>
      </c>
      <c r="C988" t="s">
        <v>1048</v>
      </c>
      <c r="D988">
        <v>49.2</v>
      </c>
      <c r="E988" s="93">
        <v>36.089767785537198</v>
      </c>
    </row>
    <row r="989" spans="1:5" hidden="1" x14ac:dyDescent="0.2">
      <c r="A989">
        <v>73504</v>
      </c>
      <c r="B989" t="s">
        <v>1077</v>
      </c>
      <c r="C989" t="s">
        <v>1048</v>
      </c>
      <c r="D989">
        <v>46.44</v>
      </c>
      <c r="E989" s="93">
        <v>33.954775896157898</v>
      </c>
    </row>
    <row r="990" spans="1:5" hidden="1" x14ac:dyDescent="0.2">
      <c r="A990">
        <v>73520</v>
      </c>
      <c r="B990" t="s">
        <v>1078</v>
      </c>
      <c r="C990" t="s">
        <v>1048</v>
      </c>
      <c r="D990">
        <v>35.26</v>
      </c>
      <c r="E990" s="93">
        <v>25.832356353100799</v>
      </c>
    </row>
    <row r="991" spans="1:5" hidden="1" x14ac:dyDescent="0.2">
      <c r="A991">
        <v>73547</v>
      </c>
      <c r="B991" t="s">
        <v>1079</v>
      </c>
      <c r="C991" t="s">
        <v>1048</v>
      </c>
      <c r="D991">
        <v>52.97</v>
      </c>
      <c r="E991" s="93">
        <v>37.481320487519397</v>
      </c>
    </row>
    <row r="992" spans="1:5" hidden="1" x14ac:dyDescent="0.2">
      <c r="A992">
        <v>73555</v>
      </c>
      <c r="B992" t="s">
        <v>1080</v>
      </c>
      <c r="C992" t="s">
        <v>1048</v>
      </c>
      <c r="D992">
        <v>53.34</v>
      </c>
      <c r="E992" s="93">
        <v>38.745664200231197</v>
      </c>
    </row>
    <row r="993" spans="1:5" hidden="1" x14ac:dyDescent="0.2">
      <c r="A993">
        <v>73563</v>
      </c>
      <c r="B993" t="s">
        <v>1081</v>
      </c>
      <c r="C993" t="s">
        <v>1048</v>
      </c>
      <c r="D993">
        <v>51.02</v>
      </c>
      <c r="E993" s="93">
        <v>36.531571809482799</v>
      </c>
    </row>
    <row r="994" spans="1:5" hidden="1" x14ac:dyDescent="0.2">
      <c r="A994">
        <v>73585</v>
      </c>
      <c r="B994" t="s">
        <v>1082</v>
      </c>
      <c r="C994" t="s">
        <v>1048</v>
      </c>
      <c r="D994">
        <v>41.26</v>
      </c>
      <c r="E994" s="93">
        <v>29.815773537941499</v>
      </c>
    </row>
    <row r="995" spans="1:5" hidden="1" x14ac:dyDescent="0.2">
      <c r="A995">
        <v>73616</v>
      </c>
      <c r="B995" t="s">
        <v>1083</v>
      </c>
      <c r="C995" t="s">
        <v>1048</v>
      </c>
      <c r="D995">
        <v>55.37</v>
      </c>
      <c r="E995" s="93">
        <v>38.968629482082399</v>
      </c>
    </row>
    <row r="996" spans="1:5" hidden="1" x14ac:dyDescent="0.2">
      <c r="A996">
        <v>73622</v>
      </c>
      <c r="B996" t="s">
        <v>1084</v>
      </c>
      <c r="C996" t="s">
        <v>1048</v>
      </c>
      <c r="D996">
        <v>58.44</v>
      </c>
      <c r="E996" s="93">
        <v>41.254291689596201</v>
      </c>
    </row>
    <row r="997" spans="1:5" hidden="1" x14ac:dyDescent="0.2">
      <c r="A997">
        <v>73624</v>
      </c>
      <c r="B997" t="s">
        <v>1085</v>
      </c>
      <c r="C997" t="s">
        <v>1048</v>
      </c>
      <c r="D997">
        <v>47.75</v>
      </c>
      <c r="E997" s="93">
        <v>34.2079099284081</v>
      </c>
    </row>
    <row r="998" spans="1:5" hidden="1" x14ac:dyDescent="0.2">
      <c r="A998">
        <v>73671</v>
      </c>
      <c r="B998" t="s">
        <v>1086</v>
      </c>
      <c r="C998" t="s">
        <v>1048</v>
      </c>
      <c r="D998">
        <v>40.340000000000003</v>
      </c>
      <c r="E998" s="93">
        <v>29.334446214399801</v>
      </c>
    </row>
    <row r="999" spans="1:5" hidden="1" x14ac:dyDescent="0.2">
      <c r="A999">
        <v>73675</v>
      </c>
      <c r="B999" t="s">
        <v>1087</v>
      </c>
      <c r="C999" t="s">
        <v>1048</v>
      </c>
      <c r="D999">
        <v>45.86</v>
      </c>
      <c r="E999" s="93">
        <v>32.791652619656801</v>
      </c>
    </row>
    <row r="1000" spans="1:5" hidden="1" x14ac:dyDescent="0.2">
      <c r="A1000">
        <v>73678</v>
      </c>
      <c r="B1000" t="s">
        <v>1088</v>
      </c>
      <c r="C1000" t="s">
        <v>1048</v>
      </c>
      <c r="D1000">
        <v>43.98</v>
      </c>
      <c r="E1000" s="93">
        <v>33.485991303939301</v>
      </c>
    </row>
    <row r="1001" spans="1:5" hidden="1" x14ac:dyDescent="0.2">
      <c r="A1001">
        <v>73686</v>
      </c>
      <c r="B1001" t="s">
        <v>1089</v>
      </c>
      <c r="C1001" t="s">
        <v>1048</v>
      </c>
      <c r="D1001">
        <v>49.1</v>
      </c>
      <c r="E1001" s="93">
        <v>34.699153591099702</v>
      </c>
    </row>
    <row r="1002" spans="1:5" hidden="1" x14ac:dyDescent="0.2">
      <c r="A1002">
        <v>73770</v>
      </c>
      <c r="B1002" t="s">
        <v>72</v>
      </c>
      <c r="C1002" t="s">
        <v>1048</v>
      </c>
      <c r="D1002">
        <v>49.62</v>
      </c>
      <c r="E1002" s="93">
        <v>35.308923571290698</v>
      </c>
    </row>
    <row r="1003" spans="1:5" hidden="1" x14ac:dyDescent="0.2">
      <c r="A1003">
        <v>73854</v>
      </c>
      <c r="B1003" t="s">
        <v>1090</v>
      </c>
      <c r="C1003" t="s">
        <v>1048</v>
      </c>
      <c r="D1003">
        <v>47.21</v>
      </c>
      <c r="E1003" s="93">
        <v>33.709051250959199</v>
      </c>
    </row>
    <row r="1004" spans="1:5" hidden="1" x14ac:dyDescent="0.2">
      <c r="A1004">
        <v>73861</v>
      </c>
      <c r="B1004" t="s">
        <v>1091</v>
      </c>
      <c r="C1004" t="s">
        <v>1048</v>
      </c>
      <c r="D1004">
        <v>42.63</v>
      </c>
      <c r="E1004" s="93">
        <v>30.550779650799701</v>
      </c>
    </row>
    <row r="1005" spans="1:5" hidden="1" x14ac:dyDescent="0.2">
      <c r="A1005">
        <v>73870</v>
      </c>
      <c r="B1005" t="s">
        <v>1092</v>
      </c>
      <c r="C1005" t="s">
        <v>1048</v>
      </c>
      <c r="D1005">
        <v>45.06</v>
      </c>
      <c r="E1005" s="93">
        <v>32.2000479106025</v>
      </c>
    </row>
    <row r="1006" spans="1:5" hidden="1" x14ac:dyDescent="0.2">
      <c r="A1006">
        <v>73873</v>
      </c>
      <c r="B1006" t="s">
        <v>1093</v>
      </c>
      <c r="C1006" t="s">
        <v>1048</v>
      </c>
      <c r="D1006">
        <v>53.89</v>
      </c>
      <c r="E1006" s="93">
        <v>38.485135293890103</v>
      </c>
    </row>
    <row r="1007" spans="1:5" hidden="1" x14ac:dyDescent="0.2">
      <c r="A1007">
        <v>76001</v>
      </c>
      <c r="B1007" t="s">
        <v>1094</v>
      </c>
      <c r="C1007" t="s">
        <v>1095</v>
      </c>
      <c r="D1007">
        <v>9.26</v>
      </c>
      <c r="E1007" s="93">
        <v>7.5203899089194</v>
      </c>
    </row>
    <row r="1008" spans="1:5" hidden="1" x14ac:dyDescent="0.2">
      <c r="A1008">
        <v>76020</v>
      </c>
      <c r="B1008" t="s">
        <v>1096</v>
      </c>
      <c r="C1008" t="s">
        <v>1095</v>
      </c>
      <c r="D1008">
        <v>29.46</v>
      </c>
      <c r="E1008" s="93">
        <v>22.510534238719199</v>
      </c>
    </row>
    <row r="1009" spans="1:5" hidden="1" x14ac:dyDescent="0.2">
      <c r="A1009">
        <v>76036</v>
      </c>
      <c r="B1009" t="s">
        <v>1097</v>
      </c>
      <c r="C1009" t="s">
        <v>1095</v>
      </c>
      <c r="D1009">
        <v>33.700000000000003</v>
      </c>
      <c r="E1009" s="93">
        <v>24.067379266617198</v>
      </c>
    </row>
    <row r="1010" spans="1:5" hidden="1" x14ac:dyDescent="0.2">
      <c r="A1010">
        <v>76041</v>
      </c>
      <c r="B1010" t="s">
        <v>1098</v>
      </c>
      <c r="C1010" t="s">
        <v>1095</v>
      </c>
      <c r="D1010">
        <v>41.04</v>
      </c>
      <c r="E1010" s="93">
        <v>29.173096505886701</v>
      </c>
    </row>
    <row r="1011" spans="1:5" hidden="1" x14ac:dyDescent="0.2">
      <c r="A1011">
        <v>76054</v>
      </c>
      <c r="B1011" t="s">
        <v>6</v>
      </c>
      <c r="C1011" t="s">
        <v>1095</v>
      </c>
      <c r="D1011">
        <v>41.52</v>
      </c>
      <c r="E1011" s="93">
        <v>30.11565949025</v>
      </c>
    </row>
    <row r="1012" spans="1:5" hidden="1" x14ac:dyDescent="0.2">
      <c r="A1012">
        <v>76100</v>
      </c>
      <c r="B1012" t="s">
        <v>10</v>
      </c>
      <c r="C1012" t="s">
        <v>1095</v>
      </c>
      <c r="D1012">
        <v>50.65</v>
      </c>
      <c r="E1012" s="93">
        <v>36.026012421406598</v>
      </c>
    </row>
    <row r="1013" spans="1:5" hidden="1" x14ac:dyDescent="0.2">
      <c r="A1013">
        <v>76109</v>
      </c>
      <c r="B1013" t="s">
        <v>1099</v>
      </c>
      <c r="C1013" t="s">
        <v>1095</v>
      </c>
      <c r="D1013">
        <v>44.36</v>
      </c>
      <c r="E1013" s="93">
        <v>31.579966173045499</v>
      </c>
    </row>
    <row r="1014" spans="1:5" hidden="1" x14ac:dyDescent="0.2">
      <c r="A1014">
        <v>76111</v>
      </c>
      <c r="B1014" t="s">
        <v>1100</v>
      </c>
      <c r="C1014" t="s">
        <v>1095</v>
      </c>
      <c r="D1014">
        <v>35.450000000000003</v>
      </c>
      <c r="E1014" s="93">
        <v>24.876957598742099</v>
      </c>
    </row>
    <row r="1015" spans="1:5" hidden="1" x14ac:dyDescent="0.2">
      <c r="A1015">
        <v>76113</v>
      </c>
      <c r="B1015" t="s">
        <v>1101</v>
      </c>
      <c r="C1015" t="s">
        <v>1095</v>
      </c>
      <c r="D1015">
        <v>43.31</v>
      </c>
      <c r="E1015" s="93">
        <v>30.545383903689899</v>
      </c>
    </row>
    <row r="1016" spans="1:5" hidden="1" x14ac:dyDescent="0.2">
      <c r="A1016">
        <v>76122</v>
      </c>
      <c r="B1016" t="s">
        <v>1102</v>
      </c>
      <c r="C1016" t="s">
        <v>1095</v>
      </c>
      <c r="D1016">
        <v>33.020000000000003</v>
      </c>
      <c r="E1016" s="93">
        <v>23.610294233439902</v>
      </c>
    </row>
    <row r="1017" spans="1:5" hidden="1" x14ac:dyDescent="0.2">
      <c r="A1017">
        <v>76126</v>
      </c>
      <c r="B1017" t="s">
        <v>1103</v>
      </c>
      <c r="C1017" t="s">
        <v>1095</v>
      </c>
      <c r="D1017">
        <v>51.9</v>
      </c>
      <c r="E1017" s="93">
        <v>36.743574110859001</v>
      </c>
    </row>
    <row r="1018" spans="1:5" hidden="1" x14ac:dyDescent="0.2">
      <c r="A1018">
        <v>76130</v>
      </c>
      <c r="B1018" t="s">
        <v>296</v>
      </c>
      <c r="C1018" t="s">
        <v>1095</v>
      </c>
      <c r="D1018">
        <v>31.47</v>
      </c>
      <c r="E1018" s="93">
        <v>22.462571262181299</v>
      </c>
    </row>
    <row r="1019" spans="1:5" hidden="1" x14ac:dyDescent="0.2">
      <c r="A1019">
        <v>76147</v>
      </c>
      <c r="B1019" t="s">
        <v>1104</v>
      </c>
      <c r="C1019" t="s">
        <v>1095</v>
      </c>
      <c r="D1019">
        <v>24.97</v>
      </c>
      <c r="E1019" s="93">
        <v>17.824139812729001</v>
      </c>
    </row>
    <row r="1020" spans="1:5" hidden="1" x14ac:dyDescent="0.2">
      <c r="A1020">
        <v>76233</v>
      </c>
      <c r="B1020" t="s">
        <v>1105</v>
      </c>
      <c r="C1020" t="s">
        <v>1095</v>
      </c>
      <c r="D1020">
        <v>46.4</v>
      </c>
      <c r="E1020" s="93">
        <v>32.918282424692499</v>
      </c>
    </row>
    <row r="1021" spans="1:5" hidden="1" x14ac:dyDescent="0.2">
      <c r="A1021">
        <v>76243</v>
      </c>
      <c r="B1021" t="s">
        <v>1106</v>
      </c>
      <c r="C1021" t="s">
        <v>1095</v>
      </c>
      <c r="D1021">
        <v>42.47</v>
      </c>
      <c r="E1021" s="93">
        <v>31.0060476964257</v>
      </c>
    </row>
    <row r="1022" spans="1:5" hidden="1" x14ac:dyDescent="0.2">
      <c r="A1022">
        <v>76246</v>
      </c>
      <c r="B1022" t="s">
        <v>1107</v>
      </c>
      <c r="C1022" t="s">
        <v>1095</v>
      </c>
      <c r="D1022">
        <v>44.97</v>
      </c>
      <c r="E1022" s="93">
        <v>32.135996840312998</v>
      </c>
    </row>
    <row r="1023" spans="1:5" hidden="1" x14ac:dyDescent="0.2">
      <c r="A1023">
        <v>76248</v>
      </c>
      <c r="B1023" t="s">
        <v>1108</v>
      </c>
      <c r="C1023" t="s">
        <v>1095</v>
      </c>
      <c r="D1023">
        <v>36.6</v>
      </c>
      <c r="E1023" s="93">
        <v>25.534418724442101</v>
      </c>
    </row>
    <row r="1024" spans="1:5" hidden="1" x14ac:dyDescent="0.2">
      <c r="A1024">
        <v>76250</v>
      </c>
      <c r="B1024" t="s">
        <v>1109</v>
      </c>
      <c r="C1024" t="s">
        <v>1095</v>
      </c>
      <c r="D1024">
        <v>44.56</v>
      </c>
      <c r="E1024" s="93">
        <v>31.943645366397799</v>
      </c>
    </row>
    <row r="1025" spans="1:5" hidden="1" x14ac:dyDescent="0.2">
      <c r="A1025">
        <v>76275</v>
      </c>
      <c r="B1025" t="s">
        <v>1110</v>
      </c>
      <c r="C1025" t="s">
        <v>1095</v>
      </c>
      <c r="D1025">
        <v>35.979999999999997</v>
      </c>
      <c r="E1025" s="93">
        <v>25.671469029291799</v>
      </c>
    </row>
    <row r="1026" spans="1:5" hidden="1" x14ac:dyDescent="0.2">
      <c r="A1026">
        <v>76306</v>
      </c>
      <c r="B1026" t="s">
        <v>1111</v>
      </c>
      <c r="C1026" t="s">
        <v>1095</v>
      </c>
      <c r="D1026">
        <v>40.97</v>
      </c>
      <c r="E1026" s="93">
        <v>28.3762802705882</v>
      </c>
    </row>
    <row r="1027" spans="1:5" hidden="1" x14ac:dyDescent="0.2">
      <c r="A1027">
        <v>76318</v>
      </c>
      <c r="B1027" t="s">
        <v>1112</v>
      </c>
      <c r="C1027" t="s">
        <v>1095</v>
      </c>
      <c r="D1027">
        <v>32.880000000000003</v>
      </c>
      <c r="E1027" s="93">
        <v>22.9761031019939</v>
      </c>
    </row>
    <row r="1028" spans="1:5" hidden="1" x14ac:dyDescent="0.2">
      <c r="A1028">
        <v>76364</v>
      </c>
      <c r="B1028" t="s">
        <v>1113</v>
      </c>
      <c r="C1028" t="s">
        <v>1095</v>
      </c>
      <c r="D1028">
        <v>35.270000000000003</v>
      </c>
      <c r="E1028" s="93">
        <v>25.630154684224902</v>
      </c>
    </row>
    <row r="1029" spans="1:5" hidden="1" x14ac:dyDescent="0.2">
      <c r="A1029">
        <v>76377</v>
      </c>
      <c r="B1029" t="s">
        <v>1114</v>
      </c>
      <c r="C1029" t="s">
        <v>1095</v>
      </c>
      <c r="D1029">
        <v>45.23</v>
      </c>
      <c r="E1029" s="93">
        <v>31.878937249385899</v>
      </c>
    </row>
    <row r="1030" spans="1:5" hidden="1" x14ac:dyDescent="0.2">
      <c r="A1030">
        <v>76400</v>
      </c>
      <c r="B1030" t="s">
        <v>232</v>
      </c>
      <c r="C1030" t="s">
        <v>1095</v>
      </c>
      <c r="D1030">
        <v>29.98</v>
      </c>
      <c r="E1030" s="93">
        <v>21.540268411987999</v>
      </c>
    </row>
    <row r="1031" spans="1:5" hidden="1" x14ac:dyDescent="0.2">
      <c r="A1031">
        <v>76403</v>
      </c>
      <c r="B1031" t="s">
        <v>409</v>
      </c>
      <c r="C1031" t="s">
        <v>1095</v>
      </c>
      <c r="D1031">
        <v>42.85</v>
      </c>
      <c r="E1031" s="93">
        <v>30.1135070447638</v>
      </c>
    </row>
    <row r="1032" spans="1:5" hidden="1" x14ac:dyDescent="0.2">
      <c r="A1032">
        <v>76497</v>
      </c>
      <c r="B1032" t="s">
        <v>1115</v>
      </c>
      <c r="C1032" t="s">
        <v>1095</v>
      </c>
      <c r="D1032">
        <v>41.21</v>
      </c>
      <c r="E1032" s="93">
        <v>28.876374675953699</v>
      </c>
    </row>
    <row r="1033" spans="1:5" hidden="1" x14ac:dyDescent="0.2">
      <c r="A1033">
        <v>76520</v>
      </c>
      <c r="B1033" t="s">
        <v>1116</v>
      </c>
      <c r="C1033" t="s">
        <v>1095</v>
      </c>
      <c r="D1033">
        <v>29.97</v>
      </c>
      <c r="E1033" s="93">
        <v>20.901028105116101</v>
      </c>
    </row>
    <row r="1034" spans="1:5" hidden="1" x14ac:dyDescent="0.2">
      <c r="A1034">
        <v>76563</v>
      </c>
      <c r="B1034" t="s">
        <v>1117</v>
      </c>
      <c r="C1034" t="s">
        <v>1095</v>
      </c>
      <c r="D1034">
        <v>35.97</v>
      </c>
      <c r="E1034" s="93">
        <v>25.3725225856459</v>
      </c>
    </row>
    <row r="1035" spans="1:5" hidden="1" x14ac:dyDescent="0.2">
      <c r="A1035">
        <v>76606</v>
      </c>
      <c r="B1035" t="s">
        <v>826</v>
      </c>
      <c r="C1035" t="s">
        <v>1095</v>
      </c>
      <c r="D1035">
        <v>37.22</v>
      </c>
      <c r="E1035" s="93">
        <v>26.9938484963889</v>
      </c>
    </row>
    <row r="1036" spans="1:5" hidden="1" x14ac:dyDescent="0.2">
      <c r="A1036">
        <v>76616</v>
      </c>
      <c r="B1036" t="s">
        <v>1118</v>
      </c>
      <c r="C1036" t="s">
        <v>1095</v>
      </c>
      <c r="D1036">
        <v>42.78</v>
      </c>
      <c r="E1036" s="93">
        <v>30.873524030866299</v>
      </c>
    </row>
    <row r="1037" spans="1:5" hidden="1" x14ac:dyDescent="0.2">
      <c r="A1037">
        <v>76622</v>
      </c>
      <c r="B1037" t="s">
        <v>1119</v>
      </c>
      <c r="C1037" t="s">
        <v>1095</v>
      </c>
      <c r="D1037">
        <v>34.97</v>
      </c>
      <c r="E1037" s="93">
        <v>25.167228613941401</v>
      </c>
    </row>
    <row r="1038" spans="1:5" hidden="1" x14ac:dyDescent="0.2">
      <c r="A1038">
        <v>76670</v>
      </c>
      <c r="B1038" t="s">
        <v>1043</v>
      </c>
      <c r="C1038" t="s">
        <v>1095</v>
      </c>
      <c r="D1038">
        <v>40.130000000000003</v>
      </c>
      <c r="E1038" s="93">
        <v>28.148875398955401</v>
      </c>
    </row>
    <row r="1039" spans="1:5" hidden="1" x14ac:dyDescent="0.2">
      <c r="A1039">
        <v>76736</v>
      </c>
      <c r="B1039" t="s">
        <v>1120</v>
      </c>
      <c r="C1039" t="s">
        <v>1095</v>
      </c>
      <c r="D1039">
        <v>39.270000000000003</v>
      </c>
      <c r="E1039" s="93">
        <v>28.408040044284299</v>
      </c>
    </row>
    <row r="1040" spans="1:5" hidden="1" x14ac:dyDescent="0.2">
      <c r="A1040">
        <v>76823</v>
      </c>
      <c r="B1040" t="s">
        <v>1121</v>
      </c>
      <c r="C1040" t="s">
        <v>1095</v>
      </c>
      <c r="D1040">
        <v>38.92</v>
      </c>
      <c r="E1040" s="93">
        <v>27.6512363705917</v>
      </c>
    </row>
    <row r="1041" spans="1:5" hidden="1" x14ac:dyDescent="0.2">
      <c r="A1041">
        <v>76828</v>
      </c>
      <c r="B1041" t="s">
        <v>1122</v>
      </c>
      <c r="C1041" t="s">
        <v>1095</v>
      </c>
      <c r="D1041">
        <v>43.08</v>
      </c>
      <c r="E1041" s="93">
        <v>30.725130954487401</v>
      </c>
    </row>
    <row r="1042" spans="1:5" hidden="1" x14ac:dyDescent="0.2">
      <c r="A1042">
        <v>76834</v>
      </c>
      <c r="B1042" t="s">
        <v>1123</v>
      </c>
      <c r="C1042" t="s">
        <v>1095</v>
      </c>
      <c r="D1042">
        <v>32.26</v>
      </c>
      <c r="E1042" s="93">
        <v>22.8062714900102</v>
      </c>
    </row>
    <row r="1043" spans="1:5" hidden="1" x14ac:dyDescent="0.2">
      <c r="A1043">
        <v>76845</v>
      </c>
      <c r="B1043" t="s">
        <v>1124</v>
      </c>
      <c r="C1043" t="s">
        <v>1095</v>
      </c>
      <c r="D1043">
        <v>35.549999999999997</v>
      </c>
      <c r="E1043" s="93">
        <v>25.5324380250898</v>
      </c>
    </row>
    <row r="1044" spans="1:5" hidden="1" x14ac:dyDescent="0.2">
      <c r="A1044">
        <v>76863</v>
      </c>
      <c r="B1044" t="s">
        <v>1125</v>
      </c>
      <c r="C1044" t="s">
        <v>1095</v>
      </c>
      <c r="D1044">
        <v>46.66</v>
      </c>
      <c r="E1044" s="93">
        <v>33.172199559926298</v>
      </c>
    </row>
    <row r="1045" spans="1:5" hidden="1" x14ac:dyDescent="0.2">
      <c r="A1045">
        <v>76869</v>
      </c>
      <c r="B1045" t="s">
        <v>1126</v>
      </c>
      <c r="C1045" t="s">
        <v>1095</v>
      </c>
      <c r="D1045">
        <v>39.56</v>
      </c>
      <c r="E1045" s="93">
        <v>27.778887759770299</v>
      </c>
    </row>
    <row r="1046" spans="1:5" hidden="1" x14ac:dyDescent="0.2">
      <c r="A1046">
        <v>76890</v>
      </c>
      <c r="B1046" t="s">
        <v>1127</v>
      </c>
      <c r="C1046" t="s">
        <v>1095</v>
      </c>
      <c r="D1046">
        <v>44.09</v>
      </c>
      <c r="E1046" s="93">
        <v>30.9477600584671</v>
      </c>
    </row>
    <row r="1047" spans="1:5" hidden="1" x14ac:dyDescent="0.2">
      <c r="A1047">
        <v>76892</v>
      </c>
      <c r="B1047" t="s">
        <v>1128</v>
      </c>
      <c r="C1047" t="s">
        <v>1095</v>
      </c>
      <c r="D1047">
        <v>27.34</v>
      </c>
      <c r="E1047" s="93">
        <v>19.5218235644316</v>
      </c>
    </row>
    <row r="1048" spans="1:5" hidden="1" x14ac:dyDescent="0.2">
      <c r="A1048">
        <v>76895</v>
      </c>
      <c r="B1048" t="s">
        <v>1129</v>
      </c>
      <c r="C1048" t="s">
        <v>1095</v>
      </c>
      <c r="D1048">
        <v>36.78</v>
      </c>
      <c r="E1048" s="93">
        <v>26.1514049123458</v>
      </c>
    </row>
    <row r="1049" spans="1:5" hidden="1" x14ac:dyDescent="0.2">
      <c r="A1049">
        <v>81001</v>
      </c>
      <c r="B1049" t="s">
        <v>1130</v>
      </c>
      <c r="C1049" t="s">
        <v>1130</v>
      </c>
      <c r="D1049">
        <v>58.58</v>
      </c>
      <c r="E1049" s="93">
        <v>43.203221874639297</v>
      </c>
    </row>
    <row r="1050" spans="1:5" hidden="1" x14ac:dyDescent="0.2">
      <c r="A1050">
        <v>81065</v>
      </c>
      <c r="B1050" t="s">
        <v>1131</v>
      </c>
      <c r="C1050" t="s">
        <v>1130</v>
      </c>
      <c r="D1050">
        <v>58.62</v>
      </c>
      <c r="E1050" s="93">
        <v>46.961776757192901</v>
      </c>
    </row>
    <row r="1051" spans="1:5" hidden="1" x14ac:dyDescent="0.2">
      <c r="A1051">
        <v>81220</v>
      </c>
      <c r="B1051" t="s">
        <v>1132</v>
      </c>
      <c r="C1051" t="s">
        <v>1130</v>
      </c>
      <c r="D1051">
        <v>82.54</v>
      </c>
      <c r="E1051" s="93">
        <v>60.034750663529501</v>
      </c>
    </row>
    <row r="1052" spans="1:5" hidden="1" x14ac:dyDescent="0.2">
      <c r="A1052">
        <v>81300</v>
      </c>
      <c r="B1052" t="s">
        <v>1133</v>
      </c>
      <c r="C1052" t="s">
        <v>1130</v>
      </c>
      <c r="D1052">
        <v>54.26</v>
      </c>
      <c r="E1052" s="93">
        <v>47.776807236460201</v>
      </c>
    </row>
    <row r="1053" spans="1:5" hidden="1" x14ac:dyDescent="0.2">
      <c r="A1053">
        <v>81591</v>
      </c>
      <c r="B1053" t="s">
        <v>1134</v>
      </c>
      <c r="C1053" t="s">
        <v>1130</v>
      </c>
      <c r="D1053">
        <v>74.59</v>
      </c>
      <c r="E1053" s="93">
        <v>55.801035162293502</v>
      </c>
    </row>
    <row r="1054" spans="1:5" hidden="1" x14ac:dyDescent="0.2">
      <c r="A1054">
        <v>81736</v>
      </c>
      <c r="B1054" t="s">
        <v>1135</v>
      </c>
      <c r="C1054" t="s">
        <v>1130</v>
      </c>
      <c r="D1054">
        <v>47.29</v>
      </c>
      <c r="E1054" s="93">
        <v>35.5719882032652</v>
      </c>
    </row>
    <row r="1055" spans="1:5" hidden="1" x14ac:dyDescent="0.2">
      <c r="A1055">
        <v>81794</v>
      </c>
      <c r="B1055" t="s">
        <v>1136</v>
      </c>
      <c r="C1055" t="s">
        <v>1130</v>
      </c>
      <c r="D1055">
        <v>60.46</v>
      </c>
      <c r="E1055" s="93">
        <v>47.748876382752599</v>
      </c>
    </row>
    <row r="1056" spans="1:5" hidden="1" x14ac:dyDescent="0.2">
      <c r="A1056">
        <v>85001</v>
      </c>
      <c r="B1056" t="s">
        <v>1137</v>
      </c>
      <c r="C1056" t="s">
        <v>1138</v>
      </c>
      <c r="D1056">
        <v>47.16</v>
      </c>
      <c r="E1056" s="93">
        <v>34.3365217809895</v>
      </c>
    </row>
    <row r="1057" spans="1:5" hidden="1" x14ac:dyDescent="0.2">
      <c r="A1057">
        <v>85010</v>
      </c>
      <c r="B1057" t="s">
        <v>1139</v>
      </c>
      <c r="C1057" t="s">
        <v>1138</v>
      </c>
      <c r="D1057">
        <v>53.09</v>
      </c>
      <c r="E1057" s="93">
        <v>38.229460356313801</v>
      </c>
    </row>
    <row r="1058" spans="1:5" hidden="1" x14ac:dyDescent="0.2">
      <c r="A1058">
        <v>85015</v>
      </c>
      <c r="B1058" t="s">
        <v>1140</v>
      </c>
      <c r="C1058" t="s">
        <v>1138</v>
      </c>
      <c r="D1058">
        <v>62.61</v>
      </c>
      <c r="E1058" s="93">
        <v>45.175346089307197</v>
      </c>
    </row>
    <row r="1059" spans="1:5" hidden="1" x14ac:dyDescent="0.2">
      <c r="A1059">
        <v>85125</v>
      </c>
      <c r="B1059" t="s">
        <v>1141</v>
      </c>
      <c r="C1059" t="s">
        <v>1138</v>
      </c>
      <c r="D1059">
        <v>73.86</v>
      </c>
      <c r="E1059" s="93">
        <v>53.203249131028301</v>
      </c>
    </row>
    <row r="1060" spans="1:5" hidden="1" x14ac:dyDescent="0.2">
      <c r="A1060">
        <v>85136</v>
      </c>
      <c r="B1060" t="s">
        <v>1142</v>
      </c>
      <c r="C1060" t="s">
        <v>1138</v>
      </c>
      <c r="D1060">
        <v>62.04</v>
      </c>
      <c r="E1060" s="93">
        <v>45.013608162602502</v>
      </c>
    </row>
    <row r="1061" spans="1:5" hidden="1" x14ac:dyDescent="0.2">
      <c r="A1061">
        <v>85139</v>
      </c>
      <c r="B1061" t="s">
        <v>1143</v>
      </c>
      <c r="C1061" t="s">
        <v>1138</v>
      </c>
      <c r="D1061">
        <v>68.89</v>
      </c>
      <c r="E1061" s="93">
        <v>49.281246802317099</v>
      </c>
    </row>
    <row r="1062" spans="1:5" hidden="1" x14ac:dyDescent="0.2">
      <c r="A1062">
        <v>85162</v>
      </c>
      <c r="B1062" t="s">
        <v>1144</v>
      </c>
      <c r="C1062" t="s">
        <v>1138</v>
      </c>
      <c r="D1062">
        <v>54.16</v>
      </c>
      <c r="E1062" s="93">
        <v>39.377090975651903</v>
      </c>
    </row>
    <row r="1063" spans="1:5" hidden="1" x14ac:dyDescent="0.2">
      <c r="A1063">
        <v>85225</v>
      </c>
      <c r="B1063" t="s">
        <v>1145</v>
      </c>
      <c r="C1063" t="s">
        <v>1138</v>
      </c>
      <c r="D1063">
        <v>61.64</v>
      </c>
      <c r="E1063" s="93">
        <v>44.568076145982602</v>
      </c>
    </row>
    <row r="1064" spans="1:5" hidden="1" x14ac:dyDescent="0.2">
      <c r="A1064">
        <v>85230</v>
      </c>
      <c r="B1064" t="s">
        <v>1146</v>
      </c>
      <c r="C1064" t="s">
        <v>1138</v>
      </c>
      <c r="D1064">
        <v>74.510000000000005</v>
      </c>
      <c r="E1064" s="93">
        <v>53.358366512655799</v>
      </c>
    </row>
    <row r="1065" spans="1:5" hidden="1" x14ac:dyDescent="0.2">
      <c r="A1065">
        <v>85250</v>
      </c>
      <c r="B1065" t="s">
        <v>1147</v>
      </c>
      <c r="C1065" t="s">
        <v>1138</v>
      </c>
      <c r="D1065">
        <v>72.540000000000006</v>
      </c>
      <c r="E1065" s="93">
        <v>52.246119686309498</v>
      </c>
    </row>
    <row r="1066" spans="1:5" hidden="1" x14ac:dyDescent="0.2">
      <c r="A1066">
        <v>85263</v>
      </c>
      <c r="B1066" t="s">
        <v>1148</v>
      </c>
      <c r="C1066" t="s">
        <v>1138</v>
      </c>
      <c r="D1066">
        <v>59.14</v>
      </c>
      <c r="E1066" s="93">
        <v>42.834344134331999</v>
      </c>
    </row>
    <row r="1067" spans="1:5" hidden="1" x14ac:dyDescent="0.2">
      <c r="A1067">
        <v>85279</v>
      </c>
      <c r="B1067" t="s">
        <v>1149</v>
      </c>
      <c r="C1067" t="s">
        <v>1138</v>
      </c>
      <c r="D1067">
        <v>55.61</v>
      </c>
      <c r="E1067" s="93">
        <v>43.030728648436103</v>
      </c>
    </row>
    <row r="1068" spans="1:5" hidden="1" x14ac:dyDescent="0.2">
      <c r="A1068">
        <v>85300</v>
      </c>
      <c r="B1068" t="s">
        <v>252</v>
      </c>
      <c r="C1068" t="s">
        <v>1138</v>
      </c>
      <c r="D1068">
        <v>59.4</v>
      </c>
      <c r="E1068" s="93">
        <v>42.477863568410697</v>
      </c>
    </row>
    <row r="1069" spans="1:5" hidden="1" x14ac:dyDescent="0.2">
      <c r="A1069">
        <v>85315</v>
      </c>
      <c r="B1069" t="s">
        <v>1150</v>
      </c>
      <c r="C1069" t="s">
        <v>1138</v>
      </c>
      <c r="D1069">
        <v>63.92</v>
      </c>
      <c r="E1069" s="93">
        <v>46.174875970664303</v>
      </c>
    </row>
    <row r="1070" spans="1:5" hidden="1" x14ac:dyDescent="0.2">
      <c r="A1070">
        <v>85325</v>
      </c>
      <c r="B1070" t="s">
        <v>1151</v>
      </c>
      <c r="C1070" t="s">
        <v>1138</v>
      </c>
      <c r="D1070">
        <v>70.97</v>
      </c>
      <c r="E1070" s="93">
        <v>51.139804415008399</v>
      </c>
    </row>
    <row r="1071" spans="1:5" hidden="1" x14ac:dyDescent="0.2">
      <c r="A1071">
        <v>85400</v>
      </c>
      <c r="B1071" t="s">
        <v>1152</v>
      </c>
      <c r="C1071" t="s">
        <v>1138</v>
      </c>
      <c r="D1071">
        <v>61.76</v>
      </c>
      <c r="E1071" s="93">
        <v>44.944862423238597</v>
      </c>
    </row>
    <row r="1072" spans="1:5" hidden="1" x14ac:dyDescent="0.2">
      <c r="A1072">
        <v>85410</v>
      </c>
      <c r="B1072" t="s">
        <v>1153</v>
      </c>
      <c r="C1072" t="s">
        <v>1138</v>
      </c>
      <c r="D1072">
        <v>61.53</v>
      </c>
      <c r="E1072" s="93">
        <v>44.215050107371297</v>
      </c>
    </row>
    <row r="1073" spans="1:5" hidden="1" x14ac:dyDescent="0.2">
      <c r="A1073">
        <v>85430</v>
      </c>
      <c r="B1073" t="s">
        <v>1154</v>
      </c>
      <c r="C1073" t="s">
        <v>1138</v>
      </c>
      <c r="D1073">
        <v>67.81</v>
      </c>
      <c r="E1073" s="93">
        <v>48.7904939054593</v>
      </c>
    </row>
    <row r="1074" spans="1:5" hidden="1" x14ac:dyDescent="0.2">
      <c r="A1074">
        <v>85440</v>
      </c>
      <c r="B1074" t="s">
        <v>361</v>
      </c>
      <c r="C1074" t="s">
        <v>1138</v>
      </c>
      <c r="D1074">
        <v>50.33</v>
      </c>
      <c r="E1074" s="93">
        <v>36.285283400263602</v>
      </c>
    </row>
    <row r="1075" spans="1:5" hidden="1" x14ac:dyDescent="0.2">
      <c r="A1075">
        <v>86001</v>
      </c>
      <c r="B1075" t="s">
        <v>1155</v>
      </c>
      <c r="C1075" t="s">
        <v>1156</v>
      </c>
      <c r="D1075">
        <v>52.01</v>
      </c>
      <c r="E1075" s="93">
        <v>37.247077800634102</v>
      </c>
    </row>
    <row r="1076" spans="1:5" hidden="1" x14ac:dyDescent="0.2">
      <c r="A1076">
        <v>86219</v>
      </c>
      <c r="B1076" t="s">
        <v>1157</v>
      </c>
      <c r="C1076" t="s">
        <v>1156</v>
      </c>
      <c r="D1076">
        <v>51.89</v>
      </c>
      <c r="E1076" s="93">
        <v>38.055324026539303</v>
      </c>
    </row>
    <row r="1077" spans="1:5" hidden="1" x14ac:dyDescent="0.2">
      <c r="A1077">
        <v>86320</v>
      </c>
      <c r="B1077" t="s">
        <v>1158</v>
      </c>
      <c r="C1077" t="s">
        <v>1156</v>
      </c>
      <c r="D1077">
        <v>54.08</v>
      </c>
      <c r="E1077" s="93">
        <v>39.124236228329899</v>
      </c>
    </row>
    <row r="1078" spans="1:5" hidden="1" x14ac:dyDescent="0.2">
      <c r="A1078">
        <v>86568</v>
      </c>
      <c r="B1078" t="s">
        <v>1159</v>
      </c>
      <c r="C1078" t="s">
        <v>1156</v>
      </c>
      <c r="D1078">
        <v>55.11</v>
      </c>
      <c r="E1078" s="93">
        <v>40.788596222364198</v>
      </c>
    </row>
    <row r="1079" spans="1:5" hidden="1" x14ac:dyDescent="0.2">
      <c r="A1079">
        <v>86569</v>
      </c>
      <c r="B1079" t="s">
        <v>1160</v>
      </c>
      <c r="C1079" t="s">
        <v>1156</v>
      </c>
      <c r="D1079">
        <v>57.07</v>
      </c>
      <c r="E1079" s="93">
        <v>42.335357504370997</v>
      </c>
    </row>
    <row r="1080" spans="1:5" hidden="1" x14ac:dyDescent="0.2">
      <c r="A1080">
        <v>86571</v>
      </c>
      <c r="B1080" t="s">
        <v>1161</v>
      </c>
      <c r="C1080" t="s">
        <v>1156</v>
      </c>
      <c r="D1080">
        <v>66.03</v>
      </c>
      <c r="E1080" s="93">
        <v>55.259889000891597</v>
      </c>
    </row>
    <row r="1081" spans="1:5" hidden="1" x14ac:dyDescent="0.2">
      <c r="A1081">
        <v>86573</v>
      </c>
      <c r="B1081" t="s">
        <v>1162</v>
      </c>
      <c r="C1081" t="s">
        <v>1156</v>
      </c>
      <c r="D1081">
        <v>76.569999999999993</v>
      </c>
      <c r="E1081" s="93">
        <v>57.2460439717402</v>
      </c>
    </row>
    <row r="1082" spans="1:5" hidden="1" x14ac:dyDescent="0.2">
      <c r="A1082">
        <v>86749</v>
      </c>
      <c r="B1082" t="s">
        <v>1163</v>
      </c>
      <c r="C1082" t="s">
        <v>1156</v>
      </c>
      <c r="D1082">
        <v>38.1</v>
      </c>
      <c r="E1082" s="93">
        <v>28.3721852974009</v>
      </c>
    </row>
    <row r="1083" spans="1:5" hidden="1" x14ac:dyDescent="0.2">
      <c r="A1083">
        <v>86755</v>
      </c>
      <c r="B1083" t="s">
        <v>257</v>
      </c>
      <c r="C1083" t="s">
        <v>1156</v>
      </c>
      <c r="D1083">
        <v>56.01</v>
      </c>
      <c r="E1083" s="93">
        <v>41.195875826268001</v>
      </c>
    </row>
    <row r="1084" spans="1:5" hidden="1" x14ac:dyDescent="0.2">
      <c r="A1084">
        <v>86757</v>
      </c>
      <c r="B1084" t="s">
        <v>1012</v>
      </c>
      <c r="C1084" t="s">
        <v>1156</v>
      </c>
      <c r="D1084">
        <v>46.87</v>
      </c>
      <c r="E1084" s="93">
        <v>35.681865995123502</v>
      </c>
    </row>
    <row r="1085" spans="1:5" hidden="1" x14ac:dyDescent="0.2">
      <c r="A1085">
        <v>86760</v>
      </c>
      <c r="B1085" t="s">
        <v>919</v>
      </c>
      <c r="C1085" t="s">
        <v>1156</v>
      </c>
      <c r="D1085">
        <v>52.18</v>
      </c>
      <c r="E1085" s="93">
        <v>39.594237522165002</v>
      </c>
    </row>
    <row r="1086" spans="1:5" hidden="1" x14ac:dyDescent="0.2">
      <c r="A1086">
        <v>86865</v>
      </c>
      <c r="B1086" t="s">
        <v>1164</v>
      </c>
      <c r="C1086" t="s">
        <v>1156</v>
      </c>
      <c r="D1086">
        <v>46.82</v>
      </c>
      <c r="E1086" s="93">
        <v>35.342190481160998</v>
      </c>
    </row>
    <row r="1087" spans="1:5" hidden="1" x14ac:dyDescent="0.2">
      <c r="A1087">
        <v>86885</v>
      </c>
      <c r="B1087" t="s">
        <v>1165</v>
      </c>
      <c r="C1087" t="s">
        <v>1156</v>
      </c>
      <c r="D1087">
        <v>57.13</v>
      </c>
      <c r="E1087" s="93">
        <v>42.340736301250097</v>
      </c>
    </row>
    <row r="1088" spans="1:5" hidden="1" x14ac:dyDescent="0.2">
      <c r="A1088">
        <v>88001</v>
      </c>
      <c r="B1088" t="s">
        <v>1007</v>
      </c>
      <c r="C1088" t="s">
        <v>1166</v>
      </c>
      <c r="E1088" s="93">
        <v>17.013903153607099</v>
      </c>
    </row>
    <row r="1089" spans="1:5" hidden="1" x14ac:dyDescent="0.2">
      <c r="A1089">
        <v>88564</v>
      </c>
      <c r="B1089" t="s">
        <v>871</v>
      </c>
      <c r="C1089" t="s">
        <v>1166</v>
      </c>
      <c r="D1089">
        <v>35.24</v>
      </c>
      <c r="E1089" s="93">
        <v>29.9235032751705</v>
      </c>
    </row>
    <row r="1090" spans="1:5" hidden="1" x14ac:dyDescent="0.2">
      <c r="A1090">
        <v>91001</v>
      </c>
      <c r="B1090" t="s">
        <v>1167</v>
      </c>
      <c r="C1090" t="s">
        <v>1168</v>
      </c>
      <c r="D1090">
        <v>68.13</v>
      </c>
      <c r="E1090" s="93">
        <v>50.6223679725463</v>
      </c>
    </row>
    <row r="1091" spans="1:5" hidden="1" x14ac:dyDescent="0.2">
      <c r="A1091">
        <v>91263</v>
      </c>
      <c r="B1091" t="s">
        <v>1169</v>
      </c>
      <c r="C1091" t="s">
        <v>1168</v>
      </c>
      <c r="D1091">
        <v>88.85</v>
      </c>
      <c r="E1091" s="94"/>
    </row>
    <row r="1092" spans="1:5" hidden="1" x14ac:dyDescent="0.2">
      <c r="A1092">
        <v>91405</v>
      </c>
      <c r="B1092" t="s">
        <v>1170</v>
      </c>
      <c r="C1092" t="s">
        <v>1168</v>
      </c>
      <c r="D1092">
        <v>92.1</v>
      </c>
      <c r="E1092" s="94"/>
    </row>
    <row r="1093" spans="1:5" hidden="1" x14ac:dyDescent="0.2">
      <c r="A1093">
        <v>91407</v>
      </c>
      <c r="B1093" t="s">
        <v>1171</v>
      </c>
      <c r="C1093" t="s">
        <v>1168</v>
      </c>
      <c r="D1093">
        <v>92.65</v>
      </c>
      <c r="E1093" s="94"/>
    </row>
    <row r="1094" spans="1:5" hidden="1" x14ac:dyDescent="0.2">
      <c r="A1094">
        <v>91430</v>
      </c>
      <c r="B1094" t="s">
        <v>1172</v>
      </c>
      <c r="C1094" t="s">
        <v>1168</v>
      </c>
      <c r="D1094">
        <v>84.54</v>
      </c>
      <c r="E1094" s="94"/>
    </row>
    <row r="1095" spans="1:5" hidden="1" x14ac:dyDescent="0.2">
      <c r="A1095">
        <v>91460</v>
      </c>
      <c r="B1095" t="s">
        <v>1173</v>
      </c>
      <c r="C1095" t="s">
        <v>1168</v>
      </c>
      <c r="D1095">
        <v>100</v>
      </c>
      <c r="E1095" s="94"/>
    </row>
    <row r="1096" spans="1:5" hidden="1" x14ac:dyDescent="0.2">
      <c r="A1096">
        <v>91530</v>
      </c>
      <c r="B1096" t="s">
        <v>1174</v>
      </c>
      <c r="C1096" t="s">
        <v>1168</v>
      </c>
      <c r="D1096">
        <v>96.21</v>
      </c>
      <c r="E1096" s="94"/>
    </row>
    <row r="1097" spans="1:5" hidden="1" x14ac:dyDescent="0.2">
      <c r="A1097">
        <v>91536</v>
      </c>
      <c r="B1097" t="s">
        <v>1175</v>
      </c>
      <c r="C1097" t="s">
        <v>1168</v>
      </c>
      <c r="D1097">
        <v>99.82</v>
      </c>
      <c r="E1097" s="94"/>
    </row>
    <row r="1098" spans="1:5" hidden="1" x14ac:dyDescent="0.2">
      <c r="A1098">
        <v>91540</v>
      </c>
      <c r="B1098" t="s">
        <v>1176</v>
      </c>
      <c r="C1098" t="s">
        <v>1168</v>
      </c>
      <c r="D1098">
        <v>70.39</v>
      </c>
      <c r="E1098" s="93">
        <v>51.236761525219897</v>
      </c>
    </row>
    <row r="1099" spans="1:5" hidden="1" x14ac:dyDescent="0.2">
      <c r="A1099">
        <v>91669</v>
      </c>
      <c r="B1099" t="s">
        <v>1177</v>
      </c>
      <c r="C1099" t="s">
        <v>1168</v>
      </c>
      <c r="D1099">
        <v>96.17</v>
      </c>
      <c r="E1099" s="94"/>
    </row>
    <row r="1100" spans="1:5" hidden="1" x14ac:dyDescent="0.2">
      <c r="A1100">
        <v>91798</v>
      </c>
      <c r="B1100" t="s">
        <v>1178</v>
      </c>
      <c r="C1100" t="s">
        <v>1168</v>
      </c>
      <c r="D1100">
        <v>89.68</v>
      </c>
      <c r="E1100" s="94"/>
    </row>
    <row r="1101" spans="1:5" hidden="1" x14ac:dyDescent="0.2">
      <c r="A1101">
        <v>94001</v>
      </c>
      <c r="B1101" t="s">
        <v>1179</v>
      </c>
      <c r="C1101" t="s">
        <v>1180</v>
      </c>
      <c r="D1101">
        <v>80.36</v>
      </c>
      <c r="E1101" s="93">
        <v>58.403316908218898</v>
      </c>
    </row>
    <row r="1102" spans="1:5" hidden="1" x14ac:dyDescent="0.2">
      <c r="A1102">
        <v>94343</v>
      </c>
      <c r="B1102" t="s">
        <v>1181</v>
      </c>
      <c r="C1102" t="s">
        <v>1180</v>
      </c>
      <c r="D1102">
        <v>86.98</v>
      </c>
      <c r="E1102" s="94"/>
    </row>
    <row r="1103" spans="1:5" hidden="1" x14ac:dyDescent="0.2">
      <c r="A1103">
        <v>94663</v>
      </c>
      <c r="B1103" t="s">
        <v>1182</v>
      </c>
      <c r="C1103" t="s">
        <v>1180</v>
      </c>
      <c r="D1103">
        <v>83.98</v>
      </c>
      <c r="E1103" s="94"/>
    </row>
    <row r="1104" spans="1:5" hidden="1" x14ac:dyDescent="0.2">
      <c r="A1104">
        <v>94883</v>
      </c>
      <c r="B1104" t="s">
        <v>1183</v>
      </c>
      <c r="C1104" t="s">
        <v>1180</v>
      </c>
      <c r="D1104">
        <v>88.73</v>
      </c>
      <c r="E1104" s="94"/>
    </row>
    <row r="1105" spans="1:5" hidden="1" x14ac:dyDescent="0.2">
      <c r="A1105">
        <v>94884</v>
      </c>
      <c r="B1105" t="s">
        <v>1184</v>
      </c>
      <c r="C1105" t="s">
        <v>1180</v>
      </c>
      <c r="D1105">
        <v>93.14</v>
      </c>
      <c r="E1105" s="94"/>
    </row>
    <row r="1106" spans="1:5" hidden="1" x14ac:dyDescent="0.2">
      <c r="A1106">
        <v>94885</v>
      </c>
      <c r="B1106" t="s">
        <v>1185</v>
      </c>
      <c r="C1106" t="s">
        <v>1180</v>
      </c>
      <c r="D1106">
        <v>95.84</v>
      </c>
      <c r="E1106" s="94"/>
    </row>
    <row r="1107" spans="1:5" hidden="1" x14ac:dyDescent="0.2">
      <c r="A1107">
        <v>94886</v>
      </c>
      <c r="B1107" t="s">
        <v>1186</v>
      </c>
      <c r="C1107" t="s">
        <v>1180</v>
      </c>
      <c r="D1107">
        <v>84.88</v>
      </c>
      <c r="E1107" s="94"/>
    </row>
    <row r="1108" spans="1:5" hidden="1" x14ac:dyDescent="0.2">
      <c r="A1108">
        <v>94887</v>
      </c>
      <c r="B1108" t="s">
        <v>1187</v>
      </c>
      <c r="C1108" t="s">
        <v>1180</v>
      </c>
      <c r="D1108">
        <v>93.47</v>
      </c>
      <c r="E1108" s="94"/>
    </row>
    <row r="1109" spans="1:5" hidden="1" x14ac:dyDescent="0.2">
      <c r="A1109">
        <v>94888</v>
      </c>
      <c r="B1109" t="s">
        <v>1188</v>
      </c>
      <c r="E1109" s="94"/>
    </row>
    <row r="1110" spans="1:5" hidden="1" x14ac:dyDescent="0.2">
      <c r="A1110">
        <v>95001</v>
      </c>
      <c r="B1110" t="s">
        <v>1189</v>
      </c>
      <c r="C1110" t="s">
        <v>1190</v>
      </c>
      <c r="D1110">
        <v>69.73</v>
      </c>
      <c r="E1110" s="93">
        <v>51.770189818881597</v>
      </c>
    </row>
    <row r="1111" spans="1:5" hidden="1" x14ac:dyDescent="0.2">
      <c r="A1111">
        <v>95015</v>
      </c>
      <c r="B1111" t="s">
        <v>325</v>
      </c>
      <c r="C1111" t="s">
        <v>1190</v>
      </c>
      <c r="D1111">
        <v>80.64</v>
      </c>
      <c r="E1111" s="93">
        <v>61.012682168272498</v>
      </c>
    </row>
    <row r="1112" spans="1:5" hidden="1" x14ac:dyDescent="0.2">
      <c r="A1112">
        <v>95025</v>
      </c>
      <c r="B1112" t="s">
        <v>1191</v>
      </c>
      <c r="C1112" t="s">
        <v>1190</v>
      </c>
      <c r="D1112">
        <v>76.03</v>
      </c>
      <c r="E1112" s="93">
        <v>63.030136497987797</v>
      </c>
    </row>
    <row r="1113" spans="1:5" hidden="1" x14ac:dyDescent="0.2">
      <c r="A1113">
        <v>95200</v>
      </c>
      <c r="B1113" t="s">
        <v>414</v>
      </c>
      <c r="C1113" t="s">
        <v>1190</v>
      </c>
      <c r="D1113">
        <v>80.819999999999993</v>
      </c>
      <c r="E1113" s="93">
        <v>60.758067535201597</v>
      </c>
    </row>
    <row r="1114" spans="1:5" hidden="1" x14ac:dyDescent="0.2">
      <c r="A1114">
        <v>97001</v>
      </c>
      <c r="B1114" t="s">
        <v>1192</v>
      </c>
      <c r="C1114" t="s">
        <v>1193</v>
      </c>
      <c r="D1114">
        <v>76.38</v>
      </c>
      <c r="E1114" s="93">
        <v>57.884213535118</v>
      </c>
    </row>
    <row r="1115" spans="1:5" hidden="1" x14ac:dyDescent="0.2">
      <c r="A1115">
        <v>97161</v>
      </c>
      <c r="B1115" t="s">
        <v>1194</v>
      </c>
      <c r="C1115" t="s">
        <v>1193</v>
      </c>
      <c r="D1115">
        <v>84.75</v>
      </c>
      <c r="E1115" s="93">
        <v>69.5278436867615</v>
      </c>
    </row>
    <row r="1116" spans="1:5" hidden="1" x14ac:dyDescent="0.2">
      <c r="A1116">
        <v>97511</v>
      </c>
      <c r="B1116" t="s">
        <v>1195</v>
      </c>
      <c r="C1116" t="s">
        <v>1193</v>
      </c>
      <c r="D1116">
        <v>90.76</v>
      </c>
      <c r="E1116" s="94"/>
    </row>
    <row r="1117" spans="1:5" hidden="1" x14ac:dyDescent="0.2">
      <c r="A1117">
        <v>97666</v>
      </c>
      <c r="B1117" t="s">
        <v>1196</v>
      </c>
      <c r="C1117" t="s">
        <v>1193</v>
      </c>
      <c r="D1117">
        <v>96.65</v>
      </c>
      <c r="E1117" s="93">
        <v>69.082401013589404</v>
      </c>
    </row>
    <row r="1118" spans="1:5" hidden="1" x14ac:dyDescent="0.2">
      <c r="A1118">
        <v>97777</v>
      </c>
      <c r="B1118" t="s">
        <v>1197</v>
      </c>
      <c r="C1118" t="s">
        <v>1193</v>
      </c>
      <c r="D1118">
        <v>95.23</v>
      </c>
      <c r="E1118" s="94"/>
    </row>
    <row r="1119" spans="1:5" hidden="1" x14ac:dyDescent="0.2">
      <c r="A1119">
        <v>97889</v>
      </c>
      <c r="B1119" t="s">
        <v>1198</v>
      </c>
      <c r="C1119" t="s">
        <v>1193</v>
      </c>
      <c r="D1119">
        <v>91.92</v>
      </c>
      <c r="E1119" s="94"/>
    </row>
    <row r="1120" spans="1:5" hidden="1" x14ac:dyDescent="0.2">
      <c r="A1120">
        <v>99001</v>
      </c>
      <c r="B1120" t="s">
        <v>1199</v>
      </c>
      <c r="C1120" t="s">
        <v>1200</v>
      </c>
      <c r="D1120">
        <v>80.44</v>
      </c>
      <c r="E1120" s="94"/>
    </row>
    <row r="1121" spans="1:5" hidden="1" x14ac:dyDescent="0.2">
      <c r="A1121">
        <v>99524</v>
      </c>
      <c r="B1121" t="s">
        <v>1201</v>
      </c>
      <c r="C1121" t="s">
        <v>1200</v>
      </c>
      <c r="D1121">
        <v>84.54</v>
      </c>
      <c r="E1121" s="94"/>
    </row>
    <row r="1122" spans="1:5" hidden="1" x14ac:dyDescent="0.2">
      <c r="A1122">
        <v>99624</v>
      </c>
      <c r="B1122" t="s">
        <v>1202</v>
      </c>
      <c r="C1122" t="s">
        <v>1200</v>
      </c>
      <c r="D1122">
        <v>80.930000000000007</v>
      </c>
      <c r="E1122" s="94"/>
    </row>
    <row r="1123" spans="1:5" hidden="1" x14ac:dyDescent="0.2">
      <c r="A1123">
        <v>99773</v>
      </c>
      <c r="B1123" t="s">
        <v>1203</v>
      </c>
      <c r="C1123" t="s">
        <v>1200</v>
      </c>
      <c r="D1123">
        <v>87.08</v>
      </c>
      <c r="E1123" s="93">
        <v>63.193279688420098</v>
      </c>
    </row>
  </sheetData>
  <autoFilter ref="A1:E1123" xr:uid="{00000000-0009-0000-0000-000000000000}">
    <filterColumn colId="2">
      <filters>
        <filter val="Cauca"/>
      </filters>
    </filterColumn>
    <sortState xmlns:xlrd2="http://schemas.microsoft.com/office/spreadsheetml/2017/richdata2" ref="A1075:E1087">
      <sortCondition descending="1" ref="C1:C112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7790-61F9-432B-85F9-275D8ED62035}">
  <sheetPr filterMode="1"/>
  <dimension ref="A1:AB1127"/>
  <sheetViews>
    <sheetView topLeftCell="C1" workbookViewId="0">
      <pane xSplit="3" ySplit="400" topLeftCell="F401" activePane="bottomRight" state="frozen"/>
      <selection activeCell="C1" sqref="C1"/>
      <selection pane="topRight" activeCell="F1" sqref="F1"/>
      <selection pane="bottomLeft" activeCell="C401" sqref="C401"/>
      <selection pane="bottomRight" activeCell="O2" sqref="O2"/>
    </sheetView>
  </sheetViews>
  <sheetFormatPr baseColWidth="10" defaultColWidth="11.5" defaultRowHeight="15" x14ac:dyDescent="0.2"/>
  <cols>
    <col min="1" max="1" width="10.1640625" style="97" bestFit="1" customWidth="1"/>
    <col min="2" max="2" width="23.5" style="97" bestFit="1" customWidth="1"/>
    <col min="3" max="4" width="10.1640625" style="97" bestFit="1" customWidth="1"/>
    <col min="5" max="5" width="25" style="97" customWidth="1"/>
    <col min="6" max="6" width="11.5" style="97"/>
    <col min="7" max="7" width="11.6640625" style="97" customWidth="1"/>
    <col min="8" max="8" width="11.5" style="97"/>
    <col min="9" max="9" width="7.5" style="97" customWidth="1"/>
    <col min="10" max="10" width="6" style="97" customWidth="1"/>
    <col min="11" max="11" width="7.83203125" style="97" customWidth="1"/>
    <col min="12" max="12" width="11.5" style="97"/>
    <col min="13" max="13" width="9" style="97" customWidth="1"/>
    <col min="14" max="16384" width="11.5" style="97"/>
  </cols>
  <sheetData>
    <row r="1" spans="1:28" ht="16" thickBot="1" x14ac:dyDescent="0.25"/>
    <row r="2" spans="1:28" s="108" customFormat="1" ht="65.25" customHeight="1" thickBot="1" x14ac:dyDescent="0.25">
      <c r="A2" s="98" t="s">
        <v>1204</v>
      </c>
      <c r="B2" s="99" t="s">
        <v>1205</v>
      </c>
      <c r="C2" s="99" t="s">
        <v>1206</v>
      </c>
      <c r="D2" s="100" t="s">
        <v>1207</v>
      </c>
      <c r="E2" s="101" t="s">
        <v>136</v>
      </c>
      <c r="F2" s="99" t="s">
        <v>1208</v>
      </c>
      <c r="G2" s="99" t="s">
        <v>1209</v>
      </c>
      <c r="H2" s="99" t="s">
        <v>1210</v>
      </c>
      <c r="I2" s="99" t="s">
        <v>1211</v>
      </c>
      <c r="J2" s="99" t="s">
        <v>1212</v>
      </c>
      <c r="K2" s="99" t="s">
        <v>1213</v>
      </c>
      <c r="L2" s="99" t="s">
        <v>1214</v>
      </c>
      <c r="M2" s="99" t="s">
        <v>1215</v>
      </c>
      <c r="N2" s="99" t="s">
        <v>1216</v>
      </c>
      <c r="O2" s="99" t="s">
        <v>1217</v>
      </c>
      <c r="P2" s="102" t="s">
        <v>1218</v>
      </c>
      <c r="Q2" s="103"/>
      <c r="R2" s="104" t="s">
        <v>1219</v>
      </c>
      <c r="S2" s="105" t="s">
        <v>1220</v>
      </c>
      <c r="T2" s="106" t="s">
        <v>1221</v>
      </c>
      <c r="U2" s="103"/>
      <c r="V2" s="104" t="s">
        <v>1222</v>
      </c>
      <c r="W2" s="104" t="s">
        <v>1223</v>
      </c>
      <c r="X2" s="104" t="s">
        <v>1224</v>
      </c>
      <c r="Y2" s="107"/>
      <c r="Z2" s="104" t="s">
        <v>1225</v>
      </c>
      <c r="AA2" s="104" t="s">
        <v>1226</v>
      </c>
      <c r="AB2" s="104" t="s">
        <v>1227</v>
      </c>
    </row>
    <row r="3" spans="1:28" hidden="1" x14ac:dyDescent="0.2">
      <c r="A3" s="109" t="s">
        <v>1228</v>
      </c>
      <c r="B3" s="109" t="s">
        <v>1168</v>
      </c>
      <c r="C3" s="109" t="s">
        <v>1228</v>
      </c>
      <c r="D3" s="109" t="s">
        <v>1229</v>
      </c>
      <c r="E3" s="109" t="s">
        <v>1167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9370</v>
      </c>
      <c r="L3" s="110">
        <v>1657</v>
      </c>
      <c r="M3" s="110">
        <v>11027</v>
      </c>
      <c r="N3" s="110">
        <v>9370</v>
      </c>
      <c r="O3" s="110">
        <v>1657</v>
      </c>
      <c r="P3" s="110">
        <v>11027</v>
      </c>
      <c r="R3" s="110">
        <v>9370</v>
      </c>
      <c r="S3" s="110">
        <v>3189</v>
      </c>
      <c r="T3" s="110">
        <v>12559</v>
      </c>
      <c r="V3" s="111">
        <v>1</v>
      </c>
      <c r="W3" s="111">
        <v>0.51959862025713388</v>
      </c>
      <c r="X3" s="111">
        <v>0.87801576558643202</v>
      </c>
      <c r="Z3" s="110">
        <v>0</v>
      </c>
      <c r="AA3" s="110">
        <v>1532</v>
      </c>
      <c r="AB3" s="110">
        <v>1532</v>
      </c>
    </row>
    <row r="4" spans="1:28" hidden="1" x14ac:dyDescent="0.2">
      <c r="A4" s="109" t="s">
        <v>1230</v>
      </c>
      <c r="B4" s="109" t="s">
        <v>1168</v>
      </c>
      <c r="C4" s="109" t="s">
        <v>1230</v>
      </c>
      <c r="D4" s="109" t="s">
        <v>1229</v>
      </c>
      <c r="E4" s="109" t="s">
        <v>1231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124</v>
      </c>
      <c r="M4" s="110">
        <v>124</v>
      </c>
      <c r="N4" s="110">
        <v>0</v>
      </c>
      <c r="O4" s="110">
        <v>124</v>
      </c>
      <c r="P4" s="110">
        <v>124</v>
      </c>
      <c r="R4" s="110">
        <v>0</v>
      </c>
      <c r="S4" s="110">
        <v>868</v>
      </c>
      <c r="T4" s="110">
        <v>868</v>
      </c>
      <c r="V4" s="112" t="s">
        <v>1232</v>
      </c>
      <c r="W4" s="111">
        <v>0.14285714285714285</v>
      </c>
      <c r="X4" s="111">
        <v>0.14285714285714285</v>
      </c>
      <c r="Z4" s="110">
        <v>0</v>
      </c>
      <c r="AA4" s="110">
        <v>744</v>
      </c>
      <c r="AB4" s="110">
        <v>744</v>
      </c>
    </row>
    <row r="5" spans="1:28" hidden="1" x14ac:dyDescent="0.2">
      <c r="A5" s="109" t="s">
        <v>1233</v>
      </c>
      <c r="B5" s="109" t="s">
        <v>1168</v>
      </c>
      <c r="C5" s="109" t="s">
        <v>1233</v>
      </c>
      <c r="D5" s="109" t="s">
        <v>1229</v>
      </c>
      <c r="E5" s="109" t="s">
        <v>1234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209</v>
      </c>
      <c r="M5" s="110">
        <v>209</v>
      </c>
      <c r="N5" s="110">
        <v>0</v>
      </c>
      <c r="O5" s="110">
        <v>209</v>
      </c>
      <c r="P5" s="110">
        <v>209</v>
      </c>
      <c r="R5" s="110">
        <v>0</v>
      </c>
      <c r="S5" s="110">
        <v>891</v>
      </c>
      <c r="T5" s="110">
        <v>891</v>
      </c>
      <c r="V5" s="112" t="s">
        <v>1232</v>
      </c>
      <c r="W5" s="111">
        <v>0.23456790123456789</v>
      </c>
      <c r="X5" s="111">
        <v>0.23456790123456789</v>
      </c>
      <c r="Z5" s="110">
        <v>0</v>
      </c>
      <c r="AA5" s="110">
        <v>682</v>
      </c>
      <c r="AB5" s="110">
        <v>682</v>
      </c>
    </row>
    <row r="6" spans="1:28" hidden="1" x14ac:dyDescent="0.2">
      <c r="A6" s="109" t="s">
        <v>1235</v>
      </c>
      <c r="B6" s="109" t="s">
        <v>1168</v>
      </c>
      <c r="C6" s="109" t="s">
        <v>1235</v>
      </c>
      <c r="D6" s="109" t="s">
        <v>1229</v>
      </c>
      <c r="E6" s="109" t="s">
        <v>1236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68</v>
      </c>
      <c r="M6" s="110">
        <v>68</v>
      </c>
      <c r="N6" s="110">
        <v>0</v>
      </c>
      <c r="O6" s="110">
        <v>68</v>
      </c>
      <c r="P6" s="110">
        <v>68</v>
      </c>
      <c r="R6" s="110">
        <v>0</v>
      </c>
      <c r="S6" s="110">
        <v>588</v>
      </c>
      <c r="T6" s="110">
        <v>588</v>
      </c>
      <c r="V6" s="112" t="s">
        <v>1232</v>
      </c>
      <c r="W6" s="111">
        <v>0.11564625850340136</v>
      </c>
      <c r="X6" s="111">
        <v>0.11564625850340136</v>
      </c>
      <c r="Z6" s="110">
        <v>0</v>
      </c>
      <c r="AA6" s="110">
        <v>520</v>
      </c>
      <c r="AB6" s="110">
        <v>520</v>
      </c>
    </row>
    <row r="7" spans="1:28" hidden="1" x14ac:dyDescent="0.2">
      <c r="A7" s="109" t="s">
        <v>1237</v>
      </c>
      <c r="B7" s="109" t="s">
        <v>1168</v>
      </c>
      <c r="C7" s="109" t="s">
        <v>1237</v>
      </c>
      <c r="D7" s="109" t="s">
        <v>1229</v>
      </c>
      <c r="E7" s="109" t="s">
        <v>1238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50</v>
      </c>
      <c r="M7" s="110">
        <v>50</v>
      </c>
      <c r="N7" s="110">
        <v>0</v>
      </c>
      <c r="O7" s="110">
        <v>50</v>
      </c>
      <c r="P7" s="110">
        <v>50</v>
      </c>
      <c r="R7" s="110">
        <v>0</v>
      </c>
      <c r="S7" s="110">
        <v>508</v>
      </c>
      <c r="T7" s="110">
        <v>508</v>
      </c>
      <c r="V7" s="112" t="s">
        <v>1232</v>
      </c>
      <c r="W7" s="111">
        <v>9.8425196850393706E-2</v>
      </c>
      <c r="X7" s="111">
        <v>9.8425196850393706E-2</v>
      </c>
      <c r="Z7" s="110">
        <v>0</v>
      </c>
      <c r="AA7" s="110">
        <v>458</v>
      </c>
      <c r="AB7" s="110">
        <v>458</v>
      </c>
    </row>
    <row r="8" spans="1:28" hidden="1" x14ac:dyDescent="0.2">
      <c r="A8" s="109" t="s">
        <v>1239</v>
      </c>
      <c r="B8" s="109" t="s">
        <v>1168</v>
      </c>
      <c r="C8" s="109" t="s">
        <v>1239</v>
      </c>
      <c r="D8" s="109" t="s">
        <v>1229</v>
      </c>
      <c r="E8" s="109" t="s">
        <v>1240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272</v>
      </c>
      <c r="M8" s="110">
        <v>272</v>
      </c>
      <c r="N8" s="110">
        <v>0</v>
      </c>
      <c r="O8" s="110">
        <v>272</v>
      </c>
      <c r="P8" s="110">
        <v>272</v>
      </c>
      <c r="R8" s="110">
        <v>0</v>
      </c>
      <c r="S8" s="110">
        <v>713</v>
      </c>
      <c r="T8" s="110">
        <v>713</v>
      </c>
      <c r="V8" s="112" t="s">
        <v>1232</v>
      </c>
      <c r="W8" s="111">
        <v>0.38148667601683028</v>
      </c>
      <c r="X8" s="111">
        <v>0.38148667601683028</v>
      </c>
      <c r="Z8" s="110">
        <v>0</v>
      </c>
      <c r="AA8" s="110">
        <v>441</v>
      </c>
      <c r="AB8" s="110">
        <v>441</v>
      </c>
    </row>
    <row r="9" spans="1:28" hidden="1" x14ac:dyDescent="0.2">
      <c r="A9" s="109" t="s">
        <v>1241</v>
      </c>
      <c r="B9" s="109" t="s">
        <v>1168</v>
      </c>
      <c r="C9" s="109" t="s">
        <v>1241</v>
      </c>
      <c r="D9" s="109" t="s">
        <v>1229</v>
      </c>
      <c r="E9" s="109" t="s">
        <v>1242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402</v>
      </c>
      <c r="M9" s="110">
        <v>402</v>
      </c>
      <c r="N9" s="110">
        <v>0</v>
      </c>
      <c r="O9" s="110">
        <v>402</v>
      </c>
      <c r="P9" s="110">
        <v>402</v>
      </c>
      <c r="R9" s="110">
        <v>0</v>
      </c>
      <c r="S9" s="110">
        <v>758</v>
      </c>
      <c r="T9" s="110">
        <v>758</v>
      </c>
      <c r="V9" s="112" t="s">
        <v>1232</v>
      </c>
      <c r="W9" s="111">
        <v>0.53034300791556732</v>
      </c>
      <c r="X9" s="111">
        <v>0.53034300791556732</v>
      </c>
      <c r="Z9" s="110">
        <v>0</v>
      </c>
      <c r="AA9" s="110">
        <v>356</v>
      </c>
      <c r="AB9" s="110">
        <v>356</v>
      </c>
    </row>
    <row r="10" spans="1:28" hidden="1" x14ac:dyDescent="0.2">
      <c r="A10" s="109" t="s">
        <v>1243</v>
      </c>
      <c r="B10" s="109" t="s">
        <v>1168</v>
      </c>
      <c r="C10" s="109" t="s">
        <v>1243</v>
      </c>
      <c r="D10" s="109" t="s">
        <v>1229</v>
      </c>
      <c r="E10" s="109" t="s">
        <v>1176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529</v>
      </c>
      <c r="L10" s="110">
        <v>863</v>
      </c>
      <c r="M10" s="110">
        <v>1392</v>
      </c>
      <c r="N10" s="110">
        <v>529</v>
      </c>
      <c r="O10" s="110">
        <v>863</v>
      </c>
      <c r="P10" s="110">
        <v>1392</v>
      </c>
      <c r="R10" s="110">
        <v>529</v>
      </c>
      <c r="S10" s="110">
        <v>1213</v>
      </c>
      <c r="T10" s="110">
        <v>1742</v>
      </c>
      <c r="V10" s="111">
        <v>1</v>
      </c>
      <c r="W10" s="111">
        <v>0.71145919208573782</v>
      </c>
      <c r="X10" s="111">
        <v>0.79908151549942597</v>
      </c>
      <c r="Z10" s="110">
        <v>0</v>
      </c>
      <c r="AA10" s="110">
        <v>350</v>
      </c>
      <c r="AB10" s="110">
        <v>350</v>
      </c>
    </row>
    <row r="11" spans="1:28" hidden="1" x14ac:dyDescent="0.2">
      <c r="A11" s="109" t="s">
        <v>1244</v>
      </c>
      <c r="B11" s="109" t="s">
        <v>1168</v>
      </c>
      <c r="C11" s="109" t="s">
        <v>1244</v>
      </c>
      <c r="D11" s="109" t="s">
        <v>1229</v>
      </c>
      <c r="E11" s="109" t="s">
        <v>1245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41</v>
      </c>
      <c r="M11" s="110">
        <v>41</v>
      </c>
      <c r="N11" s="110">
        <v>0</v>
      </c>
      <c r="O11" s="110">
        <v>41</v>
      </c>
      <c r="P11" s="110">
        <v>41</v>
      </c>
      <c r="R11" s="110">
        <v>0</v>
      </c>
      <c r="S11" s="110">
        <v>235</v>
      </c>
      <c r="T11" s="110">
        <v>235</v>
      </c>
      <c r="V11" s="112" t="s">
        <v>1232</v>
      </c>
      <c r="W11" s="111">
        <v>0.17446808510638298</v>
      </c>
      <c r="X11" s="111">
        <v>0.17446808510638298</v>
      </c>
      <c r="Z11" s="110">
        <v>0</v>
      </c>
      <c r="AA11" s="110">
        <v>194</v>
      </c>
      <c r="AB11" s="110">
        <v>194</v>
      </c>
    </row>
    <row r="12" spans="1:28" hidden="1" x14ac:dyDescent="0.2">
      <c r="A12" s="109" t="s">
        <v>1246</v>
      </c>
      <c r="B12" s="109" t="s">
        <v>1168</v>
      </c>
      <c r="C12" s="109" t="s">
        <v>1246</v>
      </c>
      <c r="D12" s="109" t="s">
        <v>1229</v>
      </c>
      <c r="E12" s="109" t="s">
        <v>1247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0</v>
      </c>
      <c r="L12" s="110">
        <v>36</v>
      </c>
      <c r="M12" s="110">
        <v>36</v>
      </c>
      <c r="N12" s="110">
        <v>0</v>
      </c>
      <c r="O12" s="110">
        <v>36</v>
      </c>
      <c r="P12" s="110">
        <v>36</v>
      </c>
      <c r="R12" s="110">
        <v>0</v>
      </c>
      <c r="S12" s="110">
        <v>172</v>
      </c>
      <c r="T12" s="110">
        <v>172</v>
      </c>
      <c r="V12" s="112" t="s">
        <v>1232</v>
      </c>
      <c r="W12" s="111">
        <v>0.20930232558139536</v>
      </c>
      <c r="X12" s="111">
        <v>0.20930232558139536</v>
      </c>
      <c r="Z12" s="110">
        <v>0</v>
      </c>
      <c r="AA12" s="110">
        <v>136</v>
      </c>
      <c r="AB12" s="110">
        <v>136</v>
      </c>
    </row>
    <row r="13" spans="1:28" hidden="1" x14ac:dyDescent="0.2">
      <c r="A13" s="109" t="s">
        <v>1248</v>
      </c>
      <c r="B13" s="109" t="s">
        <v>1168</v>
      </c>
      <c r="C13" s="109" t="s">
        <v>1248</v>
      </c>
      <c r="D13" s="109" t="s">
        <v>1229</v>
      </c>
      <c r="E13" s="109" t="s">
        <v>1249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90</v>
      </c>
      <c r="M13" s="110">
        <v>90</v>
      </c>
      <c r="N13" s="110">
        <v>0</v>
      </c>
      <c r="O13" s="110">
        <v>90</v>
      </c>
      <c r="P13" s="110">
        <v>90</v>
      </c>
      <c r="R13" s="110">
        <v>0</v>
      </c>
      <c r="S13" s="110">
        <v>209</v>
      </c>
      <c r="T13" s="110">
        <v>209</v>
      </c>
      <c r="V13" s="112" t="s">
        <v>1232</v>
      </c>
      <c r="W13" s="111">
        <v>0.43062200956937802</v>
      </c>
      <c r="X13" s="111">
        <v>0.43062200956937802</v>
      </c>
      <c r="Z13" s="110">
        <v>0</v>
      </c>
      <c r="AA13" s="110">
        <v>119</v>
      </c>
      <c r="AB13" s="110">
        <v>119</v>
      </c>
    </row>
    <row r="14" spans="1:28" hidden="1" x14ac:dyDescent="0.2">
      <c r="A14" s="109" t="s">
        <v>1250</v>
      </c>
      <c r="B14" s="109" t="s">
        <v>167</v>
      </c>
      <c r="C14" s="109" t="s">
        <v>1250</v>
      </c>
      <c r="D14" s="109" t="s">
        <v>1251</v>
      </c>
      <c r="E14" s="109" t="s">
        <v>279</v>
      </c>
      <c r="F14" s="110">
        <v>27120</v>
      </c>
      <c r="G14" s="110">
        <v>13025</v>
      </c>
      <c r="H14" s="110">
        <v>40145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27120</v>
      </c>
      <c r="O14" s="110">
        <v>13025</v>
      </c>
      <c r="P14" s="110">
        <v>40145</v>
      </c>
      <c r="R14" s="110">
        <v>27120</v>
      </c>
      <c r="S14" s="110">
        <v>14122</v>
      </c>
      <c r="T14" s="110">
        <v>41242</v>
      </c>
      <c r="V14" s="111">
        <v>1</v>
      </c>
      <c r="W14" s="111">
        <v>0.92231978473304066</v>
      </c>
      <c r="X14" s="111">
        <v>0.9734009019931138</v>
      </c>
      <c r="Z14" s="110">
        <v>0</v>
      </c>
      <c r="AA14" s="110">
        <v>1097</v>
      </c>
      <c r="AB14" s="110">
        <v>1097</v>
      </c>
    </row>
    <row r="15" spans="1:28" hidden="1" x14ac:dyDescent="0.2">
      <c r="A15" s="109" t="s">
        <v>1252</v>
      </c>
      <c r="B15" s="109" t="s">
        <v>167</v>
      </c>
      <c r="C15" s="109" t="s">
        <v>1252</v>
      </c>
      <c r="D15" s="109" t="s">
        <v>1251</v>
      </c>
      <c r="E15" s="109" t="s">
        <v>249</v>
      </c>
      <c r="F15" s="110">
        <v>6382</v>
      </c>
      <c r="G15" s="110">
        <v>3657</v>
      </c>
      <c r="H15" s="110">
        <v>10039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6382</v>
      </c>
      <c r="O15" s="110">
        <v>3657</v>
      </c>
      <c r="P15" s="110">
        <v>10039</v>
      </c>
      <c r="R15" s="110">
        <v>6382</v>
      </c>
      <c r="S15" s="110">
        <v>4495</v>
      </c>
      <c r="T15" s="110">
        <v>10877</v>
      </c>
      <c r="V15" s="111">
        <v>1</v>
      </c>
      <c r="W15" s="111">
        <v>0.81357063403781982</v>
      </c>
      <c r="X15" s="111">
        <v>0.9229566976188287</v>
      </c>
      <c r="Z15" s="110">
        <v>0</v>
      </c>
      <c r="AA15" s="110">
        <v>838</v>
      </c>
      <c r="AB15" s="110">
        <v>838</v>
      </c>
    </row>
    <row r="16" spans="1:28" hidden="1" x14ac:dyDescent="0.2">
      <c r="A16" s="109" t="s">
        <v>1253</v>
      </c>
      <c r="B16" s="109" t="s">
        <v>167</v>
      </c>
      <c r="C16" s="109" t="s">
        <v>1253</v>
      </c>
      <c r="D16" s="109" t="s">
        <v>1251</v>
      </c>
      <c r="E16" s="109" t="s">
        <v>291</v>
      </c>
      <c r="F16" s="110">
        <v>5014</v>
      </c>
      <c r="G16" s="110">
        <v>3118</v>
      </c>
      <c r="H16" s="110">
        <v>8132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5014</v>
      </c>
      <c r="O16" s="110">
        <v>3118</v>
      </c>
      <c r="P16" s="110">
        <v>8132</v>
      </c>
      <c r="R16" s="110">
        <v>5014</v>
      </c>
      <c r="S16" s="110">
        <v>3919</v>
      </c>
      <c r="T16" s="110">
        <v>8933</v>
      </c>
      <c r="V16" s="111">
        <v>1</v>
      </c>
      <c r="W16" s="111">
        <v>0.79561112528706301</v>
      </c>
      <c r="X16" s="111">
        <v>0.91033247509235415</v>
      </c>
      <c r="Z16" s="110">
        <v>0</v>
      </c>
      <c r="AA16" s="110">
        <v>801</v>
      </c>
      <c r="AB16" s="110">
        <v>801</v>
      </c>
    </row>
    <row r="17" spans="1:28" hidden="1" x14ac:dyDescent="0.2">
      <c r="A17" s="109" t="s">
        <v>1254</v>
      </c>
      <c r="B17" s="109" t="s">
        <v>167</v>
      </c>
      <c r="C17" s="109" t="s">
        <v>1254</v>
      </c>
      <c r="D17" s="109" t="s">
        <v>1251</v>
      </c>
      <c r="E17" s="109" t="s">
        <v>211</v>
      </c>
      <c r="F17" s="110">
        <v>12824</v>
      </c>
      <c r="G17" s="110">
        <v>3767</v>
      </c>
      <c r="H17" s="110">
        <v>16591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12824</v>
      </c>
      <c r="O17" s="110">
        <v>3767</v>
      </c>
      <c r="P17" s="110">
        <v>16591</v>
      </c>
      <c r="R17" s="110">
        <v>12824</v>
      </c>
      <c r="S17" s="110">
        <v>4523</v>
      </c>
      <c r="T17" s="110">
        <v>17347</v>
      </c>
      <c r="V17" s="111">
        <v>1</v>
      </c>
      <c r="W17" s="111">
        <v>0.8328543002432014</v>
      </c>
      <c r="X17" s="111">
        <v>0.95641897734478587</v>
      </c>
      <c r="Z17" s="110">
        <v>0</v>
      </c>
      <c r="AA17" s="110">
        <v>756</v>
      </c>
      <c r="AB17" s="110">
        <v>756</v>
      </c>
    </row>
    <row r="18" spans="1:28" hidden="1" x14ac:dyDescent="0.2">
      <c r="A18" s="109" t="s">
        <v>1255</v>
      </c>
      <c r="B18" s="109" t="s">
        <v>167</v>
      </c>
      <c r="C18" s="109" t="s">
        <v>1255</v>
      </c>
      <c r="D18" s="109" t="s">
        <v>1251</v>
      </c>
      <c r="E18" s="109" t="s">
        <v>201</v>
      </c>
      <c r="F18" s="110">
        <v>23632</v>
      </c>
      <c r="G18" s="110">
        <v>4044</v>
      </c>
      <c r="H18" s="110">
        <v>27676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23632</v>
      </c>
      <c r="O18" s="110">
        <v>4044</v>
      </c>
      <c r="P18" s="110">
        <v>27676</v>
      </c>
      <c r="R18" s="110">
        <v>23632</v>
      </c>
      <c r="S18" s="110">
        <v>4715</v>
      </c>
      <c r="T18" s="110">
        <v>28347</v>
      </c>
      <c r="V18" s="111">
        <v>1</v>
      </c>
      <c r="W18" s="111">
        <v>0.85768822905620357</v>
      </c>
      <c r="X18" s="111">
        <v>0.9763290648040357</v>
      </c>
      <c r="Z18" s="110">
        <v>0</v>
      </c>
      <c r="AA18" s="110">
        <v>671</v>
      </c>
      <c r="AB18" s="110">
        <v>671</v>
      </c>
    </row>
    <row r="19" spans="1:28" hidden="1" x14ac:dyDescent="0.2">
      <c r="A19" s="109" t="s">
        <v>1256</v>
      </c>
      <c r="B19" s="109" t="s">
        <v>167</v>
      </c>
      <c r="C19" s="109" t="s">
        <v>1256</v>
      </c>
      <c r="D19" s="109" t="s">
        <v>1251</v>
      </c>
      <c r="E19" s="109" t="s">
        <v>191</v>
      </c>
      <c r="F19" s="110">
        <v>6048</v>
      </c>
      <c r="G19" s="110">
        <v>2059</v>
      </c>
      <c r="H19" s="110">
        <v>8107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6048</v>
      </c>
      <c r="O19" s="110">
        <v>2059</v>
      </c>
      <c r="P19" s="110">
        <v>8107</v>
      </c>
      <c r="R19" s="110">
        <v>6048</v>
      </c>
      <c r="S19" s="110">
        <v>2701</v>
      </c>
      <c r="T19" s="110">
        <v>8749</v>
      </c>
      <c r="V19" s="111">
        <v>1</v>
      </c>
      <c r="W19" s="111">
        <v>0.76231025546094044</v>
      </c>
      <c r="X19" s="111">
        <v>0.92662018516401878</v>
      </c>
      <c r="Z19" s="110">
        <v>0</v>
      </c>
      <c r="AA19" s="110">
        <v>642</v>
      </c>
      <c r="AB19" s="110">
        <v>642</v>
      </c>
    </row>
    <row r="20" spans="1:28" hidden="1" x14ac:dyDescent="0.2">
      <c r="A20" s="109" t="s">
        <v>1257</v>
      </c>
      <c r="B20" s="109" t="s">
        <v>167</v>
      </c>
      <c r="C20" s="109" t="s">
        <v>1257</v>
      </c>
      <c r="D20" s="109" t="s">
        <v>1251</v>
      </c>
      <c r="E20" s="109" t="s">
        <v>1258</v>
      </c>
      <c r="F20" s="110">
        <v>3901</v>
      </c>
      <c r="G20" s="110">
        <v>5751</v>
      </c>
      <c r="H20" s="110">
        <v>9652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3901</v>
      </c>
      <c r="O20" s="110">
        <v>5751</v>
      </c>
      <c r="P20" s="110">
        <v>9652</v>
      </c>
      <c r="R20" s="110">
        <v>3901</v>
      </c>
      <c r="S20" s="110">
        <v>6330</v>
      </c>
      <c r="T20" s="110">
        <v>10231</v>
      </c>
      <c r="V20" s="111">
        <v>1</v>
      </c>
      <c r="W20" s="111">
        <v>0.90853080568720379</v>
      </c>
      <c r="X20" s="111">
        <v>0.94340729156485192</v>
      </c>
      <c r="Z20" s="110">
        <v>0</v>
      </c>
      <c r="AA20" s="110">
        <v>579</v>
      </c>
      <c r="AB20" s="110">
        <v>579</v>
      </c>
    </row>
    <row r="21" spans="1:28" hidden="1" x14ac:dyDescent="0.2">
      <c r="A21" s="109" t="s">
        <v>1259</v>
      </c>
      <c r="B21" s="109" t="s">
        <v>167</v>
      </c>
      <c r="C21" s="109" t="s">
        <v>1259</v>
      </c>
      <c r="D21" s="109" t="s">
        <v>1251</v>
      </c>
      <c r="E21" s="109" t="s">
        <v>243</v>
      </c>
      <c r="F21" s="110">
        <v>4099</v>
      </c>
      <c r="G21" s="110">
        <v>4470</v>
      </c>
      <c r="H21" s="110">
        <v>8569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4099</v>
      </c>
      <c r="O21" s="110">
        <v>4470</v>
      </c>
      <c r="P21" s="110">
        <v>8569</v>
      </c>
      <c r="R21" s="110">
        <v>4099</v>
      </c>
      <c r="S21" s="110">
        <v>4613</v>
      </c>
      <c r="T21" s="110">
        <v>8712</v>
      </c>
      <c r="V21" s="111">
        <v>1</v>
      </c>
      <c r="W21" s="111">
        <v>0.96900065033600691</v>
      </c>
      <c r="X21" s="111">
        <v>0.98358585858585856</v>
      </c>
      <c r="Z21" s="110">
        <v>0</v>
      </c>
      <c r="AA21" s="110">
        <v>143</v>
      </c>
      <c r="AB21" s="110">
        <v>143</v>
      </c>
    </row>
    <row r="22" spans="1:28" hidden="1" x14ac:dyDescent="0.2">
      <c r="A22" s="109" t="s">
        <v>1260</v>
      </c>
      <c r="B22" s="109" t="s">
        <v>167</v>
      </c>
      <c r="C22" s="109" t="s">
        <v>1260</v>
      </c>
      <c r="D22" s="109" t="s">
        <v>1251</v>
      </c>
      <c r="E22" s="109" t="s">
        <v>1261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48</v>
      </c>
      <c r="L22" s="110">
        <v>560</v>
      </c>
      <c r="M22" s="110">
        <v>608</v>
      </c>
      <c r="N22" s="110">
        <v>48</v>
      </c>
      <c r="O22" s="110">
        <v>560</v>
      </c>
      <c r="P22" s="110">
        <v>608</v>
      </c>
      <c r="R22" s="110">
        <v>48</v>
      </c>
      <c r="S22" s="110">
        <v>926</v>
      </c>
      <c r="T22" s="110">
        <v>974</v>
      </c>
      <c r="V22" s="111">
        <v>1</v>
      </c>
      <c r="W22" s="111">
        <v>0.60475161987041037</v>
      </c>
      <c r="X22" s="111">
        <v>0.62422997946611913</v>
      </c>
      <c r="Z22" s="110">
        <v>0</v>
      </c>
      <c r="AA22" s="110">
        <v>366</v>
      </c>
      <c r="AB22" s="110">
        <v>366</v>
      </c>
    </row>
    <row r="23" spans="1:28" hidden="1" x14ac:dyDescent="0.2">
      <c r="A23" s="109" t="s">
        <v>1262</v>
      </c>
      <c r="B23" s="109" t="s">
        <v>167</v>
      </c>
      <c r="C23" s="109" t="s">
        <v>1262</v>
      </c>
      <c r="D23" s="109" t="s">
        <v>1251</v>
      </c>
      <c r="E23" s="109" t="s">
        <v>172</v>
      </c>
      <c r="F23" s="110">
        <v>4551</v>
      </c>
      <c r="G23" s="110">
        <v>3011</v>
      </c>
      <c r="H23" s="110">
        <v>7562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4551</v>
      </c>
      <c r="O23" s="110">
        <v>3011</v>
      </c>
      <c r="P23" s="110">
        <v>7562</v>
      </c>
      <c r="R23" s="110">
        <v>4551</v>
      </c>
      <c r="S23" s="110">
        <v>3568</v>
      </c>
      <c r="T23" s="110">
        <v>8119</v>
      </c>
      <c r="V23" s="111">
        <v>1</v>
      </c>
      <c r="W23" s="111">
        <v>0.84389013452914796</v>
      </c>
      <c r="X23" s="111">
        <v>0.93139549205567185</v>
      </c>
      <c r="Z23" s="110">
        <v>0</v>
      </c>
      <c r="AA23" s="110">
        <v>557</v>
      </c>
      <c r="AB23" s="110">
        <v>557</v>
      </c>
    </row>
    <row r="24" spans="1:28" hidden="1" x14ac:dyDescent="0.2">
      <c r="A24" s="109" t="s">
        <v>1263</v>
      </c>
      <c r="B24" s="109" t="s">
        <v>167</v>
      </c>
      <c r="C24" s="109" t="s">
        <v>1263</v>
      </c>
      <c r="D24" s="109" t="s">
        <v>1251</v>
      </c>
      <c r="E24" s="109" t="s">
        <v>275</v>
      </c>
      <c r="F24" s="110">
        <v>8657</v>
      </c>
      <c r="G24" s="110">
        <v>2347</v>
      </c>
      <c r="H24" s="110">
        <v>11004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8657</v>
      </c>
      <c r="O24" s="110">
        <v>2347</v>
      </c>
      <c r="P24" s="110">
        <v>11004</v>
      </c>
      <c r="R24" s="110">
        <v>8657</v>
      </c>
      <c r="S24" s="110">
        <v>2901</v>
      </c>
      <c r="T24" s="110">
        <v>11558</v>
      </c>
      <c r="V24" s="111">
        <v>1</v>
      </c>
      <c r="W24" s="111">
        <v>0.80903136849362289</v>
      </c>
      <c r="X24" s="111">
        <v>0.95206783180481047</v>
      </c>
      <c r="Z24" s="110">
        <v>0</v>
      </c>
      <c r="AA24" s="110">
        <v>554</v>
      </c>
      <c r="AB24" s="110">
        <v>554</v>
      </c>
    </row>
    <row r="25" spans="1:28" hidden="1" x14ac:dyDescent="0.2">
      <c r="A25" s="109" t="s">
        <v>1264</v>
      </c>
      <c r="B25" s="109" t="s">
        <v>167</v>
      </c>
      <c r="C25" s="109" t="s">
        <v>1264</v>
      </c>
      <c r="D25" s="109" t="s">
        <v>1251</v>
      </c>
      <c r="E25" s="109" t="s">
        <v>271</v>
      </c>
      <c r="F25" s="110">
        <v>9957</v>
      </c>
      <c r="G25" s="110">
        <v>1374</v>
      </c>
      <c r="H25" s="110">
        <v>11331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9957</v>
      </c>
      <c r="O25" s="110">
        <v>1374</v>
      </c>
      <c r="P25" s="110">
        <v>11331</v>
      </c>
      <c r="R25" s="110">
        <v>9957</v>
      </c>
      <c r="S25" s="110">
        <v>1926</v>
      </c>
      <c r="T25" s="110">
        <v>11883</v>
      </c>
      <c r="V25" s="111">
        <v>1</v>
      </c>
      <c r="W25" s="111">
        <v>0.71339563862928346</v>
      </c>
      <c r="X25" s="111">
        <v>0.95354708406967936</v>
      </c>
      <c r="Z25" s="110">
        <v>0</v>
      </c>
      <c r="AA25" s="110">
        <v>552</v>
      </c>
      <c r="AB25" s="110">
        <v>552</v>
      </c>
    </row>
    <row r="26" spans="1:28" hidden="1" x14ac:dyDescent="0.2">
      <c r="A26" s="109" t="s">
        <v>1265</v>
      </c>
      <c r="B26" s="109" t="s">
        <v>167</v>
      </c>
      <c r="C26" s="109" t="s">
        <v>1265</v>
      </c>
      <c r="D26" s="109" t="s">
        <v>1251</v>
      </c>
      <c r="E26" s="109" t="s">
        <v>1266</v>
      </c>
      <c r="F26" s="110">
        <v>2514</v>
      </c>
      <c r="G26" s="110">
        <v>1838</v>
      </c>
      <c r="H26" s="110">
        <v>4352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2514</v>
      </c>
      <c r="O26" s="110">
        <v>1838</v>
      </c>
      <c r="P26" s="110">
        <v>4352</v>
      </c>
      <c r="R26" s="110">
        <v>2514</v>
      </c>
      <c r="S26" s="110">
        <v>2371</v>
      </c>
      <c r="T26" s="110">
        <v>4885</v>
      </c>
      <c r="V26" s="111">
        <v>1</v>
      </c>
      <c r="W26" s="111">
        <v>0.77520033741037542</v>
      </c>
      <c r="X26" s="111">
        <v>0.8908904810644831</v>
      </c>
      <c r="Z26" s="110">
        <v>0</v>
      </c>
      <c r="AA26" s="110">
        <v>533</v>
      </c>
      <c r="AB26" s="110">
        <v>533</v>
      </c>
    </row>
    <row r="27" spans="1:28" hidden="1" x14ac:dyDescent="0.2">
      <c r="A27" s="109" t="s">
        <v>1267</v>
      </c>
      <c r="B27" s="109" t="s">
        <v>167</v>
      </c>
      <c r="C27" s="109" t="s">
        <v>1267</v>
      </c>
      <c r="D27" s="109" t="s">
        <v>1251</v>
      </c>
      <c r="E27" s="109" t="s">
        <v>213</v>
      </c>
      <c r="F27" s="110">
        <v>71984</v>
      </c>
      <c r="G27" s="110">
        <v>2266</v>
      </c>
      <c r="H27" s="110">
        <v>74250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71984</v>
      </c>
      <c r="O27" s="110">
        <v>2266</v>
      </c>
      <c r="P27" s="110">
        <v>74250</v>
      </c>
      <c r="R27" s="110">
        <v>71984</v>
      </c>
      <c r="S27" s="110">
        <v>2266</v>
      </c>
      <c r="T27" s="110">
        <v>74250</v>
      </c>
      <c r="V27" s="111">
        <v>1</v>
      </c>
      <c r="W27" s="111">
        <v>1</v>
      </c>
      <c r="X27" s="111">
        <v>1</v>
      </c>
      <c r="Z27" s="110">
        <v>0</v>
      </c>
      <c r="AA27" s="110">
        <v>0</v>
      </c>
      <c r="AB27" s="110">
        <v>0</v>
      </c>
    </row>
    <row r="28" spans="1:28" hidden="1" x14ac:dyDescent="0.2">
      <c r="A28" s="109" t="s">
        <v>1268</v>
      </c>
      <c r="B28" s="109" t="s">
        <v>167</v>
      </c>
      <c r="C28" s="109" t="s">
        <v>1268</v>
      </c>
      <c r="D28" s="109" t="s">
        <v>1251</v>
      </c>
      <c r="E28" s="109" t="s">
        <v>1269</v>
      </c>
      <c r="F28" s="110">
        <v>3509</v>
      </c>
      <c r="G28" s="110">
        <v>2572</v>
      </c>
      <c r="H28" s="110">
        <v>6081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3509</v>
      </c>
      <c r="O28" s="110">
        <v>2572</v>
      </c>
      <c r="P28" s="110">
        <v>6081</v>
      </c>
      <c r="R28" s="110">
        <v>3509</v>
      </c>
      <c r="S28" s="110">
        <v>3102</v>
      </c>
      <c r="T28" s="110">
        <v>6611</v>
      </c>
      <c r="V28" s="111">
        <v>1</v>
      </c>
      <c r="W28" s="111">
        <v>0.82914248871695684</v>
      </c>
      <c r="X28" s="111">
        <v>0.91983058538798967</v>
      </c>
      <c r="Z28" s="110">
        <v>0</v>
      </c>
      <c r="AA28" s="110">
        <v>530</v>
      </c>
      <c r="AB28" s="110">
        <v>530</v>
      </c>
    </row>
    <row r="29" spans="1:28" hidden="1" x14ac:dyDescent="0.2">
      <c r="A29" s="109" t="s">
        <v>1270</v>
      </c>
      <c r="B29" s="109" t="s">
        <v>167</v>
      </c>
      <c r="C29" s="109" t="s">
        <v>1270</v>
      </c>
      <c r="D29" s="109" t="s">
        <v>1251</v>
      </c>
      <c r="E29" s="109" t="s">
        <v>226</v>
      </c>
      <c r="F29" s="110">
        <v>3297</v>
      </c>
      <c r="G29" s="110">
        <v>3825</v>
      </c>
      <c r="H29" s="110">
        <v>7122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3297</v>
      </c>
      <c r="O29" s="110">
        <v>3825</v>
      </c>
      <c r="P29" s="110">
        <v>7122</v>
      </c>
      <c r="R29" s="110">
        <v>3297</v>
      </c>
      <c r="S29" s="110">
        <v>4331</v>
      </c>
      <c r="T29" s="110">
        <v>7628</v>
      </c>
      <c r="V29" s="111">
        <v>1</v>
      </c>
      <c r="W29" s="111">
        <v>0.88316785961671673</v>
      </c>
      <c r="X29" s="111">
        <v>0.9336654431043524</v>
      </c>
      <c r="Z29" s="110">
        <v>0</v>
      </c>
      <c r="AA29" s="110">
        <v>506</v>
      </c>
      <c r="AB29" s="110">
        <v>506</v>
      </c>
    </row>
    <row r="30" spans="1:28" hidden="1" x14ac:dyDescent="0.2">
      <c r="A30" s="109" t="s">
        <v>1271</v>
      </c>
      <c r="B30" s="109" t="s">
        <v>167</v>
      </c>
      <c r="C30" s="109" t="s">
        <v>1271</v>
      </c>
      <c r="D30" s="109" t="s">
        <v>1251</v>
      </c>
      <c r="E30" s="109" t="s">
        <v>238</v>
      </c>
      <c r="F30" s="110">
        <v>3703</v>
      </c>
      <c r="G30" s="110">
        <v>2287</v>
      </c>
      <c r="H30" s="110">
        <v>5990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3703</v>
      </c>
      <c r="O30" s="110">
        <v>2287</v>
      </c>
      <c r="P30" s="110">
        <v>5990</v>
      </c>
      <c r="R30" s="110">
        <v>3703</v>
      </c>
      <c r="S30" s="110">
        <v>2782</v>
      </c>
      <c r="T30" s="110">
        <v>6485</v>
      </c>
      <c r="V30" s="111">
        <v>1</v>
      </c>
      <c r="W30" s="111">
        <v>0.82207045291157443</v>
      </c>
      <c r="X30" s="111">
        <v>0.92367000771010022</v>
      </c>
      <c r="Z30" s="110">
        <v>0</v>
      </c>
      <c r="AA30" s="110">
        <v>495</v>
      </c>
      <c r="AB30" s="110">
        <v>495</v>
      </c>
    </row>
    <row r="31" spans="1:28" hidden="1" x14ac:dyDescent="0.2">
      <c r="A31" s="109" t="s">
        <v>1272</v>
      </c>
      <c r="B31" s="109" t="s">
        <v>167</v>
      </c>
      <c r="C31" s="109" t="s">
        <v>1272</v>
      </c>
      <c r="D31" s="109" t="s">
        <v>1251</v>
      </c>
      <c r="E31" s="109" t="s">
        <v>241</v>
      </c>
      <c r="F31" s="110">
        <v>4771</v>
      </c>
      <c r="G31" s="110">
        <v>2571</v>
      </c>
      <c r="H31" s="110">
        <v>7342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4771</v>
      </c>
      <c r="O31" s="110">
        <v>2571</v>
      </c>
      <c r="P31" s="110">
        <v>7342</v>
      </c>
      <c r="R31" s="110">
        <v>4771</v>
      </c>
      <c r="S31" s="110">
        <v>3062</v>
      </c>
      <c r="T31" s="110">
        <v>7833</v>
      </c>
      <c r="V31" s="111">
        <v>1</v>
      </c>
      <c r="W31" s="111">
        <v>0.83964728935336386</v>
      </c>
      <c r="X31" s="111">
        <v>0.93731648155240643</v>
      </c>
      <c r="Z31" s="110">
        <v>0</v>
      </c>
      <c r="AA31" s="110">
        <v>491</v>
      </c>
      <c r="AB31" s="110">
        <v>491</v>
      </c>
    </row>
    <row r="32" spans="1:28" hidden="1" x14ac:dyDescent="0.2">
      <c r="A32" s="109" t="s">
        <v>1273</v>
      </c>
      <c r="B32" s="109" t="s">
        <v>167</v>
      </c>
      <c r="C32" s="109" t="s">
        <v>1273</v>
      </c>
      <c r="D32" s="109" t="s">
        <v>1251</v>
      </c>
      <c r="E32" s="109" t="s">
        <v>168</v>
      </c>
      <c r="F32" s="110">
        <v>3146</v>
      </c>
      <c r="G32" s="110">
        <v>4017</v>
      </c>
      <c r="H32" s="110">
        <v>7163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3146</v>
      </c>
      <c r="O32" s="110">
        <v>4017</v>
      </c>
      <c r="P32" s="110">
        <v>7163</v>
      </c>
      <c r="R32" s="110">
        <v>3146</v>
      </c>
      <c r="S32" s="110">
        <v>4195</v>
      </c>
      <c r="T32" s="110">
        <v>7341</v>
      </c>
      <c r="V32" s="111">
        <v>1</v>
      </c>
      <c r="W32" s="111">
        <v>0.95756853396901076</v>
      </c>
      <c r="X32" s="111">
        <v>0.97575262225854786</v>
      </c>
      <c r="Z32" s="110">
        <v>0</v>
      </c>
      <c r="AA32" s="110">
        <v>178</v>
      </c>
      <c r="AB32" s="110">
        <v>178</v>
      </c>
    </row>
    <row r="33" spans="1:28" hidden="1" x14ac:dyDescent="0.2">
      <c r="A33" s="109" t="s">
        <v>1274</v>
      </c>
      <c r="B33" s="109" t="s">
        <v>167</v>
      </c>
      <c r="C33" s="109" t="s">
        <v>1274</v>
      </c>
      <c r="D33" s="109" t="s">
        <v>1251</v>
      </c>
      <c r="E33" s="109" t="s">
        <v>205</v>
      </c>
      <c r="F33" s="110">
        <v>907</v>
      </c>
      <c r="G33" s="110">
        <v>1248</v>
      </c>
      <c r="H33" s="110">
        <v>2155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907</v>
      </c>
      <c r="O33" s="110">
        <v>1248</v>
      </c>
      <c r="P33" s="110">
        <v>2155</v>
      </c>
      <c r="R33" s="110">
        <v>907</v>
      </c>
      <c r="S33" s="110">
        <v>1264</v>
      </c>
      <c r="T33" s="110">
        <v>2171</v>
      </c>
      <c r="V33" s="111">
        <v>1</v>
      </c>
      <c r="W33" s="111">
        <v>0.98734177215189878</v>
      </c>
      <c r="X33" s="111">
        <v>0.99263012436665132</v>
      </c>
      <c r="Z33" s="110">
        <v>0</v>
      </c>
      <c r="AA33" s="110">
        <v>16</v>
      </c>
      <c r="AB33" s="110">
        <v>16</v>
      </c>
    </row>
    <row r="34" spans="1:28" hidden="1" x14ac:dyDescent="0.2">
      <c r="A34" s="109" t="s">
        <v>1275</v>
      </c>
      <c r="B34" s="109" t="s">
        <v>167</v>
      </c>
      <c r="C34" s="109" t="s">
        <v>1275</v>
      </c>
      <c r="D34" s="109" t="s">
        <v>1251</v>
      </c>
      <c r="E34" s="109" t="s">
        <v>1276</v>
      </c>
      <c r="F34" s="110">
        <v>32620</v>
      </c>
      <c r="G34" s="110">
        <v>3276</v>
      </c>
      <c r="H34" s="110">
        <v>35896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32620</v>
      </c>
      <c r="O34" s="110">
        <v>3276</v>
      </c>
      <c r="P34" s="110">
        <v>35896</v>
      </c>
      <c r="R34" s="110">
        <v>32620</v>
      </c>
      <c r="S34" s="110">
        <v>3735</v>
      </c>
      <c r="T34" s="110">
        <v>36355</v>
      </c>
      <c r="V34" s="111">
        <v>1</v>
      </c>
      <c r="W34" s="111">
        <v>0.87710843373493974</v>
      </c>
      <c r="X34" s="111">
        <v>0.987374501444093</v>
      </c>
      <c r="Z34" s="110">
        <v>0</v>
      </c>
      <c r="AA34" s="110">
        <v>459</v>
      </c>
      <c r="AB34" s="110">
        <v>459</v>
      </c>
    </row>
    <row r="35" spans="1:28" hidden="1" x14ac:dyDescent="0.2">
      <c r="A35" s="109" t="s">
        <v>1277</v>
      </c>
      <c r="B35" s="109" t="s">
        <v>167</v>
      </c>
      <c r="C35" s="109" t="s">
        <v>1277</v>
      </c>
      <c r="D35" s="109" t="s">
        <v>1251</v>
      </c>
      <c r="E35" s="109" t="s">
        <v>202</v>
      </c>
      <c r="F35" s="110">
        <v>15414</v>
      </c>
      <c r="G35" s="110">
        <v>2587</v>
      </c>
      <c r="H35" s="110">
        <v>18001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15414</v>
      </c>
      <c r="O35" s="110">
        <v>2587</v>
      </c>
      <c r="P35" s="110">
        <v>18001</v>
      </c>
      <c r="R35" s="110">
        <v>15414</v>
      </c>
      <c r="S35" s="110">
        <v>3038</v>
      </c>
      <c r="T35" s="110">
        <v>18452</v>
      </c>
      <c r="V35" s="111">
        <v>1</v>
      </c>
      <c r="W35" s="111">
        <v>0.85154707044107969</v>
      </c>
      <c r="X35" s="111">
        <v>0.97555820507262081</v>
      </c>
      <c r="Z35" s="110">
        <v>0</v>
      </c>
      <c r="AA35" s="110">
        <v>451</v>
      </c>
      <c r="AB35" s="110">
        <v>451</v>
      </c>
    </row>
    <row r="36" spans="1:28" hidden="1" x14ac:dyDescent="0.2">
      <c r="A36" s="109" t="s">
        <v>1278</v>
      </c>
      <c r="B36" s="109" t="s">
        <v>167</v>
      </c>
      <c r="C36" s="109" t="s">
        <v>1278</v>
      </c>
      <c r="D36" s="109" t="s">
        <v>1251</v>
      </c>
      <c r="E36" s="109" t="s">
        <v>208</v>
      </c>
      <c r="F36" s="110">
        <v>3245</v>
      </c>
      <c r="G36" s="110">
        <v>3182</v>
      </c>
      <c r="H36" s="110">
        <v>6427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3245</v>
      </c>
      <c r="O36" s="110">
        <v>3182</v>
      </c>
      <c r="P36" s="110">
        <v>6427</v>
      </c>
      <c r="R36" s="110">
        <v>3245</v>
      </c>
      <c r="S36" s="110">
        <v>3629</v>
      </c>
      <c r="T36" s="110">
        <v>6874</v>
      </c>
      <c r="V36" s="111">
        <v>1</v>
      </c>
      <c r="W36" s="111">
        <v>0.87682557178286025</v>
      </c>
      <c r="X36" s="111">
        <v>0.93497235961594416</v>
      </c>
      <c r="Z36" s="110">
        <v>0</v>
      </c>
      <c r="AA36" s="110">
        <v>447</v>
      </c>
      <c r="AB36" s="110">
        <v>447</v>
      </c>
    </row>
    <row r="37" spans="1:28" hidden="1" x14ac:dyDescent="0.2">
      <c r="A37" s="109" t="s">
        <v>1279</v>
      </c>
      <c r="B37" s="109" t="s">
        <v>167</v>
      </c>
      <c r="C37" s="109" t="s">
        <v>1279</v>
      </c>
      <c r="D37" s="109" t="s">
        <v>1251</v>
      </c>
      <c r="E37" s="109" t="s">
        <v>214</v>
      </c>
      <c r="F37" s="110">
        <v>2908</v>
      </c>
      <c r="G37" s="110">
        <v>4808</v>
      </c>
      <c r="H37" s="110">
        <v>7716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2908</v>
      </c>
      <c r="O37" s="110">
        <v>4808</v>
      </c>
      <c r="P37" s="110">
        <v>7716</v>
      </c>
      <c r="R37" s="110">
        <v>2908</v>
      </c>
      <c r="S37" s="110">
        <v>4873</v>
      </c>
      <c r="T37" s="110">
        <v>7781</v>
      </c>
      <c r="V37" s="111">
        <v>1</v>
      </c>
      <c r="W37" s="111">
        <v>0.98666119433613786</v>
      </c>
      <c r="X37" s="111">
        <v>0.9916463179539905</v>
      </c>
      <c r="Z37" s="110">
        <v>0</v>
      </c>
      <c r="AA37" s="110">
        <v>65</v>
      </c>
      <c r="AB37" s="110">
        <v>65</v>
      </c>
    </row>
    <row r="38" spans="1:28" hidden="1" x14ac:dyDescent="0.2">
      <c r="A38" s="109" t="s">
        <v>1280</v>
      </c>
      <c r="B38" s="109" t="s">
        <v>167</v>
      </c>
      <c r="C38" s="109" t="s">
        <v>1280</v>
      </c>
      <c r="D38" s="109" t="s">
        <v>1251</v>
      </c>
      <c r="E38" s="109" t="s">
        <v>281</v>
      </c>
      <c r="F38" s="110">
        <v>5424</v>
      </c>
      <c r="G38" s="110">
        <v>4414</v>
      </c>
      <c r="H38" s="110">
        <v>9838</v>
      </c>
      <c r="I38" s="110">
        <v>0</v>
      </c>
      <c r="J38" s="110">
        <v>0</v>
      </c>
      <c r="K38" s="110">
        <v>0</v>
      </c>
      <c r="L38" s="110">
        <v>81</v>
      </c>
      <c r="M38" s="110">
        <v>81</v>
      </c>
      <c r="N38" s="110">
        <v>5424</v>
      </c>
      <c r="O38" s="110">
        <v>4495</v>
      </c>
      <c r="P38" s="110">
        <v>9919</v>
      </c>
      <c r="R38" s="110">
        <v>5424</v>
      </c>
      <c r="S38" s="110">
        <v>4892</v>
      </c>
      <c r="T38" s="110">
        <v>10316</v>
      </c>
      <c r="V38" s="111">
        <v>1</v>
      </c>
      <c r="W38" s="111">
        <v>0.9188470973017171</v>
      </c>
      <c r="X38" s="111">
        <v>0.96151609150833661</v>
      </c>
      <c r="Z38" s="110">
        <v>0</v>
      </c>
      <c r="AA38" s="110">
        <v>397</v>
      </c>
      <c r="AB38" s="110">
        <v>397</v>
      </c>
    </row>
    <row r="39" spans="1:28" hidden="1" x14ac:dyDescent="0.2">
      <c r="A39" s="109" t="s">
        <v>1281</v>
      </c>
      <c r="B39" s="109" t="s">
        <v>167</v>
      </c>
      <c r="C39" s="109" t="s">
        <v>1281</v>
      </c>
      <c r="D39" s="109" t="s">
        <v>1251</v>
      </c>
      <c r="E39" s="109" t="s">
        <v>282</v>
      </c>
      <c r="F39" s="110">
        <v>2456</v>
      </c>
      <c r="G39" s="110">
        <v>2913</v>
      </c>
      <c r="H39" s="110">
        <v>5369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2456</v>
      </c>
      <c r="O39" s="110">
        <v>2913</v>
      </c>
      <c r="P39" s="110">
        <v>5369</v>
      </c>
      <c r="R39" s="110">
        <v>2456</v>
      </c>
      <c r="S39" s="110">
        <v>3299</v>
      </c>
      <c r="T39" s="110">
        <v>5755</v>
      </c>
      <c r="V39" s="111">
        <v>1</v>
      </c>
      <c r="W39" s="111">
        <v>0.88299484692331009</v>
      </c>
      <c r="X39" s="111">
        <v>0.93292788879235444</v>
      </c>
      <c r="Z39" s="110">
        <v>0</v>
      </c>
      <c r="AA39" s="110">
        <v>386</v>
      </c>
      <c r="AB39" s="110">
        <v>386</v>
      </c>
    </row>
    <row r="40" spans="1:28" hidden="1" x14ac:dyDescent="0.2">
      <c r="A40" s="109" t="s">
        <v>1282</v>
      </c>
      <c r="B40" s="109" t="s">
        <v>167</v>
      </c>
      <c r="C40" s="109" t="s">
        <v>1282</v>
      </c>
      <c r="D40" s="109" t="s">
        <v>1251</v>
      </c>
      <c r="E40" s="109" t="s">
        <v>215</v>
      </c>
      <c r="F40" s="110">
        <v>3231</v>
      </c>
      <c r="G40" s="110">
        <v>3317</v>
      </c>
      <c r="H40" s="110">
        <v>6548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3231</v>
      </c>
      <c r="O40" s="110">
        <v>3317</v>
      </c>
      <c r="P40" s="110">
        <v>6548</v>
      </c>
      <c r="R40" s="110">
        <v>3231</v>
      </c>
      <c r="S40" s="110">
        <v>3689</v>
      </c>
      <c r="T40" s="110">
        <v>6920</v>
      </c>
      <c r="V40" s="111">
        <v>1</v>
      </c>
      <c r="W40" s="111">
        <v>0.89915966386554624</v>
      </c>
      <c r="X40" s="111">
        <v>0.94624277456647399</v>
      </c>
      <c r="Z40" s="110">
        <v>0</v>
      </c>
      <c r="AA40" s="110">
        <v>372</v>
      </c>
      <c r="AB40" s="110">
        <v>372</v>
      </c>
    </row>
    <row r="41" spans="1:28" hidden="1" x14ac:dyDescent="0.2">
      <c r="A41" s="109" t="s">
        <v>1283</v>
      </c>
      <c r="B41" s="109" t="s">
        <v>167</v>
      </c>
      <c r="C41" s="109" t="s">
        <v>1283</v>
      </c>
      <c r="D41" s="109" t="s">
        <v>1251</v>
      </c>
      <c r="E41" s="109" t="s">
        <v>204</v>
      </c>
      <c r="F41" s="110">
        <v>3075</v>
      </c>
      <c r="G41" s="110">
        <v>4269</v>
      </c>
      <c r="H41" s="110">
        <v>7344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3075</v>
      </c>
      <c r="O41" s="110">
        <v>4269</v>
      </c>
      <c r="P41" s="110">
        <v>7344</v>
      </c>
      <c r="R41" s="110">
        <v>3075</v>
      </c>
      <c r="S41" s="110">
        <v>4629</v>
      </c>
      <c r="T41" s="110">
        <v>7704</v>
      </c>
      <c r="V41" s="111">
        <v>1</v>
      </c>
      <c r="W41" s="111">
        <v>0.92222942320155543</v>
      </c>
      <c r="X41" s="111">
        <v>0.95327102803738317</v>
      </c>
      <c r="Z41" s="110">
        <v>0</v>
      </c>
      <c r="AA41" s="110">
        <v>360</v>
      </c>
      <c r="AB41" s="110">
        <v>360</v>
      </c>
    </row>
    <row r="42" spans="1:28" hidden="1" x14ac:dyDescent="0.2">
      <c r="A42" s="109" t="s">
        <v>1284</v>
      </c>
      <c r="B42" s="109" t="s">
        <v>167</v>
      </c>
      <c r="C42" s="109" t="s">
        <v>1284</v>
      </c>
      <c r="D42" s="109" t="s">
        <v>1251</v>
      </c>
      <c r="E42" s="109" t="s">
        <v>240</v>
      </c>
      <c r="F42" s="110">
        <v>6253</v>
      </c>
      <c r="G42" s="110">
        <v>8538</v>
      </c>
      <c r="H42" s="110">
        <v>14791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6253</v>
      </c>
      <c r="O42" s="110">
        <v>8538</v>
      </c>
      <c r="P42" s="110">
        <v>14791</v>
      </c>
      <c r="R42" s="110">
        <v>6253</v>
      </c>
      <c r="S42" s="110">
        <v>8893</v>
      </c>
      <c r="T42" s="110">
        <v>15146</v>
      </c>
      <c r="V42" s="111">
        <v>1</v>
      </c>
      <c r="W42" s="111">
        <v>0.96008096255481845</v>
      </c>
      <c r="X42" s="111">
        <v>0.97656146837448832</v>
      </c>
      <c r="Z42" s="110">
        <v>0</v>
      </c>
      <c r="AA42" s="110">
        <v>355</v>
      </c>
      <c r="AB42" s="110">
        <v>355</v>
      </c>
    </row>
    <row r="43" spans="1:28" hidden="1" x14ac:dyDescent="0.2">
      <c r="A43" s="109" t="s">
        <v>1285</v>
      </c>
      <c r="B43" s="109" t="s">
        <v>167</v>
      </c>
      <c r="C43" s="109" t="s">
        <v>1285</v>
      </c>
      <c r="D43" s="109" t="s">
        <v>1251</v>
      </c>
      <c r="E43" s="109" t="s">
        <v>261</v>
      </c>
      <c r="F43" s="110">
        <v>2702</v>
      </c>
      <c r="G43" s="110">
        <v>2883</v>
      </c>
      <c r="H43" s="110">
        <v>5585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2702</v>
      </c>
      <c r="O43" s="110">
        <v>2883</v>
      </c>
      <c r="P43" s="110">
        <v>5585</v>
      </c>
      <c r="R43" s="110">
        <v>2702</v>
      </c>
      <c r="S43" s="110">
        <v>3184</v>
      </c>
      <c r="T43" s="110">
        <v>5886</v>
      </c>
      <c r="V43" s="111">
        <v>1</v>
      </c>
      <c r="W43" s="111">
        <v>0.90546482412060303</v>
      </c>
      <c r="X43" s="111">
        <v>0.94886170574243967</v>
      </c>
      <c r="Z43" s="110">
        <v>0</v>
      </c>
      <c r="AA43" s="110">
        <v>301</v>
      </c>
      <c r="AB43" s="110">
        <v>301</v>
      </c>
    </row>
    <row r="44" spans="1:28" hidden="1" x14ac:dyDescent="0.2">
      <c r="A44" s="109" t="s">
        <v>1286</v>
      </c>
      <c r="B44" s="109" t="s">
        <v>167</v>
      </c>
      <c r="C44" s="109" t="s">
        <v>1286</v>
      </c>
      <c r="D44" s="109" t="s">
        <v>1251</v>
      </c>
      <c r="E44" s="109" t="s">
        <v>221</v>
      </c>
      <c r="F44" s="110">
        <v>5670</v>
      </c>
      <c r="G44" s="110">
        <v>11589</v>
      </c>
      <c r="H44" s="110">
        <v>17259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5670</v>
      </c>
      <c r="O44" s="110">
        <v>11589</v>
      </c>
      <c r="P44" s="110">
        <v>17259</v>
      </c>
      <c r="R44" s="110">
        <v>5670</v>
      </c>
      <c r="S44" s="110">
        <v>11880</v>
      </c>
      <c r="T44" s="110">
        <v>17550</v>
      </c>
      <c r="V44" s="111">
        <v>1</v>
      </c>
      <c r="W44" s="111">
        <v>0.97550505050505054</v>
      </c>
      <c r="X44" s="111">
        <v>0.98341880341880339</v>
      </c>
      <c r="Z44" s="110">
        <v>0</v>
      </c>
      <c r="AA44" s="110">
        <v>291</v>
      </c>
      <c r="AB44" s="110">
        <v>291</v>
      </c>
    </row>
    <row r="45" spans="1:28" hidden="1" x14ac:dyDescent="0.2">
      <c r="A45" s="109" t="s">
        <v>1287</v>
      </c>
      <c r="B45" s="109" t="s">
        <v>167</v>
      </c>
      <c r="C45" s="109" t="s">
        <v>1287</v>
      </c>
      <c r="D45" s="109" t="s">
        <v>1251</v>
      </c>
      <c r="E45" s="109" t="s">
        <v>198</v>
      </c>
      <c r="F45" s="110">
        <v>10470</v>
      </c>
      <c r="G45" s="110">
        <v>3738</v>
      </c>
      <c r="H45" s="110">
        <v>14208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10470</v>
      </c>
      <c r="O45" s="110">
        <v>3738</v>
      </c>
      <c r="P45" s="110">
        <v>14208</v>
      </c>
      <c r="R45" s="110">
        <v>10470</v>
      </c>
      <c r="S45" s="110">
        <v>4026</v>
      </c>
      <c r="T45" s="110">
        <v>14496</v>
      </c>
      <c r="V45" s="111">
        <v>1</v>
      </c>
      <c r="W45" s="111">
        <v>0.92846497764530556</v>
      </c>
      <c r="X45" s="111">
        <v>0.98013245033112584</v>
      </c>
      <c r="Z45" s="110">
        <v>0</v>
      </c>
      <c r="AA45" s="110">
        <v>288</v>
      </c>
      <c r="AB45" s="110">
        <v>288</v>
      </c>
    </row>
    <row r="46" spans="1:28" hidden="1" x14ac:dyDescent="0.2">
      <c r="A46" s="109" t="s">
        <v>1288</v>
      </c>
      <c r="B46" s="109" t="s">
        <v>167</v>
      </c>
      <c r="C46" s="109" t="s">
        <v>1288</v>
      </c>
      <c r="D46" s="109" t="s">
        <v>1251</v>
      </c>
      <c r="E46" s="109" t="s">
        <v>256</v>
      </c>
      <c r="F46" s="110">
        <v>3748</v>
      </c>
      <c r="G46" s="110">
        <v>2719</v>
      </c>
      <c r="H46" s="110">
        <v>6467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3748</v>
      </c>
      <c r="O46" s="110">
        <v>2719</v>
      </c>
      <c r="P46" s="110">
        <v>6467</v>
      </c>
      <c r="R46" s="110">
        <v>3748</v>
      </c>
      <c r="S46" s="110">
        <v>3006</v>
      </c>
      <c r="T46" s="110">
        <v>6754</v>
      </c>
      <c r="V46" s="111">
        <v>1</v>
      </c>
      <c r="W46" s="111">
        <v>0.90452428476380575</v>
      </c>
      <c r="X46" s="111">
        <v>0.95750666271838913</v>
      </c>
      <c r="Z46" s="110">
        <v>0</v>
      </c>
      <c r="AA46" s="110">
        <v>287</v>
      </c>
      <c r="AB46" s="110">
        <v>287</v>
      </c>
    </row>
    <row r="47" spans="1:28" hidden="1" x14ac:dyDescent="0.2">
      <c r="A47" s="109" t="s">
        <v>1289</v>
      </c>
      <c r="B47" s="109" t="s">
        <v>167</v>
      </c>
      <c r="C47" s="109" t="s">
        <v>1289</v>
      </c>
      <c r="D47" s="109" t="s">
        <v>1251</v>
      </c>
      <c r="E47" s="109" t="s">
        <v>224</v>
      </c>
      <c r="F47" s="110">
        <v>1343</v>
      </c>
      <c r="G47" s="110">
        <v>585</v>
      </c>
      <c r="H47" s="110">
        <v>1928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1343</v>
      </c>
      <c r="O47" s="110">
        <v>585</v>
      </c>
      <c r="P47" s="110">
        <v>1928</v>
      </c>
      <c r="R47" s="110">
        <v>1343</v>
      </c>
      <c r="S47" s="110">
        <v>617</v>
      </c>
      <c r="T47" s="110">
        <v>1960</v>
      </c>
      <c r="V47" s="111">
        <v>1</v>
      </c>
      <c r="W47" s="111">
        <v>0.94813614262560775</v>
      </c>
      <c r="X47" s="111">
        <v>0.98367346938775513</v>
      </c>
      <c r="Z47" s="110">
        <v>0</v>
      </c>
      <c r="AA47" s="110">
        <v>32</v>
      </c>
      <c r="AB47" s="110">
        <v>32</v>
      </c>
    </row>
    <row r="48" spans="1:28" hidden="1" x14ac:dyDescent="0.2">
      <c r="A48" s="109" t="s">
        <v>1290</v>
      </c>
      <c r="B48" s="109" t="s">
        <v>167</v>
      </c>
      <c r="C48" s="109" t="s">
        <v>1290</v>
      </c>
      <c r="D48" s="109" t="s">
        <v>1251</v>
      </c>
      <c r="E48" s="109" t="s">
        <v>257</v>
      </c>
      <c r="F48" s="110">
        <v>1074</v>
      </c>
      <c r="G48" s="110">
        <v>784</v>
      </c>
      <c r="H48" s="110">
        <v>1858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1074</v>
      </c>
      <c r="O48" s="110">
        <v>784</v>
      </c>
      <c r="P48" s="110">
        <v>1858</v>
      </c>
      <c r="R48" s="110">
        <v>1074</v>
      </c>
      <c r="S48" s="110">
        <v>1047</v>
      </c>
      <c r="T48" s="110">
        <v>2121</v>
      </c>
      <c r="V48" s="111">
        <v>1</v>
      </c>
      <c r="W48" s="111">
        <v>0.74880611270296082</v>
      </c>
      <c r="X48" s="111">
        <v>0.87600188590287598</v>
      </c>
      <c r="Z48" s="110">
        <v>0</v>
      </c>
      <c r="AA48" s="110">
        <v>263</v>
      </c>
      <c r="AB48" s="110">
        <v>263</v>
      </c>
    </row>
    <row r="49" spans="1:28" hidden="1" x14ac:dyDescent="0.2">
      <c r="A49" s="109" t="s">
        <v>1291</v>
      </c>
      <c r="B49" s="109" t="s">
        <v>167</v>
      </c>
      <c r="C49" s="109" t="s">
        <v>1291</v>
      </c>
      <c r="D49" s="109" t="s">
        <v>1251</v>
      </c>
      <c r="E49" s="109" t="s">
        <v>264</v>
      </c>
      <c r="F49" s="110">
        <v>3220</v>
      </c>
      <c r="G49" s="110">
        <v>2922</v>
      </c>
      <c r="H49" s="110">
        <v>6142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3220</v>
      </c>
      <c r="O49" s="110">
        <v>2922</v>
      </c>
      <c r="P49" s="110">
        <v>6142</v>
      </c>
      <c r="R49" s="110">
        <v>3220</v>
      </c>
      <c r="S49" s="110">
        <v>3181</v>
      </c>
      <c r="T49" s="110">
        <v>6401</v>
      </c>
      <c r="V49" s="111">
        <v>1</v>
      </c>
      <c r="W49" s="111">
        <v>0.91857906318767679</v>
      </c>
      <c r="X49" s="111">
        <v>0.95953757225433522</v>
      </c>
      <c r="Z49" s="110">
        <v>0</v>
      </c>
      <c r="AA49" s="110">
        <v>259</v>
      </c>
      <c r="AB49" s="110">
        <v>259</v>
      </c>
    </row>
    <row r="50" spans="1:28" hidden="1" x14ac:dyDescent="0.2">
      <c r="A50" s="109" t="s">
        <v>1292</v>
      </c>
      <c r="B50" s="109" t="s">
        <v>167</v>
      </c>
      <c r="C50" s="109" t="s">
        <v>1292</v>
      </c>
      <c r="D50" s="109" t="s">
        <v>1251</v>
      </c>
      <c r="E50" s="109" t="s">
        <v>1293</v>
      </c>
      <c r="F50" s="110">
        <v>6963</v>
      </c>
      <c r="G50" s="110">
        <v>5134</v>
      </c>
      <c r="H50" s="110">
        <v>12097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6963</v>
      </c>
      <c r="O50" s="110">
        <v>5134</v>
      </c>
      <c r="P50" s="110">
        <v>12097</v>
      </c>
      <c r="R50" s="110">
        <v>6963</v>
      </c>
      <c r="S50" s="110">
        <v>5373</v>
      </c>
      <c r="T50" s="110">
        <v>12336</v>
      </c>
      <c r="V50" s="111">
        <v>1</v>
      </c>
      <c r="W50" s="111">
        <v>0.95551833240275452</v>
      </c>
      <c r="X50" s="111">
        <v>0.98062581063553822</v>
      </c>
      <c r="Z50" s="110">
        <v>0</v>
      </c>
      <c r="AA50" s="110">
        <v>239</v>
      </c>
      <c r="AB50" s="110">
        <v>239</v>
      </c>
    </row>
    <row r="51" spans="1:28" hidden="1" x14ac:dyDescent="0.2">
      <c r="A51" s="109" t="s">
        <v>1294</v>
      </c>
      <c r="B51" s="109" t="s">
        <v>167</v>
      </c>
      <c r="C51" s="109" t="s">
        <v>1294</v>
      </c>
      <c r="D51" s="109" t="s">
        <v>1251</v>
      </c>
      <c r="E51" s="109" t="s">
        <v>195</v>
      </c>
      <c r="F51" s="110">
        <v>1663</v>
      </c>
      <c r="G51" s="110">
        <v>3914</v>
      </c>
      <c r="H51" s="110">
        <v>5577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1663</v>
      </c>
      <c r="O51" s="110">
        <v>3914</v>
      </c>
      <c r="P51" s="110">
        <v>5577</v>
      </c>
      <c r="R51" s="110">
        <v>1663</v>
      </c>
      <c r="S51" s="110">
        <v>4127</v>
      </c>
      <c r="T51" s="110">
        <v>5790</v>
      </c>
      <c r="V51" s="111">
        <v>1</v>
      </c>
      <c r="W51" s="111">
        <v>0.94838866004361522</v>
      </c>
      <c r="X51" s="111">
        <v>0.96321243523316058</v>
      </c>
      <c r="Z51" s="110">
        <v>0</v>
      </c>
      <c r="AA51" s="110">
        <v>213</v>
      </c>
      <c r="AB51" s="110">
        <v>213</v>
      </c>
    </row>
    <row r="52" spans="1:28" hidden="1" x14ac:dyDescent="0.2">
      <c r="A52" s="109" t="s">
        <v>1295</v>
      </c>
      <c r="B52" s="109" t="s">
        <v>167</v>
      </c>
      <c r="C52" s="109" t="s">
        <v>1295</v>
      </c>
      <c r="D52" s="109" t="s">
        <v>1251</v>
      </c>
      <c r="E52" s="109" t="s">
        <v>6</v>
      </c>
      <c r="F52" s="110">
        <v>1567</v>
      </c>
      <c r="G52" s="110">
        <v>1236</v>
      </c>
      <c r="H52" s="110">
        <v>2803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1567</v>
      </c>
      <c r="O52" s="110">
        <v>1236</v>
      </c>
      <c r="P52" s="110">
        <v>2803</v>
      </c>
      <c r="R52" s="110">
        <v>1567</v>
      </c>
      <c r="S52" s="110">
        <v>1437</v>
      </c>
      <c r="T52" s="110">
        <v>3004</v>
      </c>
      <c r="V52" s="111">
        <v>1</v>
      </c>
      <c r="W52" s="111">
        <v>0.86012526096033404</v>
      </c>
      <c r="X52" s="111">
        <v>0.93308921438082559</v>
      </c>
      <c r="Z52" s="110">
        <v>0</v>
      </c>
      <c r="AA52" s="110">
        <v>201</v>
      </c>
      <c r="AB52" s="110">
        <v>201</v>
      </c>
    </row>
    <row r="53" spans="1:28" hidden="1" x14ac:dyDescent="0.2">
      <c r="A53" s="109" t="s">
        <v>1296</v>
      </c>
      <c r="B53" s="109" t="s">
        <v>167</v>
      </c>
      <c r="C53" s="109" t="s">
        <v>1296</v>
      </c>
      <c r="D53" s="109" t="s">
        <v>1251</v>
      </c>
      <c r="E53" s="109" t="s">
        <v>289</v>
      </c>
      <c r="F53" s="110">
        <v>2517</v>
      </c>
      <c r="G53" s="110">
        <v>4751</v>
      </c>
      <c r="H53" s="110">
        <v>7268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2517</v>
      </c>
      <c r="O53" s="110">
        <v>4751</v>
      </c>
      <c r="P53" s="110">
        <v>7268</v>
      </c>
      <c r="R53" s="110">
        <v>2517</v>
      </c>
      <c r="S53" s="110">
        <v>4923</v>
      </c>
      <c r="T53" s="110">
        <v>7440</v>
      </c>
      <c r="V53" s="111">
        <v>1</v>
      </c>
      <c r="W53" s="111">
        <v>0.96506195409303275</v>
      </c>
      <c r="X53" s="111">
        <v>0.97688172043010757</v>
      </c>
      <c r="Z53" s="110">
        <v>0</v>
      </c>
      <c r="AA53" s="110">
        <v>172</v>
      </c>
      <c r="AB53" s="110">
        <v>172</v>
      </c>
    </row>
    <row r="54" spans="1:28" hidden="1" x14ac:dyDescent="0.2">
      <c r="A54" s="109" t="s">
        <v>1297</v>
      </c>
      <c r="B54" s="109" t="s">
        <v>167</v>
      </c>
      <c r="C54" s="109" t="s">
        <v>1297</v>
      </c>
      <c r="D54" s="109" t="s">
        <v>1251</v>
      </c>
      <c r="E54" s="109" t="s">
        <v>234</v>
      </c>
      <c r="F54" s="110">
        <v>1378</v>
      </c>
      <c r="G54" s="110">
        <v>2066</v>
      </c>
      <c r="H54" s="110">
        <v>3444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1378</v>
      </c>
      <c r="O54" s="110">
        <v>2066</v>
      </c>
      <c r="P54" s="110">
        <v>3444</v>
      </c>
      <c r="R54" s="110">
        <v>1378</v>
      </c>
      <c r="S54" s="110">
        <v>2238</v>
      </c>
      <c r="T54" s="110">
        <v>3616</v>
      </c>
      <c r="V54" s="111">
        <v>1</v>
      </c>
      <c r="W54" s="111">
        <v>0.9231456657730116</v>
      </c>
      <c r="X54" s="111">
        <v>0.95243362831858402</v>
      </c>
      <c r="Z54" s="110">
        <v>0</v>
      </c>
      <c r="AA54" s="110">
        <v>172</v>
      </c>
      <c r="AB54" s="110">
        <v>172</v>
      </c>
    </row>
    <row r="55" spans="1:28" hidden="1" x14ac:dyDescent="0.2">
      <c r="A55" s="109" t="s">
        <v>1298</v>
      </c>
      <c r="B55" s="109" t="s">
        <v>167</v>
      </c>
      <c r="C55" s="109" t="s">
        <v>1298</v>
      </c>
      <c r="D55" s="109" t="s">
        <v>1251</v>
      </c>
      <c r="E55" s="109" t="s">
        <v>1299</v>
      </c>
      <c r="F55" s="110">
        <v>2633</v>
      </c>
      <c r="G55" s="110">
        <v>3976</v>
      </c>
      <c r="H55" s="110">
        <v>6609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2633</v>
      </c>
      <c r="O55" s="110">
        <v>3976</v>
      </c>
      <c r="P55" s="110">
        <v>6609</v>
      </c>
      <c r="R55" s="110">
        <v>2633</v>
      </c>
      <c r="S55" s="110">
        <v>4143</v>
      </c>
      <c r="T55" s="110">
        <v>6776</v>
      </c>
      <c r="V55" s="111">
        <v>1</v>
      </c>
      <c r="W55" s="111">
        <v>0.9596910451363746</v>
      </c>
      <c r="X55" s="111">
        <v>0.97535419126328216</v>
      </c>
      <c r="Z55" s="110">
        <v>0</v>
      </c>
      <c r="AA55" s="110">
        <v>167</v>
      </c>
      <c r="AB55" s="110">
        <v>167</v>
      </c>
    </row>
    <row r="56" spans="1:28" hidden="1" x14ac:dyDescent="0.2">
      <c r="A56" s="109" t="s">
        <v>1300</v>
      </c>
      <c r="B56" s="109" t="s">
        <v>167</v>
      </c>
      <c r="C56" s="109" t="s">
        <v>1300</v>
      </c>
      <c r="D56" s="109" t="s">
        <v>1251</v>
      </c>
      <c r="E56" s="109" t="s">
        <v>228</v>
      </c>
      <c r="F56" s="110">
        <v>2676</v>
      </c>
      <c r="G56" s="110">
        <v>1927</v>
      </c>
      <c r="H56" s="110">
        <v>4603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2676</v>
      </c>
      <c r="O56" s="110">
        <v>1927</v>
      </c>
      <c r="P56" s="110">
        <v>4603</v>
      </c>
      <c r="R56" s="110">
        <v>2676</v>
      </c>
      <c r="S56" s="110">
        <v>2014</v>
      </c>
      <c r="T56" s="110">
        <v>4690</v>
      </c>
      <c r="V56" s="111">
        <v>1</v>
      </c>
      <c r="W56" s="111">
        <v>0.95680238331678247</v>
      </c>
      <c r="X56" s="111">
        <v>0.98144989339019195</v>
      </c>
      <c r="Z56" s="110">
        <v>0</v>
      </c>
      <c r="AA56" s="110">
        <v>87</v>
      </c>
      <c r="AB56" s="110">
        <v>87</v>
      </c>
    </row>
    <row r="57" spans="1:28" hidden="1" x14ac:dyDescent="0.2">
      <c r="A57" s="109" t="s">
        <v>1301</v>
      </c>
      <c r="B57" s="109" t="s">
        <v>167</v>
      </c>
      <c r="C57" s="109" t="s">
        <v>1301</v>
      </c>
      <c r="D57" s="109" t="s">
        <v>1251</v>
      </c>
      <c r="E57" s="109" t="s">
        <v>244</v>
      </c>
      <c r="F57" s="110">
        <v>902</v>
      </c>
      <c r="G57" s="110">
        <v>2138</v>
      </c>
      <c r="H57" s="110">
        <v>3040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902</v>
      </c>
      <c r="O57" s="110">
        <v>2138</v>
      </c>
      <c r="P57" s="110">
        <v>3040</v>
      </c>
      <c r="R57" s="110">
        <v>902</v>
      </c>
      <c r="S57" s="110">
        <v>2289</v>
      </c>
      <c r="T57" s="110">
        <v>3191</v>
      </c>
      <c r="V57" s="111">
        <v>1</v>
      </c>
      <c r="W57" s="111">
        <v>0.93403232852774132</v>
      </c>
      <c r="X57" s="111">
        <v>0.9526794108429959</v>
      </c>
      <c r="Z57" s="110">
        <v>0</v>
      </c>
      <c r="AA57" s="110">
        <v>151</v>
      </c>
      <c r="AB57" s="110">
        <v>151</v>
      </c>
    </row>
    <row r="58" spans="1:28" hidden="1" x14ac:dyDescent="0.2">
      <c r="A58" s="109" t="s">
        <v>1302</v>
      </c>
      <c r="B58" s="109" t="s">
        <v>167</v>
      </c>
      <c r="C58" s="109" t="s">
        <v>1302</v>
      </c>
      <c r="D58" s="109" t="s">
        <v>1251</v>
      </c>
      <c r="E58" s="109" t="s">
        <v>235</v>
      </c>
      <c r="F58" s="110">
        <v>12451</v>
      </c>
      <c r="G58" s="110">
        <v>6759</v>
      </c>
      <c r="H58" s="110">
        <v>19210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12451</v>
      </c>
      <c r="O58" s="110">
        <v>6759</v>
      </c>
      <c r="P58" s="110">
        <v>19210</v>
      </c>
      <c r="R58" s="110">
        <v>12451</v>
      </c>
      <c r="S58" s="110">
        <v>6905</v>
      </c>
      <c r="T58" s="110">
        <v>19356</v>
      </c>
      <c r="V58" s="111">
        <v>1</v>
      </c>
      <c r="W58" s="111">
        <v>0.97885590152063717</v>
      </c>
      <c r="X58" s="111">
        <v>0.9924571192395123</v>
      </c>
      <c r="Z58" s="110">
        <v>0</v>
      </c>
      <c r="AA58" s="110">
        <v>146</v>
      </c>
      <c r="AB58" s="110">
        <v>146</v>
      </c>
    </row>
    <row r="59" spans="1:28" hidden="1" x14ac:dyDescent="0.2">
      <c r="A59" s="109" t="s">
        <v>1303</v>
      </c>
      <c r="B59" s="109" t="s">
        <v>167</v>
      </c>
      <c r="C59" s="109" t="s">
        <v>1303</v>
      </c>
      <c r="D59" s="109" t="s">
        <v>1251</v>
      </c>
      <c r="E59" s="109" t="s">
        <v>1304</v>
      </c>
      <c r="F59" s="110">
        <v>9761</v>
      </c>
      <c r="G59" s="110">
        <v>6482</v>
      </c>
      <c r="H59" s="110">
        <v>16243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9761</v>
      </c>
      <c r="O59" s="110">
        <v>6482</v>
      </c>
      <c r="P59" s="110">
        <v>16243</v>
      </c>
      <c r="R59" s="110">
        <v>9761</v>
      </c>
      <c r="S59" s="110">
        <v>6621</v>
      </c>
      <c r="T59" s="110">
        <v>16382</v>
      </c>
      <c r="V59" s="111">
        <v>1</v>
      </c>
      <c r="W59" s="111">
        <v>0.97900619241806375</v>
      </c>
      <c r="X59" s="111">
        <v>0.99151507752411183</v>
      </c>
      <c r="Z59" s="110">
        <v>0</v>
      </c>
      <c r="AA59" s="110">
        <v>139</v>
      </c>
      <c r="AB59" s="110">
        <v>139</v>
      </c>
    </row>
    <row r="60" spans="1:28" hidden="1" x14ac:dyDescent="0.2">
      <c r="A60" s="109" t="s">
        <v>1305</v>
      </c>
      <c r="B60" s="109" t="s">
        <v>167</v>
      </c>
      <c r="C60" s="109" t="s">
        <v>1305</v>
      </c>
      <c r="D60" s="109" t="s">
        <v>1251</v>
      </c>
      <c r="E60" s="109" t="s">
        <v>251</v>
      </c>
      <c r="F60" s="110">
        <v>25047</v>
      </c>
      <c r="G60" s="110">
        <v>15076</v>
      </c>
      <c r="H60" s="110">
        <v>40123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25047</v>
      </c>
      <c r="O60" s="110">
        <v>15076</v>
      </c>
      <c r="P60" s="110">
        <v>40123</v>
      </c>
      <c r="R60" s="110">
        <v>25047</v>
      </c>
      <c r="S60" s="110">
        <v>15207</v>
      </c>
      <c r="T60" s="110">
        <v>40254</v>
      </c>
      <c r="V60" s="111">
        <v>1</v>
      </c>
      <c r="W60" s="111">
        <v>0.99138554613007168</v>
      </c>
      <c r="X60" s="111">
        <v>0.99674566502707806</v>
      </c>
      <c r="Z60" s="110">
        <v>0</v>
      </c>
      <c r="AA60" s="110">
        <v>131</v>
      </c>
      <c r="AB60" s="110">
        <v>131</v>
      </c>
    </row>
    <row r="61" spans="1:28" hidden="1" x14ac:dyDescent="0.2">
      <c r="A61" s="109" t="s">
        <v>1306</v>
      </c>
      <c r="B61" s="109" t="s">
        <v>167</v>
      </c>
      <c r="C61" s="109" t="s">
        <v>1306</v>
      </c>
      <c r="D61" s="109" t="s">
        <v>1251</v>
      </c>
      <c r="E61" s="109" t="s">
        <v>206</v>
      </c>
      <c r="F61" s="110">
        <v>2612</v>
      </c>
      <c r="G61" s="110">
        <v>3564</v>
      </c>
      <c r="H61" s="110">
        <v>6176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2612</v>
      </c>
      <c r="O61" s="110">
        <v>3564</v>
      </c>
      <c r="P61" s="110">
        <v>6176</v>
      </c>
      <c r="R61" s="110">
        <v>2612</v>
      </c>
      <c r="S61" s="110">
        <v>3693</v>
      </c>
      <c r="T61" s="110">
        <v>6305</v>
      </c>
      <c r="V61" s="111">
        <v>1</v>
      </c>
      <c r="W61" s="111">
        <v>0.96506904955320882</v>
      </c>
      <c r="X61" s="111">
        <v>0.97954004758128466</v>
      </c>
      <c r="Z61" s="110">
        <v>0</v>
      </c>
      <c r="AA61" s="110">
        <v>129</v>
      </c>
      <c r="AB61" s="110">
        <v>129</v>
      </c>
    </row>
    <row r="62" spans="1:28" hidden="1" x14ac:dyDescent="0.2">
      <c r="A62" s="109" t="s">
        <v>1307</v>
      </c>
      <c r="B62" s="109" t="s">
        <v>167</v>
      </c>
      <c r="C62" s="109" t="s">
        <v>1307</v>
      </c>
      <c r="D62" s="109" t="s">
        <v>1251</v>
      </c>
      <c r="E62" s="109" t="s">
        <v>167</v>
      </c>
      <c r="F62" s="110">
        <v>6780</v>
      </c>
      <c r="G62" s="110">
        <v>4773</v>
      </c>
      <c r="H62" s="110">
        <v>11553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6780</v>
      </c>
      <c r="O62" s="110">
        <v>4773</v>
      </c>
      <c r="P62" s="110">
        <v>11553</v>
      </c>
      <c r="R62" s="110">
        <v>6780</v>
      </c>
      <c r="S62" s="110">
        <v>4901</v>
      </c>
      <c r="T62" s="110">
        <v>11681</v>
      </c>
      <c r="V62" s="111">
        <v>1</v>
      </c>
      <c r="W62" s="111">
        <v>0.97388288104468479</v>
      </c>
      <c r="X62" s="111">
        <v>0.9890420340724253</v>
      </c>
      <c r="Z62" s="110">
        <v>0</v>
      </c>
      <c r="AA62" s="110">
        <v>128</v>
      </c>
      <c r="AB62" s="110">
        <v>128</v>
      </c>
    </row>
    <row r="63" spans="1:28" hidden="1" x14ac:dyDescent="0.2">
      <c r="A63" s="109" t="s">
        <v>1308</v>
      </c>
      <c r="B63" s="109" t="s">
        <v>167</v>
      </c>
      <c r="C63" s="109" t="s">
        <v>1308</v>
      </c>
      <c r="D63" s="109" t="s">
        <v>1251</v>
      </c>
      <c r="E63" s="109" t="s">
        <v>178</v>
      </c>
      <c r="F63" s="110">
        <v>839</v>
      </c>
      <c r="G63" s="110">
        <v>1782</v>
      </c>
      <c r="H63" s="110">
        <v>2621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839</v>
      </c>
      <c r="O63" s="110">
        <v>1782</v>
      </c>
      <c r="P63" s="110">
        <v>2621</v>
      </c>
      <c r="R63" s="110">
        <v>839</v>
      </c>
      <c r="S63" s="110">
        <v>1909</v>
      </c>
      <c r="T63" s="110">
        <v>2748</v>
      </c>
      <c r="V63" s="111">
        <v>1</v>
      </c>
      <c r="W63" s="111">
        <v>0.93347302252488218</v>
      </c>
      <c r="X63" s="111">
        <v>0.95378457059679767</v>
      </c>
      <c r="Z63" s="110">
        <v>0</v>
      </c>
      <c r="AA63" s="110">
        <v>127</v>
      </c>
      <c r="AB63" s="110">
        <v>127</v>
      </c>
    </row>
    <row r="64" spans="1:28" hidden="1" x14ac:dyDescent="0.2">
      <c r="A64" s="109" t="s">
        <v>1309</v>
      </c>
      <c r="B64" s="109" t="s">
        <v>167</v>
      </c>
      <c r="C64" s="109" t="s">
        <v>1309</v>
      </c>
      <c r="D64" s="109" t="s">
        <v>1251</v>
      </c>
      <c r="E64" s="109" t="s">
        <v>266</v>
      </c>
      <c r="F64" s="110">
        <v>2024</v>
      </c>
      <c r="G64" s="110">
        <v>5799</v>
      </c>
      <c r="H64" s="110">
        <v>7823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2024</v>
      </c>
      <c r="O64" s="110">
        <v>5799</v>
      </c>
      <c r="P64" s="110">
        <v>7823</v>
      </c>
      <c r="R64" s="110">
        <v>2024</v>
      </c>
      <c r="S64" s="110">
        <v>5925</v>
      </c>
      <c r="T64" s="110">
        <v>7949</v>
      </c>
      <c r="V64" s="111">
        <v>1</v>
      </c>
      <c r="W64" s="111">
        <v>0.97873417721518985</v>
      </c>
      <c r="X64" s="111">
        <v>0.98414894955340293</v>
      </c>
      <c r="Z64" s="110">
        <v>0</v>
      </c>
      <c r="AA64" s="110">
        <v>126</v>
      </c>
      <c r="AB64" s="110">
        <v>126</v>
      </c>
    </row>
    <row r="65" spans="1:28" hidden="1" x14ac:dyDescent="0.2">
      <c r="A65" s="109" t="s">
        <v>1310</v>
      </c>
      <c r="B65" s="109" t="s">
        <v>167</v>
      </c>
      <c r="C65" s="109" t="s">
        <v>1310</v>
      </c>
      <c r="D65" s="109" t="s">
        <v>1251</v>
      </c>
      <c r="E65" s="109" t="s">
        <v>273</v>
      </c>
      <c r="F65" s="110">
        <v>2391</v>
      </c>
      <c r="G65" s="110">
        <v>4547</v>
      </c>
      <c r="H65" s="110">
        <v>6938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2391</v>
      </c>
      <c r="O65" s="110">
        <v>4547</v>
      </c>
      <c r="P65" s="110">
        <v>6938</v>
      </c>
      <c r="R65" s="110">
        <v>2391</v>
      </c>
      <c r="S65" s="110">
        <v>4672</v>
      </c>
      <c r="T65" s="110">
        <v>7063</v>
      </c>
      <c r="V65" s="111">
        <v>1</v>
      </c>
      <c r="W65" s="111">
        <v>0.97324486301369861</v>
      </c>
      <c r="X65" s="111">
        <v>0.98230213790174148</v>
      </c>
      <c r="Z65" s="110">
        <v>0</v>
      </c>
      <c r="AA65" s="110">
        <v>125</v>
      </c>
      <c r="AB65" s="110">
        <v>125</v>
      </c>
    </row>
    <row r="66" spans="1:28" hidden="1" x14ac:dyDescent="0.2">
      <c r="A66" s="109" t="s">
        <v>1311</v>
      </c>
      <c r="B66" s="109" t="s">
        <v>167</v>
      </c>
      <c r="C66" s="109" t="s">
        <v>1311</v>
      </c>
      <c r="D66" s="109" t="s">
        <v>1251</v>
      </c>
      <c r="E66" s="109" t="s">
        <v>233</v>
      </c>
      <c r="F66" s="110">
        <v>1150</v>
      </c>
      <c r="G66" s="110">
        <v>2863</v>
      </c>
      <c r="H66" s="110">
        <v>4013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1150</v>
      </c>
      <c r="O66" s="110">
        <v>2863</v>
      </c>
      <c r="P66" s="110">
        <v>4013</v>
      </c>
      <c r="R66" s="110">
        <v>1150</v>
      </c>
      <c r="S66" s="110">
        <v>2987</v>
      </c>
      <c r="T66" s="110">
        <v>4137</v>
      </c>
      <c r="V66" s="111">
        <v>1</v>
      </c>
      <c r="W66" s="111">
        <v>0.95848677602946097</v>
      </c>
      <c r="X66" s="111">
        <v>0.97002658931592944</v>
      </c>
      <c r="Z66" s="110">
        <v>0</v>
      </c>
      <c r="AA66" s="110">
        <v>124</v>
      </c>
      <c r="AB66" s="110">
        <v>124</v>
      </c>
    </row>
    <row r="67" spans="1:28" hidden="1" x14ac:dyDescent="0.2">
      <c r="A67" s="109" t="s">
        <v>1312</v>
      </c>
      <c r="B67" s="109" t="s">
        <v>167</v>
      </c>
      <c r="C67" s="109" t="s">
        <v>1312</v>
      </c>
      <c r="D67" s="109" t="s">
        <v>1251</v>
      </c>
      <c r="E67" s="109" t="s">
        <v>187</v>
      </c>
      <c r="F67" s="110">
        <v>2161</v>
      </c>
      <c r="G67" s="110">
        <v>3832</v>
      </c>
      <c r="H67" s="110">
        <v>5993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2161</v>
      </c>
      <c r="O67" s="110">
        <v>3832</v>
      </c>
      <c r="P67" s="110">
        <v>5993</v>
      </c>
      <c r="R67" s="110">
        <v>2161</v>
      </c>
      <c r="S67" s="110">
        <v>3956</v>
      </c>
      <c r="T67" s="110">
        <v>6117</v>
      </c>
      <c r="V67" s="111">
        <v>1</v>
      </c>
      <c r="W67" s="111">
        <v>0.96865520728008092</v>
      </c>
      <c r="X67" s="111">
        <v>0.97972862514304393</v>
      </c>
      <c r="Z67" s="110">
        <v>0</v>
      </c>
      <c r="AA67" s="110">
        <v>124</v>
      </c>
      <c r="AB67" s="110">
        <v>124</v>
      </c>
    </row>
    <row r="68" spans="1:28" hidden="1" x14ac:dyDescent="0.2">
      <c r="A68" s="109" t="s">
        <v>1313</v>
      </c>
      <c r="B68" s="109" t="s">
        <v>167</v>
      </c>
      <c r="C68" s="109" t="s">
        <v>1313</v>
      </c>
      <c r="D68" s="109" t="s">
        <v>1251</v>
      </c>
      <c r="E68" s="109" t="s">
        <v>254</v>
      </c>
      <c r="F68" s="110">
        <v>2123</v>
      </c>
      <c r="G68" s="110">
        <v>3458</v>
      </c>
      <c r="H68" s="110">
        <v>5581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2123</v>
      </c>
      <c r="O68" s="110">
        <v>3458</v>
      </c>
      <c r="P68" s="110">
        <v>5581</v>
      </c>
      <c r="R68" s="110">
        <v>2123</v>
      </c>
      <c r="S68" s="110">
        <v>3581</v>
      </c>
      <c r="T68" s="110">
        <v>5704</v>
      </c>
      <c r="V68" s="111">
        <v>1</v>
      </c>
      <c r="W68" s="111">
        <v>0.96565205249930186</v>
      </c>
      <c r="X68" s="111">
        <v>0.97843618513323982</v>
      </c>
      <c r="Z68" s="110">
        <v>0</v>
      </c>
      <c r="AA68" s="110">
        <v>123</v>
      </c>
      <c r="AB68" s="110">
        <v>123</v>
      </c>
    </row>
    <row r="69" spans="1:28" hidden="1" x14ac:dyDescent="0.2">
      <c r="A69" s="109" t="s">
        <v>1314</v>
      </c>
      <c r="B69" s="109" t="s">
        <v>167</v>
      </c>
      <c r="C69" s="109" t="s">
        <v>1314</v>
      </c>
      <c r="D69" s="109" t="s">
        <v>1251</v>
      </c>
      <c r="E69" s="109" t="s">
        <v>180</v>
      </c>
      <c r="F69" s="110">
        <v>3649</v>
      </c>
      <c r="G69" s="110">
        <v>5122</v>
      </c>
      <c r="H69" s="110">
        <v>8771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3649</v>
      </c>
      <c r="O69" s="110">
        <v>5122</v>
      </c>
      <c r="P69" s="110">
        <v>8771</v>
      </c>
      <c r="R69" s="110">
        <v>3649</v>
      </c>
      <c r="S69" s="110">
        <v>5244</v>
      </c>
      <c r="T69" s="110">
        <v>8893</v>
      </c>
      <c r="V69" s="111">
        <v>1</v>
      </c>
      <c r="W69" s="111">
        <v>0.97673531655225021</v>
      </c>
      <c r="X69" s="111">
        <v>0.9862813448779939</v>
      </c>
      <c r="Z69" s="110">
        <v>0</v>
      </c>
      <c r="AA69" s="110">
        <v>122</v>
      </c>
      <c r="AB69" s="110">
        <v>122</v>
      </c>
    </row>
    <row r="70" spans="1:28" hidden="1" x14ac:dyDescent="0.2">
      <c r="A70" s="109" t="s">
        <v>1315</v>
      </c>
      <c r="B70" s="109" t="s">
        <v>167</v>
      </c>
      <c r="C70" s="109" t="s">
        <v>1315</v>
      </c>
      <c r="D70" s="109" t="s">
        <v>1251</v>
      </c>
      <c r="E70" s="109" t="s">
        <v>173</v>
      </c>
      <c r="F70" s="110">
        <v>6363</v>
      </c>
      <c r="G70" s="110">
        <v>7144</v>
      </c>
      <c r="H70" s="110">
        <v>13507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6363</v>
      </c>
      <c r="O70" s="110">
        <v>7144</v>
      </c>
      <c r="P70" s="110">
        <v>13507</v>
      </c>
      <c r="R70" s="110">
        <v>6363</v>
      </c>
      <c r="S70" s="110">
        <v>7260</v>
      </c>
      <c r="T70" s="110">
        <v>13623</v>
      </c>
      <c r="V70" s="111">
        <v>1</v>
      </c>
      <c r="W70" s="111">
        <v>0.98402203856749315</v>
      </c>
      <c r="X70" s="111">
        <v>0.99148498862218304</v>
      </c>
      <c r="Z70" s="110">
        <v>0</v>
      </c>
      <c r="AA70" s="110">
        <v>116</v>
      </c>
      <c r="AB70" s="110">
        <v>116</v>
      </c>
    </row>
    <row r="71" spans="1:28" hidden="1" x14ac:dyDescent="0.2">
      <c r="A71" s="109" t="s">
        <v>1316</v>
      </c>
      <c r="B71" s="109" t="s">
        <v>167</v>
      </c>
      <c r="C71" s="109" t="s">
        <v>1316</v>
      </c>
      <c r="D71" s="109" t="s">
        <v>1251</v>
      </c>
      <c r="E71" s="109" t="s">
        <v>258</v>
      </c>
      <c r="F71" s="110">
        <v>2278</v>
      </c>
      <c r="G71" s="110">
        <v>4783</v>
      </c>
      <c r="H71" s="110">
        <v>7061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2278</v>
      </c>
      <c r="O71" s="110">
        <v>4783</v>
      </c>
      <c r="P71" s="110">
        <v>7061</v>
      </c>
      <c r="R71" s="110">
        <v>2278</v>
      </c>
      <c r="S71" s="110">
        <v>4896</v>
      </c>
      <c r="T71" s="110">
        <v>7174</v>
      </c>
      <c r="V71" s="111">
        <v>1</v>
      </c>
      <c r="W71" s="111">
        <v>0.97691993464052285</v>
      </c>
      <c r="X71" s="111">
        <v>0.98424867577362696</v>
      </c>
      <c r="Z71" s="110">
        <v>0</v>
      </c>
      <c r="AA71" s="110">
        <v>113</v>
      </c>
      <c r="AB71" s="110">
        <v>113</v>
      </c>
    </row>
    <row r="72" spans="1:28" hidden="1" x14ac:dyDescent="0.2">
      <c r="A72" s="109" t="s">
        <v>1317</v>
      </c>
      <c r="B72" s="109" t="s">
        <v>167</v>
      </c>
      <c r="C72" s="109" t="s">
        <v>1317</v>
      </c>
      <c r="D72" s="109" t="s">
        <v>1251</v>
      </c>
      <c r="E72" s="109" t="s">
        <v>283</v>
      </c>
      <c r="F72" s="110">
        <v>1273</v>
      </c>
      <c r="G72" s="110">
        <v>1017</v>
      </c>
      <c r="H72" s="110">
        <v>2290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1273</v>
      </c>
      <c r="O72" s="110">
        <v>1017</v>
      </c>
      <c r="P72" s="110">
        <v>2290</v>
      </c>
      <c r="R72" s="110">
        <v>1273</v>
      </c>
      <c r="S72" s="110">
        <v>1042</v>
      </c>
      <c r="T72" s="110">
        <v>2315</v>
      </c>
      <c r="V72" s="111">
        <v>1</v>
      </c>
      <c r="W72" s="111">
        <v>0.97600767754318618</v>
      </c>
      <c r="X72" s="111">
        <v>0.98920086393088558</v>
      </c>
      <c r="Z72" s="110">
        <v>0</v>
      </c>
      <c r="AA72" s="110">
        <v>25</v>
      </c>
      <c r="AB72" s="110">
        <v>25</v>
      </c>
    </row>
    <row r="73" spans="1:28" hidden="1" x14ac:dyDescent="0.2">
      <c r="A73" s="109" t="s">
        <v>1318</v>
      </c>
      <c r="B73" s="109" t="s">
        <v>167</v>
      </c>
      <c r="C73" s="109" t="s">
        <v>1318</v>
      </c>
      <c r="D73" s="109" t="s">
        <v>1251</v>
      </c>
      <c r="E73" s="109" t="s">
        <v>219</v>
      </c>
      <c r="F73" s="110">
        <v>3142</v>
      </c>
      <c r="G73" s="110">
        <v>2548</v>
      </c>
      <c r="H73" s="110">
        <v>5690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3142</v>
      </c>
      <c r="O73" s="110">
        <v>2548</v>
      </c>
      <c r="P73" s="110">
        <v>5690</v>
      </c>
      <c r="R73" s="110">
        <v>3142</v>
      </c>
      <c r="S73" s="110">
        <v>2655</v>
      </c>
      <c r="T73" s="110">
        <v>5797</v>
      </c>
      <c r="V73" s="111">
        <v>1</v>
      </c>
      <c r="W73" s="111">
        <v>0.95969868173257999</v>
      </c>
      <c r="X73" s="111">
        <v>0.98154217698809731</v>
      </c>
      <c r="Z73" s="110">
        <v>0</v>
      </c>
      <c r="AA73" s="110">
        <v>107</v>
      </c>
      <c r="AB73" s="110">
        <v>107</v>
      </c>
    </row>
    <row r="74" spans="1:28" hidden="1" x14ac:dyDescent="0.2">
      <c r="A74" s="109" t="s">
        <v>1319</v>
      </c>
      <c r="B74" s="109" t="s">
        <v>167</v>
      </c>
      <c r="C74" s="109" t="s">
        <v>1319</v>
      </c>
      <c r="D74" s="109" t="s">
        <v>1251</v>
      </c>
      <c r="E74" s="109" t="s">
        <v>265</v>
      </c>
      <c r="F74" s="110">
        <v>3719</v>
      </c>
      <c r="G74" s="110">
        <v>4163</v>
      </c>
      <c r="H74" s="110">
        <v>7882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3719</v>
      </c>
      <c r="O74" s="110">
        <v>4163</v>
      </c>
      <c r="P74" s="110">
        <v>7882</v>
      </c>
      <c r="R74" s="110">
        <v>3719</v>
      </c>
      <c r="S74" s="110">
        <v>4269</v>
      </c>
      <c r="T74" s="110">
        <v>7988</v>
      </c>
      <c r="V74" s="111">
        <v>1</v>
      </c>
      <c r="W74" s="111">
        <v>0.97516982899976579</v>
      </c>
      <c r="X74" s="111">
        <v>0.98673009514271404</v>
      </c>
      <c r="Z74" s="110">
        <v>0</v>
      </c>
      <c r="AA74" s="110">
        <v>106</v>
      </c>
      <c r="AB74" s="110">
        <v>106</v>
      </c>
    </row>
    <row r="75" spans="1:28" hidden="1" x14ac:dyDescent="0.2">
      <c r="A75" s="109" t="s">
        <v>1320</v>
      </c>
      <c r="B75" s="109" t="s">
        <v>167</v>
      </c>
      <c r="C75" s="109" t="s">
        <v>1320</v>
      </c>
      <c r="D75" s="109" t="s">
        <v>1251</v>
      </c>
      <c r="E75" s="109" t="s">
        <v>190</v>
      </c>
      <c r="F75" s="110">
        <v>734</v>
      </c>
      <c r="G75" s="110">
        <v>1843</v>
      </c>
      <c r="H75" s="110">
        <v>2577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734</v>
      </c>
      <c r="O75" s="110">
        <v>1843</v>
      </c>
      <c r="P75" s="110">
        <v>2577</v>
      </c>
      <c r="R75" s="110">
        <v>734</v>
      </c>
      <c r="S75" s="110">
        <v>1948</v>
      </c>
      <c r="T75" s="110">
        <v>2682</v>
      </c>
      <c r="V75" s="111">
        <v>1</v>
      </c>
      <c r="W75" s="111">
        <v>0.9460985626283368</v>
      </c>
      <c r="X75" s="111">
        <v>0.96085011185682323</v>
      </c>
      <c r="Z75" s="110">
        <v>0</v>
      </c>
      <c r="AA75" s="110">
        <v>105</v>
      </c>
      <c r="AB75" s="110">
        <v>105</v>
      </c>
    </row>
    <row r="76" spans="1:28" hidden="1" x14ac:dyDescent="0.2">
      <c r="A76" s="109" t="s">
        <v>1321</v>
      </c>
      <c r="B76" s="109" t="s">
        <v>167</v>
      </c>
      <c r="C76" s="109" t="s">
        <v>1321</v>
      </c>
      <c r="D76" s="109" t="s">
        <v>1251</v>
      </c>
      <c r="E76" s="109" t="s">
        <v>169</v>
      </c>
      <c r="F76" s="110">
        <v>362</v>
      </c>
      <c r="G76" s="110">
        <v>526</v>
      </c>
      <c r="H76" s="110">
        <v>888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362</v>
      </c>
      <c r="O76" s="110">
        <v>526</v>
      </c>
      <c r="P76" s="110">
        <v>888</v>
      </c>
      <c r="R76" s="110">
        <v>362</v>
      </c>
      <c r="S76" s="110">
        <v>629</v>
      </c>
      <c r="T76" s="110">
        <v>991</v>
      </c>
      <c r="V76" s="111">
        <v>1</v>
      </c>
      <c r="W76" s="111">
        <v>0.83624801271860094</v>
      </c>
      <c r="X76" s="111">
        <v>0.89606458123107968</v>
      </c>
      <c r="Z76" s="110">
        <v>0</v>
      </c>
      <c r="AA76" s="110">
        <v>103</v>
      </c>
      <c r="AB76" s="110">
        <v>103</v>
      </c>
    </row>
    <row r="77" spans="1:28" hidden="1" x14ac:dyDescent="0.2">
      <c r="A77" s="109" t="s">
        <v>1322</v>
      </c>
      <c r="B77" s="109" t="s">
        <v>167</v>
      </c>
      <c r="C77" s="109" t="s">
        <v>1322</v>
      </c>
      <c r="D77" s="109" t="s">
        <v>1251</v>
      </c>
      <c r="E77" s="109" t="s">
        <v>1323</v>
      </c>
      <c r="F77" s="110">
        <v>1222</v>
      </c>
      <c r="G77" s="110">
        <v>3831</v>
      </c>
      <c r="H77" s="110">
        <v>5053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1222</v>
      </c>
      <c r="O77" s="110">
        <v>3831</v>
      </c>
      <c r="P77" s="110">
        <v>5053</v>
      </c>
      <c r="R77" s="110">
        <v>1222</v>
      </c>
      <c r="S77" s="110">
        <v>3930</v>
      </c>
      <c r="T77" s="110">
        <v>5152</v>
      </c>
      <c r="V77" s="111">
        <v>1</v>
      </c>
      <c r="W77" s="111">
        <v>0.97480916030534348</v>
      </c>
      <c r="X77" s="111">
        <v>0.98078416149068326</v>
      </c>
      <c r="Z77" s="110">
        <v>0</v>
      </c>
      <c r="AA77" s="110">
        <v>99</v>
      </c>
      <c r="AB77" s="110">
        <v>99</v>
      </c>
    </row>
    <row r="78" spans="1:28" hidden="1" x14ac:dyDescent="0.2">
      <c r="A78" s="109" t="s">
        <v>1324</v>
      </c>
      <c r="B78" s="109" t="s">
        <v>167</v>
      </c>
      <c r="C78" s="109" t="s">
        <v>1324</v>
      </c>
      <c r="D78" s="109" t="s">
        <v>1251</v>
      </c>
      <c r="E78" s="109" t="s">
        <v>1325</v>
      </c>
      <c r="F78" s="110">
        <v>878</v>
      </c>
      <c r="G78" s="110">
        <v>1754</v>
      </c>
      <c r="H78" s="110">
        <v>2632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878</v>
      </c>
      <c r="O78" s="110">
        <v>1754</v>
      </c>
      <c r="P78" s="110">
        <v>2632</v>
      </c>
      <c r="R78" s="110">
        <v>878</v>
      </c>
      <c r="S78" s="110">
        <v>1848</v>
      </c>
      <c r="T78" s="110">
        <v>2726</v>
      </c>
      <c r="V78" s="111">
        <v>1</v>
      </c>
      <c r="W78" s="111">
        <v>0.94913419913419916</v>
      </c>
      <c r="X78" s="111">
        <v>0.96551724137931039</v>
      </c>
      <c r="Z78" s="110">
        <v>0</v>
      </c>
      <c r="AA78" s="110">
        <v>94</v>
      </c>
      <c r="AB78" s="110">
        <v>94</v>
      </c>
    </row>
    <row r="79" spans="1:28" hidden="1" x14ac:dyDescent="0.2">
      <c r="A79" s="109" t="s">
        <v>1326</v>
      </c>
      <c r="B79" s="109" t="s">
        <v>167</v>
      </c>
      <c r="C79" s="109" t="s">
        <v>1326</v>
      </c>
      <c r="D79" s="109" t="s">
        <v>1251</v>
      </c>
      <c r="E79" s="109" t="s">
        <v>280</v>
      </c>
      <c r="F79" s="110">
        <v>887</v>
      </c>
      <c r="G79" s="110">
        <v>1757</v>
      </c>
      <c r="H79" s="110">
        <v>2644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887</v>
      </c>
      <c r="O79" s="110">
        <v>1757</v>
      </c>
      <c r="P79" s="110">
        <v>2644</v>
      </c>
      <c r="R79" s="110">
        <v>887</v>
      </c>
      <c r="S79" s="110">
        <v>1849</v>
      </c>
      <c r="T79" s="110">
        <v>2736</v>
      </c>
      <c r="V79" s="111">
        <v>1</v>
      </c>
      <c r="W79" s="111">
        <v>0.95024337479718768</v>
      </c>
      <c r="X79" s="111">
        <v>0.966374269005848</v>
      </c>
      <c r="Z79" s="110">
        <v>0</v>
      </c>
      <c r="AA79" s="110">
        <v>92</v>
      </c>
      <c r="AB79" s="110">
        <v>92</v>
      </c>
    </row>
    <row r="80" spans="1:28" hidden="1" x14ac:dyDescent="0.2">
      <c r="A80" s="109" t="s">
        <v>1327</v>
      </c>
      <c r="B80" s="109" t="s">
        <v>167</v>
      </c>
      <c r="C80" s="109" t="s">
        <v>1327</v>
      </c>
      <c r="D80" s="109" t="s">
        <v>1251</v>
      </c>
      <c r="E80" s="109" t="s">
        <v>175</v>
      </c>
      <c r="F80" s="110">
        <v>988</v>
      </c>
      <c r="G80" s="110">
        <v>3259</v>
      </c>
      <c r="H80" s="110">
        <v>4247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988</v>
      </c>
      <c r="O80" s="110">
        <v>3259</v>
      </c>
      <c r="P80" s="110">
        <v>4247</v>
      </c>
      <c r="R80" s="110">
        <v>988</v>
      </c>
      <c r="S80" s="110">
        <v>3351</v>
      </c>
      <c r="T80" s="110">
        <v>4339</v>
      </c>
      <c r="V80" s="111">
        <v>1</v>
      </c>
      <c r="W80" s="111">
        <v>0.97254550880334234</v>
      </c>
      <c r="X80" s="111">
        <v>0.97879695782438347</v>
      </c>
      <c r="Z80" s="110">
        <v>0</v>
      </c>
      <c r="AA80" s="110">
        <v>92</v>
      </c>
      <c r="AB80" s="110">
        <v>92</v>
      </c>
    </row>
    <row r="81" spans="1:28" hidden="1" x14ac:dyDescent="0.2">
      <c r="A81" s="109" t="s">
        <v>1328</v>
      </c>
      <c r="B81" s="109" t="s">
        <v>167</v>
      </c>
      <c r="C81" s="109" t="s">
        <v>1328</v>
      </c>
      <c r="D81" s="109" t="s">
        <v>1251</v>
      </c>
      <c r="E81" s="109" t="s">
        <v>232</v>
      </c>
      <c r="F81" s="110">
        <v>3901</v>
      </c>
      <c r="G81" s="110">
        <v>3458</v>
      </c>
      <c r="H81" s="110">
        <v>7359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3901</v>
      </c>
      <c r="O81" s="110">
        <v>3458</v>
      </c>
      <c r="P81" s="110">
        <v>7359</v>
      </c>
      <c r="R81" s="110">
        <v>3901</v>
      </c>
      <c r="S81" s="110">
        <v>3549</v>
      </c>
      <c r="T81" s="110">
        <v>7450</v>
      </c>
      <c r="V81" s="111">
        <v>1</v>
      </c>
      <c r="W81" s="111">
        <v>0.97435897435897434</v>
      </c>
      <c r="X81" s="111">
        <v>0.9877852348993289</v>
      </c>
      <c r="Z81" s="110">
        <v>0</v>
      </c>
      <c r="AA81" s="110">
        <v>91</v>
      </c>
      <c r="AB81" s="110">
        <v>91</v>
      </c>
    </row>
    <row r="82" spans="1:28" hidden="1" x14ac:dyDescent="0.2">
      <c r="A82" s="109" t="s">
        <v>1329</v>
      </c>
      <c r="B82" s="109" t="s">
        <v>167</v>
      </c>
      <c r="C82" s="109" t="s">
        <v>1329</v>
      </c>
      <c r="D82" s="109" t="s">
        <v>1251</v>
      </c>
      <c r="E82" s="109" t="s">
        <v>269</v>
      </c>
      <c r="F82" s="110">
        <v>2119</v>
      </c>
      <c r="G82" s="110">
        <v>3231</v>
      </c>
      <c r="H82" s="110">
        <v>5350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2119</v>
      </c>
      <c r="O82" s="110">
        <v>3231</v>
      </c>
      <c r="P82" s="110">
        <v>5350</v>
      </c>
      <c r="R82" s="110">
        <v>2119</v>
      </c>
      <c r="S82" s="110">
        <v>3320</v>
      </c>
      <c r="T82" s="110">
        <v>5439</v>
      </c>
      <c r="V82" s="111">
        <v>1</v>
      </c>
      <c r="W82" s="111">
        <v>0.97319277108433733</v>
      </c>
      <c r="X82" s="111">
        <v>0.98363669792241226</v>
      </c>
      <c r="Z82" s="110">
        <v>0</v>
      </c>
      <c r="AA82" s="110">
        <v>89</v>
      </c>
      <c r="AB82" s="110">
        <v>89</v>
      </c>
    </row>
    <row r="83" spans="1:28" hidden="1" x14ac:dyDescent="0.2">
      <c r="A83" s="109" t="s">
        <v>1330</v>
      </c>
      <c r="B83" s="109" t="s">
        <v>167</v>
      </c>
      <c r="C83" s="109" t="s">
        <v>1330</v>
      </c>
      <c r="D83" s="109" t="s">
        <v>1251</v>
      </c>
      <c r="E83" s="109" t="s">
        <v>239</v>
      </c>
      <c r="F83" s="110">
        <v>1255</v>
      </c>
      <c r="G83" s="110">
        <v>1981</v>
      </c>
      <c r="H83" s="110">
        <v>3236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1255</v>
      </c>
      <c r="O83" s="110">
        <v>1981</v>
      </c>
      <c r="P83" s="110">
        <v>3236</v>
      </c>
      <c r="R83" s="110">
        <v>1255</v>
      </c>
      <c r="S83" s="110">
        <v>2067</v>
      </c>
      <c r="T83" s="110">
        <v>3322</v>
      </c>
      <c r="V83" s="111">
        <v>1</v>
      </c>
      <c r="W83" s="111">
        <v>0.95839380745041125</v>
      </c>
      <c r="X83" s="111">
        <v>0.97411198073449734</v>
      </c>
      <c r="Z83" s="110">
        <v>0</v>
      </c>
      <c r="AA83" s="110">
        <v>86</v>
      </c>
      <c r="AB83" s="110">
        <v>86</v>
      </c>
    </row>
    <row r="84" spans="1:28" hidden="1" x14ac:dyDescent="0.2">
      <c r="A84" s="109" t="s">
        <v>1331</v>
      </c>
      <c r="B84" s="109" t="s">
        <v>167</v>
      </c>
      <c r="C84" s="109" t="s">
        <v>1331</v>
      </c>
      <c r="D84" s="109" t="s">
        <v>1251</v>
      </c>
      <c r="E84" s="109" t="s">
        <v>288</v>
      </c>
      <c r="F84" s="110">
        <v>9115</v>
      </c>
      <c r="G84" s="110">
        <v>4249</v>
      </c>
      <c r="H84" s="110">
        <v>13364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9115</v>
      </c>
      <c r="O84" s="110">
        <v>4249</v>
      </c>
      <c r="P84" s="110">
        <v>13364</v>
      </c>
      <c r="R84" s="110">
        <v>9115</v>
      </c>
      <c r="S84" s="110">
        <v>4334</v>
      </c>
      <c r="T84" s="110">
        <v>13449</v>
      </c>
      <c r="V84" s="111">
        <v>1</v>
      </c>
      <c r="W84" s="111">
        <v>0.98038763267189666</v>
      </c>
      <c r="X84" s="111">
        <v>0.9936798274964681</v>
      </c>
      <c r="Z84" s="110">
        <v>0</v>
      </c>
      <c r="AA84" s="110">
        <v>85</v>
      </c>
      <c r="AB84" s="110">
        <v>85</v>
      </c>
    </row>
    <row r="85" spans="1:28" hidden="1" x14ac:dyDescent="0.2">
      <c r="A85" s="109" t="s">
        <v>1332</v>
      </c>
      <c r="B85" s="109" t="s">
        <v>167</v>
      </c>
      <c r="C85" s="109" t="s">
        <v>1332</v>
      </c>
      <c r="D85" s="109" t="s">
        <v>1251</v>
      </c>
      <c r="E85" s="109" t="s">
        <v>250</v>
      </c>
      <c r="F85" s="110">
        <v>4035</v>
      </c>
      <c r="G85" s="110">
        <v>4752</v>
      </c>
      <c r="H85" s="110">
        <v>8787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4035</v>
      </c>
      <c r="O85" s="110">
        <v>4752</v>
      </c>
      <c r="P85" s="110">
        <v>8787</v>
      </c>
      <c r="R85" s="110">
        <v>4035</v>
      </c>
      <c r="S85" s="110">
        <v>4833</v>
      </c>
      <c r="T85" s="110">
        <v>8868</v>
      </c>
      <c r="V85" s="111">
        <v>1</v>
      </c>
      <c r="W85" s="111">
        <v>0.98324022346368711</v>
      </c>
      <c r="X85" s="111">
        <v>0.99086603518267935</v>
      </c>
      <c r="Z85" s="110">
        <v>0</v>
      </c>
      <c r="AA85" s="110">
        <v>81</v>
      </c>
      <c r="AB85" s="110">
        <v>81</v>
      </c>
    </row>
    <row r="86" spans="1:28" hidden="1" x14ac:dyDescent="0.2">
      <c r="A86" s="109" t="s">
        <v>1333</v>
      </c>
      <c r="B86" s="109" t="s">
        <v>167</v>
      </c>
      <c r="C86" s="109" t="s">
        <v>1333</v>
      </c>
      <c r="D86" s="109" t="s">
        <v>1251</v>
      </c>
      <c r="E86" s="109" t="s">
        <v>227</v>
      </c>
      <c r="F86" s="110">
        <v>3136</v>
      </c>
      <c r="G86" s="110">
        <v>2492</v>
      </c>
      <c r="H86" s="110">
        <v>5628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3136</v>
      </c>
      <c r="O86" s="110">
        <v>2492</v>
      </c>
      <c r="P86" s="110">
        <v>5628</v>
      </c>
      <c r="R86" s="110">
        <v>3136</v>
      </c>
      <c r="S86" s="110">
        <v>2573</v>
      </c>
      <c r="T86" s="110">
        <v>5709</v>
      </c>
      <c r="V86" s="111">
        <v>1</v>
      </c>
      <c r="W86" s="111">
        <v>0.96851923824329578</v>
      </c>
      <c r="X86" s="111">
        <v>0.98581187598528641</v>
      </c>
      <c r="Z86" s="110">
        <v>0</v>
      </c>
      <c r="AA86" s="110">
        <v>81</v>
      </c>
      <c r="AB86" s="110">
        <v>81</v>
      </c>
    </row>
    <row r="87" spans="1:28" hidden="1" x14ac:dyDescent="0.2">
      <c r="A87" s="109" t="s">
        <v>1334</v>
      </c>
      <c r="B87" s="109" t="s">
        <v>167</v>
      </c>
      <c r="C87" s="109" t="s">
        <v>1334</v>
      </c>
      <c r="D87" s="109" t="s">
        <v>1251</v>
      </c>
      <c r="E87" s="109" t="s">
        <v>1335</v>
      </c>
      <c r="F87" s="110">
        <v>3078</v>
      </c>
      <c r="G87" s="110">
        <v>1596</v>
      </c>
      <c r="H87" s="110">
        <v>4674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3078</v>
      </c>
      <c r="O87" s="110">
        <v>1596</v>
      </c>
      <c r="P87" s="110">
        <v>4674</v>
      </c>
      <c r="R87" s="110">
        <v>3078</v>
      </c>
      <c r="S87" s="110">
        <v>1676</v>
      </c>
      <c r="T87" s="110">
        <v>4754</v>
      </c>
      <c r="V87" s="111">
        <v>1</v>
      </c>
      <c r="W87" s="111">
        <v>0.95226730310262531</v>
      </c>
      <c r="X87" s="111">
        <v>0.98317206562894399</v>
      </c>
      <c r="Z87" s="110">
        <v>0</v>
      </c>
      <c r="AA87" s="110">
        <v>80</v>
      </c>
      <c r="AB87" s="110">
        <v>80</v>
      </c>
    </row>
    <row r="88" spans="1:28" hidden="1" x14ac:dyDescent="0.2">
      <c r="A88" s="109" t="s">
        <v>1336</v>
      </c>
      <c r="B88" s="109" t="s">
        <v>167</v>
      </c>
      <c r="C88" s="109" t="s">
        <v>1336</v>
      </c>
      <c r="D88" s="109" t="s">
        <v>1251</v>
      </c>
      <c r="E88" s="109" t="s">
        <v>1337</v>
      </c>
      <c r="F88" s="110">
        <v>2069</v>
      </c>
      <c r="G88" s="110">
        <v>1230</v>
      </c>
      <c r="H88" s="110">
        <v>3299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2069</v>
      </c>
      <c r="O88" s="110">
        <v>1230</v>
      </c>
      <c r="P88" s="110">
        <v>3299</v>
      </c>
      <c r="R88" s="110">
        <v>2069</v>
      </c>
      <c r="S88" s="110">
        <v>1247</v>
      </c>
      <c r="T88" s="110">
        <v>3316</v>
      </c>
      <c r="V88" s="111">
        <v>1</v>
      </c>
      <c r="W88" s="111">
        <v>0.98636728147554131</v>
      </c>
      <c r="X88" s="111">
        <v>0.99487334137515082</v>
      </c>
      <c r="Z88" s="110">
        <v>0</v>
      </c>
      <c r="AA88" s="110">
        <v>17</v>
      </c>
      <c r="AB88" s="110">
        <v>17</v>
      </c>
    </row>
    <row r="89" spans="1:28" hidden="1" x14ac:dyDescent="0.2">
      <c r="A89" s="109" t="s">
        <v>1338</v>
      </c>
      <c r="B89" s="109" t="s">
        <v>167</v>
      </c>
      <c r="C89" s="109" t="s">
        <v>1338</v>
      </c>
      <c r="D89" s="109" t="s">
        <v>1251</v>
      </c>
      <c r="E89" s="109" t="s">
        <v>252</v>
      </c>
      <c r="F89" s="110">
        <v>1232</v>
      </c>
      <c r="G89" s="110">
        <v>2569</v>
      </c>
      <c r="H89" s="110">
        <v>3801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1232</v>
      </c>
      <c r="O89" s="110">
        <v>2569</v>
      </c>
      <c r="P89" s="110">
        <v>3801</v>
      </c>
      <c r="R89" s="110">
        <v>1232</v>
      </c>
      <c r="S89" s="110">
        <v>2644</v>
      </c>
      <c r="T89" s="110">
        <v>3876</v>
      </c>
      <c r="V89" s="111">
        <v>1</v>
      </c>
      <c r="W89" s="111">
        <v>0.97163388804841144</v>
      </c>
      <c r="X89" s="111">
        <v>0.98065015479876161</v>
      </c>
      <c r="Z89" s="110">
        <v>0</v>
      </c>
      <c r="AA89" s="110">
        <v>75</v>
      </c>
      <c r="AB89" s="110">
        <v>75</v>
      </c>
    </row>
    <row r="90" spans="1:28" hidden="1" x14ac:dyDescent="0.2">
      <c r="A90" s="109" t="s">
        <v>1339</v>
      </c>
      <c r="B90" s="109" t="s">
        <v>167</v>
      </c>
      <c r="C90" s="109" t="s">
        <v>1339</v>
      </c>
      <c r="D90" s="109" t="s">
        <v>1251</v>
      </c>
      <c r="E90" s="109" t="s">
        <v>948</v>
      </c>
      <c r="F90" s="110">
        <v>7513</v>
      </c>
      <c r="G90" s="110">
        <v>4242</v>
      </c>
      <c r="H90" s="110">
        <v>11755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7513</v>
      </c>
      <c r="O90" s="110">
        <v>4242</v>
      </c>
      <c r="P90" s="110">
        <v>11755</v>
      </c>
      <c r="R90" s="110">
        <v>7513</v>
      </c>
      <c r="S90" s="110">
        <v>4313</v>
      </c>
      <c r="T90" s="110">
        <v>11826</v>
      </c>
      <c r="V90" s="111">
        <v>1</v>
      </c>
      <c r="W90" s="111">
        <v>0.98353814050544863</v>
      </c>
      <c r="X90" s="111">
        <v>0.99399627938440727</v>
      </c>
      <c r="Z90" s="110">
        <v>0</v>
      </c>
      <c r="AA90" s="110">
        <v>71</v>
      </c>
      <c r="AB90" s="110">
        <v>71</v>
      </c>
    </row>
    <row r="91" spans="1:28" hidden="1" x14ac:dyDescent="0.2">
      <c r="A91" s="109" t="s">
        <v>1340</v>
      </c>
      <c r="B91" s="109" t="s">
        <v>167</v>
      </c>
      <c r="C91" s="109" t="s">
        <v>1340</v>
      </c>
      <c r="D91" s="109" t="s">
        <v>1251</v>
      </c>
      <c r="E91" s="109" t="s">
        <v>189</v>
      </c>
      <c r="F91" s="110">
        <v>1109</v>
      </c>
      <c r="G91" s="110">
        <v>1581</v>
      </c>
      <c r="H91" s="110">
        <v>2690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1109</v>
      </c>
      <c r="O91" s="110">
        <v>1581</v>
      </c>
      <c r="P91" s="110">
        <v>2690</v>
      </c>
      <c r="R91" s="110">
        <v>1109</v>
      </c>
      <c r="S91" s="110">
        <v>1651</v>
      </c>
      <c r="T91" s="110">
        <v>2760</v>
      </c>
      <c r="V91" s="111">
        <v>1</v>
      </c>
      <c r="W91" s="111">
        <v>0.95760145366444582</v>
      </c>
      <c r="X91" s="111">
        <v>0.97463768115942029</v>
      </c>
      <c r="Z91" s="110">
        <v>0</v>
      </c>
      <c r="AA91" s="110">
        <v>70</v>
      </c>
      <c r="AB91" s="110">
        <v>70</v>
      </c>
    </row>
    <row r="92" spans="1:28" hidden="1" x14ac:dyDescent="0.2">
      <c r="A92" s="109" t="s">
        <v>1341</v>
      </c>
      <c r="B92" s="109" t="s">
        <v>167</v>
      </c>
      <c r="C92" s="109" t="s">
        <v>1341</v>
      </c>
      <c r="D92" s="109" t="s">
        <v>1251</v>
      </c>
      <c r="E92" s="109" t="s">
        <v>1342</v>
      </c>
      <c r="F92" s="110">
        <v>6631</v>
      </c>
      <c r="G92" s="110">
        <v>6179</v>
      </c>
      <c r="H92" s="110">
        <v>12810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6631</v>
      </c>
      <c r="O92" s="110">
        <v>6179</v>
      </c>
      <c r="P92" s="110">
        <v>12810</v>
      </c>
      <c r="R92" s="110">
        <v>6631</v>
      </c>
      <c r="S92" s="110">
        <v>6248</v>
      </c>
      <c r="T92" s="110">
        <v>12879</v>
      </c>
      <c r="V92" s="111">
        <v>1</v>
      </c>
      <c r="W92" s="111">
        <v>0.98895646606914211</v>
      </c>
      <c r="X92" s="111">
        <v>0.99464244118332168</v>
      </c>
      <c r="Z92" s="110">
        <v>0</v>
      </c>
      <c r="AA92" s="110">
        <v>69</v>
      </c>
      <c r="AB92" s="110">
        <v>69</v>
      </c>
    </row>
    <row r="93" spans="1:28" hidden="1" x14ac:dyDescent="0.2">
      <c r="A93" s="109" t="s">
        <v>1343</v>
      </c>
      <c r="B93" s="109" t="s">
        <v>167</v>
      </c>
      <c r="C93" s="109" t="s">
        <v>1343</v>
      </c>
      <c r="D93" s="109" t="s">
        <v>1251</v>
      </c>
      <c r="E93" s="109" t="s">
        <v>247</v>
      </c>
      <c r="F93" s="110">
        <v>4113</v>
      </c>
      <c r="G93" s="110">
        <v>941</v>
      </c>
      <c r="H93" s="110">
        <v>5054</v>
      </c>
      <c r="I93" s="110">
        <v>0</v>
      </c>
      <c r="J93" s="110">
        <v>0</v>
      </c>
      <c r="K93" s="110">
        <v>0</v>
      </c>
      <c r="L93" s="110">
        <v>0</v>
      </c>
      <c r="M93" s="110">
        <v>0</v>
      </c>
      <c r="N93" s="110">
        <v>4113</v>
      </c>
      <c r="O93" s="110">
        <v>941</v>
      </c>
      <c r="P93" s="110">
        <v>5054</v>
      </c>
      <c r="R93" s="110">
        <v>4113</v>
      </c>
      <c r="S93" s="110">
        <v>1010</v>
      </c>
      <c r="T93" s="110">
        <v>5123</v>
      </c>
      <c r="V93" s="111">
        <v>1</v>
      </c>
      <c r="W93" s="111">
        <v>0.93168316831683173</v>
      </c>
      <c r="X93" s="111">
        <v>0.9865313292992387</v>
      </c>
      <c r="Z93" s="110">
        <v>0</v>
      </c>
      <c r="AA93" s="110">
        <v>69</v>
      </c>
      <c r="AB93" s="110">
        <v>69</v>
      </c>
    </row>
    <row r="94" spans="1:28" hidden="1" x14ac:dyDescent="0.2">
      <c r="A94" s="109" t="s">
        <v>1344</v>
      </c>
      <c r="B94" s="109" t="s">
        <v>167</v>
      </c>
      <c r="C94" s="109" t="s">
        <v>1344</v>
      </c>
      <c r="D94" s="109" t="s">
        <v>1251</v>
      </c>
      <c r="E94" s="109" t="s">
        <v>192</v>
      </c>
      <c r="F94" s="110">
        <v>654</v>
      </c>
      <c r="G94" s="110">
        <v>2290</v>
      </c>
      <c r="H94" s="110">
        <v>2944</v>
      </c>
      <c r="I94" s="110">
        <v>0</v>
      </c>
      <c r="J94" s="110">
        <v>0</v>
      </c>
      <c r="K94" s="110">
        <v>0</v>
      </c>
      <c r="L94" s="110">
        <v>0</v>
      </c>
      <c r="M94" s="110">
        <v>0</v>
      </c>
      <c r="N94" s="110">
        <v>654</v>
      </c>
      <c r="O94" s="110">
        <v>2290</v>
      </c>
      <c r="P94" s="110">
        <v>2944</v>
      </c>
      <c r="R94" s="110">
        <v>654</v>
      </c>
      <c r="S94" s="110">
        <v>2357</v>
      </c>
      <c r="T94" s="110">
        <v>3011</v>
      </c>
      <c r="V94" s="111">
        <v>1</v>
      </c>
      <c r="W94" s="111">
        <v>0.97157403478998727</v>
      </c>
      <c r="X94" s="111">
        <v>0.97774825639322482</v>
      </c>
      <c r="Z94" s="110">
        <v>0</v>
      </c>
      <c r="AA94" s="110">
        <v>67</v>
      </c>
      <c r="AB94" s="110">
        <v>67</v>
      </c>
    </row>
    <row r="95" spans="1:28" hidden="1" x14ac:dyDescent="0.2">
      <c r="A95" s="109" t="s">
        <v>1345</v>
      </c>
      <c r="B95" s="109" t="s">
        <v>167</v>
      </c>
      <c r="C95" s="109" t="s">
        <v>1345</v>
      </c>
      <c r="D95" s="109" t="s">
        <v>1251</v>
      </c>
      <c r="E95" s="109" t="s">
        <v>170</v>
      </c>
      <c r="F95" s="110">
        <v>1015</v>
      </c>
      <c r="G95" s="110">
        <v>880</v>
      </c>
      <c r="H95" s="110">
        <v>1895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1015</v>
      </c>
      <c r="O95" s="110">
        <v>880</v>
      </c>
      <c r="P95" s="110">
        <v>1895</v>
      </c>
      <c r="R95" s="110">
        <v>1015</v>
      </c>
      <c r="S95" s="110">
        <v>947</v>
      </c>
      <c r="T95" s="110">
        <v>1962</v>
      </c>
      <c r="V95" s="111">
        <v>1</v>
      </c>
      <c r="W95" s="111">
        <v>0.92925026399155231</v>
      </c>
      <c r="X95" s="111">
        <v>0.96585117227319062</v>
      </c>
      <c r="Z95" s="110">
        <v>0</v>
      </c>
      <c r="AA95" s="110">
        <v>67</v>
      </c>
      <c r="AB95" s="110">
        <v>67</v>
      </c>
    </row>
    <row r="96" spans="1:28" hidden="1" x14ac:dyDescent="0.2">
      <c r="A96" s="109" t="s">
        <v>1346</v>
      </c>
      <c r="B96" s="109" t="s">
        <v>167</v>
      </c>
      <c r="C96" s="109" t="s">
        <v>1346</v>
      </c>
      <c r="D96" s="109" t="s">
        <v>1251</v>
      </c>
      <c r="E96" s="109" t="s">
        <v>223</v>
      </c>
      <c r="F96" s="110">
        <v>923</v>
      </c>
      <c r="G96" s="110">
        <v>1684</v>
      </c>
      <c r="H96" s="110">
        <v>2607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923</v>
      </c>
      <c r="O96" s="110">
        <v>1684</v>
      </c>
      <c r="P96" s="110">
        <v>2607</v>
      </c>
      <c r="R96" s="110">
        <v>923</v>
      </c>
      <c r="S96" s="110">
        <v>1740</v>
      </c>
      <c r="T96" s="110">
        <v>2663</v>
      </c>
      <c r="V96" s="111">
        <v>1</v>
      </c>
      <c r="W96" s="111">
        <v>0.96781609195402296</v>
      </c>
      <c r="X96" s="111">
        <v>0.97897108524220799</v>
      </c>
      <c r="Z96" s="110">
        <v>0</v>
      </c>
      <c r="AA96" s="110">
        <v>56</v>
      </c>
      <c r="AB96" s="110">
        <v>56</v>
      </c>
    </row>
    <row r="97" spans="1:28" hidden="1" x14ac:dyDescent="0.2">
      <c r="A97" s="109" t="s">
        <v>1347</v>
      </c>
      <c r="B97" s="109" t="s">
        <v>167</v>
      </c>
      <c r="C97" s="109" t="s">
        <v>1347</v>
      </c>
      <c r="D97" s="109" t="s">
        <v>1251</v>
      </c>
      <c r="E97" s="109" t="s">
        <v>220</v>
      </c>
      <c r="F97" s="110">
        <v>807</v>
      </c>
      <c r="G97" s="110">
        <v>1516</v>
      </c>
      <c r="H97" s="110">
        <v>2323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807</v>
      </c>
      <c r="O97" s="110">
        <v>1516</v>
      </c>
      <c r="P97" s="110">
        <v>2323</v>
      </c>
      <c r="R97" s="110">
        <v>807</v>
      </c>
      <c r="S97" s="110">
        <v>1571</v>
      </c>
      <c r="T97" s="110">
        <v>2378</v>
      </c>
      <c r="V97" s="111">
        <v>1</v>
      </c>
      <c r="W97" s="111">
        <v>0.96499045194143862</v>
      </c>
      <c r="X97" s="111">
        <v>0.97687132043734226</v>
      </c>
      <c r="Z97" s="110">
        <v>0</v>
      </c>
      <c r="AA97" s="110">
        <v>55</v>
      </c>
      <c r="AB97" s="110">
        <v>55</v>
      </c>
    </row>
    <row r="98" spans="1:28" hidden="1" x14ac:dyDescent="0.2">
      <c r="A98" s="109" t="s">
        <v>1348</v>
      </c>
      <c r="B98" s="109" t="s">
        <v>167</v>
      </c>
      <c r="C98" s="109" t="s">
        <v>1348</v>
      </c>
      <c r="D98" s="109" t="s">
        <v>1251</v>
      </c>
      <c r="E98" s="109" t="s">
        <v>1349</v>
      </c>
      <c r="F98" s="110">
        <v>1159</v>
      </c>
      <c r="G98" s="110">
        <v>1197</v>
      </c>
      <c r="H98" s="110">
        <v>2356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1159</v>
      </c>
      <c r="O98" s="110">
        <v>1197</v>
      </c>
      <c r="P98" s="110">
        <v>2356</v>
      </c>
      <c r="R98" s="110">
        <v>1159</v>
      </c>
      <c r="S98" s="110">
        <v>1250</v>
      </c>
      <c r="T98" s="110">
        <v>2409</v>
      </c>
      <c r="V98" s="111">
        <v>1</v>
      </c>
      <c r="W98" s="111">
        <v>0.95760000000000001</v>
      </c>
      <c r="X98" s="111">
        <v>0.97799916977999168</v>
      </c>
      <c r="Z98" s="110">
        <v>0</v>
      </c>
      <c r="AA98" s="110">
        <v>53</v>
      </c>
      <c r="AB98" s="110">
        <v>53</v>
      </c>
    </row>
    <row r="99" spans="1:28" hidden="1" x14ac:dyDescent="0.2">
      <c r="A99" s="109" t="s">
        <v>1350</v>
      </c>
      <c r="B99" s="109" t="s">
        <v>167</v>
      </c>
      <c r="C99" s="109" t="s">
        <v>1350</v>
      </c>
      <c r="D99" s="109" t="s">
        <v>1251</v>
      </c>
      <c r="E99" s="109" t="s">
        <v>267</v>
      </c>
      <c r="F99" s="110">
        <v>4694</v>
      </c>
      <c r="G99" s="110">
        <v>4506</v>
      </c>
      <c r="H99" s="110">
        <v>9200</v>
      </c>
      <c r="I99" s="110">
        <v>0</v>
      </c>
      <c r="J99" s="110">
        <v>0</v>
      </c>
      <c r="K99" s="110">
        <v>0</v>
      </c>
      <c r="L99" s="110">
        <v>0</v>
      </c>
      <c r="M99" s="110">
        <v>0</v>
      </c>
      <c r="N99" s="110">
        <v>4694</v>
      </c>
      <c r="O99" s="110">
        <v>4506</v>
      </c>
      <c r="P99" s="110">
        <v>9200</v>
      </c>
      <c r="R99" s="110">
        <v>4694</v>
      </c>
      <c r="S99" s="110">
        <v>4559</v>
      </c>
      <c r="T99" s="110">
        <v>9253</v>
      </c>
      <c r="V99" s="111">
        <v>1</v>
      </c>
      <c r="W99" s="111">
        <v>0.98837464356218474</v>
      </c>
      <c r="X99" s="111">
        <v>0.99427212795849995</v>
      </c>
      <c r="Z99" s="110">
        <v>0</v>
      </c>
      <c r="AA99" s="110">
        <v>53</v>
      </c>
      <c r="AB99" s="110">
        <v>53</v>
      </c>
    </row>
    <row r="100" spans="1:28" hidden="1" x14ac:dyDescent="0.2">
      <c r="A100" s="109" t="s">
        <v>1351</v>
      </c>
      <c r="B100" s="109" t="s">
        <v>167</v>
      </c>
      <c r="C100" s="109" t="s">
        <v>1351</v>
      </c>
      <c r="D100" s="109" t="s">
        <v>1251</v>
      </c>
      <c r="E100" s="109" t="s">
        <v>1352</v>
      </c>
      <c r="F100" s="110">
        <v>4586</v>
      </c>
      <c r="G100" s="110">
        <v>5047</v>
      </c>
      <c r="H100" s="110">
        <v>9633</v>
      </c>
      <c r="I100" s="110">
        <v>0</v>
      </c>
      <c r="J100" s="110">
        <v>0</v>
      </c>
      <c r="K100" s="110">
        <v>0</v>
      </c>
      <c r="L100" s="110">
        <v>0</v>
      </c>
      <c r="M100" s="110">
        <v>0</v>
      </c>
      <c r="N100" s="110">
        <v>4586</v>
      </c>
      <c r="O100" s="110">
        <v>5047</v>
      </c>
      <c r="P100" s="110">
        <v>9633</v>
      </c>
      <c r="R100" s="110">
        <v>4586</v>
      </c>
      <c r="S100" s="110">
        <v>5097</v>
      </c>
      <c r="T100" s="110">
        <v>9683</v>
      </c>
      <c r="V100" s="111">
        <v>1</v>
      </c>
      <c r="W100" s="111">
        <v>0.99019030802432806</v>
      </c>
      <c r="X100" s="111">
        <v>0.99483631106062176</v>
      </c>
      <c r="Z100" s="110">
        <v>0</v>
      </c>
      <c r="AA100" s="110">
        <v>50</v>
      </c>
      <c r="AB100" s="110">
        <v>50</v>
      </c>
    </row>
    <row r="101" spans="1:28" hidden="1" x14ac:dyDescent="0.2">
      <c r="A101" s="109" t="s">
        <v>1353</v>
      </c>
      <c r="B101" s="109" t="s">
        <v>167</v>
      </c>
      <c r="C101" s="109" t="s">
        <v>1353</v>
      </c>
      <c r="D101" s="109" t="s">
        <v>1251</v>
      </c>
      <c r="E101" s="109" t="s">
        <v>216</v>
      </c>
      <c r="F101" s="110">
        <v>846</v>
      </c>
      <c r="G101" s="110">
        <v>1044</v>
      </c>
      <c r="H101" s="110">
        <v>1890</v>
      </c>
      <c r="I101" s="110">
        <v>0</v>
      </c>
      <c r="J101" s="110">
        <v>0</v>
      </c>
      <c r="K101" s="110">
        <v>0</v>
      </c>
      <c r="L101" s="110">
        <v>0</v>
      </c>
      <c r="M101" s="110">
        <v>0</v>
      </c>
      <c r="N101" s="110">
        <v>846</v>
      </c>
      <c r="O101" s="110">
        <v>1044</v>
      </c>
      <c r="P101" s="110">
        <v>1890</v>
      </c>
      <c r="R101" s="110">
        <v>846</v>
      </c>
      <c r="S101" s="110">
        <v>1092</v>
      </c>
      <c r="T101" s="110">
        <v>1938</v>
      </c>
      <c r="V101" s="111">
        <v>1</v>
      </c>
      <c r="W101" s="111">
        <v>0.95604395604395609</v>
      </c>
      <c r="X101" s="111">
        <v>0.97523219814241491</v>
      </c>
      <c r="Z101" s="110">
        <v>0</v>
      </c>
      <c r="AA101" s="110">
        <v>48</v>
      </c>
      <c r="AB101" s="110">
        <v>48</v>
      </c>
    </row>
    <row r="102" spans="1:28" hidden="1" x14ac:dyDescent="0.2">
      <c r="A102" s="109" t="s">
        <v>1354</v>
      </c>
      <c r="B102" s="109" t="s">
        <v>167</v>
      </c>
      <c r="C102" s="109" t="s">
        <v>1354</v>
      </c>
      <c r="D102" s="109" t="s">
        <v>1251</v>
      </c>
      <c r="E102" s="109" t="s">
        <v>203</v>
      </c>
      <c r="F102" s="110">
        <v>3194</v>
      </c>
      <c r="G102" s="110">
        <v>656</v>
      </c>
      <c r="H102" s="110">
        <v>3850</v>
      </c>
      <c r="I102" s="110">
        <v>0</v>
      </c>
      <c r="J102" s="110">
        <v>0</v>
      </c>
      <c r="K102" s="110">
        <v>0</v>
      </c>
      <c r="L102" s="110">
        <v>0</v>
      </c>
      <c r="M102" s="110">
        <v>0</v>
      </c>
      <c r="N102" s="110">
        <v>3194</v>
      </c>
      <c r="O102" s="110">
        <v>656</v>
      </c>
      <c r="P102" s="110">
        <v>3850</v>
      </c>
      <c r="R102" s="110">
        <v>3194</v>
      </c>
      <c r="S102" s="110">
        <v>702</v>
      </c>
      <c r="T102" s="110">
        <v>3896</v>
      </c>
      <c r="V102" s="111">
        <v>1</v>
      </c>
      <c r="W102" s="111">
        <v>0.93447293447293445</v>
      </c>
      <c r="X102" s="111">
        <v>0.98819301848049279</v>
      </c>
      <c r="Z102" s="110">
        <v>0</v>
      </c>
      <c r="AA102" s="110">
        <v>46</v>
      </c>
      <c r="AB102" s="110">
        <v>46</v>
      </c>
    </row>
    <row r="103" spans="1:28" hidden="1" x14ac:dyDescent="0.2">
      <c r="A103" s="109" t="s">
        <v>1355</v>
      </c>
      <c r="B103" s="109" t="s">
        <v>167</v>
      </c>
      <c r="C103" s="109" t="s">
        <v>1355</v>
      </c>
      <c r="D103" s="109" t="s">
        <v>1251</v>
      </c>
      <c r="E103" s="109" t="s">
        <v>184</v>
      </c>
      <c r="F103" s="110">
        <v>731</v>
      </c>
      <c r="G103" s="110">
        <v>1265</v>
      </c>
      <c r="H103" s="110">
        <v>1996</v>
      </c>
      <c r="I103" s="110">
        <v>0</v>
      </c>
      <c r="J103" s="110">
        <v>0</v>
      </c>
      <c r="K103" s="110">
        <v>0</v>
      </c>
      <c r="L103" s="110">
        <v>0</v>
      </c>
      <c r="M103" s="110">
        <v>0</v>
      </c>
      <c r="N103" s="110">
        <v>731</v>
      </c>
      <c r="O103" s="110">
        <v>1265</v>
      </c>
      <c r="P103" s="110">
        <v>1996</v>
      </c>
      <c r="R103" s="110">
        <v>731</v>
      </c>
      <c r="S103" s="110">
        <v>1311</v>
      </c>
      <c r="T103" s="110">
        <v>2042</v>
      </c>
      <c r="V103" s="111">
        <v>1</v>
      </c>
      <c r="W103" s="111">
        <v>0.96491228070175439</v>
      </c>
      <c r="X103" s="111">
        <v>0.97747306562193925</v>
      </c>
      <c r="Z103" s="110">
        <v>0</v>
      </c>
      <c r="AA103" s="110">
        <v>46</v>
      </c>
      <c r="AB103" s="110">
        <v>46</v>
      </c>
    </row>
    <row r="104" spans="1:28" hidden="1" x14ac:dyDescent="0.2">
      <c r="A104" s="109" t="s">
        <v>1356</v>
      </c>
      <c r="B104" s="109" t="s">
        <v>167</v>
      </c>
      <c r="C104" s="109" t="s">
        <v>1356</v>
      </c>
      <c r="D104" s="109" t="s">
        <v>1251</v>
      </c>
      <c r="E104" s="109" t="s">
        <v>274</v>
      </c>
      <c r="F104" s="110">
        <v>3080</v>
      </c>
      <c r="G104" s="110">
        <v>3245</v>
      </c>
      <c r="H104" s="110">
        <v>6325</v>
      </c>
      <c r="I104" s="110">
        <v>0</v>
      </c>
      <c r="J104" s="110">
        <v>0</v>
      </c>
      <c r="K104" s="110">
        <v>0</v>
      </c>
      <c r="L104" s="110">
        <v>0</v>
      </c>
      <c r="M104" s="110">
        <v>0</v>
      </c>
      <c r="N104" s="110">
        <v>3080</v>
      </c>
      <c r="O104" s="110">
        <v>3245</v>
      </c>
      <c r="P104" s="110">
        <v>6325</v>
      </c>
      <c r="R104" s="110">
        <v>3080</v>
      </c>
      <c r="S104" s="110">
        <v>3288</v>
      </c>
      <c r="T104" s="110">
        <v>6368</v>
      </c>
      <c r="V104" s="111">
        <v>1</v>
      </c>
      <c r="W104" s="111">
        <v>0.98692214111922139</v>
      </c>
      <c r="X104" s="111">
        <v>0.99324748743718594</v>
      </c>
      <c r="Z104" s="110">
        <v>0</v>
      </c>
      <c r="AA104" s="110">
        <v>43</v>
      </c>
      <c r="AB104" s="110">
        <v>43</v>
      </c>
    </row>
    <row r="105" spans="1:28" hidden="1" x14ac:dyDescent="0.2">
      <c r="A105" s="109" t="s">
        <v>1357</v>
      </c>
      <c r="B105" s="109" t="s">
        <v>167</v>
      </c>
      <c r="C105" s="109" t="s">
        <v>1357</v>
      </c>
      <c r="D105" s="109" t="s">
        <v>1251</v>
      </c>
      <c r="E105" s="109" t="s">
        <v>248</v>
      </c>
      <c r="F105" s="110">
        <v>2848</v>
      </c>
      <c r="G105" s="110">
        <v>3029</v>
      </c>
      <c r="H105" s="110">
        <v>5877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110">
        <v>2848</v>
      </c>
      <c r="O105" s="110">
        <v>3029</v>
      </c>
      <c r="P105" s="110">
        <v>5877</v>
      </c>
      <c r="R105" s="110">
        <v>2848</v>
      </c>
      <c r="S105" s="110">
        <v>3071</v>
      </c>
      <c r="T105" s="110">
        <v>5919</v>
      </c>
      <c r="V105" s="111">
        <v>1</v>
      </c>
      <c r="W105" s="111">
        <v>0.98632367307066104</v>
      </c>
      <c r="X105" s="111">
        <v>0.99290420679168778</v>
      </c>
      <c r="Z105" s="110">
        <v>0</v>
      </c>
      <c r="AA105" s="110">
        <v>42</v>
      </c>
      <c r="AB105" s="110">
        <v>42</v>
      </c>
    </row>
    <row r="106" spans="1:28" hidden="1" x14ac:dyDescent="0.2">
      <c r="A106" s="109" t="s">
        <v>1358</v>
      </c>
      <c r="B106" s="109" t="s">
        <v>167</v>
      </c>
      <c r="C106" s="109" t="s">
        <v>1358</v>
      </c>
      <c r="D106" s="109" t="s">
        <v>1251</v>
      </c>
      <c r="E106" s="109" t="s">
        <v>218</v>
      </c>
      <c r="F106" s="110">
        <v>1989</v>
      </c>
      <c r="G106" s="110">
        <v>2173</v>
      </c>
      <c r="H106" s="110">
        <v>4162</v>
      </c>
      <c r="I106" s="110">
        <v>0</v>
      </c>
      <c r="J106" s="110">
        <v>0</v>
      </c>
      <c r="K106" s="110">
        <v>0</v>
      </c>
      <c r="L106" s="110">
        <v>0</v>
      </c>
      <c r="M106" s="110">
        <v>0</v>
      </c>
      <c r="N106" s="110">
        <v>1989</v>
      </c>
      <c r="O106" s="110">
        <v>2173</v>
      </c>
      <c r="P106" s="110">
        <v>4162</v>
      </c>
      <c r="R106" s="110">
        <v>1989</v>
      </c>
      <c r="S106" s="110">
        <v>2211</v>
      </c>
      <c r="T106" s="110">
        <v>4200</v>
      </c>
      <c r="V106" s="111">
        <v>1</v>
      </c>
      <c r="W106" s="111">
        <v>0.98281320669380368</v>
      </c>
      <c r="X106" s="111">
        <v>0.99095238095238092</v>
      </c>
      <c r="Z106" s="110">
        <v>0</v>
      </c>
      <c r="AA106" s="110">
        <v>38</v>
      </c>
      <c r="AB106" s="110">
        <v>38</v>
      </c>
    </row>
    <row r="107" spans="1:28" hidden="1" x14ac:dyDescent="0.2">
      <c r="A107" s="109" t="s">
        <v>1359</v>
      </c>
      <c r="B107" s="109" t="s">
        <v>167</v>
      </c>
      <c r="C107" s="109" t="s">
        <v>1359</v>
      </c>
      <c r="D107" s="109" t="s">
        <v>1251</v>
      </c>
      <c r="E107" s="109" t="s">
        <v>242</v>
      </c>
      <c r="F107" s="110">
        <v>131</v>
      </c>
      <c r="G107" s="110">
        <v>1491</v>
      </c>
      <c r="H107" s="110">
        <v>1622</v>
      </c>
      <c r="I107" s="110">
        <v>0</v>
      </c>
      <c r="J107" s="110">
        <v>0</v>
      </c>
      <c r="K107" s="110">
        <v>0</v>
      </c>
      <c r="L107" s="110">
        <v>0</v>
      </c>
      <c r="M107" s="110">
        <v>0</v>
      </c>
      <c r="N107" s="110">
        <v>131</v>
      </c>
      <c r="O107" s="110">
        <v>1491</v>
      </c>
      <c r="P107" s="110">
        <v>1622</v>
      </c>
      <c r="R107" s="110">
        <v>131</v>
      </c>
      <c r="S107" s="110">
        <v>1526</v>
      </c>
      <c r="T107" s="110">
        <v>1657</v>
      </c>
      <c r="V107" s="111">
        <v>1</v>
      </c>
      <c r="W107" s="111">
        <v>0.97706422018348627</v>
      </c>
      <c r="X107" s="111">
        <v>0.97887748943874475</v>
      </c>
      <c r="Z107" s="110">
        <v>0</v>
      </c>
      <c r="AA107" s="110">
        <v>35</v>
      </c>
      <c r="AB107" s="110">
        <v>35</v>
      </c>
    </row>
    <row r="108" spans="1:28" hidden="1" x14ac:dyDescent="0.2">
      <c r="A108" s="109" t="s">
        <v>1360</v>
      </c>
      <c r="B108" s="109" t="s">
        <v>167</v>
      </c>
      <c r="C108" s="109" t="s">
        <v>1360</v>
      </c>
      <c r="D108" s="109" t="s">
        <v>1251</v>
      </c>
      <c r="E108" s="109" t="s">
        <v>10</v>
      </c>
      <c r="F108" s="110">
        <v>5255</v>
      </c>
      <c r="G108" s="110">
        <v>3280</v>
      </c>
      <c r="H108" s="110">
        <v>8535</v>
      </c>
      <c r="I108" s="110">
        <v>0</v>
      </c>
      <c r="J108" s="110">
        <v>0</v>
      </c>
      <c r="K108" s="110">
        <v>0</v>
      </c>
      <c r="L108" s="110">
        <v>0</v>
      </c>
      <c r="M108" s="110">
        <v>0</v>
      </c>
      <c r="N108" s="110">
        <v>5255</v>
      </c>
      <c r="O108" s="110">
        <v>3280</v>
      </c>
      <c r="P108" s="110">
        <v>8535</v>
      </c>
      <c r="R108" s="110">
        <v>5255</v>
      </c>
      <c r="S108" s="110">
        <v>3314</v>
      </c>
      <c r="T108" s="110">
        <v>8569</v>
      </c>
      <c r="V108" s="111">
        <v>1</v>
      </c>
      <c r="W108" s="111">
        <v>0.9897404948702474</v>
      </c>
      <c r="X108" s="111">
        <v>0.99603220912591905</v>
      </c>
      <c r="Z108" s="110">
        <v>0</v>
      </c>
      <c r="AA108" s="110">
        <v>34</v>
      </c>
      <c r="AB108" s="110">
        <v>34</v>
      </c>
    </row>
    <row r="109" spans="1:28" hidden="1" x14ac:dyDescent="0.2">
      <c r="A109" s="109" t="s">
        <v>1361</v>
      </c>
      <c r="B109" s="109" t="s">
        <v>167</v>
      </c>
      <c r="C109" s="109" t="s">
        <v>1361</v>
      </c>
      <c r="D109" s="109" t="s">
        <v>1251</v>
      </c>
      <c r="E109" s="109" t="s">
        <v>1362</v>
      </c>
      <c r="F109" s="110">
        <v>11357</v>
      </c>
      <c r="G109" s="110">
        <v>1840</v>
      </c>
      <c r="H109" s="110">
        <v>13197</v>
      </c>
      <c r="I109" s="110">
        <v>0</v>
      </c>
      <c r="J109" s="110">
        <v>0</v>
      </c>
      <c r="K109" s="110">
        <v>0</v>
      </c>
      <c r="L109" s="110">
        <v>0</v>
      </c>
      <c r="M109" s="110">
        <v>0</v>
      </c>
      <c r="N109" s="110">
        <v>11357</v>
      </c>
      <c r="O109" s="110">
        <v>1840</v>
      </c>
      <c r="P109" s="110">
        <v>13197</v>
      </c>
      <c r="R109" s="110">
        <v>11357</v>
      </c>
      <c r="S109" s="110">
        <v>1872</v>
      </c>
      <c r="T109" s="110">
        <v>13229</v>
      </c>
      <c r="V109" s="111">
        <v>1</v>
      </c>
      <c r="W109" s="111">
        <v>0.98290598290598286</v>
      </c>
      <c r="X109" s="111">
        <v>0.99758107188751988</v>
      </c>
      <c r="Z109" s="110">
        <v>0</v>
      </c>
      <c r="AA109" s="110">
        <v>32</v>
      </c>
      <c r="AB109" s="110">
        <v>32</v>
      </c>
    </row>
    <row r="110" spans="1:28" hidden="1" x14ac:dyDescent="0.2">
      <c r="A110" s="109" t="s">
        <v>1363</v>
      </c>
      <c r="B110" s="109" t="s">
        <v>167</v>
      </c>
      <c r="C110" s="109" t="s">
        <v>1363</v>
      </c>
      <c r="D110" s="109" t="s">
        <v>1251</v>
      </c>
      <c r="E110" s="109" t="s">
        <v>236</v>
      </c>
      <c r="F110" s="110">
        <v>793</v>
      </c>
      <c r="G110" s="110">
        <v>2240</v>
      </c>
      <c r="H110" s="110">
        <v>3033</v>
      </c>
      <c r="I110" s="110">
        <v>0</v>
      </c>
      <c r="J110" s="110">
        <v>0</v>
      </c>
      <c r="K110" s="110">
        <v>0</v>
      </c>
      <c r="L110" s="110">
        <v>0</v>
      </c>
      <c r="M110" s="110">
        <v>0</v>
      </c>
      <c r="N110" s="110">
        <v>793</v>
      </c>
      <c r="O110" s="110">
        <v>2240</v>
      </c>
      <c r="P110" s="110">
        <v>3033</v>
      </c>
      <c r="R110" s="110">
        <v>793</v>
      </c>
      <c r="S110" s="110">
        <v>2272</v>
      </c>
      <c r="T110" s="110">
        <v>3065</v>
      </c>
      <c r="V110" s="111">
        <v>1</v>
      </c>
      <c r="W110" s="111">
        <v>0.9859154929577465</v>
      </c>
      <c r="X110" s="111">
        <v>0.98955954323001627</v>
      </c>
      <c r="Z110" s="110">
        <v>0</v>
      </c>
      <c r="AA110" s="110">
        <v>32</v>
      </c>
      <c r="AB110" s="110">
        <v>32</v>
      </c>
    </row>
    <row r="111" spans="1:28" hidden="1" x14ac:dyDescent="0.2">
      <c r="A111" s="109" t="s">
        <v>1364</v>
      </c>
      <c r="B111" s="109" t="s">
        <v>167</v>
      </c>
      <c r="C111" s="109" t="s">
        <v>1364</v>
      </c>
      <c r="D111" s="109" t="s">
        <v>1251</v>
      </c>
      <c r="E111" s="109" t="s">
        <v>1007</v>
      </c>
      <c r="F111" s="110">
        <v>1218</v>
      </c>
      <c r="G111" s="110">
        <v>1349</v>
      </c>
      <c r="H111" s="110">
        <v>2567</v>
      </c>
      <c r="I111" s="110">
        <v>0</v>
      </c>
      <c r="J111" s="110">
        <v>0</v>
      </c>
      <c r="K111" s="110">
        <v>0</v>
      </c>
      <c r="L111" s="110">
        <v>0</v>
      </c>
      <c r="M111" s="110">
        <v>0</v>
      </c>
      <c r="N111" s="110">
        <v>1218</v>
      </c>
      <c r="O111" s="110">
        <v>1349</v>
      </c>
      <c r="P111" s="110">
        <v>2567</v>
      </c>
      <c r="R111" s="110">
        <v>1218</v>
      </c>
      <c r="S111" s="110">
        <v>1380</v>
      </c>
      <c r="T111" s="110">
        <v>2598</v>
      </c>
      <c r="V111" s="111">
        <v>1</v>
      </c>
      <c r="W111" s="111">
        <v>0.97753623188405792</v>
      </c>
      <c r="X111" s="111">
        <v>0.98806774441878364</v>
      </c>
      <c r="Z111" s="110">
        <v>0</v>
      </c>
      <c r="AA111" s="110">
        <v>31</v>
      </c>
      <c r="AB111" s="110">
        <v>31</v>
      </c>
    </row>
    <row r="112" spans="1:28" hidden="1" x14ac:dyDescent="0.2">
      <c r="A112" s="109" t="s">
        <v>1365</v>
      </c>
      <c r="B112" s="109" t="s">
        <v>167</v>
      </c>
      <c r="C112" s="109" t="s">
        <v>1365</v>
      </c>
      <c r="D112" s="109" t="s">
        <v>1251</v>
      </c>
      <c r="E112" s="109" t="s">
        <v>229</v>
      </c>
      <c r="F112" s="110">
        <v>14971</v>
      </c>
      <c r="G112" s="110">
        <v>3884</v>
      </c>
      <c r="H112" s="110">
        <v>18855</v>
      </c>
      <c r="I112" s="110">
        <v>0</v>
      </c>
      <c r="J112" s="110">
        <v>0</v>
      </c>
      <c r="K112" s="110">
        <v>0</v>
      </c>
      <c r="L112" s="110">
        <v>0</v>
      </c>
      <c r="M112" s="110">
        <v>0</v>
      </c>
      <c r="N112" s="110">
        <v>14971</v>
      </c>
      <c r="O112" s="110">
        <v>3884</v>
      </c>
      <c r="P112" s="110">
        <v>18855</v>
      </c>
      <c r="R112" s="110">
        <v>14971</v>
      </c>
      <c r="S112" s="110">
        <v>3915</v>
      </c>
      <c r="T112" s="110">
        <v>18886</v>
      </c>
      <c r="V112" s="111">
        <v>1</v>
      </c>
      <c r="W112" s="111">
        <v>0.99208173690932311</v>
      </c>
      <c r="X112" s="111">
        <v>0.99835857248755688</v>
      </c>
      <c r="Z112" s="110">
        <v>0</v>
      </c>
      <c r="AA112" s="110">
        <v>31</v>
      </c>
      <c r="AB112" s="110">
        <v>31</v>
      </c>
    </row>
    <row r="113" spans="1:28" hidden="1" x14ac:dyDescent="0.2">
      <c r="A113" s="109" t="s">
        <v>1366</v>
      </c>
      <c r="B113" s="109" t="s">
        <v>167</v>
      </c>
      <c r="C113" s="109" t="s">
        <v>1366</v>
      </c>
      <c r="D113" s="109" t="s">
        <v>1251</v>
      </c>
      <c r="E113" s="109" t="s">
        <v>278</v>
      </c>
      <c r="F113" s="110">
        <v>792</v>
      </c>
      <c r="G113" s="110">
        <v>1427</v>
      </c>
      <c r="H113" s="110">
        <v>2219</v>
      </c>
      <c r="I113" s="110">
        <v>0</v>
      </c>
      <c r="J113" s="110">
        <v>0</v>
      </c>
      <c r="K113" s="110">
        <v>0</v>
      </c>
      <c r="L113" s="110">
        <v>0</v>
      </c>
      <c r="M113" s="110">
        <v>0</v>
      </c>
      <c r="N113" s="110">
        <v>792</v>
      </c>
      <c r="O113" s="110">
        <v>1427</v>
      </c>
      <c r="P113" s="110">
        <v>2219</v>
      </c>
      <c r="R113" s="110">
        <v>792</v>
      </c>
      <c r="S113" s="110">
        <v>1457</v>
      </c>
      <c r="T113" s="110">
        <v>2249</v>
      </c>
      <c r="V113" s="111">
        <v>1</v>
      </c>
      <c r="W113" s="111">
        <v>0.9794097460535347</v>
      </c>
      <c r="X113" s="111">
        <v>0.98666073810582477</v>
      </c>
      <c r="Z113" s="110">
        <v>0</v>
      </c>
      <c r="AA113" s="110">
        <v>30</v>
      </c>
      <c r="AB113" s="110">
        <v>30</v>
      </c>
    </row>
    <row r="114" spans="1:28" hidden="1" x14ac:dyDescent="0.2">
      <c r="A114" s="109" t="s">
        <v>1367</v>
      </c>
      <c r="B114" s="109" t="s">
        <v>167</v>
      </c>
      <c r="C114" s="109" t="s">
        <v>1367</v>
      </c>
      <c r="D114" s="109" t="s">
        <v>1251</v>
      </c>
      <c r="E114" s="109" t="s">
        <v>197</v>
      </c>
      <c r="F114" s="110">
        <v>994</v>
      </c>
      <c r="G114" s="110">
        <v>988</v>
      </c>
      <c r="H114" s="110">
        <v>1982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0">
        <v>994</v>
      </c>
      <c r="O114" s="110">
        <v>988</v>
      </c>
      <c r="P114" s="110">
        <v>1982</v>
      </c>
      <c r="R114" s="110">
        <v>994</v>
      </c>
      <c r="S114" s="110">
        <v>1018</v>
      </c>
      <c r="T114" s="110">
        <v>2012</v>
      </c>
      <c r="V114" s="111">
        <v>1</v>
      </c>
      <c r="W114" s="111">
        <v>0.97053045186640474</v>
      </c>
      <c r="X114" s="111">
        <v>0.98508946322067592</v>
      </c>
      <c r="Z114" s="110">
        <v>0</v>
      </c>
      <c r="AA114" s="110">
        <v>30</v>
      </c>
      <c r="AB114" s="110">
        <v>30</v>
      </c>
    </row>
    <row r="115" spans="1:28" hidden="1" x14ac:dyDescent="0.2">
      <c r="A115" s="109" t="s">
        <v>1368</v>
      </c>
      <c r="B115" s="109" t="s">
        <v>167</v>
      </c>
      <c r="C115" s="109" t="s">
        <v>1368</v>
      </c>
      <c r="D115" s="109" t="s">
        <v>1251</v>
      </c>
      <c r="E115" s="109" t="s">
        <v>276</v>
      </c>
      <c r="F115" s="110">
        <v>1066</v>
      </c>
      <c r="G115" s="110">
        <v>1079</v>
      </c>
      <c r="H115" s="110">
        <v>2145</v>
      </c>
      <c r="I115" s="110">
        <v>0</v>
      </c>
      <c r="J115" s="110">
        <v>0</v>
      </c>
      <c r="K115" s="110">
        <v>0</v>
      </c>
      <c r="L115" s="110">
        <v>0</v>
      </c>
      <c r="M115" s="110">
        <v>0</v>
      </c>
      <c r="N115" s="110">
        <v>1066</v>
      </c>
      <c r="O115" s="110">
        <v>1079</v>
      </c>
      <c r="P115" s="110">
        <v>2145</v>
      </c>
      <c r="R115" s="110">
        <v>1066</v>
      </c>
      <c r="S115" s="110">
        <v>1103</v>
      </c>
      <c r="T115" s="110">
        <v>2169</v>
      </c>
      <c r="V115" s="111">
        <v>1</v>
      </c>
      <c r="W115" s="111">
        <v>0.9782411604714415</v>
      </c>
      <c r="X115" s="111">
        <v>0.98893499308437072</v>
      </c>
      <c r="Z115" s="110">
        <v>0</v>
      </c>
      <c r="AA115" s="110">
        <v>24</v>
      </c>
      <c r="AB115" s="110">
        <v>24</v>
      </c>
    </row>
    <row r="116" spans="1:28" hidden="1" x14ac:dyDescent="0.2">
      <c r="A116" s="109" t="s">
        <v>1369</v>
      </c>
      <c r="B116" s="109" t="s">
        <v>167</v>
      </c>
      <c r="C116" s="109" t="s">
        <v>1369</v>
      </c>
      <c r="D116" s="109" t="s">
        <v>1251</v>
      </c>
      <c r="E116" s="109" t="s">
        <v>1370</v>
      </c>
      <c r="F116" s="110">
        <v>657</v>
      </c>
      <c r="G116" s="110">
        <v>1330</v>
      </c>
      <c r="H116" s="110">
        <v>1987</v>
      </c>
      <c r="I116" s="110">
        <v>0</v>
      </c>
      <c r="J116" s="110">
        <v>0</v>
      </c>
      <c r="K116" s="110">
        <v>0</v>
      </c>
      <c r="L116" s="110">
        <v>0</v>
      </c>
      <c r="M116" s="110">
        <v>0</v>
      </c>
      <c r="N116" s="110">
        <v>657</v>
      </c>
      <c r="O116" s="110">
        <v>1330</v>
      </c>
      <c r="P116" s="110">
        <v>1987</v>
      </c>
      <c r="R116" s="110">
        <v>657</v>
      </c>
      <c r="S116" s="110">
        <v>1354</v>
      </c>
      <c r="T116" s="110">
        <v>2011</v>
      </c>
      <c r="V116" s="111">
        <v>1</v>
      </c>
      <c r="W116" s="111">
        <v>0.98227474150664695</v>
      </c>
      <c r="X116" s="111">
        <v>0.98806563898557931</v>
      </c>
      <c r="Z116" s="110">
        <v>0</v>
      </c>
      <c r="AA116" s="110">
        <v>24</v>
      </c>
      <c r="AB116" s="110">
        <v>24</v>
      </c>
    </row>
    <row r="117" spans="1:28" hidden="1" x14ac:dyDescent="0.2">
      <c r="A117" s="109" t="s">
        <v>1371</v>
      </c>
      <c r="B117" s="109" t="s">
        <v>167</v>
      </c>
      <c r="C117" s="109" t="s">
        <v>1371</v>
      </c>
      <c r="D117" s="109" t="s">
        <v>1251</v>
      </c>
      <c r="E117" s="109" t="s">
        <v>186</v>
      </c>
      <c r="F117" s="110">
        <v>1290</v>
      </c>
      <c r="G117" s="110">
        <v>1591</v>
      </c>
      <c r="H117" s="110">
        <v>2881</v>
      </c>
      <c r="I117" s="110">
        <v>0</v>
      </c>
      <c r="J117" s="110">
        <v>0</v>
      </c>
      <c r="K117" s="110">
        <v>0</v>
      </c>
      <c r="L117" s="110">
        <v>0</v>
      </c>
      <c r="M117" s="110">
        <v>0</v>
      </c>
      <c r="N117" s="110">
        <v>1290</v>
      </c>
      <c r="O117" s="110">
        <v>1591</v>
      </c>
      <c r="P117" s="110">
        <v>2881</v>
      </c>
      <c r="R117" s="110">
        <v>1290</v>
      </c>
      <c r="S117" s="110">
        <v>1610</v>
      </c>
      <c r="T117" s="110">
        <v>2900</v>
      </c>
      <c r="V117" s="111">
        <v>1</v>
      </c>
      <c r="W117" s="111">
        <v>0.98819875776397514</v>
      </c>
      <c r="X117" s="111">
        <v>0.99344827586206896</v>
      </c>
      <c r="Z117" s="110">
        <v>0</v>
      </c>
      <c r="AA117" s="110">
        <v>19</v>
      </c>
      <c r="AB117" s="110">
        <v>19</v>
      </c>
    </row>
    <row r="118" spans="1:28" hidden="1" x14ac:dyDescent="0.2">
      <c r="A118" s="109" t="s">
        <v>1372</v>
      </c>
      <c r="B118" s="109" t="s">
        <v>167</v>
      </c>
      <c r="C118" s="109" t="s">
        <v>1372</v>
      </c>
      <c r="D118" s="109" t="s">
        <v>1251</v>
      </c>
      <c r="E118" s="109" t="s">
        <v>196</v>
      </c>
      <c r="F118" s="110">
        <v>1087</v>
      </c>
      <c r="G118" s="110">
        <v>719</v>
      </c>
      <c r="H118" s="110">
        <v>1806</v>
      </c>
      <c r="I118" s="110">
        <v>0</v>
      </c>
      <c r="J118" s="110">
        <v>0</v>
      </c>
      <c r="K118" s="110">
        <v>0</v>
      </c>
      <c r="L118" s="110">
        <v>0</v>
      </c>
      <c r="M118" s="110">
        <v>0</v>
      </c>
      <c r="N118" s="110">
        <v>1087</v>
      </c>
      <c r="O118" s="110">
        <v>719</v>
      </c>
      <c r="P118" s="110">
        <v>1806</v>
      </c>
      <c r="R118" s="110">
        <v>1087</v>
      </c>
      <c r="S118" s="110">
        <v>737</v>
      </c>
      <c r="T118" s="110">
        <v>1824</v>
      </c>
      <c r="V118" s="111">
        <v>1</v>
      </c>
      <c r="W118" s="111">
        <v>0.97557666214382632</v>
      </c>
      <c r="X118" s="111">
        <v>0.99013157894736847</v>
      </c>
      <c r="Z118" s="110">
        <v>0</v>
      </c>
      <c r="AA118" s="110">
        <v>18</v>
      </c>
      <c r="AB118" s="110">
        <v>18</v>
      </c>
    </row>
    <row r="119" spans="1:28" hidden="1" x14ac:dyDescent="0.2">
      <c r="A119" s="109" t="s">
        <v>1373</v>
      </c>
      <c r="B119" s="109" t="s">
        <v>167</v>
      </c>
      <c r="C119" s="109" t="s">
        <v>1373</v>
      </c>
      <c r="D119" s="109" t="s">
        <v>1251</v>
      </c>
      <c r="E119" s="109" t="s">
        <v>182</v>
      </c>
      <c r="F119" s="110">
        <v>596</v>
      </c>
      <c r="G119" s="110">
        <v>1153</v>
      </c>
      <c r="H119" s="110">
        <v>1749</v>
      </c>
      <c r="I119" s="110">
        <v>0</v>
      </c>
      <c r="J119" s="110">
        <v>0</v>
      </c>
      <c r="K119" s="110">
        <v>0</v>
      </c>
      <c r="L119" s="110">
        <v>0</v>
      </c>
      <c r="M119" s="110">
        <v>0</v>
      </c>
      <c r="N119" s="110">
        <v>596</v>
      </c>
      <c r="O119" s="110">
        <v>1153</v>
      </c>
      <c r="P119" s="110">
        <v>1749</v>
      </c>
      <c r="R119" s="110">
        <v>596</v>
      </c>
      <c r="S119" s="110">
        <v>1171</v>
      </c>
      <c r="T119" s="110">
        <v>1767</v>
      </c>
      <c r="V119" s="111">
        <v>1</v>
      </c>
      <c r="W119" s="111">
        <v>0.9846285226302306</v>
      </c>
      <c r="X119" s="111">
        <v>0.98981324278438032</v>
      </c>
      <c r="Z119" s="110">
        <v>0</v>
      </c>
      <c r="AA119" s="110">
        <v>18</v>
      </c>
      <c r="AB119" s="110">
        <v>18</v>
      </c>
    </row>
    <row r="120" spans="1:28" hidden="1" x14ac:dyDescent="0.2">
      <c r="A120" s="109" t="s">
        <v>1374</v>
      </c>
      <c r="B120" s="109" t="s">
        <v>167</v>
      </c>
      <c r="C120" s="109" t="s">
        <v>1374</v>
      </c>
      <c r="D120" s="109" t="s">
        <v>1251</v>
      </c>
      <c r="E120" s="109" t="s">
        <v>245</v>
      </c>
      <c r="F120" s="110">
        <v>1548</v>
      </c>
      <c r="G120" s="110">
        <v>1204</v>
      </c>
      <c r="H120" s="110">
        <v>2752</v>
      </c>
      <c r="I120" s="110">
        <v>0</v>
      </c>
      <c r="J120" s="110">
        <v>0</v>
      </c>
      <c r="K120" s="110">
        <v>0</v>
      </c>
      <c r="L120" s="110">
        <v>0</v>
      </c>
      <c r="M120" s="110">
        <v>0</v>
      </c>
      <c r="N120" s="110">
        <v>1548</v>
      </c>
      <c r="O120" s="110">
        <v>1204</v>
      </c>
      <c r="P120" s="110">
        <v>2752</v>
      </c>
      <c r="R120" s="110">
        <v>1548</v>
      </c>
      <c r="S120" s="110">
        <v>1221</v>
      </c>
      <c r="T120" s="110">
        <v>2769</v>
      </c>
      <c r="V120" s="111">
        <v>1</v>
      </c>
      <c r="W120" s="111">
        <v>0.98607698607698613</v>
      </c>
      <c r="X120" s="111">
        <v>0.99386059949440231</v>
      </c>
      <c r="Z120" s="110">
        <v>0</v>
      </c>
      <c r="AA120" s="110">
        <v>17</v>
      </c>
      <c r="AB120" s="110">
        <v>17</v>
      </c>
    </row>
    <row r="121" spans="1:28" hidden="1" x14ac:dyDescent="0.2">
      <c r="A121" s="109" t="s">
        <v>1375</v>
      </c>
      <c r="B121" s="109" t="s">
        <v>167</v>
      </c>
      <c r="C121" s="109" t="s">
        <v>1375</v>
      </c>
      <c r="D121" s="109" t="s">
        <v>1251</v>
      </c>
      <c r="E121" s="109" t="s">
        <v>209</v>
      </c>
      <c r="F121" s="110">
        <v>4170</v>
      </c>
      <c r="G121" s="110">
        <v>3003</v>
      </c>
      <c r="H121" s="110">
        <v>7173</v>
      </c>
      <c r="I121" s="110">
        <v>0</v>
      </c>
      <c r="J121" s="110">
        <v>0</v>
      </c>
      <c r="K121" s="110">
        <v>0</v>
      </c>
      <c r="L121" s="110">
        <v>0</v>
      </c>
      <c r="M121" s="110">
        <v>0</v>
      </c>
      <c r="N121" s="110">
        <v>4170</v>
      </c>
      <c r="O121" s="110">
        <v>3003</v>
      </c>
      <c r="P121" s="110">
        <v>7173</v>
      </c>
      <c r="R121" s="110">
        <v>4170</v>
      </c>
      <c r="S121" s="110">
        <v>3017</v>
      </c>
      <c r="T121" s="110">
        <v>7187</v>
      </c>
      <c r="V121" s="111">
        <v>1</v>
      </c>
      <c r="W121" s="111">
        <v>0.9953596287703016</v>
      </c>
      <c r="X121" s="111">
        <v>0.99805203840267154</v>
      </c>
      <c r="Z121" s="110">
        <v>0</v>
      </c>
      <c r="AA121" s="110">
        <v>14</v>
      </c>
      <c r="AB121" s="110">
        <v>14</v>
      </c>
    </row>
    <row r="122" spans="1:28" hidden="1" x14ac:dyDescent="0.2">
      <c r="A122" s="109" t="s">
        <v>1376</v>
      </c>
      <c r="B122" s="109" t="s">
        <v>167</v>
      </c>
      <c r="C122" s="109" t="s">
        <v>1376</v>
      </c>
      <c r="D122" s="109" t="s">
        <v>1251</v>
      </c>
      <c r="E122" s="109" t="s">
        <v>1043</v>
      </c>
      <c r="F122" s="110">
        <v>4371</v>
      </c>
      <c r="G122" s="110">
        <v>4005</v>
      </c>
      <c r="H122" s="110">
        <v>8376</v>
      </c>
      <c r="I122" s="110">
        <v>0</v>
      </c>
      <c r="J122" s="110">
        <v>0</v>
      </c>
      <c r="K122" s="110">
        <v>0</v>
      </c>
      <c r="L122" s="110">
        <v>0</v>
      </c>
      <c r="M122" s="110">
        <v>0</v>
      </c>
      <c r="N122" s="110">
        <v>4371</v>
      </c>
      <c r="O122" s="110">
        <v>4005</v>
      </c>
      <c r="P122" s="110">
        <v>8376</v>
      </c>
      <c r="R122" s="110">
        <v>4371</v>
      </c>
      <c r="S122" s="110">
        <v>4018</v>
      </c>
      <c r="T122" s="110">
        <v>8389</v>
      </c>
      <c r="V122" s="111">
        <v>1</v>
      </c>
      <c r="W122" s="111">
        <v>0.99676455948232956</v>
      </c>
      <c r="X122" s="111">
        <v>0.99845035165097151</v>
      </c>
      <c r="Z122" s="110">
        <v>0</v>
      </c>
      <c r="AA122" s="110">
        <v>13</v>
      </c>
      <c r="AB122" s="110">
        <v>13</v>
      </c>
    </row>
    <row r="123" spans="1:28" hidden="1" x14ac:dyDescent="0.2">
      <c r="A123" s="109" t="s">
        <v>1377</v>
      </c>
      <c r="B123" s="109" t="s">
        <v>167</v>
      </c>
      <c r="C123" s="109" t="s">
        <v>1377</v>
      </c>
      <c r="D123" s="109" t="s">
        <v>1251</v>
      </c>
      <c r="E123" s="109" t="s">
        <v>285</v>
      </c>
      <c r="F123" s="110">
        <v>3064</v>
      </c>
      <c r="G123" s="110">
        <v>1820</v>
      </c>
      <c r="H123" s="110">
        <v>4884</v>
      </c>
      <c r="I123" s="110">
        <v>0</v>
      </c>
      <c r="J123" s="110">
        <v>0</v>
      </c>
      <c r="K123" s="110">
        <v>0</v>
      </c>
      <c r="L123" s="110">
        <v>0</v>
      </c>
      <c r="M123" s="110">
        <v>0</v>
      </c>
      <c r="N123" s="110">
        <v>3064</v>
      </c>
      <c r="O123" s="110">
        <v>1820</v>
      </c>
      <c r="P123" s="110">
        <v>4884</v>
      </c>
      <c r="R123" s="110">
        <v>3064</v>
      </c>
      <c r="S123" s="110">
        <v>1831</v>
      </c>
      <c r="T123" s="110">
        <v>4895</v>
      </c>
      <c r="V123" s="111">
        <v>1</v>
      </c>
      <c r="W123" s="111">
        <v>0.99399235390496998</v>
      </c>
      <c r="X123" s="111">
        <v>0.99775280898876406</v>
      </c>
      <c r="Z123" s="110">
        <v>0</v>
      </c>
      <c r="AA123" s="110">
        <v>11</v>
      </c>
      <c r="AB123" s="110">
        <v>11</v>
      </c>
    </row>
    <row r="124" spans="1:28" hidden="1" x14ac:dyDescent="0.2">
      <c r="A124" s="109" t="s">
        <v>1378</v>
      </c>
      <c r="B124" s="109" t="s">
        <v>167</v>
      </c>
      <c r="C124" s="109" t="s">
        <v>1378</v>
      </c>
      <c r="D124" s="109" t="s">
        <v>1251</v>
      </c>
      <c r="E124" s="109" t="s">
        <v>277</v>
      </c>
      <c r="F124" s="110">
        <v>1486</v>
      </c>
      <c r="G124" s="110">
        <v>2254</v>
      </c>
      <c r="H124" s="110">
        <v>3740</v>
      </c>
      <c r="I124" s="110">
        <v>0</v>
      </c>
      <c r="J124" s="110">
        <v>0</v>
      </c>
      <c r="K124" s="110">
        <v>0</v>
      </c>
      <c r="L124" s="110">
        <v>0</v>
      </c>
      <c r="M124" s="110">
        <v>0</v>
      </c>
      <c r="N124" s="110">
        <v>1486</v>
      </c>
      <c r="O124" s="110">
        <v>2254</v>
      </c>
      <c r="P124" s="110">
        <v>3740</v>
      </c>
      <c r="R124" s="110">
        <v>1486</v>
      </c>
      <c r="S124" s="110">
        <v>2265</v>
      </c>
      <c r="T124" s="110">
        <v>3751</v>
      </c>
      <c r="V124" s="111">
        <v>1</v>
      </c>
      <c r="W124" s="111">
        <v>0.99514348785871964</v>
      </c>
      <c r="X124" s="111">
        <v>0.99706744868035191</v>
      </c>
      <c r="Z124" s="110">
        <v>0</v>
      </c>
      <c r="AA124" s="110">
        <v>11</v>
      </c>
      <c r="AB124" s="110">
        <v>11</v>
      </c>
    </row>
    <row r="125" spans="1:28" hidden="1" x14ac:dyDescent="0.2">
      <c r="A125" s="109" t="s">
        <v>1379</v>
      </c>
      <c r="B125" s="109" t="s">
        <v>167</v>
      </c>
      <c r="C125" s="109" t="s">
        <v>1379</v>
      </c>
      <c r="D125" s="109" t="s">
        <v>1251</v>
      </c>
      <c r="E125" s="109" t="s">
        <v>1380</v>
      </c>
      <c r="F125" s="110">
        <v>1223</v>
      </c>
      <c r="G125" s="110">
        <v>425</v>
      </c>
      <c r="H125" s="110">
        <v>1648</v>
      </c>
      <c r="I125" s="110">
        <v>0</v>
      </c>
      <c r="J125" s="110">
        <v>0</v>
      </c>
      <c r="K125" s="110">
        <v>0</v>
      </c>
      <c r="L125" s="110">
        <v>0</v>
      </c>
      <c r="M125" s="110">
        <v>0</v>
      </c>
      <c r="N125" s="110">
        <v>1223</v>
      </c>
      <c r="O125" s="110">
        <v>425</v>
      </c>
      <c r="P125" s="110">
        <v>1648</v>
      </c>
      <c r="R125" s="110">
        <v>1223</v>
      </c>
      <c r="S125" s="110">
        <v>436</v>
      </c>
      <c r="T125" s="110">
        <v>1659</v>
      </c>
      <c r="V125" s="111">
        <v>1</v>
      </c>
      <c r="W125" s="111">
        <v>0.97477064220183485</v>
      </c>
      <c r="X125" s="111">
        <v>0.99336949969861366</v>
      </c>
      <c r="Z125" s="110">
        <v>0</v>
      </c>
      <c r="AA125" s="110">
        <v>11</v>
      </c>
      <c r="AB125" s="110">
        <v>11</v>
      </c>
    </row>
    <row r="126" spans="1:28" hidden="1" x14ac:dyDescent="0.2">
      <c r="A126" s="109" t="s">
        <v>1381</v>
      </c>
      <c r="B126" s="109" t="s">
        <v>167</v>
      </c>
      <c r="C126" s="109" t="s">
        <v>1381</v>
      </c>
      <c r="D126" s="109" t="s">
        <v>1251</v>
      </c>
      <c r="E126" s="109" t="s">
        <v>193</v>
      </c>
      <c r="F126" s="110">
        <v>19496</v>
      </c>
      <c r="G126" s="110">
        <v>5320</v>
      </c>
      <c r="H126" s="110">
        <v>24816</v>
      </c>
      <c r="I126" s="110">
        <v>0</v>
      </c>
      <c r="J126" s="110">
        <v>0</v>
      </c>
      <c r="K126" s="110">
        <v>0</v>
      </c>
      <c r="L126" s="110">
        <v>0</v>
      </c>
      <c r="M126" s="110">
        <v>0</v>
      </c>
      <c r="N126" s="110">
        <v>19496</v>
      </c>
      <c r="O126" s="110">
        <v>5320</v>
      </c>
      <c r="P126" s="110">
        <v>24816</v>
      </c>
      <c r="R126" s="110">
        <v>19496</v>
      </c>
      <c r="S126" s="110">
        <v>5325</v>
      </c>
      <c r="T126" s="110">
        <v>24821</v>
      </c>
      <c r="V126" s="111">
        <v>1</v>
      </c>
      <c r="W126" s="111">
        <v>0.99906103286384973</v>
      </c>
      <c r="X126" s="111">
        <v>0.99979855767293824</v>
      </c>
      <c r="Z126" s="110">
        <v>0</v>
      </c>
      <c r="AA126" s="110">
        <v>5</v>
      </c>
      <c r="AB126" s="110">
        <v>5</v>
      </c>
    </row>
    <row r="127" spans="1:28" hidden="1" x14ac:dyDescent="0.2">
      <c r="A127" s="109" t="s">
        <v>1382</v>
      </c>
      <c r="B127" s="109" t="s">
        <v>167</v>
      </c>
      <c r="C127" s="109" t="s">
        <v>1382</v>
      </c>
      <c r="D127" s="109" t="s">
        <v>1251</v>
      </c>
      <c r="E127" s="109" t="s">
        <v>212</v>
      </c>
      <c r="F127" s="110">
        <v>1860</v>
      </c>
      <c r="G127" s="110">
        <v>1610</v>
      </c>
      <c r="H127" s="110">
        <v>3470</v>
      </c>
      <c r="I127" s="110">
        <v>0</v>
      </c>
      <c r="J127" s="110">
        <v>0</v>
      </c>
      <c r="K127" s="110">
        <v>0</v>
      </c>
      <c r="L127" s="110">
        <v>0</v>
      </c>
      <c r="M127" s="110">
        <v>0</v>
      </c>
      <c r="N127" s="110">
        <v>1860</v>
      </c>
      <c r="O127" s="110">
        <v>1610</v>
      </c>
      <c r="P127" s="110">
        <v>3470</v>
      </c>
      <c r="R127" s="110">
        <v>1860</v>
      </c>
      <c r="S127" s="110">
        <v>1614</v>
      </c>
      <c r="T127" s="110">
        <v>3474</v>
      </c>
      <c r="V127" s="111">
        <v>1</v>
      </c>
      <c r="W127" s="111">
        <v>0.99752168525402729</v>
      </c>
      <c r="X127" s="111">
        <v>0.9988485895221646</v>
      </c>
      <c r="Z127" s="110">
        <v>0</v>
      </c>
      <c r="AA127" s="110">
        <v>4</v>
      </c>
      <c r="AB127" s="110">
        <v>4</v>
      </c>
    </row>
    <row r="128" spans="1:28" hidden="1" x14ac:dyDescent="0.2">
      <c r="A128" s="109" t="s">
        <v>1383</v>
      </c>
      <c r="B128" s="109" t="s">
        <v>167</v>
      </c>
      <c r="C128" s="109" t="s">
        <v>1383</v>
      </c>
      <c r="D128" s="109" t="s">
        <v>1251</v>
      </c>
      <c r="E128" s="109" t="s">
        <v>1384</v>
      </c>
      <c r="F128" s="110">
        <v>910</v>
      </c>
      <c r="G128" s="110">
        <v>660</v>
      </c>
      <c r="H128" s="110">
        <v>1570</v>
      </c>
      <c r="I128" s="110">
        <v>0</v>
      </c>
      <c r="J128" s="110">
        <v>0</v>
      </c>
      <c r="K128" s="110">
        <v>0</v>
      </c>
      <c r="L128" s="110">
        <v>0</v>
      </c>
      <c r="M128" s="110">
        <v>0</v>
      </c>
      <c r="N128" s="110">
        <v>910</v>
      </c>
      <c r="O128" s="110">
        <v>660</v>
      </c>
      <c r="P128" s="110">
        <v>1570</v>
      </c>
      <c r="R128" s="110">
        <v>910</v>
      </c>
      <c r="S128" s="110">
        <v>661</v>
      </c>
      <c r="T128" s="110">
        <v>1571</v>
      </c>
      <c r="V128" s="111">
        <v>1</v>
      </c>
      <c r="W128" s="111">
        <v>0.99848714069591527</v>
      </c>
      <c r="X128" s="111">
        <v>0.9993634627625716</v>
      </c>
      <c r="Z128" s="110">
        <v>0</v>
      </c>
      <c r="AA128" s="110">
        <v>1</v>
      </c>
      <c r="AB128" s="110">
        <v>1</v>
      </c>
    </row>
    <row r="129" spans="1:28" hidden="1" x14ac:dyDescent="0.2">
      <c r="A129" s="109" t="s">
        <v>1385</v>
      </c>
      <c r="B129" s="109" t="s">
        <v>167</v>
      </c>
      <c r="C129" s="109" t="s">
        <v>1385</v>
      </c>
      <c r="D129" s="109" t="s">
        <v>1251</v>
      </c>
      <c r="E129" s="109" t="s">
        <v>1386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948</v>
      </c>
      <c r="L129" s="110">
        <v>2806</v>
      </c>
      <c r="M129" s="110">
        <v>3754</v>
      </c>
      <c r="N129" s="110">
        <v>948</v>
      </c>
      <c r="O129" s="110">
        <v>2806</v>
      </c>
      <c r="P129" s="110">
        <v>3754</v>
      </c>
      <c r="R129" s="110">
        <v>948</v>
      </c>
      <c r="S129" s="110">
        <v>2806</v>
      </c>
      <c r="T129" s="110">
        <v>3754</v>
      </c>
      <c r="V129" s="111">
        <v>1</v>
      </c>
      <c r="W129" s="111">
        <v>1</v>
      </c>
      <c r="X129" s="111">
        <v>1</v>
      </c>
      <c r="Z129" s="110">
        <v>0</v>
      </c>
      <c r="AA129" s="110">
        <v>0</v>
      </c>
      <c r="AB129" s="110">
        <v>0</v>
      </c>
    </row>
    <row r="130" spans="1:28" hidden="1" x14ac:dyDescent="0.2">
      <c r="A130" s="109" t="s">
        <v>1387</v>
      </c>
      <c r="B130" s="109" t="s">
        <v>167</v>
      </c>
      <c r="C130" s="109" t="s">
        <v>1387</v>
      </c>
      <c r="D130" s="109" t="s">
        <v>1251</v>
      </c>
      <c r="E130" s="109" t="s">
        <v>253</v>
      </c>
      <c r="F130" s="110">
        <v>26440</v>
      </c>
      <c r="G130" s="110">
        <v>3463</v>
      </c>
      <c r="H130" s="110">
        <v>29903</v>
      </c>
      <c r="I130" s="110">
        <v>0</v>
      </c>
      <c r="J130" s="110">
        <v>0</v>
      </c>
      <c r="K130" s="110">
        <v>0</v>
      </c>
      <c r="L130" s="110">
        <v>0</v>
      </c>
      <c r="M130" s="110">
        <v>0</v>
      </c>
      <c r="N130" s="110">
        <v>26440</v>
      </c>
      <c r="O130" s="110">
        <v>3463</v>
      </c>
      <c r="P130" s="110">
        <v>29903</v>
      </c>
      <c r="R130" s="110">
        <v>26440</v>
      </c>
      <c r="S130" s="110">
        <v>3463</v>
      </c>
      <c r="T130" s="110">
        <v>29903</v>
      </c>
      <c r="V130" s="111">
        <v>1</v>
      </c>
      <c r="W130" s="111">
        <v>1</v>
      </c>
      <c r="X130" s="111">
        <v>1</v>
      </c>
      <c r="Z130" s="110">
        <v>0</v>
      </c>
      <c r="AA130" s="110">
        <v>0</v>
      </c>
      <c r="AB130" s="110">
        <v>0</v>
      </c>
    </row>
    <row r="131" spans="1:28" hidden="1" x14ac:dyDescent="0.2">
      <c r="A131" s="109" t="s">
        <v>1388</v>
      </c>
      <c r="B131" s="109" t="s">
        <v>167</v>
      </c>
      <c r="C131" s="109" t="s">
        <v>1388</v>
      </c>
      <c r="D131" s="109" t="s">
        <v>1251</v>
      </c>
      <c r="E131" s="109" t="s">
        <v>1389</v>
      </c>
      <c r="F131" s="110">
        <v>2352</v>
      </c>
      <c r="G131" s="110">
        <v>512</v>
      </c>
      <c r="H131" s="110">
        <v>2864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2352</v>
      </c>
      <c r="O131" s="110">
        <v>512</v>
      </c>
      <c r="P131" s="110">
        <v>2864</v>
      </c>
      <c r="R131" s="110">
        <v>2352</v>
      </c>
      <c r="S131" s="110">
        <v>512</v>
      </c>
      <c r="T131" s="110">
        <v>2864</v>
      </c>
      <c r="V131" s="111">
        <v>1</v>
      </c>
      <c r="W131" s="111">
        <v>1</v>
      </c>
      <c r="X131" s="111">
        <v>1</v>
      </c>
      <c r="Z131" s="110">
        <v>0</v>
      </c>
      <c r="AA131" s="110">
        <v>0</v>
      </c>
      <c r="AB131" s="110">
        <v>0</v>
      </c>
    </row>
    <row r="132" spans="1:28" hidden="1" x14ac:dyDescent="0.2">
      <c r="A132" s="109" t="s">
        <v>1390</v>
      </c>
      <c r="B132" s="109" t="s">
        <v>167</v>
      </c>
      <c r="C132" s="109" t="s">
        <v>1390</v>
      </c>
      <c r="D132" s="109" t="s">
        <v>1251</v>
      </c>
      <c r="E132" s="109" t="s">
        <v>230</v>
      </c>
      <c r="F132" s="110">
        <v>11909</v>
      </c>
      <c r="G132" s="110">
        <v>8320</v>
      </c>
      <c r="H132" s="110">
        <v>20229</v>
      </c>
      <c r="I132" s="110">
        <v>0</v>
      </c>
      <c r="J132" s="110">
        <v>0</v>
      </c>
      <c r="K132" s="110">
        <v>0</v>
      </c>
      <c r="L132" s="110">
        <v>0</v>
      </c>
      <c r="M132" s="110">
        <v>0</v>
      </c>
      <c r="N132" s="110">
        <v>11909</v>
      </c>
      <c r="O132" s="110">
        <v>8320</v>
      </c>
      <c r="P132" s="110">
        <v>20229</v>
      </c>
      <c r="R132" s="110">
        <v>11909</v>
      </c>
      <c r="S132" s="110">
        <v>8320</v>
      </c>
      <c r="T132" s="110">
        <v>20229</v>
      </c>
      <c r="V132" s="111">
        <v>1</v>
      </c>
      <c r="W132" s="111">
        <v>1</v>
      </c>
      <c r="X132" s="111">
        <v>1</v>
      </c>
      <c r="Z132" s="110">
        <v>0</v>
      </c>
      <c r="AA132" s="110">
        <v>0</v>
      </c>
      <c r="AB132" s="110">
        <v>0</v>
      </c>
    </row>
    <row r="133" spans="1:28" hidden="1" x14ac:dyDescent="0.2">
      <c r="A133" s="109" t="s">
        <v>1391</v>
      </c>
      <c r="B133" s="109" t="s">
        <v>167</v>
      </c>
      <c r="C133" s="109" t="s">
        <v>1391</v>
      </c>
      <c r="D133" s="109" t="s">
        <v>1251</v>
      </c>
      <c r="E133" s="109" t="s">
        <v>225</v>
      </c>
      <c r="F133" s="110">
        <v>74673</v>
      </c>
      <c r="G133" s="110">
        <v>7613</v>
      </c>
      <c r="H133" s="110">
        <v>82286</v>
      </c>
      <c r="I133" s="110">
        <v>0</v>
      </c>
      <c r="J133" s="110">
        <v>0</v>
      </c>
      <c r="K133" s="110">
        <v>0</v>
      </c>
      <c r="L133" s="110">
        <v>0</v>
      </c>
      <c r="M133" s="110">
        <v>0</v>
      </c>
      <c r="N133" s="110">
        <v>74673</v>
      </c>
      <c r="O133" s="110">
        <v>7613</v>
      </c>
      <c r="P133" s="110">
        <v>82286</v>
      </c>
      <c r="R133" s="110">
        <v>74673</v>
      </c>
      <c r="S133" s="110">
        <v>7613</v>
      </c>
      <c r="T133" s="110">
        <v>82286</v>
      </c>
      <c r="V133" s="111">
        <v>1</v>
      </c>
      <c r="W133" s="111">
        <v>1</v>
      </c>
      <c r="X133" s="111">
        <v>1</v>
      </c>
      <c r="Z133" s="110">
        <v>0</v>
      </c>
      <c r="AA133" s="110">
        <v>0</v>
      </c>
      <c r="AB133" s="110">
        <v>0</v>
      </c>
    </row>
    <row r="134" spans="1:28" hidden="1" x14ac:dyDescent="0.2">
      <c r="A134" s="109" t="s">
        <v>1392</v>
      </c>
      <c r="B134" s="109" t="s">
        <v>167</v>
      </c>
      <c r="C134" s="109" t="s">
        <v>1392</v>
      </c>
      <c r="D134" s="109" t="s">
        <v>1251</v>
      </c>
      <c r="E134" s="109" t="s">
        <v>217</v>
      </c>
      <c r="F134" s="110">
        <v>8196</v>
      </c>
      <c r="G134" s="110">
        <v>7328</v>
      </c>
      <c r="H134" s="110">
        <v>15524</v>
      </c>
      <c r="I134" s="110">
        <v>0</v>
      </c>
      <c r="J134" s="110">
        <v>0</v>
      </c>
      <c r="K134" s="110">
        <v>0</v>
      </c>
      <c r="L134" s="110">
        <v>0</v>
      </c>
      <c r="M134" s="110">
        <v>0</v>
      </c>
      <c r="N134" s="110">
        <v>8196</v>
      </c>
      <c r="O134" s="110">
        <v>7328</v>
      </c>
      <c r="P134" s="110">
        <v>15524</v>
      </c>
      <c r="R134" s="110">
        <v>8196</v>
      </c>
      <c r="S134" s="110">
        <v>7328</v>
      </c>
      <c r="T134" s="110">
        <v>15524</v>
      </c>
      <c r="V134" s="111">
        <v>1</v>
      </c>
      <c r="W134" s="111">
        <v>1</v>
      </c>
      <c r="X134" s="111">
        <v>1</v>
      </c>
      <c r="Z134" s="110">
        <v>0</v>
      </c>
      <c r="AA134" s="110">
        <v>0</v>
      </c>
      <c r="AB134" s="110">
        <v>0</v>
      </c>
    </row>
    <row r="135" spans="1:28" hidden="1" x14ac:dyDescent="0.2">
      <c r="A135" s="109" t="s">
        <v>1393</v>
      </c>
      <c r="B135" s="109" t="s">
        <v>167</v>
      </c>
      <c r="C135" s="109" t="s">
        <v>1393</v>
      </c>
      <c r="D135" s="109" t="s">
        <v>1251</v>
      </c>
      <c r="E135" s="109" t="s">
        <v>207</v>
      </c>
      <c r="F135" s="110">
        <v>19150</v>
      </c>
      <c r="G135" s="110">
        <v>6052</v>
      </c>
      <c r="H135" s="110">
        <v>25202</v>
      </c>
      <c r="I135" s="110">
        <v>0</v>
      </c>
      <c r="J135" s="110">
        <v>0</v>
      </c>
      <c r="K135" s="110">
        <v>0</v>
      </c>
      <c r="L135" s="110">
        <v>0</v>
      </c>
      <c r="M135" s="110">
        <v>0</v>
      </c>
      <c r="N135" s="110">
        <v>19150</v>
      </c>
      <c r="O135" s="110">
        <v>6052</v>
      </c>
      <c r="P135" s="110">
        <v>25202</v>
      </c>
      <c r="R135" s="110">
        <v>19150</v>
      </c>
      <c r="S135" s="110">
        <v>6052</v>
      </c>
      <c r="T135" s="110">
        <v>25202</v>
      </c>
      <c r="V135" s="111">
        <v>1</v>
      </c>
      <c r="W135" s="111">
        <v>1</v>
      </c>
      <c r="X135" s="111">
        <v>1</v>
      </c>
      <c r="Z135" s="110">
        <v>0</v>
      </c>
      <c r="AA135" s="110">
        <v>0</v>
      </c>
      <c r="AB135" s="110">
        <v>0</v>
      </c>
    </row>
    <row r="136" spans="1:28" hidden="1" x14ac:dyDescent="0.2">
      <c r="A136" s="109" t="s">
        <v>1394</v>
      </c>
      <c r="B136" s="109" t="s">
        <v>167</v>
      </c>
      <c r="C136" s="109" t="s">
        <v>1394</v>
      </c>
      <c r="D136" s="109" t="s">
        <v>1251</v>
      </c>
      <c r="E136" s="109" t="s">
        <v>185</v>
      </c>
      <c r="F136" s="110">
        <v>138654</v>
      </c>
      <c r="G136" s="110">
        <v>8245</v>
      </c>
      <c r="H136" s="110">
        <v>146899</v>
      </c>
      <c r="I136" s="110">
        <v>0</v>
      </c>
      <c r="J136" s="110">
        <v>0</v>
      </c>
      <c r="K136" s="110">
        <v>0</v>
      </c>
      <c r="L136" s="110">
        <v>0</v>
      </c>
      <c r="M136" s="110">
        <v>0</v>
      </c>
      <c r="N136" s="110">
        <v>138654</v>
      </c>
      <c r="O136" s="110">
        <v>8245</v>
      </c>
      <c r="P136" s="110">
        <v>146899</v>
      </c>
      <c r="R136" s="110">
        <v>138654</v>
      </c>
      <c r="S136" s="110">
        <v>8245</v>
      </c>
      <c r="T136" s="110">
        <v>146899</v>
      </c>
      <c r="V136" s="111">
        <v>1</v>
      </c>
      <c r="W136" s="111">
        <v>1</v>
      </c>
      <c r="X136" s="111">
        <v>1</v>
      </c>
      <c r="Z136" s="110">
        <v>0</v>
      </c>
      <c r="AA136" s="110">
        <v>0</v>
      </c>
      <c r="AB136" s="110">
        <v>0</v>
      </c>
    </row>
    <row r="137" spans="1:28" hidden="1" x14ac:dyDescent="0.2">
      <c r="A137" s="109" t="s">
        <v>1395</v>
      </c>
      <c r="B137" s="109" t="s">
        <v>167</v>
      </c>
      <c r="C137" s="109" t="s">
        <v>1395</v>
      </c>
      <c r="D137" s="109" t="s">
        <v>1251</v>
      </c>
      <c r="E137" s="109" t="s">
        <v>183</v>
      </c>
      <c r="F137" s="110">
        <v>7270</v>
      </c>
      <c r="G137" s="110">
        <v>9649</v>
      </c>
      <c r="H137" s="110">
        <v>16919</v>
      </c>
      <c r="I137" s="110">
        <v>0</v>
      </c>
      <c r="J137" s="110">
        <v>0</v>
      </c>
      <c r="K137" s="110">
        <v>0</v>
      </c>
      <c r="L137" s="110">
        <v>0</v>
      </c>
      <c r="M137" s="110">
        <v>0</v>
      </c>
      <c r="N137" s="110">
        <v>7270</v>
      </c>
      <c r="O137" s="110">
        <v>9649</v>
      </c>
      <c r="P137" s="110">
        <v>16919</v>
      </c>
      <c r="R137" s="110">
        <v>7270</v>
      </c>
      <c r="S137" s="110">
        <v>9649</v>
      </c>
      <c r="T137" s="110">
        <v>16919</v>
      </c>
      <c r="V137" s="111">
        <v>1</v>
      </c>
      <c r="W137" s="111">
        <v>1</v>
      </c>
      <c r="X137" s="111">
        <v>1</v>
      </c>
      <c r="Z137" s="110">
        <v>0</v>
      </c>
      <c r="AA137" s="110">
        <v>0</v>
      </c>
      <c r="AB137" s="110">
        <v>0</v>
      </c>
    </row>
    <row r="138" spans="1:28" hidden="1" x14ac:dyDescent="0.2">
      <c r="A138" s="109" t="s">
        <v>1396</v>
      </c>
      <c r="B138" s="109" t="s">
        <v>167</v>
      </c>
      <c r="C138" s="109" t="s">
        <v>1396</v>
      </c>
      <c r="D138" s="109" t="s">
        <v>1251</v>
      </c>
      <c r="E138" s="109" t="s">
        <v>166</v>
      </c>
      <c r="F138" s="110">
        <v>802507</v>
      </c>
      <c r="G138" s="110">
        <v>16394</v>
      </c>
      <c r="H138" s="110">
        <v>818901</v>
      </c>
      <c r="I138" s="110">
        <v>0</v>
      </c>
      <c r="J138" s="110">
        <v>0</v>
      </c>
      <c r="K138" s="110">
        <v>0</v>
      </c>
      <c r="L138" s="110">
        <v>0</v>
      </c>
      <c r="M138" s="110">
        <v>0</v>
      </c>
      <c r="N138" s="110">
        <v>802507</v>
      </c>
      <c r="O138" s="110">
        <v>16394</v>
      </c>
      <c r="P138" s="110">
        <v>818901</v>
      </c>
      <c r="R138" s="110">
        <v>802507</v>
      </c>
      <c r="S138" s="110">
        <v>16394</v>
      </c>
      <c r="T138" s="110">
        <v>818901</v>
      </c>
      <c r="V138" s="111">
        <v>1</v>
      </c>
      <c r="W138" s="111">
        <v>1</v>
      </c>
      <c r="X138" s="111">
        <v>1</v>
      </c>
      <c r="Z138" s="110">
        <v>0</v>
      </c>
      <c r="AA138" s="110">
        <v>0</v>
      </c>
      <c r="AB138" s="110">
        <v>0</v>
      </c>
    </row>
    <row r="139" spans="1:28" hidden="1" x14ac:dyDescent="0.2">
      <c r="A139" s="109" t="s">
        <v>1397</v>
      </c>
      <c r="B139" s="109" t="s">
        <v>1130</v>
      </c>
      <c r="C139" s="109" t="s">
        <v>1397</v>
      </c>
      <c r="D139" s="109" t="s">
        <v>1398</v>
      </c>
      <c r="E139" s="109" t="s">
        <v>1399</v>
      </c>
      <c r="F139" s="110">
        <v>8524</v>
      </c>
      <c r="G139" s="110">
        <v>4239</v>
      </c>
      <c r="H139" s="110">
        <v>13910</v>
      </c>
      <c r="I139" s="110">
        <v>1147</v>
      </c>
      <c r="J139" s="110">
        <v>0</v>
      </c>
      <c r="K139" s="110">
        <v>0</v>
      </c>
      <c r="L139" s="110">
        <v>0</v>
      </c>
      <c r="M139" s="110">
        <v>0</v>
      </c>
      <c r="N139" s="110">
        <v>9671</v>
      </c>
      <c r="O139" s="110">
        <v>4239</v>
      </c>
      <c r="P139" s="110">
        <v>13910</v>
      </c>
      <c r="R139" s="110">
        <v>9671</v>
      </c>
      <c r="S139" s="110">
        <v>8579</v>
      </c>
      <c r="T139" s="110">
        <v>18250</v>
      </c>
      <c r="V139" s="111">
        <v>1</v>
      </c>
      <c r="W139" s="111">
        <v>0.49411353304580952</v>
      </c>
      <c r="X139" s="111">
        <v>0.76219178082191785</v>
      </c>
      <c r="Z139" s="110">
        <v>0</v>
      </c>
      <c r="AA139" s="110">
        <v>4340</v>
      </c>
      <c r="AB139" s="110">
        <v>4340</v>
      </c>
    </row>
    <row r="140" spans="1:28" hidden="1" x14ac:dyDescent="0.2">
      <c r="A140" s="109" t="s">
        <v>1400</v>
      </c>
      <c r="B140" s="109" t="s">
        <v>1130</v>
      </c>
      <c r="C140" s="109" t="s">
        <v>1400</v>
      </c>
      <c r="D140" s="109" t="s">
        <v>1398</v>
      </c>
      <c r="E140" s="109" t="s">
        <v>1401</v>
      </c>
      <c r="F140" s="110">
        <v>685</v>
      </c>
      <c r="G140" s="110">
        <v>2288</v>
      </c>
      <c r="H140" s="110">
        <v>4663</v>
      </c>
      <c r="I140" s="110">
        <v>1690</v>
      </c>
      <c r="J140" s="110">
        <v>0</v>
      </c>
      <c r="K140" s="110">
        <v>0</v>
      </c>
      <c r="L140" s="110">
        <v>0</v>
      </c>
      <c r="M140" s="110">
        <v>0</v>
      </c>
      <c r="N140" s="110">
        <v>2375</v>
      </c>
      <c r="O140" s="110">
        <v>2288</v>
      </c>
      <c r="P140" s="110">
        <v>4663</v>
      </c>
      <c r="R140" s="110">
        <v>3383</v>
      </c>
      <c r="S140" s="110">
        <v>2861</v>
      </c>
      <c r="T140" s="110">
        <v>6244</v>
      </c>
      <c r="V140" s="111">
        <v>0.70203960981377478</v>
      </c>
      <c r="W140" s="111">
        <v>0.79972037749038793</v>
      </c>
      <c r="X140" s="111">
        <v>0.74679692504804618</v>
      </c>
      <c r="Z140" s="110">
        <v>1008</v>
      </c>
      <c r="AA140" s="110">
        <v>573</v>
      </c>
      <c r="AB140" s="110">
        <v>1581</v>
      </c>
    </row>
    <row r="141" spans="1:28" hidden="1" x14ac:dyDescent="0.2">
      <c r="A141" s="109" t="s">
        <v>1402</v>
      </c>
      <c r="B141" s="109" t="s">
        <v>1130</v>
      </c>
      <c r="C141" s="109" t="s">
        <v>1402</v>
      </c>
      <c r="D141" s="109" t="s">
        <v>1398</v>
      </c>
      <c r="E141" s="109" t="s">
        <v>1135</v>
      </c>
      <c r="F141" s="110">
        <v>7426</v>
      </c>
      <c r="G141" s="110">
        <v>2088</v>
      </c>
      <c r="H141" s="110">
        <v>14003</v>
      </c>
      <c r="I141" s="110">
        <v>4489</v>
      </c>
      <c r="J141" s="110">
        <v>0</v>
      </c>
      <c r="K141" s="110">
        <v>0</v>
      </c>
      <c r="L141" s="110">
        <v>0</v>
      </c>
      <c r="M141" s="110">
        <v>0</v>
      </c>
      <c r="N141" s="110">
        <v>11915</v>
      </c>
      <c r="O141" s="110">
        <v>2088</v>
      </c>
      <c r="P141" s="110">
        <v>14003</v>
      </c>
      <c r="R141" s="110">
        <v>11915</v>
      </c>
      <c r="S141" s="110">
        <v>3598</v>
      </c>
      <c r="T141" s="110">
        <v>15513</v>
      </c>
      <c r="V141" s="111">
        <v>1</v>
      </c>
      <c r="W141" s="111">
        <v>0.58032240133407453</v>
      </c>
      <c r="X141" s="111">
        <v>0.90266228324630959</v>
      </c>
      <c r="Z141" s="110">
        <v>0</v>
      </c>
      <c r="AA141" s="110">
        <v>1510</v>
      </c>
      <c r="AB141" s="110">
        <v>1510</v>
      </c>
    </row>
    <row r="142" spans="1:28" hidden="1" x14ac:dyDescent="0.2">
      <c r="A142" s="109" t="s">
        <v>1403</v>
      </c>
      <c r="B142" s="109" t="s">
        <v>1130</v>
      </c>
      <c r="C142" s="109" t="s">
        <v>1403</v>
      </c>
      <c r="D142" s="109" t="s">
        <v>1398</v>
      </c>
      <c r="E142" s="109" t="s">
        <v>1130</v>
      </c>
      <c r="F142" s="110">
        <v>20747</v>
      </c>
      <c r="G142" s="110">
        <v>2514</v>
      </c>
      <c r="H142" s="110">
        <v>23261</v>
      </c>
      <c r="I142" s="110">
        <v>0</v>
      </c>
      <c r="J142" s="110">
        <v>0</v>
      </c>
      <c r="K142" s="110">
        <v>0</v>
      </c>
      <c r="L142" s="110">
        <v>0</v>
      </c>
      <c r="M142" s="110">
        <v>0</v>
      </c>
      <c r="N142" s="110">
        <v>20747</v>
      </c>
      <c r="O142" s="110">
        <v>2514</v>
      </c>
      <c r="P142" s="110">
        <v>23261</v>
      </c>
      <c r="R142" s="110">
        <v>20747</v>
      </c>
      <c r="S142" s="110">
        <v>3049</v>
      </c>
      <c r="T142" s="110">
        <v>23796</v>
      </c>
      <c r="V142" s="111">
        <v>1</v>
      </c>
      <c r="W142" s="111">
        <v>0.82453263365037721</v>
      </c>
      <c r="X142" s="111">
        <v>0.97751722978651878</v>
      </c>
      <c r="Z142" s="110">
        <v>0</v>
      </c>
      <c r="AA142" s="110">
        <v>535</v>
      </c>
      <c r="AB142" s="110">
        <v>535</v>
      </c>
    </row>
    <row r="143" spans="1:28" hidden="1" x14ac:dyDescent="0.2">
      <c r="A143" s="109" t="s">
        <v>1404</v>
      </c>
      <c r="B143" s="109" t="s">
        <v>1130</v>
      </c>
      <c r="C143" s="109" t="s">
        <v>1404</v>
      </c>
      <c r="D143" s="109" t="s">
        <v>1398</v>
      </c>
      <c r="E143" s="109" t="s">
        <v>1131</v>
      </c>
      <c r="F143" s="110">
        <v>3719</v>
      </c>
      <c r="G143" s="110">
        <v>8343</v>
      </c>
      <c r="H143" s="110">
        <v>12297</v>
      </c>
      <c r="I143" s="110">
        <v>235</v>
      </c>
      <c r="J143" s="110">
        <v>0</v>
      </c>
      <c r="K143" s="110">
        <v>0</v>
      </c>
      <c r="L143" s="110">
        <v>0</v>
      </c>
      <c r="M143" s="110">
        <v>0</v>
      </c>
      <c r="N143" s="110">
        <v>3954</v>
      </c>
      <c r="O143" s="110">
        <v>8343</v>
      </c>
      <c r="P143" s="110">
        <v>12297</v>
      </c>
      <c r="R143" s="110">
        <v>3954</v>
      </c>
      <c r="S143" s="110">
        <v>8649</v>
      </c>
      <c r="T143" s="110">
        <v>12603</v>
      </c>
      <c r="V143" s="111">
        <v>1</v>
      </c>
      <c r="W143" s="111">
        <v>0.96462018730489074</v>
      </c>
      <c r="X143" s="111">
        <v>0.97572006665079747</v>
      </c>
      <c r="Z143" s="110">
        <v>0</v>
      </c>
      <c r="AA143" s="110">
        <v>306</v>
      </c>
      <c r="AB143" s="110">
        <v>306</v>
      </c>
    </row>
    <row r="144" spans="1:28" hidden="1" x14ac:dyDescent="0.2">
      <c r="A144" s="109" t="s">
        <v>1405</v>
      </c>
      <c r="B144" s="109" t="s">
        <v>1130</v>
      </c>
      <c r="C144" s="109" t="s">
        <v>1405</v>
      </c>
      <c r="D144" s="109" t="s">
        <v>1398</v>
      </c>
      <c r="E144" s="109" t="s">
        <v>1132</v>
      </c>
      <c r="F144" s="110">
        <v>891</v>
      </c>
      <c r="G144" s="110">
        <v>34</v>
      </c>
      <c r="H144" s="110">
        <v>925</v>
      </c>
      <c r="I144" s="110">
        <v>0</v>
      </c>
      <c r="J144" s="110">
        <v>0</v>
      </c>
      <c r="K144" s="110">
        <v>0</v>
      </c>
      <c r="L144" s="110">
        <v>180</v>
      </c>
      <c r="M144" s="110">
        <v>180</v>
      </c>
      <c r="N144" s="110">
        <v>891</v>
      </c>
      <c r="O144" s="110">
        <v>214</v>
      </c>
      <c r="P144" s="110">
        <v>1105</v>
      </c>
      <c r="R144" s="110">
        <v>891</v>
      </c>
      <c r="S144" s="110">
        <v>240</v>
      </c>
      <c r="T144" s="110">
        <v>1131</v>
      </c>
      <c r="V144" s="111">
        <v>1</v>
      </c>
      <c r="W144" s="111">
        <v>0.89166666666666672</v>
      </c>
      <c r="X144" s="111">
        <v>0.97701149425287359</v>
      </c>
      <c r="Z144" s="110">
        <v>0</v>
      </c>
      <c r="AA144" s="110">
        <v>26</v>
      </c>
      <c r="AB144" s="110">
        <v>26</v>
      </c>
    </row>
    <row r="145" spans="1:28" hidden="1" x14ac:dyDescent="0.2">
      <c r="A145" s="109" t="s">
        <v>1406</v>
      </c>
      <c r="B145" s="109" t="s">
        <v>1130</v>
      </c>
      <c r="C145" s="109" t="s">
        <v>1406</v>
      </c>
      <c r="D145" s="109" t="s">
        <v>1398</v>
      </c>
      <c r="E145" s="109" t="s">
        <v>1134</v>
      </c>
      <c r="F145" s="110">
        <v>981</v>
      </c>
      <c r="G145" s="110">
        <v>245</v>
      </c>
      <c r="H145" s="110">
        <v>1226</v>
      </c>
      <c r="I145" s="110">
        <v>0</v>
      </c>
      <c r="J145" s="110">
        <v>0</v>
      </c>
      <c r="K145" s="110">
        <v>0</v>
      </c>
      <c r="L145" s="110">
        <v>0</v>
      </c>
      <c r="M145" s="110">
        <v>0</v>
      </c>
      <c r="N145" s="110">
        <v>981</v>
      </c>
      <c r="O145" s="110">
        <v>245</v>
      </c>
      <c r="P145" s="110">
        <v>1226</v>
      </c>
      <c r="R145" s="110">
        <v>981</v>
      </c>
      <c r="S145" s="110">
        <v>245</v>
      </c>
      <c r="T145" s="110">
        <v>1226</v>
      </c>
      <c r="V145" s="111">
        <v>1</v>
      </c>
      <c r="W145" s="111">
        <v>1</v>
      </c>
      <c r="X145" s="111">
        <v>1</v>
      </c>
      <c r="Z145" s="110">
        <v>0</v>
      </c>
      <c r="AA145" s="110">
        <v>0</v>
      </c>
      <c r="AB145" s="110">
        <v>0</v>
      </c>
    </row>
    <row r="146" spans="1:28" hidden="1" x14ac:dyDescent="0.2">
      <c r="A146" s="109" t="s">
        <v>1407</v>
      </c>
      <c r="B146" s="109" t="s">
        <v>1408</v>
      </c>
      <c r="C146" s="109" t="s">
        <v>1407</v>
      </c>
      <c r="D146" s="109" t="s">
        <v>1409</v>
      </c>
      <c r="E146" s="109" t="s">
        <v>307</v>
      </c>
      <c r="F146" s="110">
        <v>4173</v>
      </c>
      <c r="G146" s="110">
        <v>1605</v>
      </c>
      <c r="H146" s="110">
        <v>6771</v>
      </c>
      <c r="I146" s="110">
        <v>994</v>
      </c>
      <c r="J146" s="110">
        <v>0</v>
      </c>
      <c r="K146" s="110">
        <v>0</v>
      </c>
      <c r="L146" s="110">
        <v>0</v>
      </c>
      <c r="M146" s="110">
        <v>0</v>
      </c>
      <c r="N146" s="110">
        <v>5166</v>
      </c>
      <c r="O146" s="110">
        <v>1605</v>
      </c>
      <c r="P146" s="110">
        <v>6771</v>
      </c>
      <c r="R146" s="110">
        <v>5166</v>
      </c>
      <c r="S146" s="110">
        <v>1691</v>
      </c>
      <c r="T146" s="110">
        <v>6857</v>
      </c>
      <c r="V146" s="111">
        <v>1</v>
      </c>
      <c r="W146" s="111">
        <v>0.94898372057427738</v>
      </c>
      <c r="X146" s="111">
        <v>0.98741833712090343</v>
      </c>
      <c r="Z146" s="110">
        <v>0</v>
      </c>
      <c r="AA146" s="110">
        <v>86</v>
      </c>
      <c r="AB146" s="110">
        <v>86</v>
      </c>
    </row>
    <row r="147" spans="1:28" hidden="1" x14ac:dyDescent="0.2">
      <c r="A147" s="109" t="s">
        <v>1410</v>
      </c>
      <c r="B147" s="109" t="s">
        <v>1408</v>
      </c>
      <c r="C147" s="109" t="s">
        <v>1410</v>
      </c>
      <c r="D147" s="109" t="s">
        <v>1409</v>
      </c>
      <c r="E147" s="109" t="s">
        <v>299</v>
      </c>
      <c r="F147" s="110">
        <v>4437</v>
      </c>
      <c r="G147" s="110">
        <v>2526</v>
      </c>
      <c r="H147" s="110">
        <v>8699</v>
      </c>
      <c r="I147" s="110">
        <v>1736</v>
      </c>
      <c r="J147" s="110">
        <v>0</v>
      </c>
      <c r="K147" s="110">
        <v>0</v>
      </c>
      <c r="L147" s="110">
        <v>0</v>
      </c>
      <c r="M147" s="110">
        <v>0</v>
      </c>
      <c r="N147" s="110">
        <v>6173</v>
      </c>
      <c r="O147" s="110">
        <v>2526</v>
      </c>
      <c r="P147" s="110">
        <v>8699</v>
      </c>
      <c r="R147" s="110">
        <v>6173</v>
      </c>
      <c r="S147" s="110">
        <v>2640</v>
      </c>
      <c r="T147" s="110">
        <v>8812</v>
      </c>
      <c r="V147" s="111">
        <v>1</v>
      </c>
      <c r="W147" s="111">
        <v>0.95694056221352886</v>
      </c>
      <c r="X147" s="111">
        <v>0.98710159887901394</v>
      </c>
      <c r="Z147" s="110">
        <v>0</v>
      </c>
      <c r="AA147" s="110">
        <v>114</v>
      </c>
      <c r="AB147" s="110">
        <v>113</v>
      </c>
    </row>
    <row r="148" spans="1:28" hidden="1" x14ac:dyDescent="0.2">
      <c r="A148" s="109" t="s">
        <v>1411</v>
      </c>
      <c r="B148" s="109" t="s">
        <v>1408</v>
      </c>
      <c r="C148" s="109" t="s">
        <v>1411</v>
      </c>
      <c r="D148" s="109" t="s">
        <v>1409</v>
      </c>
      <c r="E148" s="109" t="s">
        <v>305</v>
      </c>
      <c r="F148" s="110">
        <v>3766</v>
      </c>
      <c r="G148" s="110">
        <v>1977</v>
      </c>
      <c r="H148" s="110">
        <v>5867</v>
      </c>
      <c r="I148" s="110">
        <v>124</v>
      </c>
      <c r="J148" s="110">
        <v>0</v>
      </c>
      <c r="K148" s="110">
        <v>0</v>
      </c>
      <c r="L148" s="110">
        <v>0</v>
      </c>
      <c r="M148" s="110">
        <v>0</v>
      </c>
      <c r="N148" s="110">
        <v>3890</v>
      </c>
      <c r="O148" s="110">
        <v>1977</v>
      </c>
      <c r="P148" s="110">
        <v>5867</v>
      </c>
      <c r="R148" s="110">
        <v>3890</v>
      </c>
      <c r="S148" s="110">
        <v>2116</v>
      </c>
      <c r="T148" s="110">
        <v>6006</v>
      </c>
      <c r="V148" s="111">
        <v>1</v>
      </c>
      <c r="W148" s="111">
        <v>0.93434934705787398</v>
      </c>
      <c r="X148" s="111">
        <v>0.97687104071658815</v>
      </c>
      <c r="Z148" s="110">
        <v>0</v>
      </c>
      <c r="AA148" s="110">
        <v>139</v>
      </c>
      <c r="AB148" s="110">
        <v>139</v>
      </c>
    </row>
    <row r="149" spans="1:28" hidden="1" x14ac:dyDescent="0.2">
      <c r="A149" s="109" t="s">
        <v>1412</v>
      </c>
      <c r="B149" s="109" t="s">
        <v>1408</v>
      </c>
      <c r="C149" s="109" t="s">
        <v>1412</v>
      </c>
      <c r="D149" s="109" t="s">
        <v>1409</v>
      </c>
      <c r="E149" s="109" t="s">
        <v>313</v>
      </c>
      <c r="F149" s="110">
        <v>2415</v>
      </c>
      <c r="G149" s="110">
        <v>1159</v>
      </c>
      <c r="H149" s="110">
        <v>3613</v>
      </c>
      <c r="I149" s="110">
        <v>39</v>
      </c>
      <c r="J149" s="110">
        <v>0</v>
      </c>
      <c r="K149" s="110">
        <v>0</v>
      </c>
      <c r="L149" s="110">
        <v>0</v>
      </c>
      <c r="M149" s="110">
        <v>0</v>
      </c>
      <c r="N149" s="110">
        <v>2454</v>
      </c>
      <c r="O149" s="110">
        <v>1159</v>
      </c>
      <c r="P149" s="110">
        <v>3613</v>
      </c>
      <c r="R149" s="110">
        <v>2454</v>
      </c>
      <c r="S149" s="110">
        <v>1254</v>
      </c>
      <c r="T149" s="110">
        <v>3708</v>
      </c>
      <c r="V149" s="111">
        <v>1</v>
      </c>
      <c r="W149" s="111">
        <v>0.92447754105351332</v>
      </c>
      <c r="X149" s="111">
        <v>0.97446462548944979</v>
      </c>
      <c r="Z149" s="110">
        <v>0</v>
      </c>
      <c r="AA149" s="110">
        <v>95</v>
      </c>
      <c r="AB149" s="110">
        <v>95</v>
      </c>
    </row>
    <row r="150" spans="1:28" hidden="1" x14ac:dyDescent="0.2">
      <c r="A150" s="109" t="s">
        <v>1413</v>
      </c>
      <c r="B150" s="109" t="s">
        <v>1408</v>
      </c>
      <c r="C150" s="109" t="s">
        <v>1413</v>
      </c>
      <c r="D150" s="109" t="s">
        <v>1409</v>
      </c>
      <c r="E150" s="109" t="s">
        <v>297</v>
      </c>
      <c r="F150" s="110">
        <v>10306</v>
      </c>
      <c r="G150" s="110">
        <v>1022</v>
      </c>
      <c r="H150" s="110">
        <v>15909</v>
      </c>
      <c r="I150" s="110">
        <v>4580</v>
      </c>
      <c r="J150" s="110">
        <v>0</v>
      </c>
      <c r="K150" s="110">
        <v>0</v>
      </c>
      <c r="L150" s="110">
        <v>0</v>
      </c>
      <c r="M150" s="110">
        <v>0</v>
      </c>
      <c r="N150" s="110">
        <v>14886</v>
      </c>
      <c r="O150" s="110">
        <v>1022</v>
      </c>
      <c r="P150" s="110">
        <v>15909</v>
      </c>
      <c r="R150" s="110">
        <v>14886</v>
      </c>
      <c r="S150" s="110">
        <v>1022</v>
      </c>
      <c r="T150" s="110">
        <v>15909</v>
      </c>
      <c r="V150" s="111">
        <v>1</v>
      </c>
      <c r="W150" s="111">
        <v>1</v>
      </c>
      <c r="X150" s="111">
        <v>1</v>
      </c>
      <c r="Z150" s="110">
        <v>0</v>
      </c>
      <c r="AA150" s="110">
        <v>0</v>
      </c>
      <c r="AB150" s="110">
        <v>0</v>
      </c>
    </row>
    <row r="151" spans="1:28" hidden="1" x14ac:dyDescent="0.2">
      <c r="A151" s="109" t="s">
        <v>1414</v>
      </c>
      <c r="B151" s="109" t="s">
        <v>1408</v>
      </c>
      <c r="C151" s="109" t="s">
        <v>1414</v>
      </c>
      <c r="D151" s="109" t="s">
        <v>1409</v>
      </c>
      <c r="E151" s="109" t="s">
        <v>300</v>
      </c>
      <c r="F151" s="110">
        <v>22124</v>
      </c>
      <c r="G151" s="110">
        <v>1246</v>
      </c>
      <c r="H151" s="110">
        <v>30550</v>
      </c>
      <c r="I151" s="110">
        <v>7180</v>
      </c>
      <c r="J151" s="110">
        <v>0</v>
      </c>
      <c r="K151" s="110">
        <v>0</v>
      </c>
      <c r="L151" s="110">
        <v>0</v>
      </c>
      <c r="M151" s="110">
        <v>0</v>
      </c>
      <c r="N151" s="110">
        <v>29304</v>
      </c>
      <c r="O151" s="110">
        <v>1246</v>
      </c>
      <c r="P151" s="110">
        <v>30550</v>
      </c>
      <c r="R151" s="110">
        <v>29304</v>
      </c>
      <c r="S151" s="110">
        <v>1340</v>
      </c>
      <c r="T151" s="110">
        <v>30644</v>
      </c>
      <c r="V151" s="111">
        <v>1</v>
      </c>
      <c r="W151" s="111">
        <v>0.92996538246539695</v>
      </c>
      <c r="X151" s="111">
        <v>0.99693731183922318</v>
      </c>
      <c r="Z151" s="110">
        <v>0</v>
      </c>
      <c r="AA151" s="110">
        <v>94</v>
      </c>
      <c r="AB151" s="110">
        <v>94</v>
      </c>
    </row>
    <row r="152" spans="1:28" hidden="1" x14ac:dyDescent="0.2">
      <c r="A152" s="109" t="s">
        <v>1415</v>
      </c>
      <c r="B152" s="109" t="s">
        <v>1408</v>
      </c>
      <c r="C152" s="109" t="s">
        <v>1415</v>
      </c>
      <c r="D152" s="109" t="s">
        <v>1409</v>
      </c>
      <c r="E152" s="109" t="s">
        <v>1416</v>
      </c>
      <c r="F152" s="110">
        <v>5915</v>
      </c>
      <c r="G152" s="110">
        <v>320</v>
      </c>
      <c r="H152" s="110">
        <v>6557</v>
      </c>
      <c r="I152" s="110">
        <v>322</v>
      </c>
      <c r="J152" s="110">
        <v>0</v>
      </c>
      <c r="K152" s="110">
        <v>0</v>
      </c>
      <c r="L152" s="110">
        <v>0</v>
      </c>
      <c r="M152" s="110">
        <v>0</v>
      </c>
      <c r="N152" s="110">
        <v>6237</v>
      </c>
      <c r="O152" s="110">
        <v>320</v>
      </c>
      <c r="P152" s="110">
        <v>6557</v>
      </c>
      <c r="R152" s="110">
        <v>6237</v>
      </c>
      <c r="S152" s="110">
        <v>320</v>
      </c>
      <c r="T152" s="110">
        <v>6557</v>
      </c>
      <c r="V152" s="111">
        <v>1</v>
      </c>
      <c r="W152" s="111">
        <v>1</v>
      </c>
      <c r="X152" s="111">
        <v>1</v>
      </c>
      <c r="Z152" s="110">
        <v>0</v>
      </c>
      <c r="AA152" s="110">
        <v>0</v>
      </c>
      <c r="AB152" s="110">
        <v>0</v>
      </c>
    </row>
    <row r="153" spans="1:28" hidden="1" x14ac:dyDescent="0.2">
      <c r="A153" s="109" t="s">
        <v>1417</v>
      </c>
      <c r="B153" s="109" t="s">
        <v>1408</v>
      </c>
      <c r="C153" s="109" t="s">
        <v>1417</v>
      </c>
      <c r="D153" s="109" t="s">
        <v>1409</v>
      </c>
      <c r="E153" s="109" t="s">
        <v>252</v>
      </c>
      <c r="F153" s="110">
        <v>16718</v>
      </c>
      <c r="G153" s="110">
        <v>3906</v>
      </c>
      <c r="H153" s="110">
        <v>23288</v>
      </c>
      <c r="I153" s="110">
        <v>2664</v>
      </c>
      <c r="J153" s="110">
        <v>0</v>
      </c>
      <c r="K153" s="110">
        <v>0</v>
      </c>
      <c r="L153" s="110">
        <v>0</v>
      </c>
      <c r="M153" s="110">
        <v>0</v>
      </c>
      <c r="N153" s="110">
        <v>19382</v>
      </c>
      <c r="O153" s="110">
        <v>3906</v>
      </c>
      <c r="P153" s="110">
        <v>23288</v>
      </c>
      <c r="R153" s="110">
        <v>19382</v>
      </c>
      <c r="S153" s="110">
        <v>3952</v>
      </c>
      <c r="T153" s="110">
        <v>23334</v>
      </c>
      <c r="V153" s="111">
        <v>1</v>
      </c>
      <c r="W153" s="111">
        <v>0.98830018103733996</v>
      </c>
      <c r="X153" s="111">
        <v>0.99801846418741025</v>
      </c>
      <c r="Z153" s="110">
        <v>0</v>
      </c>
      <c r="AA153" s="110">
        <v>46</v>
      </c>
      <c r="AB153" s="110">
        <v>46</v>
      </c>
    </row>
    <row r="154" spans="1:28" hidden="1" x14ac:dyDescent="0.2">
      <c r="A154" s="109" t="s">
        <v>1418</v>
      </c>
      <c r="B154" s="109" t="s">
        <v>1408</v>
      </c>
      <c r="C154" s="109" t="s">
        <v>1418</v>
      </c>
      <c r="D154" s="109" t="s">
        <v>1409</v>
      </c>
      <c r="E154" s="109" t="s">
        <v>1419</v>
      </c>
      <c r="F154" s="110">
        <v>4970</v>
      </c>
      <c r="G154" s="110">
        <v>206</v>
      </c>
      <c r="H154" s="110">
        <v>6245</v>
      </c>
      <c r="I154" s="110">
        <v>1068</v>
      </c>
      <c r="J154" s="110">
        <v>0</v>
      </c>
      <c r="K154" s="110">
        <v>0</v>
      </c>
      <c r="L154" s="110">
        <v>0</v>
      </c>
      <c r="M154" s="110">
        <v>0</v>
      </c>
      <c r="N154" s="110">
        <v>6039</v>
      </c>
      <c r="O154" s="110">
        <v>206</v>
      </c>
      <c r="P154" s="110">
        <v>6245</v>
      </c>
      <c r="R154" s="110">
        <v>6039</v>
      </c>
      <c r="S154" s="110">
        <v>206</v>
      </c>
      <c r="T154" s="110">
        <v>6245</v>
      </c>
      <c r="V154" s="111">
        <v>1</v>
      </c>
      <c r="W154" s="111">
        <v>1</v>
      </c>
      <c r="X154" s="111">
        <v>1</v>
      </c>
      <c r="Z154" s="110">
        <v>0</v>
      </c>
      <c r="AA154" s="110">
        <v>0</v>
      </c>
      <c r="AB154" s="110">
        <v>0</v>
      </c>
    </row>
    <row r="155" spans="1:28" hidden="1" x14ac:dyDescent="0.2">
      <c r="A155" s="109" t="s">
        <v>1420</v>
      </c>
      <c r="B155" s="109" t="s">
        <v>1408</v>
      </c>
      <c r="C155" s="109" t="s">
        <v>1420</v>
      </c>
      <c r="D155" s="109" t="s">
        <v>1409</v>
      </c>
      <c r="E155" s="109" t="s">
        <v>308</v>
      </c>
      <c r="F155" s="110">
        <v>5881</v>
      </c>
      <c r="G155" s="110">
        <v>330</v>
      </c>
      <c r="H155" s="110">
        <v>7192</v>
      </c>
      <c r="I155" s="110">
        <v>982</v>
      </c>
      <c r="J155" s="110">
        <v>0</v>
      </c>
      <c r="K155" s="110">
        <v>0</v>
      </c>
      <c r="L155" s="110">
        <v>0</v>
      </c>
      <c r="M155" s="110">
        <v>0</v>
      </c>
      <c r="N155" s="110">
        <v>6863</v>
      </c>
      <c r="O155" s="110">
        <v>330</v>
      </c>
      <c r="P155" s="110">
        <v>7192</v>
      </c>
      <c r="R155" s="110">
        <v>6863</v>
      </c>
      <c r="S155" s="110">
        <v>330</v>
      </c>
      <c r="T155" s="110">
        <v>7192</v>
      </c>
      <c r="V155" s="111">
        <v>1</v>
      </c>
      <c r="W155" s="111">
        <v>1</v>
      </c>
      <c r="X155" s="111">
        <v>1</v>
      </c>
      <c r="Z155" s="110">
        <v>0</v>
      </c>
      <c r="AA155" s="110">
        <v>0</v>
      </c>
      <c r="AB155" s="110">
        <v>0</v>
      </c>
    </row>
    <row r="156" spans="1:28" hidden="1" x14ac:dyDescent="0.2">
      <c r="A156" s="109" t="s">
        <v>1421</v>
      </c>
      <c r="B156" s="109" t="s">
        <v>1408</v>
      </c>
      <c r="C156" s="109" t="s">
        <v>1421</v>
      </c>
      <c r="D156" s="109" t="s">
        <v>1409</v>
      </c>
      <c r="E156" s="109" t="s">
        <v>298</v>
      </c>
      <c r="F156" s="110">
        <v>3373</v>
      </c>
      <c r="G156" s="110">
        <v>1239</v>
      </c>
      <c r="H156" s="110">
        <v>5443</v>
      </c>
      <c r="I156" s="110">
        <v>830</v>
      </c>
      <c r="J156" s="110">
        <v>0</v>
      </c>
      <c r="K156" s="110">
        <v>0</v>
      </c>
      <c r="L156" s="110">
        <v>0</v>
      </c>
      <c r="M156" s="110">
        <v>0</v>
      </c>
      <c r="N156" s="110">
        <v>4204</v>
      </c>
      <c r="O156" s="110">
        <v>1239</v>
      </c>
      <c r="P156" s="110">
        <v>5443</v>
      </c>
      <c r="R156" s="110">
        <v>4204</v>
      </c>
      <c r="S156" s="110">
        <v>1349</v>
      </c>
      <c r="T156" s="110">
        <v>5553</v>
      </c>
      <c r="V156" s="111">
        <v>1</v>
      </c>
      <c r="W156" s="111">
        <v>0.91849959056515551</v>
      </c>
      <c r="X156" s="111">
        <v>0.98020015373087555</v>
      </c>
      <c r="Z156" s="110">
        <v>0</v>
      </c>
      <c r="AA156" s="110">
        <v>110</v>
      </c>
      <c r="AB156" s="110">
        <v>110</v>
      </c>
    </row>
    <row r="157" spans="1:28" hidden="1" x14ac:dyDescent="0.2">
      <c r="A157" s="109" t="s">
        <v>1422</v>
      </c>
      <c r="B157" s="109" t="s">
        <v>1408</v>
      </c>
      <c r="C157" s="109" t="s">
        <v>1422</v>
      </c>
      <c r="D157" s="109" t="s">
        <v>1409</v>
      </c>
      <c r="E157" s="109" t="s">
        <v>294</v>
      </c>
      <c r="F157" s="110">
        <v>11912</v>
      </c>
      <c r="G157" s="110">
        <v>2191</v>
      </c>
      <c r="H157" s="110">
        <v>14858</v>
      </c>
      <c r="I157" s="110">
        <v>755</v>
      </c>
      <c r="J157" s="110">
        <v>0</v>
      </c>
      <c r="K157" s="110">
        <v>0</v>
      </c>
      <c r="L157" s="110">
        <v>0</v>
      </c>
      <c r="M157" s="110">
        <v>0</v>
      </c>
      <c r="N157" s="110">
        <v>12667</v>
      </c>
      <c r="O157" s="110">
        <v>2191</v>
      </c>
      <c r="P157" s="110">
        <v>14858</v>
      </c>
      <c r="R157" s="110">
        <v>12667</v>
      </c>
      <c r="S157" s="110">
        <v>2191</v>
      </c>
      <c r="T157" s="110">
        <v>14858</v>
      </c>
      <c r="V157" s="111">
        <v>1</v>
      </c>
      <c r="W157" s="111">
        <v>1</v>
      </c>
      <c r="X157" s="111">
        <v>1</v>
      </c>
      <c r="Z157" s="110">
        <v>0</v>
      </c>
      <c r="AA157" s="110">
        <v>0</v>
      </c>
      <c r="AB157" s="110">
        <v>0</v>
      </c>
    </row>
    <row r="158" spans="1:28" hidden="1" x14ac:dyDescent="0.2">
      <c r="A158" s="109" t="s">
        <v>1423</v>
      </c>
      <c r="B158" s="109" t="s">
        <v>1408</v>
      </c>
      <c r="C158" s="109" t="s">
        <v>1423</v>
      </c>
      <c r="D158" s="109" t="s">
        <v>1409</v>
      </c>
      <c r="E158" s="109" t="s">
        <v>1424</v>
      </c>
      <c r="F158" s="110">
        <v>2009</v>
      </c>
      <c r="G158" s="110">
        <v>124</v>
      </c>
      <c r="H158" s="110">
        <v>2356</v>
      </c>
      <c r="I158" s="110">
        <v>222</v>
      </c>
      <c r="J158" s="110">
        <v>0</v>
      </c>
      <c r="K158" s="110">
        <v>0</v>
      </c>
      <c r="L158" s="110">
        <v>0</v>
      </c>
      <c r="M158" s="110">
        <v>0</v>
      </c>
      <c r="N158" s="110">
        <v>2231</v>
      </c>
      <c r="O158" s="110">
        <v>124</v>
      </c>
      <c r="P158" s="110">
        <v>2356</v>
      </c>
      <c r="R158" s="110">
        <v>2231</v>
      </c>
      <c r="S158" s="110">
        <v>124</v>
      </c>
      <c r="T158" s="110">
        <v>2356</v>
      </c>
      <c r="V158" s="111">
        <v>1</v>
      </c>
      <c r="W158" s="111">
        <v>1</v>
      </c>
      <c r="X158" s="111">
        <v>1</v>
      </c>
      <c r="Z158" s="110">
        <v>0</v>
      </c>
      <c r="AA158" s="110">
        <v>0</v>
      </c>
      <c r="AB158" s="110">
        <v>0</v>
      </c>
    </row>
    <row r="159" spans="1:28" hidden="1" x14ac:dyDescent="0.2">
      <c r="A159" s="109" t="s">
        <v>1425</v>
      </c>
      <c r="B159" s="109" t="s">
        <v>1408</v>
      </c>
      <c r="C159" s="109" t="s">
        <v>1425</v>
      </c>
      <c r="D159" s="109" t="s">
        <v>1409</v>
      </c>
      <c r="E159" s="109" t="s">
        <v>301</v>
      </c>
      <c r="F159" s="110">
        <v>3023</v>
      </c>
      <c r="G159" s="110">
        <v>454</v>
      </c>
      <c r="H159" s="110">
        <v>4453</v>
      </c>
      <c r="I159" s="110">
        <v>975</v>
      </c>
      <c r="J159" s="110">
        <v>0</v>
      </c>
      <c r="K159" s="110">
        <v>0</v>
      </c>
      <c r="L159" s="110">
        <v>0</v>
      </c>
      <c r="M159" s="110">
        <v>0</v>
      </c>
      <c r="N159" s="110">
        <v>3999</v>
      </c>
      <c r="O159" s="110">
        <v>454</v>
      </c>
      <c r="P159" s="110">
        <v>4453</v>
      </c>
      <c r="R159" s="110">
        <v>3999</v>
      </c>
      <c r="S159" s="110">
        <v>454</v>
      </c>
      <c r="T159" s="110">
        <v>4453</v>
      </c>
      <c r="V159" s="111">
        <v>1</v>
      </c>
      <c r="W159" s="111">
        <v>1</v>
      </c>
      <c r="X159" s="111">
        <v>1</v>
      </c>
      <c r="Z159" s="110">
        <v>0</v>
      </c>
      <c r="AA159" s="110">
        <v>0</v>
      </c>
      <c r="AB159" s="110">
        <v>0</v>
      </c>
    </row>
    <row r="160" spans="1:28" hidden="1" x14ac:dyDescent="0.2">
      <c r="A160" s="109" t="s">
        <v>1426</v>
      </c>
      <c r="B160" s="109" t="s">
        <v>1408</v>
      </c>
      <c r="C160" s="109" t="s">
        <v>1426</v>
      </c>
      <c r="D160" s="109" t="s">
        <v>1409</v>
      </c>
      <c r="E160" s="109" t="s">
        <v>1427</v>
      </c>
      <c r="F160" s="110">
        <v>3215</v>
      </c>
      <c r="G160" s="110">
        <v>614</v>
      </c>
      <c r="H160" s="110">
        <v>3879</v>
      </c>
      <c r="I160" s="110">
        <v>50</v>
      </c>
      <c r="J160" s="110">
        <v>0</v>
      </c>
      <c r="K160" s="110">
        <v>0</v>
      </c>
      <c r="L160" s="110">
        <v>0</v>
      </c>
      <c r="M160" s="110">
        <v>0</v>
      </c>
      <c r="N160" s="110">
        <v>3265</v>
      </c>
      <c r="O160" s="110">
        <v>614</v>
      </c>
      <c r="P160" s="110">
        <v>3879</v>
      </c>
      <c r="R160" s="110">
        <v>3265</v>
      </c>
      <c r="S160" s="110">
        <v>614</v>
      </c>
      <c r="T160" s="110">
        <v>3879</v>
      </c>
      <c r="V160" s="111">
        <v>1</v>
      </c>
      <c r="W160" s="111">
        <v>1</v>
      </c>
      <c r="X160" s="111">
        <v>1</v>
      </c>
      <c r="Z160" s="110">
        <v>0</v>
      </c>
      <c r="AA160" s="110">
        <v>0</v>
      </c>
      <c r="AB160" s="110">
        <v>0</v>
      </c>
    </row>
    <row r="161" spans="1:28" hidden="1" x14ac:dyDescent="0.2">
      <c r="A161" s="109" t="s">
        <v>1428</v>
      </c>
      <c r="B161" s="109" t="s">
        <v>1408</v>
      </c>
      <c r="C161" s="109" t="s">
        <v>1428</v>
      </c>
      <c r="D161" s="109" t="s">
        <v>1409</v>
      </c>
      <c r="E161" s="109" t="s">
        <v>1429</v>
      </c>
      <c r="F161" s="110">
        <v>876</v>
      </c>
      <c r="G161" s="110">
        <v>535</v>
      </c>
      <c r="H161" s="110">
        <v>1521</v>
      </c>
      <c r="I161" s="110">
        <v>110</v>
      </c>
      <c r="J161" s="110">
        <v>0</v>
      </c>
      <c r="K161" s="110">
        <v>0</v>
      </c>
      <c r="L161" s="110">
        <v>0</v>
      </c>
      <c r="M161" s="110">
        <v>0</v>
      </c>
      <c r="N161" s="110">
        <v>986</v>
      </c>
      <c r="O161" s="110">
        <v>535</v>
      </c>
      <c r="P161" s="110">
        <v>1521</v>
      </c>
      <c r="R161" s="110">
        <v>986</v>
      </c>
      <c r="S161" s="110">
        <v>548</v>
      </c>
      <c r="T161" s="110">
        <v>1534</v>
      </c>
      <c r="V161" s="111">
        <v>1</v>
      </c>
      <c r="W161" s="111">
        <v>0.97577483097505568</v>
      </c>
      <c r="X161" s="111">
        <v>0.99134589789721672</v>
      </c>
      <c r="Z161" s="110">
        <v>0</v>
      </c>
      <c r="AA161" s="110">
        <v>13</v>
      </c>
      <c r="AB161" s="110">
        <v>13</v>
      </c>
    </row>
    <row r="162" spans="1:28" hidden="1" x14ac:dyDescent="0.2">
      <c r="A162" s="109" t="s">
        <v>1430</v>
      </c>
      <c r="B162" s="109" t="s">
        <v>1408</v>
      </c>
      <c r="C162" s="109" t="s">
        <v>1430</v>
      </c>
      <c r="D162" s="109" t="s">
        <v>1409</v>
      </c>
      <c r="E162" s="109" t="s">
        <v>1431</v>
      </c>
      <c r="F162" s="110">
        <v>2570</v>
      </c>
      <c r="G162" s="110">
        <v>191</v>
      </c>
      <c r="H162" s="110">
        <v>2849</v>
      </c>
      <c r="I162" s="110">
        <v>87</v>
      </c>
      <c r="J162" s="110">
        <v>0</v>
      </c>
      <c r="K162" s="110">
        <v>0</v>
      </c>
      <c r="L162" s="110">
        <v>0</v>
      </c>
      <c r="M162" s="110">
        <v>0</v>
      </c>
      <c r="N162" s="110">
        <v>2657</v>
      </c>
      <c r="O162" s="110">
        <v>191</v>
      </c>
      <c r="P162" s="110">
        <v>2849</v>
      </c>
      <c r="R162" s="110">
        <v>2657</v>
      </c>
      <c r="S162" s="110">
        <v>191</v>
      </c>
      <c r="T162" s="110">
        <v>2849</v>
      </c>
      <c r="V162" s="111">
        <v>1</v>
      </c>
      <c r="W162" s="111">
        <v>1</v>
      </c>
      <c r="X162" s="111">
        <v>1</v>
      </c>
      <c r="Z162" s="110">
        <v>0</v>
      </c>
      <c r="AA162" s="110">
        <v>0</v>
      </c>
      <c r="AB162" s="110">
        <v>0</v>
      </c>
    </row>
    <row r="163" spans="1:28" hidden="1" x14ac:dyDescent="0.2">
      <c r="A163" s="109" t="s">
        <v>1432</v>
      </c>
      <c r="B163" s="109" t="s">
        <v>1408</v>
      </c>
      <c r="C163" s="109" t="s">
        <v>1432</v>
      </c>
      <c r="D163" s="109" t="s">
        <v>1409</v>
      </c>
      <c r="E163" s="109" t="s">
        <v>1433</v>
      </c>
      <c r="F163" s="110">
        <v>1894</v>
      </c>
      <c r="G163" s="110">
        <v>306</v>
      </c>
      <c r="H163" s="110">
        <v>2201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1894</v>
      </c>
      <c r="O163" s="110">
        <v>306</v>
      </c>
      <c r="P163" s="110">
        <v>2201</v>
      </c>
      <c r="R163" s="110">
        <v>1894</v>
      </c>
      <c r="S163" s="110">
        <v>306</v>
      </c>
      <c r="T163" s="110">
        <v>2201</v>
      </c>
      <c r="V163" s="111">
        <v>1</v>
      </c>
      <c r="W163" s="111">
        <v>1</v>
      </c>
      <c r="X163" s="111">
        <v>1</v>
      </c>
      <c r="Z163" s="110">
        <v>0</v>
      </c>
      <c r="AA163" s="110">
        <v>0</v>
      </c>
      <c r="AB163" s="110">
        <v>0</v>
      </c>
    </row>
    <row r="164" spans="1:28" hidden="1" x14ac:dyDescent="0.2">
      <c r="A164" s="109" t="s">
        <v>1434</v>
      </c>
      <c r="B164" s="109" t="s">
        <v>1408</v>
      </c>
      <c r="C164" s="109" t="s">
        <v>1434</v>
      </c>
      <c r="D164" s="109" t="s">
        <v>1409</v>
      </c>
      <c r="E164" s="109" t="s">
        <v>311</v>
      </c>
      <c r="F164" s="110">
        <v>111159</v>
      </c>
      <c r="G164" s="110">
        <v>188</v>
      </c>
      <c r="H164" s="110">
        <v>141371</v>
      </c>
      <c r="I164" s="110">
        <v>30024</v>
      </c>
      <c r="J164" s="110">
        <v>0</v>
      </c>
      <c r="K164" s="110">
        <v>0</v>
      </c>
      <c r="L164" s="110">
        <v>0</v>
      </c>
      <c r="M164" s="110">
        <v>0</v>
      </c>
      <c r="N164" s="110">
        <v>141182</v>
      </c>
      <c r="O164" s="110">
        <v>188</v>
      </c>
      <c r="P164" s="110">
        <v>141371</v>
      </c>
      <c r="R164" s="110">
        <v>141182</v>
      </c>
      <c r="S164" s="110">
        <v>188</v>
      </c>
      <c r="T164" s="110">
        <v>141371</v>
      </c>
      <c r="V164" s="111">
        <v>1</v>
      </c>
      <c r="W164" s="111">
        <v>1</v>
      </c>
      <c r="X164" s="111">
        <v>1</v>
      </c>
      <c r="Z164" s="110">
        <v>0</v>
      </c>
      <c r="AA164" s="110">
        <v>0</v>
      </c>
      <c r="AB164" s="110">
        <v>0</v>
      </c>
    </row>
    <row r="165" spans="1:28" hidden="1" x14ac:dyDescent="0.2">
      <c r="A165" s="109" t="s">
        <v>1435</v>
      </c>
      <c r="B165" s="109" t="s">
        <v>1408</v>
      </c>
      <c r="C165" s="109" t="s">
        <v>1435</v>
      </c>
      <c r="D165" s="109" t="s">
        <v>1409</v>
      </c>
      <c r="E165" s="109" t="s">
        <v>306</v>
      </c>
      <c r="F165" s="110">
        <v>9456</v>
      </c>
      <c r="G165" s="110">
        <v>1765</v>
      </c>
      <c r="H165" s="110">
        <v>12683</v>
      </c>
      <c r="I165" s="110">
        <v>1462</v>
      </c>
      <c r="J165" s="110">
        <v>0</v>
      </c>
      <c r="K165" s="110">
        <v>0</v>
      </c>
      <c r="L165" s="110">
        <v>0</v>
      </c>
      <c r="M165" s="110">
        <v>0</v>
      </c>
      <c r="N165" s="110">
        <v>10918</v>
      </c>
      <c r="O165" s="110">
        <v>1765</v>
      </c>
      <c r="P165" s="110">
        <v>12683</v>
      </c>
      <c r="R165" s="110">
        <v>10918</v>
      </c>
      <c r="S165" s="110">
        <v>1765</v>
      </c>
      <c r="T165" s="110">
        <v>12683</v>
      </c>
      <c r="V165" s="111">
        <v>1</v>
      </c>
      <c r="W165" s="111">
        <v>1</v>
      </c>
      <c r="X165" s="111">
        <v>1</v>
      </c>
      <c r="Z165" s="110">
        <v>0</v>
      </c>
      <c r="AA165" s="110">
        <v>0</v>
      </c>
      <c r="AB165" s="110">
        <v>0</v>
      </c>
    </row>
    <row r="166" spans="1:28" hidden="1" x14ac:dyDescent="0.2">
      <c r="A166" s="109" t="s">
        <v>1436</v>
      </c>
      <c r="B166" s="109" t="s">
        <v>1408</v>
      </c>
      <c r="C166" s="109" t="s">
        <v>1436</v>
      </c>
      <c r="D166" s="109" t="s">
        <v>1409</v>
      </c>
      <c r="E166" s="109" t="s">
        <v>292</v>
      </c>
      <c r="F166" s="110">
        <v>289850</v>
      </c>
      <c r="G166" s="110">
        <v>1041</v>
      </c>
      <c r="H166" s="110">
        <v>317446</v>
      </c>
      <c r="I166" s="110">
        <v>26556</v>
      </c>
      <c r="J166" s="110">
        <v>0</v>
      </c>
      <c r="K166" s="110">
        <v>0</v>
      </c>
      <c r="L166" s="110">
        <v>0</v>
      </c>
      <c r="M166" s="110">
        <v>0</v>
      </c>
      <c r="N166" s="110">
        <v>316405</v>
      </c>
      <c r="O166" s="110">
        <v>1041</v>
      </c>
      <c r="P166" s="110">
        <v>317446</v>
      </c>
      <c r="R166" s="110">
        <v>316405</v>
      </c>
      <c r="S166" s="110">
        <v>1041</v>
      </c>
      <c r="T166" s="110">
        <v>317446</v>
      </c>
      <c r="V166" s="111">
        <v>1</v>
      </c>
      <c r="W166" s="111">
        <v>1</v>
      </c>
      <c r="X166" s="111">
        <v>1</v>
      </c>
      <c r="Z166" s="110">
        <v>0</v>
      </c>
      <c r="AA166" s="110">
        <v>0</v>
      </c>
      <c r="AB166" s="110">
        <v>0</v>
      </c>
    </row>
    <row r="167" spans="1:28" hidden="1" x14ac:dyDescent="0.2">
      <c r="A167" s="109" t="s">
        <v>1437</v>
      </c>
      <c r="B167" s="109" t="s">
        <v>1408</v>
      </c>
      <c r="C167" s="109" t="s">
        <v>1437</v>
      </c>
      <c r="D167" s="109" t="s">
        <v>1409</v>
      </c>
      <c r="E167" s="109" t="s">
        <v>295</v>
      </c>
      <c r="F167" s="110">
        <v>3096</v>
      </c>
      <c r="G167" s="110">
        <v>1710</v>
      </c>
      <c r="H167" s="110">
        <v>5019</v>
      </c>
      <c r="I167" s="110">
        <v>213</v>
      </c>
      <c r="J167" s="110">
        <v>0</v>
      </c>
      <c r="K167" s="110">
        <v>0</v>
      </c>
      <c r="L167" s="110">
        <v>0</v>
      </c>
      <c r="M167" s="110">
        <v>0</v>
      </c>
      <c r="N167" s="110">
        <v>3309</v>
      </c>
      <c r="O167" s="110">
        <v>1710</v>
      </c>
      <c r="P167" s="110">
        <v>5019</v>
      </c>
      <c r="R167" s="110">
        <v>3309</v>
      </c>
      <c r="S167" s="110">
        <v>1710</v>
      </c>
      <c r="T167" s="110">
        <v>5019</v>
      </c>
      <c r="V167" s="111">
        <v>1</v>
      </c>
      <c r="W167" s="111">
        <v>1</v>
      </c>
      <c r="X167" s="111">
        <v>1</v>
      </c>
      <c r="Z167" s="110">
        <v>0</v>
      </c>
      <c r="AA167" s="110">
        <v>0</v>
      </c>
      <c r="AB167" s="110">
        <v>0</v>
      </c>
    </row>
    <row r="168" spans="1:28" hidden="1" x14ac:dyDescent="0.2">
      <c r="A168" s="109" t="s">
        <v>1438</v>
      </c>
      <c r="B168" s="109" t="s">
        <v>1408</v>
      </c>
      <c r="C168" s="109" t="s">
        <v>1438</v>
      </c>
      <c r="D168" s="109" t="s">
        <v>1409</v>
      </c>
      <c r="E168" s="109" t="s">
        <v>296</v>
      </c>
      <c r="F168" s="110">
        <v>2642</v>
      </c>
      <c r="G168" s="110">
        <v>718</v>
      </c>
      <c r="H168" s="110">
        <v>3360</v>
      </c>
      <c r="I168" s="110">
        <v>0</v>
      </c>
      <c r="J168" s="110">
        <v>0</v>
      </c>
      <c r="K168" s="110">
        <v>0</v>
      </c>
      <c r="L168" s="110">
        <v>0</v>
      </c>
      <c r="M168" s="110">
        <v>0</v>
      </c>
      <c r="N168" s="110">
        <v>2642</v>
      </c>
      <c r="O168" s="110">
        <v>718</v>
      </c>
      <c r="P168" s="110">
        <v>3360</v>
      </c>
      <c r="R168" s="110">
        <v>2642</v>
      </c>
      <c r="S168" s="110">
        <v>718</v>
      </c>
      <c r="T168" s="110">
        <v>3360</v>
      </c>
      <c r="V168" s="111">
        <v>1</v>
      </c>
      <c r="W168" s="111">
        <v>1</v>
      </c>
      <c r="X168" s="111">
        <v>1</v>
      </c>
      <c r="Z168" s="110">
        <v>0</v>
      </c>
      <c r="AA168" s="110">
        <v>0</v>
      </c>
      <c r="AB168" s="110">
        <v>0</v>
      </c>
    </row>
    <row r="169" spans="1:28" hidden="1" x14ac:dyDescent="0.2">
      <c r="A169" s="109" t="s">
        <v>1439</v>
      </c>
      <c r="B169" s="109" t="s">
        <v>1440</v>
      </c>
      <c r="C169" s="109" t="s">
        <v>1439</v>
      </c>
      <c r="D169" s="109" t="s">
        <v>1441</v>
      </c>
      <c r="E169" s="109" t="s">
        <v>1442</v>
      </c>
      <c r="F169" s="110">
        <v>2239425</v>
      </c>
      <c r="G169" s="110">
        <v>42991</v>
      </c>
      <c r="H169" s="110">
        <v>2282416</v>
      </c>
      <c r="I169" s="110">
        <v>0</v>
      </c>
      <c r="J169" s="110">
        <v>0</v>
      </c>
      <c r="K169" s="110">
        <v>0</v>
      </c>
      <c r="L169" s="110">
        <v>0</v>
      </c>
      <c r="M169" s="110">
        <v>0</v>
      </c>
      <c r="N169" s="110">
        <v>2239425</v>
      </c>
      <c r="O169" s="110">
        <v>42991</v>
      </c>
      <c r="P169" s="110">
        <v>2282416</v>
      </c>
      <c r="R169" s="110">
        <v>2239425</v>
      </c>
      <c r="S169" s="110">
        <v>43028</v>
      </c>
      <c r="T169" s="110">
        <v>2282453</v>
      </c>
      <c r="V169" s="111">
        <v>1</v>
      </c>
      <c r="W169" s="111">
        <v>0.99914009482197641</v>
      </c>
      <c r="X169" s="111">
        <v>0.99998378937047117</v>
      </c>
      <c r="Z169" s="110">
        <v>0</v>
      </c>
      <c r="AA169" s="110">
        <v>37</v>
      </c>
      <c r="AB169" s="110">
        <v>37</v>
      </c>
    </row>
    <row r="170" spans="1:28" hidden="1" x14ac:dyDescent="0.2">
      <c r="A170" s="109" t="s">
        <v>1443</v>
      </c>
      <c r="B170" s="109" t="s">
        <v>10</v>
      </c>
      <c r="C170" s="109" t="s">
        <v>1443</v>
      </c>
      <c r="D170" s="109" t="s">
        <v>1444</v>
      </c>
      <c r="E170" s="109" t="s">
        <v>1445</v>
      </c>
      <c r="F170" s="110">
        <v>2978</v>
      </c>
      <c r="G170" s="110">
        <v>2050</v>
      </c>
      <c r="H170" s="110">
        <v>5312</v>
      </c>
      <c r="I170" s="110">
        <v>284</v>
      </c>
      <c r="J170" s="110">
        <v>0</v>
      </c>
      <c r="K170" s="110">
        <v>0</v>
      </c>
      <c r="L170" s="110">
        <v>0</v>
      </c>
      <c r="M170" s="110">
        <v>0</v>
      </c>
      <c r="N170" s="110">
        <v>3262</v>
      </c>
      <c r="O170" s="110">
        <v>2050</v>
      </c>
      <c r="P170" s="110">
        <v>5312</v>
      </c>
      <c r="R170" s="110">
        <v>3262</v>
      </c>
      <c r="S170" s="110">
        <v>2348</v>
      </c>
      <c r="T170" s="110">
        <v>5610</v>
      </c>
      <c r="V170" s="111">
        <v>1</v>
      </c>
      <c r="W170" s="111">
        <v>0.87319872952264044</v>
      </c>
      <c r="X170" s="111">
        <v>0.94692880871999285</v>
      </c>
      <c r="Z170" s="110">
        <v>0</v>
      </c>
      <c r="AA170" s="110">
        <v>298</v>
      </c>
      <c r="AB170" s="110">
        <v>298</v>
      </c>
    </row>
    <row r="171" spans="1:28" hidden="1" x14ac:dyDescent="0.2">
      <c r="A171" s="109" t="s">
        <v>1446</v>
      </c>
      <c r="B171" s="109" t="s">
        <v>10</v>
      </c>
      <c r="C171" s="109" t="s">
        <v>1446</v>
      </c>
      <c r="D171" s="109" t="s">
        <v>1444</v>
      </c>
      <c r="E171" s="109" t="s">
        <v>44</v>
      </c>
      <c r="F171" s="110">
        <v>1946</v>
      </c>
      <c r="G171" s="110">
        <v>1216</v>
      </c>
      <c r="H171" s="110">
        <v>3750</v>
      </c>
      <c r="I171" s="110">
        <v>589</v>
      </c>
      <c r="J171" s="110">
        <v>0</v>
      </c>
      <c r="K171" s="110">
        <v>0</v>
      </c>
      <c r="L171" s="110">
        <v>0</v>
      </c>
      <c r="M171" s="110">
        <v>0</v>
      </c>
      <c r="N171" s="110">
        <v>2534</v>
      </c>
      <c r="O171" s="110">
        <v>1216</v>
      </c>
      <c r="P171" s="110">
        <v>3750</v>
      </c>
      <c r="R171" s="110">
        <v>2534</v>
      </c>
      <c r="S171" s="110">
        <v>3885</v>
      </c>
      <c r="T171" s="110">
        <v>6419</v>
      </c>
      <c r="V171" s="111">
        <v>1</v>
      </c>
      <c r="W171" s="111">
        <v>0.31296382928122235</v>
      </c>
      <c r="X171" s="111">
        <v>0.58420290798174979</v>
      </c>
      <c r="Z171" s="110">
        <v>0</v>
      </c>
      <c r="AA171" s="110">
        <v>2669</v>
      </c>
      <c r="AB171" s="110">
        <v>2669</v>
      </c>
    </row>
    <row r="172" spans="1:28" hidden="1" x14ac:dyDescent="0.2">
      <c r="A172" s="109" t="s">
        <v>1447</v>
      </c>
      <c r="B172" s="109" t="s">
        <v>10</v>
      </c>
      <c r="C172" s="109" t="s">
        <v>1447</v>
      </c>
      <c r="D172" s="109" t="s">
        <v>1444</v>
      </c>
      <c r="E172" s="109" t="s">
        <v>1448</v>
      </c>
      <c r="F172" s="110">
        <v>941</v>
      </c>
      <c r="G172" s="110">
        <v>733</v>
      </c>
      <c r="H172" s="110">
        <v>2249</v>
      </c>
      <c r="I172" s="110">
        <v>575</v>
      </c>
      <c r="J172" s="110">
        <v>0</v>
      </c>
      <c r="K172" s="110">
        <v>0</v>
      </c>
      <c r="L172" s="110">
        <v>0</v>
      </c>
      <c r="M172" s="110">
        <v>0</v>
      </c>
      <c r="N172" s="110">
        <v>1516</v>
      </c>
      <c r="O172" s="110">
        <v>733</v>
      </c>
      <c r="P172" s="110">
        <v>2249</v>
      </c>
      <c r="R172" s="110">
        <v>1516</v>
      </c>
      <c r="S172" s="110">
        <v>1656</v>
      </c>
      <c r="T172" s="110">
        <v>3172</v>
      </c>
      <c r="V172" s="111">
        <v>1</v>
      </c>
      <c r="W172" s="111">
        <v>0.44293328645791835</v>
      </c>
      <c r="X172" s="111">
        <v>0.70917324160602546</v>
      </c>
      <c r="Z172" s="110">
        <v>0</v>
      </c>
      <c r="AA172" s="110">
        <v>923</v>
      </c>
      <c r="AB172" s="110">
        <v>923</v>
      </c>
    </row>
    <row r="173" spans="1:28" hidden="1" x14ac:dyDescent="0.2">
      <c r="A173" s="109" t="s">
        <v>1449</v>
      </c>
      <c r="B173" s="109" t="s">
        <v>10</v>
      </c>
      <c r="C173" s="109" t="s">
        <v>1449</v>
      </c>
      <c r="D173" s="109" t="s">
        <v>1444</v>
      </c>
      <c r="E173" s="109" t="s">
        <v>1450</v>
      </c>
      <c r="F173" s="110">
        <v>671</v>
      </c>
      <c r="G173" s="110">
        <v>617</v>
      </c>
      <c r="H173" s="110">
        <v>1288</v>
      </c>
      <c r="I173" s="110">
        <v>0</v>
      </c>
      <c r="J173" s="110">
        <v>0</v>
      </c>
      <c r="K173" s="110">
        <v>0</v>
      </c>
      <c r="L173" s="110">
        <v>0</v>
      </c>
      <c r="M173" s="110">
        <v>0</v>
      </c>
      <c r="N173" s="110">
        <v>671</v>
      </c>
      <c r="O173" s="110">
        <v>617</v>
      </c>
      <c r="P173" s="110">
        <v>1288</v>
      </c>
      <c r="R173" s="110">
        <v>671</v>
      </c>
      <c r="S173" s="110">
        <v>762</v>
      </c>
      <c r="T173" s="110">
        <v>1433</v>
      </c>
      <c r="V173" s="111">
        <v>1</v>
      </c>
      <c r="W173" s="111">
        <v>0.81059791697784578</v>
      </c>
      <c r="X173" s="111">
        <v>0.89932923984204549</v>
      </c>
      <c r="Z173" s="110">
        <v>0</v>
      </c>
      <c r="AA173" s="110">
        <v>145</v>
      </c>
      <c r="AB173" s="110">
        <v>145</v>
      </c>
    </row>
    <row r="174" spans="1:28" hidden="1" x14ac:dyDescent="0.2">
      <c r="A174" s="109" t="s">
        <v>1451</v>
      </c>
      <c r="B174" s="109" t="s">
        <v>10</v>
      </c>
      <c r="C174" s="109" t="s">
        <v>1451</v>
      </c>
      <c r="D174" s="109" t="s">
        <v>1444</v>
      </c>
      <c r="E174" s="109" t="s">
        <v>1452</v>
      </c>
      <c r="F174" s="110">
        <v>1199</v>
      </c>
      <c r="G174" s="110">
        <v>2484</v>
      </c>
      <c r="H174" s="110">
        <v>5229</v>
      </c>
      <c r="I174" s="110">
        <v>1547</v>
      </c>
      <c r="J174" s="110">
        <v>0</v>
      </c>
      <c r="K174" s="110">
        <v>0</v>
      </c>
      <c r="L174" s="110">
        <v>0</v>
      </c>
      <c r="M174" s="110">
        <v>0</v>
      </c>
      <c r="N174" s="110">
        <v>2746</v>
      </c>
      <c r="O174" s="110">
        <v>2484</v>
      </c>
      <c r="P174" s="110">
        <v>5229</v>
      </c>
      <c r="R174" s="110">
        <v>2746</v>
      </c>
      <c r="S174" s="110">
        <v>2680</v>
      </c>
      <c r="T174" s="110">
        <v>5425</v>
      </c>
      <c r="V174" s="111">
        <v>1</v>
      </c>
      <c r="W174" s="111">
        <v>0.92688123322523874</v>
      </c>
      <c r="X174" s="111">
        <v>0.96388581291056818</v>
      </c>
      <c r="Z174" s="110">
        <v>0</v>
      </c>
      <c r="AA174" s="110">
        <v>196</v>
      </c>
      <c r="AB174" s="110">
        <v>196</v>
      </c>
    </row>
    <row r="175" spans="1:28" hidden="1" x14ac:dyDescent="0.2">
      <c r="A175" s="109" t="s">
        <v>1453</v>
      </c>
      <c r="B175" s="109" t="s">
        <v>10</v>
      </c>
      <c r="C175" s="109" t="s">
        <v>1453</v>
      </c>
      <c r="D175" s="109" t="s">
        <v>1444</v>
      </c>
      <c r="E175" s="109" t="s">
        <v>1454</v>
      </c>
      <c r="F175" s="110">
        <v>464</v>
      </c>
      <c r="G175" s="110">
        <v>606</v>
      </c>
      <c r="H175" s="110">
        <v>1711</v>
      </c>
      <c r="I175" s="110">
        <v>641</v>
      </c>
      <c r="J175" s="110">
        <v>0</v>
      </c>
      <c r="K175" s="110">
        <v>0</v>
      </c>
      <c r="L175" s="110">
        <v>0</v>
      </c>
      <c r="M175" s="110">
        <v>0</v>
      </c>
      <c r="N175" s="110">
        <v>1105</v>
      </c>
      <c r="O175" s="110">
        <v>606</v>
      </c>
      <c r="P175" s="110">
        <v>1711</v>
      </c>
      <c r="R175" s="110">
        <v>1105</v>
      </c>
      <c r="S175" s="110">
        <v>1160</v>
      </c>
      <c r="T175" s="110">
        <v>2265</v>
      </c>
      <c r="V175" s="111">
        <v>1</v>
      </c>
      <c r="W175" s="111">
        <v>0.52247230005475964</v>
      </c>
      <c r="X175" s="111">
        <v>0.75543835234592538</v>
      </c>
      <c r="Z175" s="110">
        <v>0</v>
      </c>
      <c r="AA175" s="110">
        <v>554</v>
      </c>
      <c r="AB175" s="110">
        <v>554</v>
      </c>
    </row>
    <row r="176" spans="1:28" hidden="1" x14ac:dyDescent="0.2">
      <c r="A176" s="109" t="s">
        <v>1455</v>
      </c>
      <c r="B176" s="109" t="s">
        <v>10</v>
      </c>
      <c r="C176" s="109" t="s">
        <v>1455</v>
      </c>
      <c r="D176" s="109" t="s">
        <v>1444</v>
      </c>
      <c r="E176" s="109" t="s">
        <v>351</v>
      </c>
      <c r="F176" s="110">
        <v>8993</v>
      </c>
      <c r="G176" s="110">
        <v>1107</v>
      </c>
      <c r="H176" s="110">
        <v>11382</v>
      </c>
      <c r="I176" s="110">
        <v>1282</v>
      </c>
      <c r="J176" s="110">
        <v>0</v>
      </c>
      <c r="K176" s="110">
        <v>0</v>
      </c>
      <c r="L176" s="110">
        <v>0</v>
      </c>
      <c r="M176" s="110">
        <v>0</v>
      </c>
      <c r="N176" s="110">
        <v>10275</v>
      </c>
      <c r="O176" s="110">
        <v>1107</v>
      </c>
      <c r="P176" s="110">
        <v>11382</v>
      </c>
      <c r="R176" s="110">
        <v>10275</v>
      </c>
      <c r="S176" s="110">
        <v>2510</v>
      </c>
      <c r="T176" s="110">
        <v>12785</v>
      </c>
      <c r="V176" s="111">
        <v>1</v>
      </c>
      <c r="W176" s="111">
        <v>0.4410358565737052</v>
      </c>
      <c r="X176" s="111">
        <v>0.89026202581149783</v>
      </c>
      <c r="Z176" s="110">
        <v>0</v>
      </c>
      <c r="AA176" s="110">
        <v>1403</v>
      </c>
      <c r="AB176" s="110">
        <v>1403</v>
      </c>
    </row>
    <row r="177" spans="1:28" hidden="1" x14ac:dyDescent="0.2">
      <c r="A177" s="109" t="s">
        <v>1456</v>
      </c>
      <c r="B177" s="109" t="s">
        <v>10</v>
      </c>
      <c r="C177" s="109" t="s">
        <v>1456</v>
      </c>
      <c r="D177" s="109" t="s">
        <v>1444</v>
      </c>
      <c r="E177" s="109" t="s">
        <v>355</v>
      </c>
      <c r="F177" s="110">
        <v>1478</v>
      </c>
      <c r="G177" s="110">
        <v>1350</v>
      </c>
      <c r="H177" s="110">
        <v>4334</v>
      </c>
      <c r="I177" s="110">
        <v>1506</v>
      </c>
      <c r="J177" s="110">
        <v>0</v>
      </c>
      <c r="K177" s="110">
        <v>0</v>
      </c>
      <c r="L177" s="110">
        <v>0</v>
      </c>
      <c r="M177" s="110">
        <v>0</v>
      </c>
      <c r="N177" s="110">
        <v>2984</v>
      </c>
      <c r="O177" s="110">
        <v>1350</v>
      </c>
      <c r="P177" s="110">
        <v>4334</v>
      </c>
      <c r="R177" s="110">
        <v>2984</v>
      </c>
      <c r="S177" s="110">
        <v>1612</v>
      </c>
      <c r="T177" s="110">
        <v>4596</v>
      </c>
      <c r="V177" s="111">
        <v>1</v>
      </c>
      <c r="W177" s="111">
        <v>0.83715372804441268</v>
      </c>
      <c r="X177" s="111">
        <v>0.94288192883321464</v>
      </c>
      <c r="Z177" s="110">
        <v>0</v>
      </c>
      <c r="AA177" s="110">
        <v>262</v>
      </c>
      <c r="AB177" s="110">
        <v>262</v>
      </c>
    </row>
    <row r="178" spans="1:28" hidden="1" x14ac:dyDescent="0.2">
      <c r="A178" s="109" t="s">
        <v>1457</v>
      </c>
      <c r="B178" s="109" t="s">
        <v>10</v>
      </c>
      <c r="C178" s="109" t="s">
        <v>1457</v>
      </c>
      <c r="D178" s="109" t="s">
        <v>1444</v>
      </c>
      <c r="E178" s="109" t="s">
        <v>66</v>
      </c>
      <c r="F178" s="110">
        <v>2851</v>
      </c>
      <c r="G178" s="110">
        <v>1126</v>
      </c>
      <c r="H178" s="110">
        <v>4934</v>
      </c>
      <c r="I178" s="110">
        <v>957</v>
      </c>
      <c r="J178" s="110">
        <v>0</v>
      </c>
      <c r="K178" s="110">
        <v>0</v>
      </c>
      <c r="L178" s="110">
        <v>0</v>
      </c>
      <c r="M178" s="110">
        <v>0</v>
      </c>
      <c r="N178" s="110">
        <v>3808</v>
      </c>
      <c r="O178" s="110">
        <v>1126</v>
      </c>
      <c r="P178" s="110">
        <v>4934</v>
      </c>
      <c r="R178" s="110">
        <v>3808</v>
      </c>
      <c r="S178" s="110">
        <v>1272</v>
      </c>
      <c r="T178" s="110">
        <v>5080</v>
      </c>
      <c r="V178" s="111">
        <v>1</v>
      </c>
      <c r="W178" s="111">
        <v>0.88521517890519941</v>
      </c>
      <c r="X178" s="111">
        <v>0.9712594388939616</v>
      </c>
      <c r="Z178" s="110">
        <v>0</v>
      </c>
      <c r="AA178" s="110">
        <v>146</v>
      </c>
      <c r="AB178" s="110">
        <v>146</v>
      </c>
    </row>
    <row r="179" spans="1:28" hidden="1" x14ac:dyDescent="0.2">
      <c r="A179" s="109" t="s">
        <v>1458</v>
      </c>
      <c r="B179" s="109" t="s">
        <v>10</v>
      </c>
      <c r="C179" s="109" t="s">
        <v>1458</v>
      </c>
      <c r="D179" s="109" t="s">
        <v>1444</v>
      </c>
      <c r="E179" s="109" t="s">
        <v>1459</v>
      </c>
      <c r="F179" s="110">
        <v>1226</v>
      </c>
      <c r="G179" s="110">
        <v>1634</v>
      </c>
      <c r="H179" s="110">
        <v>3504</v>
      </c>
      <c r="I179" s="110">
        <v>644</v>
      </c>
      <c r="J179" s="110">
        <v>0</v>
      </c>
      <c r="K179" s="110">
        <v>0</v>
      </c>
      <c r="L179" s="110">
        <v>0</v>
      </c>
      <c r="M179" s="110">
        <v>0</v>
      </c>
      <c r="N179" s="110">
        <v>1870</v>
      </c>
      <c r="O179" s="110">
        <v>1634</v>
      </c>
      <c r="P179" s="110">
        <v>3504</v>
      </c>
      <c r="R179" s="110">
        <v>1870</v>
      </c>
      <c r="S179" s="110">
        <v>1744</v>
      </c>
      <c r="T179" s="110">
        <v>3614</v>
      </c>
      <c r="V179" s="111">
        <v>1</v>
      </c>
      <c r="W179" s="111">
        <v>0.93654501379578592</v>
      </c>
      <c r="X179" s="111">
        <v>0.96937572147145379</v>
      </c>
      <c r="Z179" s="110">
        <v>0</v>
      </c>
      <c r="AA179" s="110">
        <v>110</v>
      </c>
      <c r="AB179" s="110">
        <v>110</v>
      </c>
    </row>
    <row r="180" spans="1:28" hidden="1" x14ac:dyDescent="0.2">
      <c r="A180" s="109" t="s">
        <v>1460</v>
      </c>
      <c r="B180" s="109" t="s">
        <v>10</v>
      </c>
      <c r="C180" s="109" t="s">
        <v>1460</v>
      </c>
      <c r="D180" s="109" t="s">
        <v>1444</v>
      </c>
      <c r="E180" s="109" t="s">
        <v>1461</v>
      </c>
      <c r="F180" s="110">
        <v>647</v>
      </c>
      <c r="G180" s="110">
        <v>3520</v>
      </c>
      <c r="H180" s="110">
        <v>4322</v>
      </c>
      <c r="I180" s="110">
        <v>155</v>
      </c>
      <c r="J180" s="110">
        <v>0</v>
      </c>
      <c r="K180" s="110">
        <v>0</v>
      </c>
      <c r="L180" s="110">
        <v>0</v>
      </c>
      <c r="M180" s="110">
        <v>0</v>
      </c>
      <c r="N180" s="110">
        <v>803</v>
      </c>
      <c r="O180" s="110">
        <v>3520</v>
      </c>
      <c r="P180" s="110">
        <v>4322</v>
      </c>
      <c r="R180" s="110">
        <v>803</v>
      </c>
      <c r="S180" s="110">
        <v>3735</v>
      </c>
      <c r="T180" s="110">
        <v>4538</v>
      </c>
      <c r="V180" s="111">
        <v>1</v>
      </c>
      <c r="W180" s="111">
        <v>0.9423257033820579</v>
      </c>
      <c r="X180" s="111">
        <v>0.95252866928329238</v>
      </c>
      <c r="Z180" s="110">
        <v>0</v>
      </c>
      <c r="AA180" s="110">
        <v>215</v>
      </c>
      <c r="AB180" s="110">
        <v>216</v>
      </c>
    </row>
    <row r="181" spans="1:28" hidden="1" x14ac:dyDescent="0.2">
      <c r="A181" s="109" t="s">
        <v>1462</v>
      </c>
      <c r="B181" s="109" t="s">
        <v>10</v>
      </c>
      <c r="C181" s="109" t="s">
        <v>1462</v>
      </c>
      <c r="D181" s="109" t="s">
        <v>1444</v>
      </c>
      <c r="E181" s="109" t="s">
        <v>1463</v>
      </c>
      <c r="F181" s="110">
        <v>4542</v>
      </c>
      <c r="G181" s="110">
        <v>5417</v>
      </c>
      <c r="H181" s="110">
        <v>10751</v>
      </c>
      <c r="I181" s="110">
        <v>792</v>
      </c>
      <c r="J181" s="110">
        <v>0</v>
      </c>
      <c r="K181" s="110">
        <v>0</v>
      </c>
      <c r="L181" s="110">
        <v>0</v>
      </c>
      <c r="M181" s="110">
        <v>0</v>
      </c>
      <c r="N181" s="110">
        <v>5334</v>
      </c>
      <c r="O181" s="110">
        <v>5417</v>
      </c>
      <c r="P181" s="110">
        <v>10751</v>
      </c>
      <c r="R181" s="110">
        <v>5334</v>
      </c>
      <c r="S181" s="110">
        <v>5888</v>
      </c>
      <c r="T181" s="110">
        <v>11222</v>
      </c>
      <c r="V181" s="111">
        <v>1</v>
      </c>
      <c r="W181" s="111">
        <v>0.92001611798153371</v>
      </c>
      <c r="X181" s="111">
        <v>0.95803470068685126</v>
      </c>
      <c r="Z181" s="110">
        <v>0</v>
      </c>
      <c r="AA181" s="110">
        <v>471</v>
      </c>
      <c r="AB181" s="110">
        <v>471</v>
      </c>
    </row>
    <row r="182" spans="1:28" hidden="1" x14ac:dyDescent="0.2">
      <c r="A182" s="109" t="s">
        <v>1464</v>
      </c>
      <c r="B182" s="109" t="s">
        <v>10</v>
      </c>
      <c r="C182" s="109" t="s">
        <v>1464</v>
      </c>
      <c r="D182" s="109" t="s">
        <v>1444</v>
      </c>
      <c r="E182" s="109" t="s">
        <v>1465</v>
      </c>
      <c r="F182" s="110">
        <v>822</v>
      </c>
      <c r="G182" s="110">
        <v>1212</v>
      </c>
      <c r="H182" s="110">
        <v>5118</v>
      </c>
      <c r="I182" s="110">
        <v>3085</v>
      </c>
      <c r="J182" s="110">
        <v>0</v>
      </c>
      <c r="K182" s="110">
        <v>0</v>
      </c>
      <c r="L182" s="110">
        <v>0</v>
      </c>
      <c r="M182" s="110">
        <v>0</v>
      </c>
      <c r="N182" s="110">
        <v>3906</v>
      </c>
      <c r="O182" s="110">
        <v>1212</v>
      </c>
      <c r="P182" s="110">
        <v>5118</v>
      </c>
      <c r="R182" s="110">
        <v>3906</v>
      </c>
      <c r="S182" s="110">
        <v>1260</v>
      </c>
      <c r="T182" s="110">
        <v>5166</v>
      </c>
      <c r="V182" s="111">
        <v>1</v>
      </c>
      <c r="W182" s="111">
        <v>0.96162783053067591</v>
      </c>
      <c r="X182" s="111">
        <v>0.99064178173577189</v>
      </c>
      <c r="Z182" s="110">
        <v>0</v>
      </c>
      <c r="AA182" s="110">
        <v>48</v>
      </c>
      <c r="AB182" s="110">
        <v>48</v>
      </c>
    </row>
    <row r="183" spans="1:28" hidden="1" x14ac:dyDescent="0.2">
      <c r="A183" s="109" t="s">
        <v>1466</v>
      </c>
      <c r="B183" s="109" t="s">
        <v>10</v>
      </c>
      <c r="C183" s="109" t="s">
        <v>1466</v>
      </c>
      <c r="D183" s="109" t="s">
        <v>1444</v>
      </c>
      <c r="E183" s="109" t="s">
        <v>1467</v>
      </c>
      <c r="F183" s="110">
        <v>1472</v>
      </c>
      <c r="G183" s="110">
        <v>16</v>
      </c>
      <c r="H183" s="110">
        <v>1488</v>
      </c>
      <c r="I183" s="110">
        <v>0</v>
      </c>
      <c r="J183" s="110">
        <v>0</v>
      </c>
      <c r="K183" s="110">
        <v>0</v>
      </c>
      <c r="L183" s="110">
        <v>0</v>
      </c>
      <c r="M183" s="110">
        <v>0</v>
      </c>
      <c r="N183" s="110">
        <v>1472</v>
      </c>
      <c r="O183" s="110">
        <v>16</v>
      </c>
      <c r="P183" s="110">
        <v>1488</v>
      </c>
      <c r="R183" s="110">
        <v>1472</v>
      </c>
      <c r="S183" s="110">
        <v>631</v>
      </c>
      <c r="T183" s="110">
        <v>2103</v>
      </c>
      <c r="V183" s="111">
        <v>1</v>
      </c>
      <c r="W183" s="111">
        <v>2.5356576862123614E-2</v>
      </c>
      <c r="X183" s="111">
        <v>0.70756062767475036</v>
      </c>
      <c r="Z183" s="110">
        <v>0</v>
      </c>
      <c r="AA183" s="110">
        <v>615</v>
      </c>
      <c r="AB183" s="110">
        <v>615</v>
      </c>
    </row>
    <row r="184" spans="1:28" hidden="1" x14ac:dyDescent="0.2">
      <c r="A184" s="109" t="s">
        <v>1468</v>
      </c>
      <c r="B184" s="109" t="s">
        <v>10</v>
      </c>
      <c r="C184" s="109" t="s">
        <v>1468</v>
      </c>
      <c r="D184" s="109" t="s">
        <v>1444</v>
      </c>
      <c r="E184" s="109" t="s">
        <v>346</v>
      </c>
      <c r="F184" s="110">
        <v>521</v>
      </c>
      <c r="G184" s="110">
        <v>1429</v>
      </c>
      <c r="H184" s="110">
        <v>2118</v>
      </c>
      <c r="I184" s="110">
        <v>168</v>
      </c>
      <c r="J184" s="110">
        <v>0</v>
      </c>
      <c r="K184" s="110">
        <v>0</v>
      </c>
      <c r="L184" s="110">
        <v>0</v>
      </c>
      <c r="M184" s="110">
        <v>0</v>
      </c>
      <c r="N184" s="110">
        <v>689</v>
      </c>
      <c r="O184" s="110">
        <v>1429</v>
      </c>
      <c r="P184" s="110">
        <v>2118</v>
      </c>
      <c r="R184" s="110">
        <v>689</v>
      </c>
      <c r="S184" s="110">
        <v>1538</v>
      </c>
      <c r="T184" s="110">
        <v>2227</v>
      </c>
      <c r="V184" s="111">
        <v>1</v>
      </c>
      <c r="W184" s="111">
        <v>0.9291978419716248</v>
      </c>
      <c r="X184" s="111">
        <v>0.9511053629726911</v>
      </c>
      <c r="Z184" s="110">
        <v>0</v>
      </c>
      <c r="AA184" s="110">
        <v>109</v>
      </c>
      <c r="AB184" s="110">
        <v>109</v>
      </c>
    </row>
    <row r="185" spans="1:28" hidden="1" x14ac:dyDescent="0.2">
      <c r="A185" s="109" t="s">
        <v>1469</v>
      </c>
      <c r="B185" s="109" t="s">
        <v>10</v>
      </c>
      <c r="C185" s="109" t="s">
        <v>1469</v>
      </c>
      <c r="D185" s="109" t="s">
        <v>1444</v>
      </c>
      <c r="E185" s="109" t="s">
        <v>1470</v>
      </c>
      <c r="F185" s="110">
        <v>839</v>
      </c>
      <c r="G185" s="110">
        <v>750</v>
      </c>
      <c r="H185" s="110">
        <v>1924</v>
      </c>
      <c r="I185" s="110">
        <v>334</v>
      </c>
      <c r="J185" s="110">
        <v>0</v>
      </c>
      <c r="K185" s="110">
        <v>0</v>
      </c>
      <c r="L185" s="110">
        <v>0</v>
      </c>
      <c r="M185" s="110">
        <v>0</v>
      </c>
      <c r="N185" s="110">
        <v>1174</v>
      </c>
      <c r="O185" s="110">
        <v>750</v>
      </c>
      <c r="P185" s="110">
        <v>1924</v>
      </c>
      <c r="R185" s="110">
        <v>1174</v>
      </c>
      <c r="S185" s="110">
        <v>802</v>
      </c>
      <c r="T185" s="110">
        <v>1975</v>
      </c>
      <c r="V185" s="111">
        <v>1</v>
      </c>
      <c r="W185" s="111">
        <v>0.93599446490972837</v>
      </c>
      <c r="X185" s="111">
        <v>0.9740300731570849</v>
      </c>
      <c r="Z185" s="110">
        <v>0</v>
      </c>
      <c r="AA185" s="110">
        <v>52</v>
      </c>
      <c r="AB185" s="110">
        <v>51</v>
      </c>
    </row>
    <row r="186" spans="1:28" hidden="1" x14ac:dyDescent="0.2">
      <c r="A186" s="109" t="s">
        <v>1471</v>
      </c>
      <c r="B186" s="109" t="s">
        <v>10</v>
      </c>
      <c r="C186" s="109" t="s">
        <v>1471</v>
      </c>
      <c r="D186" s="109" t="s">
        <v>1444</v>
      </c>
      <c r="E186" s="109" t="s">
        <v>362</v>
      </c>
      <c r="F186" s="110">
        <v>1971</v>
      </c>
      <c r="G186" s="110">
        <v>418</v>
      </c>
      <c r="H186" s="110">
        <v>2510</v>
      </c>
      <c r="I186" s="110">
        <v>121</v>
      </c>
      <c r="J186" s="110">
        <v>0</v>
      </c>
      <c r="K186" s="110">
        <v>0</v>
      </c>
      <c r="L186" s="110">
        <v>0</v>
      </c>
      <c r="M186" s="110">
        <v>0</v>
      </c>
      <c r="N186" s="110">
        <v>2092</v>
      </c>
      <c r="O186" s="110">
        <v>418</v>
      </c>
      <c r="P186" s="110">
        <v>2510</v>
      </c>
      <c r="R186" s="110">
        <v>2092</v>
      </c>
      <c r="S186" s="110">
        <v>443</v>
      </c>
      <c r="T186" s="110">
        <v>2535</v>
      </c>
      <c r="V186" s="111">
        <v>1</v>
      </c>
      <c r="W186" s="111">
        <v>0.94308166688899797</v>
      </c>
      <c r="X186" s="111">
        <v>0.99005008515731385</v>
      </c>
      <c r="Z186" s="110">
        <v>0</v>
      </c>
      <c r="AA186" s="110">
        <v>25</v>
      </c>
      <c r="AB186" s="110">
        <v>25</v>
      </c>
    </row>
    <row r="187" spans="1:28" hidden="1" x14ac:dyDescent="0.2">
      <c r="A187" s="109" t="s">
        <v>1472</v>
      </c>
      <c r="B187" s="109" t="s">
        <v>10</v>
      </c>
      <c r="C187" s="109" t="s">
        <v>1472</v>
      </c>
      <c r="D187" s="109" t="s">
        <v>1444</v>
      </c>
      <c r="E187" s="109" t="s">
        <v>335</v>
      </c>
      <c r="F187" s="110">
        <v>4787</v>
      </c>
      <c r="G187" s="110">
        <v>3167</v>
      </c>
      <c r="H187" s="110">
        <v>8406</v>
      </c>
      <c r="I187" s="110">
        <v>452</v>
      </c>
      <c r="J187" s="110">
        <v>0</v>
      </c>
      <c r="K187" s="110">
        <v>0</v>
      </c>
      <c r="L187" s="110">
        <v>0</v>
      </c>
      <c r="M187" s="110">
        <v>0</v>
      </c>
      <c r="N187" s="110">
        <v>5239</v>
      </c>
      <c r="O187" s="110">
        <v>3167</v>
      </c>
      <c r="P187" s="110">
        <v>8406</v>
      </c>
      <c r="R187" s="110">
        <v>5239</v>
      </c>
      <c r="S187" s="110">
        <v>3481</v>
      </c>
      <c r="T187" s="110">
        <v>8720</v>
      </c>
      <c r="V187" s="111">
        <v>1</v>
      </c>
      <c r="W187" s="111">
        <v>0.90982278531328031</v>
      </c>
      <c r="X187" s="111">
        <v>0.96400150409123031</v>
      </c>
      <c r="Z187" s="110">
        <v>0</v>
      </c>
      <c r="AA187" s="110">
        <v>314</v>
      </c>
      <c r="AB187" s="110">
        <v>314</v>
      </c>
    </row>
    <row r="188" spans="1:28" hidden="1" x14ac:dyDescent="0.2">
      <c r="A188" s="109" t="s">
        <v>1473</v>
      </c>
      <c r="B188" s="109" t="s">
        <v>10</v>
      </c>
      <c r="C188" s="109" t="s">
        <v>1473</v>
      </c>
      <c r="D188" s="109" t="s">
        <v>1444</v>
      </c>
      <c r="E188" s="109" t="s">
        <v>1474</v>
      </c>
      <c r="F188" s="110">
        <v>1506</v>
      </c>
      <c r="G188" s="110">
        <v>1680</v>
      </c>
      <c r="H188" s="110">
        <v>3501</v>
      </c>
      <c r="I188" s="110">
        <v>315</v>
      </c>
      <c r="J188" s="110">
        <v>0</v>
      </c>
      <c r="K188" s="110">
        <v>0</v>
      </c>
      <c r="L188" s="110">
        <v>0</v>
      </c>
      <c r="M188" s="110">
        <v>0</v>
      </c>
      <c r="N188" s="110">
        <v>1821</v>
      </c>
      <c r="O188" s="110">
        <v>1680</v>
      </c>
      <c r="P188" s="110">
        <v>3501</v>
      </c>
      <c r="R188" s="110">
        <v>1821</v>
      </c>
      <c r="S188" s="110">
        <v>1828</v>
      </c>
      <c r="T188" s="110">
        <v>3649</v>
      </c>
      <c r="V188" s="111">
        <v>1</v>
      </c>
      <c r="W188" s="111">
        <v>0.91919775144550364</v>
      </c>
      <c r="X188" s="111">
        <v>0.95952475045400176</v>
      </c>
      <c r="Z188" s="110">
        <v>0</v>
      </c>
      <c r="AA188" s="110">
        <v>148</v>
      </c>
      <c r="AB188" s="110">
        <v>148</v>
      </c>
    </row>
    <row r="189" spans="1:28" hidden="1" x14ac:dyDescent="0.2">
      <c r="A189" s="109" t="s">
        <v>1475</v>
      </c>
      <c r="B189" s="109" t="s">
        <v>10</v>
      </c>
      <c r="C189" s="109" t="s">
        <v>1475</v>
      </c>
      <c r="D189" s="109" t="s">
        <v>1444</v>
      </c>
      <c r="E189" s="109" t="s">
        <v>1476</v>
      </c>
      <c r="F189" s="110">
        <v>10296</v>
      </c>
      <c r="G189" s="110">
        <v>3070</v>
      </c>
      <c r="H189" s="110">
        <v>14599</v>
      </c>
      <c r="I189" s="110">
        <v>1232</v>
      </c>
      <c r="J189" s="110">
        <v>0</v>
      </c>
      <c r="K189" s="110">
        <v>0</v>
      </c>
      <c r="L189" s="110">
        <v>0</v>
      </c>
      <c r="M189" s="110">
        <v>0</v>
      </c>
      <c r="N189" s="110">
        <v>11528</v>
      </c>
      <c r="O189" s="110">
        <v>3070</v>
      </c>
      <c r="P189" s="110">
        <v>14599</v>
      </c>
      <c r="R189" s="110">
        <v>11528</v>
      </c>
      <c r="S189" s="110">
        <v>3106</v>
      </c>
      <c r="T189" s="110">
        <v>14634</v>
      </c>
      <c r="V189" s="111">
        <v>1</v>
      </c>
      <c r="W189" s="111">
        <v>0.98850887519301733</v>
      </c>
      <c r="X189" s="111">
        <v>0.99756113100187305</v>
      </c>
      <c r="Z189" s="110">
        <v>0</v>
      </c>
      <c r="AA189" s="110">
        <v>36</v>
      </c>
      <c r="AB189" s="110">
        <v>35</v>
      </c>
    </row>
    <row r="190" spans="1:28" hidden="1" x14ac:dyDescent="0.2">
      <c r="A190" s="109" t="s">
        <v>1477</v>
      </c>
      <c r="B190" s="109" t="s">
        <v>10</v>
      </c>
      <c r="C190" s="109" t="s">
        <v>1477</v>
      </c>
      <c r="D190" s="109" t="s">
        <v>1444</v>
      </c>
      <c r="E190" s="109" t="s">
        <v>1478</v>
      </c>
      <c r="F190" s="110">
        <v>7778</v>
      </c>
      <c r="G190" s="110">
        <v>3233</v>
      </c>
      <c r="H190" s="110">
        <v>12206</v>
      </c>
      <c r="I190" s="110">
        <v>1195</v>
      </c>
      <c r="J190" s="110">
        <v>0</v>
      </c>
      <c r="K190" s="110">
        <v>0</v>
      </c>
      <c r="L190" s="110">
        <v>0</v>
      </c>
      <c r="M190" s="110">
        <v>0</v>
      </c>
      <c r="N190" s="110">
        <v>8973</v>
      </c>
      <c r="O190" s="110">
        <v>3233</v>
      </c>
      <c r="P190" s="110">
        <v>12206</v>
      </c>
      <c r="R190" s="110">
        <v>8973</v>
      </c>
      <c r="S190" s="110">
        <v>3485</v>
      </c>
      <c r="T190" s="110">
        <v>12458</v>
      </c>
      <c r="V190" s="111">
        <v>1</v>
      </c>
      <c r="W190" s="111">
        <v>0.92780429740462766</v>
      </c>
      <c r="X190" s="111">
        <v>0.97980397948748821</v>
      </c>
      <c r="Z190" s="110">
        <v>0</v>
      </c>
      <c r="AA190" s="110">
        <v>252</v>
      </c>
      <c r="AB190" s="110">
        <v>252</v>
      </c>
    </row>
    <row r="191" spans="1:28" hidden="1" x14ac:dyDescent="0.2">
      <c r="A191" s="109" t="s">
        <v>1479</v>
      </c>
      <c r="B191" s="109" t="s">
        <v>10</v>
      </c>
      <c r="C191" s="109" t="s">
        <v>1479</v>
      </c>
      <c r="D191" s="109" t="s">
        <v>1444</v>
      </c>
      <c r="E191" s="109" t="s">
        <v>1480</v>
      </c>
      <c r="F191" s="110">
        <v>701</v>
      </c>
      <c r="G191" s="110">
        <v>798</v>
      </c>
      <c r="H191" s="110">
        <v>1637</v>
      </c>
      <c r="I191" s="110">
        <v>138</v>
      </c>
      <c r="J191" s="110">
        <v>0</v>
      </c>
      <c r="K191" s="110">
        <v>0</v>
      </c>
      <c r="L191" s="110">
        <v>0</v>
      </c>
      <c r="M191" s="110">
        <v>0</v>
      </c>
      <c r="N191" s="110">
        <v>838</v>
      </c>
      <c r="O191" s="110">
        <v>798</v>
      </c>
      <c r="P191" s="110">
        <v>1637</v>
      </c>
      <c r="R191" s="110">
        <v>838</v>
      </c>
      <c r="S191" s="110">
        <v>906</v>
      </c>
      <c r="T191" s="110">
        <v>1744</v>
      </c>
      <c r="V191" s="111">
        <v>1</v>
      </c>
      <c r="W191" s="111">
        <v>0.88169640995116938</v>
      </c>
      <c r="X191" s="111">
        <v>0.93856514293209481</v>
      </c>
      <c r="Z191" s="110">
        <v>0</v>
      </c>
      <c r="AA191" s="110">
        <v>108</v>
      </c>
      <c r="AB191" s="110">
        <v>107</v>
      </c>
    </row>
    <row r="192" spans="1:28" hidden="1" x14ac:dyDescent="0.2">
      <c r="A192" s="109" t="s">
        <v>1481</v>
      </c>
      <c r="B192" s="109" t="s">
        <v>10</v>
      </c>
      <c r="C192" s="109" t="s">
        <v>1481</v>
      </c>
      <c r="D192" s="109" t="s">
        <v>1444</v>
      </c>
      <c r="E192" s="109" t="s">
        <v>360</v>
      </c>
      <c r="F192" s="110">
        <v>2977</v>
      </c>
      <c r="G192" s="110">
        <v>343</v>
      </c>
      <c r="H192" s="110">
        <v>3938</v>
      </c>
      <c r="I192" s="110">
        <v>618</v>
      </c>
      <c r="J192" s="110">
        <v>0</v>
      </c>
      <c r="K192" s="110">
        <v>0</v>
      </c>
      <c r="L192" s="110">
        <v>0</v>
      </c>
      <c r="M192" s="110">
        <v>0</v>
      </c>
      <c r="N192" s="110">
        <v>3595</v>
      </c>
      <c r="O192" s="110">
        <v>343</v>
      </c>
      <c r="P192" s="110">
        <v>3938</v>
      </c>
      <c r="R192" s="110">
        <v>3595</v>
      </c>
      <c r="S192" s="110">
        <v>343</v>
      </c>
      <c r="T192" s="110">
        <v>3938</v>
      </c>
      <c r="V192" s="111">
        <v>1</v>
      </c>
      <c r="W192" s="111">
        <v>1</v>
      </c>
      <c r="X192" s="111">
        <v>1</v>
      </c>
      <c r="Z192" s="110">
        <v>0</v>
      </c>
      <c r="AA192" s="110">
        <v>0</v>
      </c>
      <c r="AB192" s="110">
        <v>0</v>
      </c>
    </row>
    <row r="193" spans="1:28" hidden="1" x14ac:dyDescent="0.2">
      <c r="A193" s="109" t="s">
        <v>1482</v>
      </c>
      <c r="B193" s="109" t="s">
        <v>10</v>
      </c>
      <c r="C193" s="109" t="s">
        <v>1482</v>
      </c>
      <c r="D193" s="109" t="s">
        <v>1444</v>
      </c>
      <c r="E193" s="109" t="s">
        <v>322</v>
      </c>
      <c r="F193" s="110">
        <v>13332</v>
      </c>
      <c r="G193" s="110">
        <v>3062</v>
      </c>
      <c r="H193" s="110">
        <v>17722</v>
      </c>
      <c r="I193" s="110">
        <v>1328</v>
      </c>
      <c r="J193" s="110">
        <v>0</v>
      </c>
      <c r="K193" s="110">
        <v>0</v>
      </c>
      <c r="L193" s="110">
        <v>0</v>
      </c>
      <c r="M193" s="110">
        <v>0</v>
      </c>
      <c r="N193" s="110">
        <v>14660</v>
      </c>
      <c r="O193" s="110">
        <v>3062</v>
      </c>
      <c r="P193" s="110">
        <v>17722</v>
      </c>
      <c r="R193" s="110">
        <v>14660</v>
      </c>
      <c r="S193" s="110">
        <v>3261</v>
      </c>
      <c r="T193" s="110">
        <v>17921</v>
      </c>
      <c r="V193" s="111">
        <v>1</v>
      </c>
      <c r="W193" s="111">
        <v>0.93911553427099792</v>
      </c>
      <c r="X193" s="111">
        <v>0.98892114040833246</v>
      </c>
      <c r="Z193" s="110">
        <v>0</v>
      </c>
      <c r="AA193" s="110">
        <v>199</v>
      </c>
      <c r="AB193" s="110">
        <v>199</v>
      </c>
    </row>
    <row r="194" spans="1:28" hidden="1" x14ac:dyDescent="0.2">
      <c r="A194" s="109" t="s">
        <v>1483</v>
      </c>
      <c r="B194" s="109" t="s">
        <v>10</v>
      </c>
      <c r="C194" s="109" t="s">
        <v>1483</v>
      </c>
      <c r="D194" s="109" t="s">
        <v>1444</v>
      </c>
      <c r="E194" s="109" t="s">
        <v>347</v>
      </c>
      <c r="F194" s="110">
        <v>4837</v>
      </c>
      <c r="G194" s="110">
        <v>370</v>
      </c>
      <c r="H194" s="110">
        <v>5978</v>
      </c>
      <c r="I194" s="110">
        <v>771</v>
      </c>
      <c r="J194" s="110">
        <v>0</v>
      </c>
      <c r="K194" s="110">
        <v>0</v>
      </c>
      <c r="L194" s="110">
        <v>0</v>
      </c>
      <c r="M194" s="110">
        <v>0</v>
      </c>
      <c r="N194" s="110">
        <v>5608</v>
      </c>
      <c r="O194" s="110">
        <v>370</v>
      </c>
      <c r="P194" s="110">
        <v>5978</v>
      </c>
      <c r="R194" s="110">
        <v>5608</v>
      </c>
      <c r="S194" s="110">
        <v>370</v>
      </c>
      <c r="T194" s="110">
        <v>5978</v>
      </c>
      <c r="V194" s="111">
        <v>1</v>
      </c>
      <c r="W194" s="111">
        <v>1</v>
      </c>
      <c r="X194" s="111">
        <v>1</v>
      </c>
      <c r="Z194" s="110">
        <v>0</v>
      </c>
      <c r="AA194" s="110">
        <v>0</v>
      </c>
      <c r="AB194" s="110">
        <v>0</v>
      </c>
    </row>
    <row r="195" spans="1:28" hidden="1" x14ac:dyDescent="0.2">
      <c r="A195" s="109" t="s">
        <v>1484</v>
      </c>
      <c r="B195" s="109" t="s">
        <v>10</v>
      </c>
      <c r="C195" s="109" t="s">
        <v>1484</v>
      </c>
      <c r="D195" s="109" t="s">
        <v>1444</v>
      </c>
      <c r="E195" s="109" t="s">
        <v>336</v>
      </c>
      <c r="F195" s="110">
        <v>578</v>
      </c>
      <c r="G195" s="110">
        <v>1663</v>
      </c>
      <c r="H195" s="110">
        <v>2241</v>
      </c>
      <c r="I195" s="110">
        <v>0</v>
      </c>
      <c r="J195" s="110">
        <v>0</v>
      </c>
      <c r="K195" s="110">
        <v>0</v>
      </c>
      <c r="L195" s="110">
        <v>0</v>
      </c>
      <c r="M195" s="110">
        <v>0</v>
      </c>
      <c r="N195" s="110">
        <v>578</v>
      </c>
      <c r="O195" s="110">
        <v>1663</v>
      </c>
      <c r="P195" s="110">
        <v>2241</v>
      </c>
      <c r="R195" s="110">
        <v>578</v>
      </c>
      <c r="S195" s="110">
        <v>1688</v>
      </c>
      <c r="T195" s="110">
        <v>2265</v>
      </c>
      <c r="V195" s="111">
        <v>1</v>
      </c>
      <c r="W195" s="111">
        <v>0.98540675303092162</v>
      </c>
      <c r="X195" s="111">
        <v>0.9891296124636233</v>
      </c>
      <c r="Z195" s="110">
        <v>0</v>
      </c>
      <c r="AA195" s="110">
        <v>25</v>
      </c>
      <c r="AB195" s="110">
        <v>24</v>
      </c>
    </row>
    <row r="196" spans="1:28" hidden="1" x14ac:dyDescent="0.2">
      <c r="A196" s="109" t="s">
        <v>1485</v>
      </c>
      <c r="B196" s="109" t="s">
        <v>10</v>
      </c>
      <c r="C196" s="109" t="s">
        <v>1485</v>
      </c>
      <c r="D196" s="109" t="s">
        <v>1444</v>
      </c>
      <c r="E196" s="109" t="s">
        <v>352</v>
      </c>
      <c r="F196" s="110">
        <v>2823</v>
      </c>
      <c r="G196" s="110">
        <v>1871</v>
      </c>
      <c r="H196" s="110">
        <v>4926</v>
      </c>
      <c r="I196" s="110">
        <v>232</v>
      </c>
      <c r="J196" s="110">
        <v>0</v>
      </c>
      <c r="K196" s="110">
        <v>0</v>
      </c>
      <c r="L196" s="110">
        <v>0</v>
      </c>
      <c r="M196" s="110">
        <v>0</v>
      </c>
      <c r="N196" s="110">
        <v>3055</v>
      </c>
      <c r="O196" s="110">
        <v>1871</v>
      </c>
      <c r="P196" s="110">
        <v>4926</v>
      </c>
      <c r="R196" s="110">
        <v>3055</v>
      </c>
      <c r="S196" s="110">
        <v>2075</v>
      </c>
      <c r="T196" s="110">
        <v>5130</v>
      </c>
      <c r="V196" s="111">
        <v>1</v>
      </c>
      <c r="W196" s="111">
        <v>0.90170616391532843</v>
      </c>
      <c r="X196" s="111">
        <v>0.96024177195405591</v>
      </c>
      <c r="Z196" s="110">
        <v>0</v>
      </c>
      <c r="AA196" s="110">
        <v>204</v>
      </c>
      <c r="AB196" s="110">
        <v>204</v>
      </c>
    </row>
    <row r="197" spans="1:28" hidden="1" x14ac:dyDescent="0.2">
      <c r="A197" s="109" t="s">
        <v>1486</v>
      </c>
      <c r="B197" s="109" t="s">
        <v>10</v>
      </c>
      <c r="C197" s="109" t="s">
        <v>1486</v>
      </c>
      <c r="D197" s="109" t="s">
        <v>1444</v>
      </c>
      <c r="E197" s="109" t="s">
        <v>325</v>
      </c>
      <c r="F197" s="110">
        <v>2880</v>
      </c>
      <c r="G197" s="110">
        <v>2034</v>
      </c>
      <c r="H197" s="110">
        <v>5086</v>
      </c>
      <c r="I197" s="110">
        <v>172</v>
      </c>
      <c r="J197" s="110">
        <v>0</v>
      </c>
      <c r="K197" s="110">
        <v>0</v>
      </c>
      <c r="L197" s="110">
        <v>0</v>
      </c>
      <c r="M197" s="110">
        <v>0</v>
      </c>
      <c r="N197" s="110">
        <v>3052</v>
      </c>
      <c r="O197" s="110">
        <v>2034</v>
      </c>
      <c r="P197" s="110">
        <v>5086</v>
      </c>
      <c r="R197" s="110">
        <v>3052</v>
      </c>
      <c r="S197" s="110">
        <v>2169</v>
      </c>
      <c r="T197" s="110">
        <v>5221</v>
      </c>
      <c r="V197" s="111">
        <v>1</v>
      </c>
      <c r="W197" s="111">
        <v>0.93761844247314885</v>
      </c>
      <c r="X197" s="111">
        <v>0.97408435198702559</v>
      </c>
      <c r="Z197" s="110">
        <v>0</v>
      </c>
      <c r="AA197" s="110">
        <v>135</v>
      </c>
      <c r="AB197" s="110">
        <v>135</v>
      </c>
    </row>
    <row r="198" spans="1:28" hidden="1" x14ac:dyDescent="0.2">
      <c r="A198" s="109" t="s">
        <v>1487</v>
      </c>
      <c r="B198" s="109" t="s">
        <v>10</v>
      </c>
      <c r="C198" s="109" t="s">
        <v>1487</v>
      </c>
      <c r="D198" s="109" t="s">
        <v>1444</v>
      </c>
      <c r="E198" s="109" t="s">
        <v>1488</v>
      </c>
      <c r="F198" s="110">
        <v>745</v>
      </c>
      <c r="G198" s="110">
        <v>574</v>
      </c>
      <c r="H198" s="110">
        <v>1325</v>
      </c>
      <c r="I198" s="110">
        <v>6</v>
      </c>
      <c r="J198" s="110">
        <v>0</v>
      </c>
      <c r="K198" s="110">
        <v>0</v>
      </c>
      <c r="L198" s="110">
        <v>0</v>
      </c>
      <c r="M198" s="110">
        <v>0</v>
      </c>
      <c r="N198" s="110">
        <v>751</v>
      </c>
      <c r="O198" s="110">
        <v>574</v>
      </c>
      <c r="P198" s="110">
        <v>1325</v>
      </c>
      <c r="R198" s="110">
        <v>751</v>
      </c>
      <c r="S198" s="110">
        <v>603</v>
      </c>
      <c r="T198" s="110">
        <v>1354</v>
      </c>
      <c r="V198" s="111">
        <v>1</v>
      </c>
      <c r="W198" s="111">
        <v>0.95136596915652893</v>
      </c>
      <c r="X198" s="111">
        <v>0.97834526246804998</v>
      </c>
      <c r="Z198" s="110">
        <v>0</v>
      </c>
      <c r="AA198" s="110">
        <v>29</v>
      </c>
      <c r="AB198" s="110">
        <v>29</v>
      </c>
    </row>
    <row r="199" spans="1:28" hidden="1" x14ac:dyDescent="0.2">
      <c r="A199" s="109" t="s">
        <v>1489</v>
      </c>
      <c r="B199" s="109" t="s">
        <v>10</v>
      </c>
      <c r="C199" s="109" t="s">
        <v>1489</v>
      </c>
      <c r="D199" s="109" t="s">
        <v>1444</v>
      </c>
      <c r="E199" s="109" t="s">
        <v>1490</v>
      </c>
      <c r="F199" s="110">
        <v>672</v>
      </c>
      <c r="G199" s="110">
        <v>1225</v>
      </c>
      <c r="H199" s="110">
        <v>2571</v>
      </c>
      <c r="I199" s="110">
        <v>674</v>
      </c>
      <c r="J199" s="110">
        <v>0</v>
      </c>
      <c r="K199" s="110">
        <v>0</v>
      </c>
      <c r="L199" s="110">
        <v>0</v>
      </c>
      <c r="M199" s="110">
        <v>0</v>
      </c>
      <c r="N199" s="110">
        <v>1345</v>
      </c>
      <c r="O199" s="110">
        <v>1225</v>
      </c>
      <c r="P199" s="110">
        <v>2571</v>
      </c>
      <c r="R199" s="110">
        <v>1345</v>
      </c>
      <c r="S199" s="110">
        <v>1322</v>
      </c>
      <c r="T199" s="110">
        <v>2667</v>
      </c>
      <c r="V199" s="111">
        <v>1</v>
      </c>
      <c r="W199" s="111">
        <v>0.92672745415352598</v>
      </c>
      <c r="X199" s="111">
        <v>0.96368585539270635</v>
      </c>
      <c r="Z199" s="110">
        <v>0</v>
      </c>
      <c r="AA199" s="110">
        <v>97</v>
      </c>
      <c r="AB199" s="110">
        <v>96</v>
      </c>
    </row>
    <row r="200" spans="1:28" hidden="1" x14ac:dyDescent="0.2">
      <c r="A200" s="109" t="s">
        <v>1491</v>
      </c>
      <c r="B200" s="109" t="s">
        <v>10</v>
      </c>
      <c r="C200" s="109" t="s">
        <v>1491</v>
      </c>
      <c r="D200" s="109" t="s">
        <v>1444</v>
      </c>
      <c r="E200" s="109" t="s">
        <v>349</v>
      </c>
      <c r="F200" s="110">
        <v>5999</v>
      </c>
      <c r="G200" s="110">
        <v>1846</v>
      </c>
      <c r="H200" s="110">
        <v>7968</v>
      </c>
      <c r="I200" s="110">
        <v>123</v>
      </c>
      <c r="J200" s="110">
        <v>0</v>
      </c>
      <c r="K200" s="110">
        <v>0</v>
      </c>
      <c r="L200" s="110">
        <v>0</v>
      </c>
      <c r="M200" s="110">
        <v>0</v>
      </c>
      <c r="N200" s="110">
        <v>6122</v>
      </c>
      <c r="O200" s="110">
        <v>1846</v>
      </c>
      <c r="P200" s="110">
        <v>7968</v>
      </c>
      <c r="R200" s="110">
        <v>6122</v>
      </c>
      <c r="S200" s="110">
        <v>1896</v>
      </c>
      <c r="T200" s="110">
        <v>8018</v>
      </c>
      <c r="V200" s="111">
        <v>1</v>
      </c>
      <c r="W200" s="111">
        <v>0.97376897598659518</v>
      </c>
      <c r="X200" s="111">
        <v>0.99379713638713929</v>
      </c>
      <c r="Z200" s="110">
        <v>0</v>
      </c>
      <c r="AA200" s="110">
        <v>50</v>
      </c>
      <c r="AB200" s="110">
        <v>50</v>
      </c>
    </row>
    <row r="201" spans="1:28" hidden="1" x14ac:dyDescent="0.2">
      <c r="A201" s="109" t="s">
        <v>1492</v>
      </c>
      <c r="B201" s="109" t="s">
        <v>10</v>
      </c>
      <c r="C201" s="109" t="s">
        <v>1492</v>
      </c>
      <c r="D201" s="109" t="s">
        <v>1444</v>
      </c>
      <c r="E201" s="109" t="s">
        <v>1493</v>
      </c>
      <c r="F201" s="110">
        <v>1387</v>
      </c>
      <c r="G201" s="110">
        <v>672</v>
      </c>
      <c r="H201" s="110">
        <v>3280</v>
      </c>
      <c r="I201" s="110">
        <v>1221</v>
      </c>
      <c r="J201" s="110">
        <v>0</v>
      </c>
      <c r="K201" s="110">
        <v>0</v>
      </c>
      <c r="L201" s="110">
        <v>0</v>
      </c>
      <c r="M201" s="110">
        <v>0</v>
      </c>
      <c r="N201" s="110">
        <v>2608</v>
      </c>
      <c r="O201" s="110">
        <v>672</v>
      </c>
      <c r="P201" s="110">
        <v>3280</v>
      </c>
      <c r="R201" s="110">
        <v>2608</v>
      </c>
      <c r="S201" s="110">
        <v>741</v>
      </c>
      <c r="T201" s="110">
        <v>3349</v>
      </c>
      <c r="V201" s="111">
        <v>1</v>
      </c>
      <c r="W201" s="111">
        <v>0.90716255760424103</v>
      </c>
      <c r="X201" s="111">
        <v>0.97945975871554558</v>
      </c>
      <c r="Z201" s="110">
        <v>0</v>
      </c>
      <c r="AA201" s="110">
        <v>69</v>
      </c>
      <c r="AB201" s="110">
        <v>69</v>
      </c>
    </row>
    <row r="202" spans="1:28" hidden="1" x14ac:dyDescent="0.2">
      <c r="A202" s="109" t="s">
        <v>1494</v>
      </c>
      <c r="B202" s="109" t="s">
        <v>10</v>
      </c>
      <c r="C202" s="109" t="s">
        <v>1494</v>
      </c>
      <c r="D202" s="109" t="s">
        <v>1444</v>
      </c>
      <c r="E202" s="109" t="s">
        <v>1495</v>
      </c>
      <c r="F202" s="110">
        <v>1198</v>
      </c>
      <c r="G202" s="110">
        <v>278</v>
      </c>
      <c r="H202" s="110">
        <v>1745</v>
      </c>
      <c r="I202" s="110">
        <v>268</v>
      </c>
      <c r="J202" s="110">
        <v>0</v>
      </c>
      <c r="K202" s="110">
        <v>0</v>
      </c>
      <c r="L202" s="110">
        <v>0</v>
      </c>
      <c r="M202" s="110">
        <v>0</v>
      </c>
      <c r="N202" s="110">
        <v>1467</v>
      </c>
      <c r="O202" s="110">
        <v>278</v>
      </c>
      <c r="P202" s="110">
        <v>1745</v>
      </c>
      <c r="R202" s="110">
        <v>1467</v>
      </c>
      <c r="S202" s="110">
        <v>278</v>
      </c>
      <c r="T202" s="110">
        <v>1745</v>
      </c>
      <c r="V202" s="111">
        <v>1</v>
      </c>
      <c r="W202" s="111">
        <v>1</v>
      </c>
      <c r="X202" s="111">
        <v>1</v>
      </c>
      <c r="Z202" s="110">
        <v>0</v>
      </c>
      <c r="AA202" s="110">
        <v>0</v>
      </c>
      <c r="AB202" s="110">
        <v>0</v>
      </c>
    </row>
    <row r="203" spans="1:28" hidden="1" x14ac:dyDescent="0.2">
      <c r="A203" s="109" t="s">
        <v>1496</v>
      </c>
      <c r="B203" s="109" t="s">
        <v>10</v>
      </c>
      <c r="C203" s="109" t="s">
        <v>1496</v>
      </c>
      <c r="D203" s="109" t="s">
        <v>1444</v>
      </c>
      <c r="E203" s="109" t="s">
        <v>345</v>
      </c>
      <c r="F203" s="110">
        <v>3256</v>
      </c>
      <c r="G203" s="110">
        <v>1083</v>
      </c>
      <c r="H203" s="110">
        <v>4359</v>
      </c>
      <c r="I203" s="110">
        <v>20</v>
      </c>
      <c r="J203" s="110">
        <v>0</v>
      </c>
      <c r="K203" s="110">
        <v>0</v>
      </c>
      <c r="L203" s="110">
        <v>0</v>
      </c>
      <c r="M203" s="110">
        <v>0</v>
      </c>
      <c r="N203" s="110">
        <v>3276</v>
      </c>
      <c r="O203" s="110">
        <v>1083</v>
      </c>
      <c r="P203" s="110">
        <v>4359</v>
      </c>
      <c r="R203" s="110">
        <v>3276</v>
      </c>
      <c r="S203" s="110">
        <v>1083</v>
      </c>
      <c r="T203" s="110">
        <v>4359</v>
      </c>
      <c r="V203" s="111">
        <v>1</v>
      </c>
      <c r="W203" s="111">
        <v>1</v>
      </c>
      <c r="X203" s="111">
        <v>1</v>
      </c>
      <c r="Z203" s="110">
        <v>0</v>
      </c>
      <c r="AA203" s="110">
        <v>0</v>
      </c>
      <c r="AB203" s="110">
        <v>0</v>
      </c>
    </row>
    <row r="204" spans="1:28" hidden="1" x14ac:dyDescent="0.2">
      <c r="A204" s="109" t="s">
        <v>1497</v>
      </c>
      <c r="B204" s="109" t="s">
        <v>10</v>
      </c>
      <c r="C204" s="109" t="s">
        <v>1497</v>
      </c>
      <c r="D204" s="109" t="s">
        <v>1444</v>
      </c>
      <c r="E204" s="109" t="s">
        <v>356</v>
      </c>
      <c r="F204" s="110">
        <v>2012</v>
      </c>
      <c r="G204" s="110">
        <v>51</v>
      </c>
      <c r="H204" s="110">
        <v>2373</v>
      </c>
      <c r="I204" s="110">
        <v>310</v>
      </c>
      <c r="J204" s="110">
        <v>0</v>
      </c>
      <c r="K204" s="110">
        <v>0</v>
      </c>
      <c r="L204" s="110">
        <v>0</v>
      </c>
      <c r="M204" s="110">
        <v>0</v>
      </c>
      <c r="N204" s="110">
        <v>2321</v>
      </c>
      <c r="O204" s="110">
        <v>51</v>
      </c>
      <c r="P204" s="110">
        <v>2373</v>
      </c>
      <c r="R204" s="110">
        <v>2321</v>
      </c>
      <c r="S204" s="110">
        <v>51</v>
      </c>
      <c r="T204" s="110">
        <v>2373</v>
      </c>
      <c r="V204" s="111">
        <v>1</v>
      </c>
      <c r="W204" s="111">
        <v>1</v>
      </c>
      <c r="X204" s="111">
        <v>1</v>
      </c>
      <c r="Z204" s="110">
        <v>0</v>
      </c>
      <c r="AA204" s="110">
        <v>0</v>
      </c>
      <c r="AB204" s="110">
        <v>0</v>
      </c>
    </row>
    <row r="205" spans="1:28" hidden="1" x14ac:dyDescent="0.2">
      <c r="A205" s="109" t="s">
        <v>1498</v>
      </c>
      <c r="B205" s="109" t="s">
        <v>10</v>
      </c>
      <c r="C205" s="109" t="s">
        <v>1498</v>
      </c>
      <c r="D205" s="109" t="s">
        <v>1444</v>
      </c>
      <c r="E205" s="109" t="s">
        <v>1499</v>
      </c>
      <c r="F205" s="110">
        <v>1499</v>
      </c>
      <c r="G205" s="110">
        <v>2432</v>
      </c>
      <c r="H205" s="110">
        <v>5848</v>
      </c>
      <c r="I205" s="110">
        <v>1917</v>
      </c>
      <c r="J205" s="110">
        <v>0</v>
      </c>
      <c r="K205" s="110">
        <v>0</v>
      </c>
      <c r="L205" s="110">
        <v>0</v>
      </c>
      <c r="M205" s="110">
        <v>0</v>
      </c>
      <c r="N205" s="110">
        <v>3416</v>
      </c>
      <c r="O205" s="110">
        <v>2432</v>
      </c>
      <c r="P205" s="110">
        <v>5848</v>
      </c>
      <c r="R205" s="110">
        <v>3416</v>
      </c>
      <c r="S205" s="110">
        <v>2432</v>
      </c>
      <c r="T205" s="110">
        <v>5848</v>
      </c>
      <c r="V205" s="111">
        <v>1</v>
      </c>
      <c r="W205" s="111">
        <v>1</v>
      </c>
      <c r="X205" s="111">
        <v>1</v>
      </c>
      <c r="Z205" s="110">
        <v>0</v>
      </c>
      <c r="AA205" s="110">
        <v>0</v>
      </c>
      <c r="AB205" s="110">
        <v>0</v>
      </c>
    </row>
    <row r="206" spans="1:28" hidden="1" x14ac:dyDescent="0.2">
      <c r="A206" s="109" t="s">
        <v>1500</v>
      </c>
      <c r="B206" s="109" t="s">
        <v>10</v>
      </c>
      <c r="C206" s="109" t="s">
        <v>1500</v>
      </c>
      <c r="D206" s="109" t="s">
        <v>1444</v>
      </c>
      <c r="E206" s="109" t="s">
        <v>1501</v>
      </c>
      <c r="F206" s="110">
        <v>628</v>
      </c>
      <c r="G206" s="110">
        <v>2225</v>
      </c>
      <c r="H206" s="110">
        <v>2852</v>
      </c>
      <c r="I206" s="110">
        <v>0</v>
      </c>
      <c r="J206" s="110">
        <v>0</v>
      </c>
      <c r="K206" s="110">
        <v>0</v>
      </c>
      <c r="L206" s="110">
        <v>0</v>
      </c>
      <c r="M206" s="110">
        <v>0</v>
      </c>
      <c r="N206" s="110">
        <v>628</v>
      </c>
      <c r="O206" s="110">
        <v>2225</v>
      </c>
      <c r="P206" s="110">
        <v>2852</v>
      </c>
      <c r="R206" s="110">
        <v>628</v>
      </c>
      <c r="S206" s="110">
        <v>2539</v>
      </c>
      <c r="T206" s="110">
        <v>3167</v>
      </c>
      <c r="V206" s="111">
        <v>1</v>
      </c>
      <c r="W206" s="111">
        <v>0.87612392910708825</v>
      </c>
      <c r="X206" s="111">
        <v>0.90067629303848218</v>
      </c>
      <c r="Z206" s="110">
        <v>0</v>
      </c>
      <c r="AA206" s="110">
        <v>314</v>
      </c>
      <c r="AB206" s="110">
        <v>315</v>
      </c>
    </row>
    <row r="207" spans="1:28" hidden="1" x14ac:dyDescent="0.2">
      <c r="A207" s="109" t="s">
        <v>1502</v>
      </c>
      <c r="B207" s="109" t="s">
        <v>10</v>
      </c>
      <c r="C207" s="109" t="s">
        <v>1502</v>
      </c>
      <c r="D207" s="109" t="s">
        <v>1444</v>
      </c>
      <c r="E207" s="109" t="s">
        <v>359</v>
      </c>
      <c r="F207" s="110">
        <v>22824</v>
      </c>
      <c r="G207" s="110">
        <v>1756</v>
      </c>
      <c r="H207" s="110">
        <v>24840</v>
      </c>
      <c r="I207" s="110">
        <v>260</v>
      </c>
      <c r="J207" s="110">
        <v>0</v>
      </c>
      <c r="K207" s="110">
        <v>0</v>
      </c>
      <c r="L207" s="110">
        <v>0</v>
      </c>
      <c r="M207" s="110">
        <v>0</v>
      </c>
      <c r="N207" s="110">
        <v>23084</v>
      </c>
      <c r="O207" s="110">
        <v>1756</v>
      </c>
      <c r="P207" s="110">
        <v>24840</v>
      </c>
      <c r="R207" s="110">
        <v>23084</v>
      </c>
      <c r="S207" s="110">
        <v>1756</v>
      </c>
      <c r="T207" s="110">
        <v>24840</v>
      </c>
      <c r="V207" s="111">
        <v>1</v>
      </c>
      <c r="W207" s="111">
        <v>1</v>
      </c>
      <c r="X207" s="111">
        <v>1</v>
      </c>
      <c r="Z207" s="110">
        <v>0</v>
      </c>
      <c r="AA207" s="110">
        <v>0</v>
      </c>
      <c r="AB207" s="110">
        <v>0</v>
      </c>
    </row>
    <row r="208" spans="1:28" hidden="1" x14ac:dyDescent="0.2">
      <c r="A208" s="109" t="s">
        <v>1503</v>
      </c>
      <c r="B208" s="109" t="s">
        <v>10</v>
      </c>
      <c r="C208" s="109" t="s">
        <v>1503</v>
      </c>
      <c r="D208" s="109" t="s">
        <v>1444</v>
      </c>
      <c r="E208" s="109" t="s">
        <v>340</v>
      </c>
      <c r="F208" s="110">
        <v>391</v>
      </c>
      <c r="G208" s="110">
        <v>816</v>
      </c>
      <c r="H208" s="110">
        <v>1207</v>
      </c>
      <c r="I208" s="110">
        <v>0</v>
      </c>
      <c r="J208" s="110">
        <v>0</v>
      </c>
      <c r="K208" s="110">
        <v>0</v>
      </c>
      <c r="L208" s="110">
        <v>0</v>
      </c>
      <c r="M208" s="110">
        <v>0</v>
      </c>
      <c r="N208" s="110">
        <v>391</v>
      </c>
      <c r="O208" s="110">
        <v>816</v>
      </c>
      <c r="P208" s="110">
        <v>1207</v>
      </c>
      <c r="R208" s="110">
        <v>391</v>
      </c>
      <c r="S208" s="110">
        <v>816</v>
      </c>
      <c r="T208" s="110">
        <v>1207</v>
      </c>
      <c r="V208" s="111">
        <v>1</v>
      </c>
      <c r="W208" s="111">
        <v>1</v>
      </c>
      <c r="X208" s="111">
        <v>1</v>
      </c>
      <c r="Z208" s="110">
        <v>0</v>
      </c>
      <c r="AA208" s="110">
        <v>0</v>
      </c>
      <c r="AB208" s="110">
        <v>0</v>
      </c>
    </row>
    <row r="209" spans="1:28" hidden="1" x14ac:dyDescent="0.2">
      <c r="A209" s="109" t="s">
        <v>1504</v>
      </c>
      <c r="B209" s="109" t="s">
        <v>10</v>
      </c>
      <c r="C209" s="109" t="s">
        <v>1504</v>
      </c>
      <c r="D209" s="109" t="s">
        <v>1444</v>
      </c>
      <c r="E209" s="109" t="s">
        <v>331</v>
      </c>
      <c r="F209" s="110">
        <v>1662</v>
      </c>
      <c r="G209" s="110">
        <v>821</v>
      </c>
      <c r="H209" s="110">
        <v>2483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1662</v>
      </c>
      <c r="O209" s="110">
        <v>821</v>
      </c>
      <c r="P209" s="110">
        <v>2483</v>
      </c>
      <c r="R209" s="110">
        <v>1662</v>
      </c>
      <c r="S209" s="110">
        <v>821</v>
      </c>
      <c r="T209" s="110">
        <v>2483</v>
      </c>
      <c r="V209" s="111">
        <v>1</v>
      </c>
      <c r="W209" s="111">
        <v>1</v>
      </c>
      <c r="X209" s="111">
        <v>1</v>
      </c>
      <c r="Z209" s="110">
        <v>0</v>
      </c>
      <c r="AA209" s="110">
        <v>0</v>
      </c>
      <c r="AB209" s="110">
        <v>0</v>
      </c>
    </row>
    <row r="210" spans="1:28" hidden="1" x14ac:dyDescent="0.2">
      <c r="A210" s="109" t="s">
        <v>1505</v>
      </c>
      <c r="B210" s="109" t="s">
        <v>10</v>
      </c>
      <c r="C210" s="109" t="s">
        <v>1505</v>
      </c>
      <c r="D210" s="109" t="s">
        <v>1444</v>
      </c>
      <c r="E210" s="109" t="s">
        <v>1506</v>
      </c>
      <c r="F210" s="110">
        <v>2242</v>
      </c>
      <c r="G210" s="110">
        <v>468</v>
      </c>
      <c r="H210" s="110">
        <v>3091</v>
      </c>
      <c r="I210" s="110">
        <v>381</v>
      </c>
      <c r="J210" s="110">
        <v>0</v>
      </c>
      <c r="K210" s="110">
        <v>0</v>
      </c>
      <c r="L210" s="110">
        <v>0</v>
      </c>
      <c r="M210" s="110">
        <v>0</v>
      </c>
      <c r="N210" s="110">
        <v>2623</v>
      </c>
      <c r="O210" s="110">
        <v>468</v>
      </c>
      <c r="P210" s="110">
        <v>3091</v>
      </c>
      <c r="R210" s="110">
        <v>2623</v>
      </c>
      <c r="S210" s="110">
        <v>468</v>
      </c>
      <c r="T210" s="110">
        <v>3091</v>
      </c>
      <c r="V210" s="111">
        <v>1</v>
      </c>
      <c r="W210" s="111">
        <v>1</v>
      </c>
      <c r="X210" s="111">
        <v>1</v>
      </c>
      <c r="Z210" s="110">
        <v>0</v>
      </c>
      <c r="AA210" s="110">
        <v>0</v>
      </c>
      <c r="AB210" s="110">
        <v>0</v>
      </c>
    </row>
    <row r="211" spans="1:28" hidden="1" x14ac:dyDescent="0.2">
      <c r="A211" s="109" t="s">
        <v>1507</v>
      </c>
      <c r="B211" s="109" t="s">
        <v>10</v>
      </c>
      <c r="C211" s="109" t="s">
        <v>1507</v>
      </c>
      <c r="D211" s="109" t="s">
        <v>1444</v>
      </c>
      <c r="E211" s="109" t="s">
        <v>317</v>
      </c>
      <c r="F211" s="110">
        <v>238036</v>
      </c>
      <c r="G211" s="110">
        <v>10944</v>
      </c>
      <c r="H211" s="110">
        <v>285607</v>
      </c>
      <c r="I211" s="110">
        <v>36627</v>
      </c>
      <c r="J211" s="110">
        <v>0</v>
      </c>
      <c r="K211" s="110">
        <v>0</v>
      </c>
      <c r="L211" s="110">
        <v>576</v>
      </c>
      <c r="M211" s="110">
        <v>576</v>
      </c>
      <c r="N211" s="110">
        <v>274663</v>
      </c>
      <c r="O211" s="110">
        <v>11520</v>
      </c>
      <c r="P211" s="110">
        <v>286183</v>
      </c>
      <c r="R211" s="110">
        <v>274663</v>
      </c>
      <c r="S211" s="110">
        <v>11520</v>
      </c>
      <c r="T211" s="110">
        <v>286183</v>
      </c>
      <c r="V211" s="111">
        <v>1</v>
      </c>
      <c r="W211" s="111">
        <v>1</v>
      </c>
      <c r="X211" s="111">
        <v>1</v>
      </c>
      <c r="Z211" s="110">
        <v>0</v>
      </c>
      <c r="AA211" s="110">
        <v>0</v>
      </c>
      <c r="AB211" s="110">
        <v>0</v>
      </c>
    </row>
    <row r="212" spans="1:28" hidden="1" x14ac:dyDescent="0.2">
      <c r="A212" s="109" t="s">
        <v>1508</v>
      </c>
      <c r="B212" s="109" t="s">
        <v>10</v>
      </c>
      <c r="C212" s="109" t="s">
        <v>1508</v>
      </c>
      <c r="D212" s="109" t="s">
        <v>1444</v>
      </c>
      <c r="E212" s="109" t="s">
        <v>361</v>
      </c>
      <c r="F212" s="110">
        <v>5183</v>
      </c>
      <c r="G212" s="110">
        <v>918</v>
      </c>
      <c r="H212" s="110">
        <v>6595</v>
      </c>
      <c r="I212" s="110">
        <v>494</v>
      </c>
      <c r="J212" s="110">
        <v>0</v>
      </c>
      <c r="K212" s="110">
        <v>0</v>
      </c>
      <c r="L212" s="110">
        <v>0</v>
      </c>
      <c r="M212" s="110">
        <v>0</v>
      </c>
      <c r="N212" s="110">
        <v>5677</v>
      </c>
      <c r="O212" s="110">
        <v>918</v>
      </c>
      <c r="P212" s="110">
        <v>6595</v>
      </c>
      <c r="R212" s="110">
        <v>5677</v>
      </c>
      <c r="S212" s="110">
        <v>918</v>
      </c>
      <c r="T212" s="110">
        <v>6595</v>
      </c>
      <c r="V212" s="111">
        <v>1</v>
      </c>
      <c r="W212" s="111">
        <v>1</v>
      </c>
      <c r="X212" s="111">
        <v>1</v>
      </c>
      <c r="Z212" s="110">
        <v>0</v>
      </c>
      <c r="AA212" s="110">
        <v>0</v>
      </c>
      <c r="AB212" s="110">
        <v>0</v>
      </c>
    </row>
    <row r="213" spans="1:28" hidden="1" x14ac:dyDescent="0.2">
      <c r="A213" s="109" t="s">
        <v>1509</v>
      </c>
      <c r="B213" s="109" t="s">
        <v>10</v>
      </c>
      <c r="C213" s="109" t="s">
        <v>1509</v>
      </c>
      <c r="D213" s="109" t="s">
        <v>1444</v>
      </c>
      <c r="E213" s="109" t="s">
        <v>357</v>
      </c>
      <c r="F213" s="110">
        <v>1218</v>
      </c>
      <c r="G213" s="110">
        <v>1334</v>
      </c>
      <c r="H213" s="110">
        <v>2994</v>
      </c>
      <c r="I213" s="110">
        <v>442</v>
      </c>
      <c r="J213" s="110">
        <v>0</v>
      </c>
      <c r="K213" s="110">
        <v>0</v>
      </c>
      <c r="L213" s="110">
        <v>0</v>
      </c>
      <c r="M213" s="110">
        <v>0</v>
      </c>
      <c r="N213" s="110">
        <v>1660</v>
      </c>
      <c r="O213" s="110">
        <v>1334</v>
      </c>
      <c r="P213" s="110">
        <v>2994</v>
      </c>
      <c r="R213" s="110">
        <v>1660</v>
      </c>
      <c r="S213" s="110">
        <v>1334</v>
      </c>
      <c r="T213" s="110">
        <v>2994</v>
      </c>
      <c r="V213" s="111">
        <v>1</v>
      </c>
      <c r="W213" s="111">
        <v>1</v>
      </c>
      <c r="X213" s="111">
        <v>1</v>
      </c>
      <c r="Z213" s="110">
        <v>0</v>
      </c>
      <c r="AA213" s="110">
        <v>0</v>
      </c>
      <c r="AB213" s="110">
        <v>0</v>
      </c>
    </row>
    <row r="214" spans="1:28" hidden="1" x14ac:dyDescent="0.2">
      <c r="A214" s="109" t="s">
        <v>1510</v>
      </c>
      <c r="B214" s="109" t="s">
        <v>10</v>
      </c>
      <c r="C214" s="109" t="s">
        <v>1510</v>
      </c>
      <c r="D214" s="109" t="s">
        <v>1444</v>
      </c>
      <c r="E214" s="109" t="s">
        <v>1511</v>
      </c>
      <c r="F214" s="110">
        <v>18952</v>
      </c>
      <c r="G214" s="110">
        <v>8986</v>
      </c>
      <c r="H214" s="110">
        <v>31911</v>
      </c>
      <c r="I214" s="110">
        <v>3973</v>
      </c>
      <c r="J214" s="110">
        <v>0</v>
      </c>
      <c r="K214" s="110">
        <v>0</v>
      </c>
      <c r="L214" s="110">
        <v>0</v>
      </c>
      <c r="M214" s="110">
        <v>0</v>
      </c>
      <c r="N214" s="110">
        <v>22925</v>
      </c>
      <c r="O214" s="110">
        <v>8986</v>
      </c>
      <c r="P214" s="110">
        <v>31911</v>
      </c>
      <c r="R214" s="110">
        <v>22925</v>
      </c>
      <c r="S214" s="110">
        <v>8986</v>
      </c>
      <c r="T214" s="110">
        <v>31911</v>
      </c>
      <c r="V214" s="111">
        <v>1</v>
      </c>
      <c r="W214" s="111">
        <v>1</v>
      </c>
      <c r="X214" s="111">
        <v>1</v>
      </c>
      <c r="Z214" s="110">
        <v>0</v>
      </c>
      <c r="AA214" s="110">
        <v>0</v>
      </c>
      <c r="AB214" s="110">
        <v>0</v>
      </c>
    </row>
    <row r="215" spans="1:28" hidden="1" x14ac:dyDescent="0.2">
      <c r="A215" s="109" t="s">
        <v>1512</v>
      </c>
      <c r="B215" s="109" t="s">
        <v>10</v>
      </c>
      <c r="C215" s="109" t="s">
        <v>1512</v>
      </c>
      <c r="D215" s="109" t="s">
        <v>1444</v>
      </c>
      <c r="E215" s="109" t="s">
        <v>328</v>
      </c>
      <c r="F215" s="110">
        <v>1222</v>
      </c>
      <c r="G215" s="110">
        <v>2381</v>
      </c>
      <c r="H215" s="110">
        <v>3603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1222</v>
      </c>
      <c r="O215" s="110">
        <v>2381</v>
      </c>
      <c r="P215" s="110">
        <v>3603</v>
      </c>
      <c r="R215" s="110">
        <v>1222</v>
      </c>
      <c r="S215" s="110">
        <v>2381</v>
      </c>
      <c r="T215" s="110">
        <v>3603</v>
      </c>
      <c r="V215" s="111">
        <v>1</v>
      </c>
      <c r="W215" s="111">
        <v>1</v>
      </c>
      <c r="X215" s="111">
        <v>1</v>
      </c>
      <c r="Z215" s="110">
        <v>0</v>
      </c>
      <c r="AA215" s="110">
        <v>0</v>
      </c>
      <c r="AB215" s="110">
        <v>0</v>
      </c>
    </row>
    <row r="216" spans="1:28" hidden="1" x14ac:dyDescent="0.2">
      <c r="A216" s="109" t="s">
        <v>1513</v>
      </c>
      <c r="B216" s="109" t="s">
        <v>372</v>
      </c>
      <c r="C216" s="109" t="s">
        <v>1513</v>
      </c>
      <c r="D216" s="109" t="s">
        <v>1514</v>
      </c>
      <c r="E216" s="109" t="s">
        <v>457</v>
      </c>
      <c r="F216" s="110">
        <v>33858</v>
      </c>
      <c r="G216" s="110">
        <v>5352</v>
      </c>
      <c r="H216" s="110">
        <v>39210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33858</v>
      </c>
      <c r="O216" s="110">
        <v>5352</v>
      </c>
      <c r="P216" s="110">
        <v>39210</v>
      </c>
      <c r="R216" s="110">
        <v>33858</v>
      </c>
      <c r="S216" s="110">
        <v>6102</v>
      </c>
      <c r="T216" s="110">
        <v>39960</v>
      </c>
      <c r="V216" s="111">
        <v>1</v>
      </c>
      <c r="W216" s="111">
        <v>0.87708947885939037</v>
      </c>
      <c r="X216" s="111">
        <v>0.98123123123123124</v>
      </c>
      <c r="Z216" s="110">
        <v>0</v>
      </c>
      <c r="AA216" s="110">
        <v>750</v>
      </c>
      <c r="AB216" s="110">
        <v>750</v>
      </c>
    </row>
    <row r="217" spans="1:28" hidden="1" x14ac:dyDescent="0.2">
      <c r="A217" s="109" t="s">
        <v>1515</v>
      </c>
      <c r="B217" s="109" t="s">
        <v>372</v>
      </c>
      <c r="C217" s="109" t="s">
        <v>1515</v>
      </c>
      <c r="D217" s="109" t="s">
        <v>1514</v>
      </c>
      <c r="E217" s="109" t="s">
        <v>407</v>
      </c>
      <c r="F217" s="110">
        <v>391</v>
      </c>
      <c r="G217" s="110">
        <v>418</v>
      </c>
      <c r="H217" s="110">
        <v>809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391</v>
      </c>
      <c r="O217" s="110">
        <v>418</v>
      </c>
      <c r="P217" s="110">
        <v>809</v>
      </c>
      <c r="R217" s="110">
        <v>391</v>
      </c>
      <c r="S217" s="110">
        <v>1097</v>
      </c>
      <c r="T217" s="110">
        <v>1488</v>
      </c>
      <c r="V217" s="111">
        <v>1</v>
      </c>
      <c r="W217" s="111">
        <v>0.38103919781221512</v>
      </c>
      <c r="X217" s="111">
        <v>0.54368279569892475</v>
      </c>
      <c r="Z217" s="110">
        <v>0</v>
      </c>
      <c r="AA217" s="110">
        <v>679</v>
      </c>
      <c r="AB217" s="110">
        <v>679</v>
      </c>
    </row>
    <row r="218" spans="1:28" hidden="1" x14ac:dyDescent="0.2">
      <c r="A218" s="109" t="s">
        <v>1516</v>
      </c>
      <c r="B218" s="109" t="s">
        <v>372</v>
      </c>
      <c r="C218" s="109" t="s">
        <v>1516</v>
      </c>
      <c r="D218" s="109" t="s">
        <v>1514</v>
      </c>
      <c r="E218" s="109" t="s">
        <v>434</v>
      </c>
      <c r="F218" s="110">
        <v>414</v>
      </c>
      <c r="G218" s="110">
        <v>1148</v>
      </c>
      <c r="H218" s="110">
        <v>1562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414</v>
      </c>
      <c r="O218" s="110">
        <v>1148</v>
      </c>
      <c r="P218" s="110">
        <v>1562</v>
      </c>
      <c r="R218" s="110">
        <v>414</v>
      </c>
      <c r="S218" s="110">
        <v>1802</v>
      </c>
      <c r="T218" s="110">
        <v>2216</v>
      </c>
      <c r="V218" s="111">
        <v>1</v>
      </c>
      <c r="W218" s="111">
        <v>0.63706992230854609</v>
      </c>
      <c r="X218" s="111">
        <v>0.70487364620938631</v>
      </c>
      <c r="Z218" s="110">
        <v>0</v>
      </c>
      <c r="AA218" s="110">
        <v>654</v>
      </c>
      <c r="AB218" s="110">
        <v>654</v>
      </c>
    </row>
    <row r="219" spans="1:28" hidden="1" x14ac:dyDescent="0.2">
      <c r="A219" s="109" t="s">
        <v>1517</v>
      </c>
      <c r="B219" s="109" t="s">
        <v>372</v>
      </c>
      <c r="C219" s="109" t="s">
        <v>1517</v>
      </c>
      <c r="D219" s="109" t="s">
        <v>1514</v>
      </c>
      <c r="E219" s="109" t="s">
        <v>366</v>
      </c>
      <c r="F219" s="110">
        <v>1579</v>
      </c>
      <c r="G219" s="110">
        <v>3927</v>
      </c>
      <c r="H219" s="110">
        <v>5506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1579</v>
      </c>
      <c r="O219" s="110">
        <v>3927</v>
      </c>
      <c r="P219" s="110">
        <v>5506</v>
      </c>
      <c r="R219" s="110">
        <v>1579</v>
      </c>
      <c r="S219" s="110">
        <v>4525</v>
      </c>
      <c r="T219" s="110">
        <v>6104</v>
      </c>
      <c r="V219" s="111">
        <v>1</v>
      </c>
      <c r="W219" s="111">
        <v>0.86784530386740333</v>
      </c>
      <c r="X219" s="111">
        <v>0.90203145478374835</v>
      </c>
      <c r="Z219" s="110">
        <v>0</v>
      </c>
      <c r="AA219" s="110">
        <v>598</v>
      </c>
      <c r="AB219" s="110">
        <v>598</v>
      </c>
    </row>
    <row r="220" spans="1:28" hidden="1" x14ac:dyDescent="0.2">
      <c r="A220" s="109" t="s">
        <v>1518</v>
      </c>
      <c r="B220" s="109" t="s">
        <v>372</v>
      </c>
      <c r="C220" s="109" t="s">
        <v>1518</v>
      </c>
      <c r="D220" s="109" t="s">
        <v>1514</v>
      </c>
      <c r="E220" s="109" t="s">
        <v>388</v>
      </c>
      <c r="F220" s="110">
        <v>645</v>
      </c>
      <c r="G220" s="110">
        <v>296</v>
      </c>
      <c r="H220" s="110">
        <v>941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645</v>
      </c>
      <c r="O220" s="110">
        <v>296</v>
      </c>
      <c r="P220" s="110">
        <v>941</v>
      </c>
      <c r="R220" s="110">
        <v>645</v>
      </c>
      <c r="S220" s="110">
        <v>494</v>
      </c>
      <c r="T220" s="110">
        <v>1139</v>
      </c>
      <c r="V220" s="111">
        <v>1</v>
      </c>
      <c r="W220" s="111">
        <v>0.59919028340080971</v>
      </c>
      <c r="X220" s="111">
        <v>0.82616330114135206</v>
      </c>
      <c r="Z220" s="110">
        <v>0</v>
      </c>
      <c r="AA220" s="110">
        <v>198</v>
      </c>
      <c r="AB220" s="110">
        <v>198</v>
      </c>
    </row>
    <row r="221" spans="1:28" hidden="1" x14ac:dyDescent="0.2">
      <c r="A221" s="109" t="s">
        <v>1519</v>
      </c>
      <c r="B221" s="109" t="s">
        <v>372</v>
      </c>
      <c r="C221" s="109" t="s">
        <v>1519</v>
      </c>
      <c r="D221" s="109" t="s">
        <v>1514</v>
      </c>
      <c r="E221" s="109" t="s">
        <v>429</v>
      </c>
      <c r="F221" s="110">
        <v>134</v>
      </c>
      <c r="G221" s="110">
        <v>38</v>
      </c>
      <c r="H221" s="110">
        <v>172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134</v>
      </c>
      <c r="O221" s="110">
        <v>38</v>
      </c>
      <c r="P221" s="110">
        <v>172</v>
      </c>
      <c r="R221" s="110">
        <v>134</v>
      </c>
      <c r="S221" s="110">
        <v>501</v>
      </c>
      <c r="T221" s="110">
        <v>635</v>
      </c>
      <c r="V221" s="111">
        <v>1</v>
      </c>
      <c r="W221" s="111">
        <v>7.5848303393213579E-2</v>
      </c>
      <c r="X221" s="111">
        <v>0.27086614173228346</v>
      </c>
      <c r="Z221" s="110">
        <v>0</v>
      </c>
      <c r="AA221" s="110">
        <v>463</v>
      </c>
      <c r="AB221" s="110">
        <v>463</v>
      </c>
    </row>
    <row r="222" spans="1:28" hidden="1" x14ac:dyDescent="0.2">
      <c r="A222" s="109" t="s">
        <v>1520</v>
      </c>
      <c r="B222" s="109" t="s">
        <v>372</v>
      </c>
      <c r="C222" s="109" t="s">
        <v>1520</v>
      </c>
      <c r="D222" s="109" t="s">
        <v>1514</v>
      </c>
      <c r="E222" s="109" t="s">
        <v>436</v>
      </c>
      <c r="F222" s="110">
        <v>571</v>
      </c>
      <c r="G222" s="110">
        <v>1889</v>
      </c>
      <c r="H222" s="110">
        <v>2460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571</v>
      </c>
      <c r="O222" s="110">
        <v>1889</v>
      </c>
      <c r="P222" s="110">
        <v>2460</v>
      </c>
      <c r="R222" s="110">
        <v>591</v>
      </c>
      <c r="S222" s="110">
        <v>2180</v>
      </c>
      <c r="T222" s="110">
        <v>2771</v>
      </c>
      <c r="V222" s="111">
        <v>0.96615905245346867</v>
      </c>
      <c r="W222" s="111">
        <v>0.86651376146788994</v>
      </c>
      <c r="X222" s="111">
        <v>0.88776614940454712</v>
      </c>
      <c r="Z222" s="110">
        <v>20</v>
      </c>
      <c r="AA222" s="110">
        <v>291</v>
      </c>
      <c r="AB222" s="110">
        <v>311</v>
      </c>
    </row>
    <row r="223" spans="1:28" hidden="1" x14ac:dyDescent="0.2">
      <c r="A223" s="109" t="s">
        <v>1521</v>
      </c>
      <c r="B223" s="109" t="s">
        <v>372</v>
      </c>
      <c r="C223" s="109" t="s">
        <v>1521</v>
      </c>
      <c r="D223" s="109" t="s">
        <v>1514</v>
      </c>
      <c r="E223" s="109" t="s">
        <v>1522</v>
      </c>
      <c r="F223" s="110">
        <v>494</v>
      </c>
      <c r="G223" s="110">
        <v>1353</v>
      </c>
      <c r="H223" s="110">
        <v>1847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494</v>
      </c>
      <c r="O223" s="110">
        <v>1353</v>
      </c>
      <c r="P223" s="110">
        <v>1847</v>
      </c>
      <c r="R223" s="110">
        <v>494</v>
      </c>
      <c r="S223" s="110">
        <v>1797</v>
      </c>
      <c r="T223" s="110">
        <v>2291</v>
      </c>
      <c r="V223" s="111">
        <v>1</v>
      </c>
      <c r="W223" s="111">
        <v>0.75292153589315525</v>
      </c>
      <c r="X223" s="111">
        <v>0.80619816673941513</v>
      </c>
      <c r="Z223" s="110">
        <v>0</v>
      </c>
      <c r="AA223" s="110">
        <v>444</v>
      </c>
      <c r="AB223" s="110">
        <v>444</v>
      </c>
    </row>
    <row r="224" spans="1:28" hidden="1" x14ac:dyDescent="0.2">
      <c r="A224" s="109" t="s">
        <v>1523</v>
      </c>
      <c r="B224" s="109" t="s">
        <v>372</v>
      </c>
      <c r="C224" s="109" t="s">
        <v>1523</v>
      </c>
      <c r="D224" s="109" t="s">
        <v>1514</v>
      </c>
      <c r="E224" s="109" t="s">
        <v>482</v>
      </c>
      <c r="F224" s="110">
        <v>363</v>
      </c>
      <c r="G224" s="110">
        <v>1295</v>
      </c>
      <c r="H224" s="110">
        <v>1658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363</v>
      </c>
      <c r="O224" s="110">
        <v>1295</v>
      </c>
      <c r="P224" s="110">
        <v>1658</v>
      </c>
      <c r="R224" s="110">
        <v>363</v>
      </c>
      <c r="S224" s="110">
        <v>1649</v>
      </c>
      <c r="T224" s="110">
        <v>2012</v>
      </c>
      <c r="V224" s="111">
        <v>1</v>
      </c>
      <c r="W224" s="111">
        <v>0.78532443905397209</v>
      </c>
      <c r="X224" s="111">
        <v>0.82405566600397617</v>
      </c>
      <c r="Z224" s="110">
        <v>0</v>
      </c>
      <c r="AA224" s="110">
        <v>354</v>
      </c>
      <c r="AB224" s="110">
        <v>354</v>
      </c>
    </row>
    <row r="225" spans="1:28" hidden="1" x14ac:dyDescent="0.2">
      <c r="A225" s="109" t="s">
        <v>1524</v>
      </c>
      <c r="B225" s="109" t="s">
        <v>372</v>
      </c>
      <c r="C225" s="109" t="s">
        <v>1524</v>
      </c>
      <c r="D225" s="109" t="s">
        <v>1514</v>
      </c>
      <c r="E225" s="109" t="s">
        <v>428</v>
      </c>
      <c r="F225" s="110">
        <v>624</v>
      </c>
      <c r="G225" s="110">
        <v>1679</v>
      </c>
      <c r="H225" s="110">
        <v>2303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624</v>
      </c>
      <c r="O225" s="110">
        <v>1679</v>
      </c>
      <c r="P225" s="110">
        <v>2303</v>
      </c>
      <c r="R225" s="110">
        <v>624</v>
      </c>
      <c r="S225" s="110">
        <v>2016</v>
      </c>
      <c r="T225" s="110">
        <v>2640</v>
      </c>
      <c r="V225" s="111">
        <v>1</v>
      </c>
      <c r="W225" s="111">
        <v>0.83283730158730163</v>
      </c>
      <c r="X225" s="111">
        <v>0.87234848484848482</v>
      </c>
      <c r="Z225" s="110">
        <v>0</v>
      </c>
      <c r="AA225" s="110">
        <v>337</v>
      </c>
      <c r="AB225" s="110">
        <v>337</v>
      </c>
    </row>
    <row r="226" spans="1:28" hidden="1" x14ac:dyDescent="0.2">
      <c r="A226" s="109" t="s">
        <v>1525</v>
      </c>
      <c r="B226" s="109" t="s">
        <v>372</v>
      </c>
      <c r="C226" s="109" t="s">
        <v>1525</v>
      </c>
      <c r="D226" s="109" t="s">
        <v>1514</v>
      </c>
      <c r="E226" s="109" t="s">
        <v>466</v>
      </c>
      <c r="F226" s="110">
        <v>562</v>
      </c>
      <c r="G226" s="110">
        <v>1527</v>
      </c>
      <c r="H226" s="110">
        <v>2089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562</v>
      </c>
      <c r="O226" s="110">
        <v>1527</v>
      </c>
      <c r="P226" s="110">
        <v>2089</v>
      </c>
      <c r="R226" s="110">
        <v>562</v>
      </c>
      <c r="S226" s="110">
        <v>1860</v>
      </c>
      <c r="T226" s="110">
        <v>2422</v>
      </c>
      <c r="V226" s="111">
        <v>1</v>
      </c>
      <c r="W226" s="111">
        <v>0.82096774193548383</v>
      </c>
      <c r="X226" s="111">
        <v>0.86251032204789435</v>
      </c>
      <c r="Z226" s="110">
        <v>0</v>
      </c>
      <c r="AA226" s="110">
        <v>333</v>
      </c>
      <c r="AB226" s="110">
        <v>333</v>
      </c>
    </row>
    <row r="227" spans="1:28" hidden="1" x14ac:dyDescent="0.2">
      <c r="A227" s="109" t="s">
        <v>1526</v>
      </c>
      <c r="B227" s="109" t="s">
        <v>372</v>
      </c>
      <c r="C227" s="109" t="s">
        <v>1526</v>
      </c>
      <c r="D227" s="109" t="s">
        <v>1514</v>
      </c>
      <c r="E227" s="109" t="s">
        <v>455</v>
      </c>
      <c r="F227" s="110">
        <v>389</v>
      </c>
      <c r="G227" s="110">
        <v>2017</v>
      </c>
      <c r="H227" s="110">
        <v>2406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389</v>
      </c>
      <c r="O227" s="110">
        <v>2017</v>
      </c>
      <c r="P227" s="110">
        <v>2406</v>
      </c>
      <c r="R227" s="110">
        <v>389</v>
      </c>
      <c r="S227" s="110">
        <v>2314</v>
      </c>
      <c r="T227" s="110">
        <v>2703</v>
      </c>
      <c r="V227" s="111">
        <v>1</v>
      </c>
      <c r="W227" s="111">
        <v>0.87165082108902336</v>
      </c>
      <c r="X227" s="111">
        <v>0.8901220865704772</v>
      </c>
      <c r="Z227" s="110">
        <v>0</v>
      </c>
      <c r="AA227" s="110">
        <v>297</v>
      </c>
      <c r="AB227" s="110">
        <v>297</v>
      </c>
    </row>
    <row r="228" spans="1:28" hidden="1" x14ac:dyDescent="0.2">
      <c r="A228" s="109" t="s">
        <v>1527</v>
      </c>
      <c r="B228" s="109" t="s">
        <v>372</v>
      </c>
      <c r="C228" s="109" t="s">
        <v>1527</v>
      </c>
      <c r="D228" s="109" t="s">
        <v>1514</v>
      </c>
      <c r="E228" s="109" t="s">
        <v>432</v>
      </c>
      <c r="F228" s="110">
        <v>149</v>
      </c>
      <c r="G228" s="110">
        <v>0</v>
      </c>
      <c r="H228" s="110">
        <v>149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149</v>
      </c>
      <c r="O228" s="110">
        <v>0</v>
      </c>
      <c r="P228" s="110">
        <v>149</v>
      </c>
      <c r="R228" s="110">
        <v>149</v>
      </c>
      <c r="S228" s="110">
        <v>291</v>
      </c>
      <c r="T228" s="110">
        <v>440</v>
      </c>
      <c r="V228" s="111">
        <v>1</v>
      </c>
      <c r="W228" s="111">
        <v>0</v>
      </c>
      <c r="X228" s="111">
        <v>0.33863636363636362</v>
      </c>
      <c r="Z228" s="110">
        <v>0</v>
      </c>
      <c r="AA228" s="110">
        <v>291</v>
      </c>
      <c r="AB228" s="110">
        <v>291</v>
      </c>
    </row>
    <row r="229" spans="1:28" hidden="1" x14ac:dyDescent="0.2">
      <c r="A229" s="109" t="s">
        <v>1528</v>
      </c>
      <c r="B229" s="109" t="s">
        <v>372</v>
      </c>
      <c r="C229" s="109" t="s">
        <v>1528</v>
      </c>
      <c r="D229" s="109" t="s">
        <v>1514</v>
      </c>
      <c r="E229" s="109" t="s">
        <v>380</v>
      </c>
      <c r="F229" s="110">
        <v>756</v>
      </c>
      <c r="G229" s="110">
        <v>1966</v>
      </c>
      <c r="H229" s="110">
        <v>2722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756</v>
      </c>
      <c r="O229" s="110">
        <v>1966</v>
      </c>
      <c r="P229" s="110">
        <v>2722</v>
      </c>
      <c r="R229" s="110">
        <v>756</v>
      </c>
      <c r="S229" s="110">
        <v>2256</v>
      </c>
      <c r="T229" s="110">
        <v>3012</v>
      </c>
      <c r="V229" s="111">
        <v>1</v>
      </c>
      <c r="W229" s="111">
        <v>0.87145390070921991</v>
      </c>
      <c r="X229" s="111">
        <v>0.9037184594953519</v>
      </c>
      <c r="Z229" s="110">
        <v>0</v>
      </c>
      <c r="AA229" s="110">
        <v>290</v>
      </c>
      <c r="AB229" s="110">
        <v>290</v>
      </c>
    </row>
    <row r="230" spans="1:28" hidden="1" x14ac:dyDescent="0.2">
      <c r="A230" s="109" t="s">
        <v>1529</v>
      </c>
      <c r="B230" s="109" t="s">
        <v>372</v>
      </c>
      <c r="C230" s="109" t="s">
        <v>1529</v>
      </c>
      <c r="D230" s="109" t="s">
        <v>1514</v>
      </c>
      <c r="E230" s="109" t="s">
        <v>433</v>
      </c>
      <c r="F230" s="110">
        <v>15474</v>
      </c>
      <c r="G230" s="110">
        <v>1519</v>
      </c>
      <c r="H230" s="110">
        <v>16993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15474</v>
      </c>
      <c r="O230" s="110">
        <v>1519</v>
      </c>
      <c r="P230" s="110">
        <v>16993</v>
      </c>
      <c r="R230" s="110">
        <v>15474</v>
      </c>
      <c r="S230" s="110">
        <v>1806</v>
      </c>
      <c r="T230" s="110">
        <v>17280</v>
      </c>
      <c r="V230" s="111">
        <v>1</v>
      </c>
      <c r="W230" s="111">
        <v>0.84108527131782951</v>
      </c>
      <c r="X230" s="111">
        <v>0.9833912037037037</v>
      </c>
      <c r="Z230" s="110">
        <v>0</v>
      </c>
      <c r="AA230" s="110">
        <v>287</v>
      </c>
      <c r="AB230" s="110">
        <v>287</v>
      </c>
    </row>
    <row r="231" spans="1:28" hidden="1" x14ac:dyDescent="0.2">
      <c r="A231" s="109" t="s">
        <v>1530</v>
      </c>
      <c r="B231" s="109" t="s">
        <v>372</v>
      </c>
      <c r="C231" s="109" t="s">
        <v>1530</v>
      </c>
      <c r="D231" s="109" t="s">
        <v>1514</v>
      </c>
      <c r="E231" s="109" t="s">
        <v>456</v>
      </c>
      <c r="F231" s="110">
        <v>1277</v>
      </c>
      <c r="G231" s="110">
        <v>1379</v>
      </c>
      <c r="H231" s="110">
        <v>2656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1277</v>
      </c>
      <c r="O231" s="110">
        <v>1379</v>
      </c>
      <c r="P231" s="110">
        <v>2656</v>
      </c>
      <c r="R231" s="110">
        <v>1277</v>
      </c>
      <c r="S231" s="110">
        <v>1657</v>
      </c>
      <c r="T231" s="110">
        <v>2934</v>
      </c>
      <c r="V231" s="111">
        <v>1</v>
      </c>
      <c r="W231" s="111">
        <v>0.832226916113458</v>
      </c>
      <c r="X231" s="111">
        <v>0.90524880708929789</v>
      </c>
      <c r="Z231" s="110">
        <v>0</v>
      </c>
      <c r="AA231" s="110">
        <v>278</v>
      </c>
      <c r="AB231" s="110">
        <v>278</v>
      </c>
    </row>
    <row r="232" spans="1:28" hidden="1" x14ac:dyDescent="0.2">
      <c r="A232" s="109" t="s">
        <v>1531</v>
      </c>
      <c r="B232" s="109" t="s">
        <v>372</v>
      </c>
      <c r="C232" s="109" t="s">
        <v>1531</v>
      </c>
      <c r="D232" s="109" t="s">
        <v>1514</v>
      </c>
      <c r="E232" s="109" t="s">
        <v>431</v>
      </c>
      <c r="F232" s="110">
        <v>872</v>
      </c>
      <c r="G232" s="110">
        <v>2084</v>
      </c>
      <c r="H232" s="110">
        <v>2956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872</v>
      </c>
      <c r="O232" s="110">
        <v>2084</v>
      </c>
      <c r="P232" s="110">
        <v>2956</v>
      </c>
      <c r="R232" s="110">
        <v>872</v>
      </c>
      <c r="S232" s="110">
        <v>2359</v>
      </c>
      <c r="T232" s="110">
        <v>3231</v>
      </c>
      <c r="V232" s="111">
        <v>1</v>
      </c>
      <c r="W232" s="111">
        <v>0.88342518016108518</v>
      </c>
      <c r="X232" s="111">
        <v>0.91488703187867537</v>
      </c>
      <c r="Z232" s="110">
        <v>0</v>
      </c>
      <c r="AA232" s="110">
        <v>275</v>
      </c>
      <c r="AB232" s="110">
        <v>275</v>
      </c>
    </row>
    <row r="233" spans="1:28" hidden="1" x14ac:dyDescent="0.2">
      <c r="A233" s="109" t="s">
        <v>1532</v>
      </c>
      <c r="B233" s="109" t="s">
        <v>372</v>
      </c>
      <c r="C233" s="109" t="s">
        <v>1532</v>
      </c>
      <c r="D233" s="109" t="s">
        <v>1514</v>
      </c>
      <c r="E233" s="109" t="s">
        <v>423</v>
      </c>
      <c r="F233" s="110">
        <v>848</v>
      </c>
      <c r="G233" s="110">
        <v>1207</v>
      </c>
      <c r="H233" s="110">
        <v>2055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848</v>
      </c>
      <c r="O233" s="110">
        <v>1207</v>
      </c>
      <c r="P233" s="110">
        <v>2055</v>
      </c>
      <c r="R233" s="110">
        <v>848</v>
      </c>
      <c r="S233" s="110">
        <v>1465</v>
      </c>
      <c r="T233" s="110">
        <v>2313</v>
      </c>
      <c r="V233" s="111">
        <v>1</v>
      </c>
      <c r="W233" s="111">
        <v>0.82389078498293511</v>
      </c>
      <c r="X233" s="111">
        <v>0.88845654993514911</v>
      </c>
      <c r="Z233" s="110">
        <v>0</v>
      </c>
      <c r="AA233" s="110">
        <v>258</v>
      </c>
      <c r="AB233" s="110">
        <v>258</v>
      </c>
    </row>
    <row r="234" spans="1:28" hidden="1" x14ac:dyDescent="0.2">
      <c r="A234" s="109" t="s">
        <v>1533</v>
      </c>
      <c r="B234" s="109" t="s">
        <v>372</v>
      </c>
      <c r="C234" s="109" t="s">
        <v>1533</v>
      </c>
      <c r="D234" s="109" t="s">
        <v>1514</v>
      </c>
      <c r="E234" s="109" t="s">
        <v>1534</v>
      </c>
      <c r="F234" s="110">
        <v>2149</v>
      </c>
      <c r="G234" s="110">
        <v>1649</v>
      </c>
      <c r="H234" s="110">
        <v>3798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2149</v>
      </c>
      <c r="O234" s="110">
        <v>1649</v>
      </c>
      <c r="P234" s="110">
        <v>3798</v>
      </c>
      <c r="R234" s="110">
        <v>2149</v>
      </c>
      <c r="S234" s="110">
        <v>1867</v>
      </c>
      <c r="T234" s="110">
        <v>4016</v>
      </c>
      <c r="V234" s="111">
        <v>1</v>
      </c>
      <c r="W234" s="111">
        <v>0.8832351365827531</v>
      </c>
      <c r="X234" s="111">
        <v>0.94571713147410363</v>
      </c>
      <c r="Z234" s="110">
        <v>0</v>
      </c>
      <c r="AA234" s="110">
        <v>218</v>
      </c>
      <c r="AB234" s="110">
        <v>218</v>
      </c>
    </row>
    <row r="235" spans="1:28" hidden="1" x14ac:dyDescent="0.2">
      <c r="A235" s="109" t="s">
        <v>1535</v>
      </c>
      <c r="B235" s="109" t="s">
        <v>372</v>
      </c>
      <c r="C235" s="109" t="s">
        <v>1535</v>
      </c>
      <c r="D235" s="109" t="s">
        <v>1514</v>
      </c>
      <c r="E235" s="109" t="s">
        <v>415</v>
      </c>
      <c r="F235" s="110">
        <v>626</v>
      </c>
      <c r="G235" s="110">
        <v>1010</v>
      </c>
      <c r="H235" s="110">
        <v>1636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626</v>
      </c>
      <c r="O235" s="110">
        <v>1010</v>
      </c>
      <c r="P235" s="110">
        <v>1636</v>
      </c>
      <c r="R235" s="110">
        <v>626</v>
      </c>
      <c r="S235" s="110">
        <v>1201</v>
      </c>
      <c r="T235" s="110">
        <v>1827</v>
      </c>
      <c r="V235" s="111">
        <v>1</v>
      </c>
      <c r="W235" s="111">
        <v>0.84096586178184851</v>
      </c>
      <c r="X235" s="111">
        <v>0.89545703338806792</v>
      </c>
      <c r="Z235" s="110">
        <v>0</v>
      </c>
      <c r="AA235" s="110">
        <v>191</v>
      </c>
      <c r="AB235" s="110">
        <v>191</v>
      </c>
    </row>
    <row r="236" spans="1:28" hidden="1" x14ac:dyDescent="0.2">
      <c r="A236" s="109" t="s">
        <v>1536</v>
      </c>
      <c r="B236" s="109" t="s">
        <v>372</v>
      </c>
      <c r="C236" s="109" t="s">
        <v>1536</v>
      </c>
      <c r="D236" s="109" t="s">
        <v>1514</v>
      </c>
      <c r="E236" s="109" t="s">
        <v>1537</v>
      </c>
      <c r="F236" s="110">
        <v>555</v>
      </c>
      <c r="G236" s="110">
        <v>1272</v>
      </c>
      <c r="H236" s="110">
        <v>1827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555</v>
      </c>
      <c r="O236" s="110">
        <v>1272</v>
      </c>
      <c r="P236" s="110">
        <v>1827</v>
      </c>
      <c r="R236" s="110">
        <v>555</v>
      </c>
      <c r="S236" s="110">
        <v>1459</v>
      </c>
      <c r="T236" s="110">
        <v>2014</v>
      </c>
      <c r="V236" s="111">
        <v>1</v>
      </c>
      <c r="W236" s="111">
        <v>0.87183002056202874</v>
      </c>
      <c r="X236" s="111">
        <v>0.90714995034756707</v>
      </c>
      <c r="Z236" s="110">
        <v>0</v>
      </c>
      <c r="AA236" s="110">
        <v>187</v>
      </c>
      <c r="AB236" s="110">
        <v>187</v>
      </c>
    </row>
    <row r="237" spans="1:28" hidden="1" x14ac:dyDescent="0.2">
      <c r="A237" s="109" t="s">
        <v>1538</v>
      </c>
      <c r="B237" s="109" t="s">
        <v>372</v>
      </c>
      <c r="C237" s="109" t="s">
        <v>1538</v>
      </c>
      <c r="D237" s="109" t="s">
        <v>1514</v>
      </c>
      <c r="E237" s="109" t="s">
        <v>406</v>
      </c>
      <c r="F237" s="110">
        <v>889</v>
      </c>
      <c r="G237" s="110">
        <v>2134</v>
      </c>
      <c r="H237" s="110">
        <v>3023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889</v>
      </c>
      <c r="O237" s="110">
        <v>2134</v>
      </c>
      <c r="P237" s="110">
        <v>3023</v>
      </c>
      <c r="R237" s="110">
        <v>889</v>
      </c>
      <c r="S237" s="110">
        <v>2318</v>
      </c>
      <c r="T237" s="110">
        <v>3207</v>
      </c>
      <c r="V237" s="111">
        <v>1</v>
      </c>
      <c r="W237" s="111">
        <v>0.92062122519413292</v>
      </c>
      <c r="X237" s="111">
        <v>0.94262550670408485</v>
      </c>
      <c r="Z237" s="110">
        <v>0</v>
      </c>
      <c r="AA237" s="110">
        <v>184</v>
      </c>
      <c r="AB237" s="110">
        <v>184</v>
      </c>
    </row>
    <row r="238" spans="1:28" hidden="1" x14ac:dyDescent="0.2">
      <c r="A238" s="109" t="s">
        <v>1539</v>
      </c>
      <c r="B238" s="109" t="s">
        <v>372</v>
      </c>
      <c r="C238" s="109" t="s">
        <v>1539</v>
      </c>
      <c r="D238" s="109" t="s">
        <v>1514</v>
      </c>
      <c r="E238" s="109" t="s">
        <v>414</v>
      </c>
      <c r="F238" s="110">
        <v>1705</v>
      </c>
      <c r="G238" s="110">
        <v>1719</v>
      </c>
      <c r="H238" s="110">
        <v>3424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1705</v>
      </c>
      <c r="O238" s="110">
        <v>1719</v>
      </c>
      <c r="P238" s="110">
        <v>3424</v>
      </c>
      <c r="R238" s="110">
        <v>1705</v>
      </c>
      <c r="S238" s="110">
        <v>1897</v>
      </c>
      <c r="T238" s="110">
        <v>3602</v>
      </c>
      <c r="V238" s="111">
        <v>1</v>
      </c>
      <c r="W238" s="111">
        <v>0.90616763310490245</v>
      </c>
      <c r="X238" s="111">
        <v>0.95058300943920049</v>
      </c>
      <c r="Z238" s="110">
        <v>0</v>
      </c>
      <c r="AA238" s="110">
        <v>178</v>
      </c>
      <c r="AB238" s="110">
        <v>178</v>
      </c>
    </row>
    <row r="239" spans="1:28" hidden="1" x14ac:dyDescent="0.2">
      <c r="A239" s="109" t="s">
        <v>1540</v>
      </c>
      <c r="B239" s="109" t="s">
        <v>372</v>
      </c>
      <c r="C239" s="109" t="s">
        <v>1540</v>
      </c>
      <c r="D239" s="109" t="s">
        <v>1514</v>
      </c>
      <c r="E239" s="109" t="s">
        <v>378</v>
      </c>
      <c r="F239" s="110">
        <v>13796</v>
      </c>
      <c r="G239" s="110">
        <v>2870</v>
      </c>
      <c r="H239" s="110">
        <v>16666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13796</v>
      </c>
      <c r="O239" s="110">
        <v>2870</v>
      </c>
      <c r="P239" s="110">
        <v>16666</v>
      </c>
      <c r="R239" s="110">
        <v>13808</v>
      </c>
      <c r="S239" s="110">
        <v>2900</v>
      </c>
      <c r="T239" s="110">
        <v>16708</v>
      </c>
      <c r="V239" s="111">
        <v>0.99913093858632673</v>
      </c>
      <c r="W239" s="111">
        <v>0.98965517241379308</v>
      </c>
      <c r="X239" s="111">
        <v>0.99748623413933446</v>
      </c>
      <c r="Z239" s="110">
        <v>12</v>
      </c>
      <c r="AA239" s="110">
        <v>30</v>
      </c>
      <c r="AB239" s="110">
        <v>42</v>
      </c>
    </row>
    <row r="240" spans="1:28" hidden="1" x14ac:dyDescent="0.2">
      <c r="A240" s="109" t="s">
        <v>1541</v>
      </c>
      <c r="B240" s="109" t="s">
        <v>372</v>
      </c>
      <c r="C240" s="109" t="s">
        <v>1541</v>
      </c>
      <c r="D240" s="109" t="s">
        <v>1514</v>
      </c>
      <c r="E240" s="109" t="s">
        <v>1542</v>
      </c>
      <c r="F240" s="110">
        <v>637</v>
      </c>
      <c r="G240" s="110">
        <v>1647</v>
      </c>
      <c r="H240" s="110">
        <v>2284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637</v>
      </c>
      <c r="O240" s="110">
        <v>1647</v>
      </c>
      <c r="P240" s="110">
        <v>2284</v>
      </c>
      <c r="R240" s="110">
        <v>637</v>
      </c>
      <c r="S240" s="110">
        <v>1800</v>
      </c>
      <c r="T240" s="110">
        <v>2437</v>
      </c>
      <c r="V240" s="111">
        <v>1</v>
      </c>
      <c r="W240" s="111">
        <v>0.91500000000000004</v>
      </c>
      <c r="X240" s="111">
        <v>0.93721789084940499</v>
      </c>
      <c r="Z240" s="110">
        <v>0</v>
      </c>
      <c r="AA240" s="110">
        <v>153</v>
      </c>
      <c r="AB240" s="110">
        <v>153</v>
      </c>
    </row>
    <row r="241" spans="1:28" hidden="1" x14ac:dyDescent="0.2">
      <c r="A241" s="109" t="s">
        <v>1543</v>
      </c>
      <c r="B241" s="109" t="s">
        <v>372</v>
      </c>
      <c r="C241" s="109" t="s">
        <v>1543</v>
      </c>
      <c r="D241" s="109" t="s">
        <v>1514</v>
      </c>
      <c r="E241" s="109" t="s">
        <v>1544</v>
      </c>
      <c r="F241" s="110">
        <v>804</v>
      </c>
      <c r="G241" s="110">
        <v>979</v>
      </c>
      <c r="H241" s="110">
        <v>1783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804</v>
      </c>
      <c r="O241" s="110">
        <v>979</v>
      </c>
      <c r="P241" s="110">
        <v>1783</v>
      </c>
      <c r="R241" s="110">
        <v>804</v>
      </c>
      <c r="S241" s="110">
        <v>1128</v>
      </c>
      <c r="T241" s="110">
        <v>1932</v>
      </c>
      <c r="V241" s="111">
        <v>1</v>
      </c>
      <c r="W241" s="111">
        <v>0.86790780141843971</v>
      </c>
      <c r="X241" s="111">
        <v>0.92287784679089024</v>
      </c>
      <c r="Z241" s="110">
        <v>0</v>
      </c>
      <c r="AA241" s="110">
        <v>149</v>
      </c>
      <c r="AB241" s="110">
        <v>149</v>
      </c>
    </row>
    <row r="242" spans="1:28" hidden="1" x14ac:dyDescent="0.2">
      <c r="A242" s="109" t="s">
        <v>1545</v>
      </c>
      <c r="B242" s="109" t="s">
        <v>372</v>
      </c>
      <c r="C242" s="109" t="s">
        <v>1545</v>
      </c>
      <c r="D242" s="109" t="s">
        <v>1514</v>
      </c>
      <c r="E242" s="109" t="s">
        <v>1546</v>
      </c>
      <c r="F242" s="110">
        <v>326</v>
      </c>
      <c r="G242" s="110">
        <v>926</v>
      </c>
      <c r="H242" s="110">
        <v>1252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326</v>
      </c>
      <c r="O242" s="110">
        <v>926</v>
      </c>
      <c r="P242" s="110">
        <v>1252</v>
      </c>
      <c r="R242" s="110">
        <v>326</v>
      </c>
      <c r="S242" s="110">
        <v>1068</v>
      </c>
      <c r="T242" s="110">
        <v>1394</v>
      </c>
      <c r="V242" s="111">
        <v>1</v>
      </c>
      <c r="W242" s="111">
        <v>0.86704119850187267</v>
      </c>
      <c r="X242" s="111">
        <v>0.89813486370157825</v>
      </c>
      <c r="Z242" s="110">
        <v>0</v>
      </c>
      <c r="AA242" s="110">
        <v>142</v>
      </c>
      <c r="AB242" s="110">
        <v>142</v>
      </c>
    </row>
    <row r="243" spans="1:28" hidden="1" x14ac:dyDescent="0.2">
      <c r="A243" s="109" t="s">
        <v>1547</v>
      </c>
      <c r="B243" s="109" t="s">
        <v>372</v>
      </c>
      <c r="C243" s="109" t="s">
        <v>1547</v>
      </c>
      <c r="D243" s="109" t="s">
        <v>1514</v>
      </c>
      <c r="E243" s="109" t="s">
        <v>413</v>
      </c>
      <c r="F243" s="110">
        <v>207</v>
      </c>
      <c r="G243" s="110">
        <v>1576</v>
      </c>
      <c r="H243" s="110">
        <v>1783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207</v>
      </c>
      <c r="O243" s="110">
        <v>1576</v>
      </c>
      <c r="P243" s="110">
        <v>1783</v>
      </c>
      <c r="R243" s="110">
        <v>207</v>
      </c>
      <c r="S243" s="110">
        <v>1717</v>
      </c>
      <c r="T243" s="110">
        <v>1924</v>
      </c>
      <c r="V243" s="111">
        <v>1</v>
      </c>
      <c r="W243" s="111">
        <v>0.91788002329644724</v>
      </c>
      <c r="X243" s="111">
        <v>0.92671517671517667</v>
      </c>
      <c r="Z243" s="110">
        <v>0</v>
      </c>
      <c r="AA243" s="110">
        <v>141</v>
      </c>
      <c r="AB243" s="110">
        <v>141</v>
      </c>
    </row>
    <row r="244" spans="1:28" hidden="1" x14ac:dyDescent="0.2">
      <c r="A244" s="109" t="s">
        <v>1548</v>
      </c>
      <c r="B244" s="109" t="s">
        <v>372</v>
      </c>
      <c r="C244" s="109" t="s">
        <v>1548</v>
      </c>
      <c r="D244" s="109" t="s">
        <v>1514</v>
      </c>
      <c r="E244" s="109" t="s">
        <v>1549</v>
      </c>
      <c r="F244" s="110">
        <v>168</v>
      </c>
      <c r="G244" s="110">
        <v>652</v>
      </c>
      <c r="H244" s="110">
        <v>820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168</v>
      </c>
      <c r="O244" s="110">
        <v>652</v>
      </c>
      <c r="P244" s="110">
        <v>820</v>
      </c>
      <c r="R244" s="110">
        <v>168</v>
      </c>
      <c r="S244" s="110">
        <v>788</v>
      </c>
      <c r="T244" s="110">
        <v>956</v>
      </c>
      <c r="V244" s="111">
        <v>1</v>
      </c>
      <c r="W244" s="111">
        <v>0.82741116751269039</v>
      </c>
      <c r="X244" s="111">
        <v>0.85774058577405854</v>
      </c>
      <c r="Z244" s="110">
        <v>0</v>
      </c>
      <c r="AA244" s="110">
        <v>136</v>
      </c>
      <c r="AB244" s="110">
        <v>136</v>
      </c>
    </row>
    <row r="245" spans="1:28" hidden="1" x14ac:dyDescent="0.2">
      <c r="A245" s="109" t="s">
        <v>1550</v>
      </c>
      <c r="B245" s="109" t="s">
        <v>372</v>
      </c>
      <c r="C245" s="109" t="s">
        <v>1550</v>
      </c>
      <c r="D245" s="109" t="s">
        <v>1514</v>
      </c>
      <c r="E245" s="109" t="s">
        <v>368</v>
      </c>
      <c r="F245" s="110">
        <v>1449</v>
      </c>
      <c r="G245" s="110">
        <v>1853</v>
      </c>
      <c r="H245" s="110">
        <v>3302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1449</v>
      </c>
      <c r="O245" s="110">
        <v>1853</v>
      </c>
      <c r="P245" s="110">
        <v>3302</v>
      </c>
      <c r="R245" s="110">
        <v>1449</v>
      </c>
      <c r="S245" s="110">
        <v>1989</v>
      </c>
      <c r="T245" s="110">
        <v>3438</v>
      </c>
      <c r="V245" s="111">
        <v>1</v>
      </c>
      <c r="W245" s="111">
        <v>0.93162393162393164</v>
      </c>
      <c r="X245" s="111">
        <v>0.96044211751018038</v>
      </c>
      <c r="Z245" s="110">
        <v>0</v>
      </c>
      <c r="AA245" s="110">
        <v>136</v>
      </c>
      <c r="AB245" s="110">
        <v>136</v>
      </c>
    </row>
    <row r="246" spans="1:28" hidden="1" x14ac:dyDescent="0.2">
      <c r="A246" s="109" t="s">
        <v>1551</v>
      </c>
      <c r="B246" s="109" t="s">
        <v>372</v>
      </c>
      <c r="C246" s="109" t="s">
        <v>1551</v>
      </c>
      <c r="D246" s="109" t="s">
        <v>1514</v>
      </c>
      <c r="E246" s="109" t="s">
        <v>395</v>
      </c>
      <c r="F246" s="110">
        <v>457</v>
      </c>
      <c r="G246" s="110">
        <v>675</v>
      </c>
      <c r="H246" s="110">
        <v>1132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457</v>
      </c>
      <c r="O246" s="110">
        <v>675</v>
      </c>
      <c r="P246" s="110">
        <v>1132</v>
      </c>
      <c r="R246" s="110">
        <v>457</v>
      </c>
      <c r="S246" s="110">
        <v>796</v>
      </c>
      <c r="T246" s="110">
        <v>1253</v>
      </c>
      <c r="V246" s="111">
        <v>1</v>
      </c>
      <c r="W246" s="111">
        <v>0.84798994974874375</v>
      </c>
      <c r="X246" s="111">
        <v>0.90343176376695933</v>
      </c>
      <c r="Z246" s="110">
        <v>0</v>
      </c>
      <c r="AA246" s="110">
        <v>121</v>
      </c>
      <c r="AB246" s="110">
        <v>121</v>
      </c>
    </row>
    <row r="247" spans="1:28" hidden="1" x14ac:dyDescent="0.2">
      <c r="A247" s="109" t="s">
        <v>1552</v>
      </c>
      <c r="B247" s="109" t="s">
        <v>372</v>
      </c>
      <c r="C247" s="109" t="s">
        <v>1552</v>
      </c>
      <c r="D247" s="109" t="s">
        <v>1514</v>
      </c>
      <c r="E247" s="109" t="s">
        <v>379</v>
      </c>
      <c r="F247" s="110">
        <v>472</v>
      </c>
      <c r="G247" s="110">
        <v>1368</v>
      </c>
      <c r="H247" s="110">
        <v>1840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472</v>
      </c>
      <c r="O247" s="110">
        <v>1368</v>
      </c>
      <c r="P247" s="110">
        <v>1840</v>
      </c>
      <c r="R247" s="110">
        <v>472</v>
      </c>
      <c r="S247" s="110">
        <v>1489</v>
      </c>
      <c r="T247" s="110">
        <v>1961</v>
      </c>
      <c r="V247" s="111">
        <v>1</v>
      </c>
      <c r="W247" s="111">
        <v>0.91873740765614509</v>
      </c>
      <c r="X247" s="111">
        <v>0.93829678735339117</v>
      </c>
      <c r="Z247" s="110">
        <v>0</v>
      </c>
      <c r="AA247" s="110">
        <v>121</v>
      </c>
      <c r="AB247" s="110">
        <v>121</v>
      </c>
    </row>
    <row r="248" spans="1:28" hidden="1" x14ac:dyDescent="0.2">
      <c r="A248" s="109" t="s">
        <v>1553</v>
      </c>
      <c r="B248" s="109" t="s">
        <v>372</v>
      </c>
      <c r="C248" s="109" t="s">
        <v>1553</v>
      </c>
      <c r="D248" s="109" t="s">
        <v>1514</v>
      </c>
      <c r="E248" s="109" t="s">
        <v>409</v>
      </c>
      <c r="F248" s="110">
        <v>135</v>
      </c>
      <c r="G248" s="110">
        <v>258</v>
      </c>
      <c r="H248" s="110">
        <v>393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135</v>
      </c>
      <c r="O248" s="110">
        <v>258</v>
      </c>
      <c r="P248" s="110">
        <v>393</v>
      </c>
      <c r="R248" s="110">
        <v>135</v>
      </c>
      <c r="S248" s="110">
        <v>375</v>
      </c>
      <c r="T248" s="110">
        <v>510</v>
      </c>
      <c r="V248" s="111">
        <v>1</v>
      </c>
      <c r="W248" s="111">
        <v>0.68799999999999994</v>
      </c>
      <c r="X248" s="111">
        <v>0.77058823529411768</v>
      </c>
      <c r="Z248" s="110">
        <v>0</v>
      </c>
      <c r="AA248" s="110">
        <v>117</v>
      </c>
      <c r="AB248" s="110">
        <v>117</v>
      </c>
    </row>
    <row r="249" spans="1:28" hidden="1" x14ac:dyDescent="0.2">
      <c r="A249" s="109" t="s">
        <v>1554</v>
      </c>
      <c r="B249" s="109" t="s">
        <v>372</v>
      </c>
      <c r="C249" s="109" t="s">
        <v>1554</v>
      </c>
      <c r="D249" s="109" t="s">
        <v>1514</v>
      </c>
      <c r="E249" s="109" t="s">
        <v>1555</v>
      </c>
      <c r="F249" s="110">
        <v>83</v>
      </c>
      <c r="G249" s="110">
        <v>694</v>
      </c>
      <c r="H249" s="110">
        <v>777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83</v>
      </c>
      <c r="O249" s="110">
        <v>694</v>
      </c>
      <c r="P249" s="110">
        <v>777</v>
      </c>
      <c r="R249" s="110">
        <v>83</v>
      </c>
      <c r="S249" s="110">
        <v>808</v>
      </c>
      <c r="T249" s="110">
        <v>891</v>
      </c>
      <c r="V249" s="111">
        <v>1</v>
      </c>
      <c r="W249" s="111">
        <v>0.8589108910891089</v>
      </c>
      <c r="X249" s="111">
        <v>0.87205387205387208</v>
      </c>
      <c r="Z249" s="110">
        <v>0</v>
      </c>
      <c r="AA249" s="110">
        <v>114</v>
      </c>
      <c r="AB249" s="110">
        <v>114</v>
      </c>
    </row>
    <row r="250" spans="1:28" hidden="1" x14ac:dyDescent="0.2">
      <c r="A250" s="109" t="s">
        <v>1556</v>
      </c>
      <c r="B250" s="109" t="s">
        <v>372</v>
      </c>
      <c r="C250" s="109" t="s">
        <v>1556</v>
      </c>
      <c r="D250" s="109" t="s">
        <v>1514</v>
      </c>
      <c r="E250" s="109" t="s">
        <v>381</v>
      </c>
      <c r="F250" s="110">
        <v>400</v>
      </c>
      <c r="G250" s="110">
        <v>1356</v>
      </c>
      <c r="H250" s="110">
        <v>1756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400</v>
      </c>
      <c r="O250" s="110">
        <v>1356</v>
      </c>
      <c r="P250" s="110">
        <v>1756</v>
      </c>
      <c r="R250" s="110">
        <v>400</v>
      </c>
      <c r="S250" s="110">
        <v>1458</v>
      </c>
      <c r="T250" s="110">
        <v>1858</v>
      </c>
      <c r="V250" s="111">
        <v>1</v>
      </c>
      <c r="W250" s="111">
        <v>0.93004115226337447</v>
      </c>
      <c r="X250" s="111">
        <v>0.94510226049515611</v>
      </c>
      <c r="Z250" s="110">
        <v>0</v>
      </c>
      <c r="AA250" s="110">
        <v>102</v>
      </c>
      <c r="AB250" s="110">
        <v>102</v>
      </c>
    </row>
    <row r="251" spans="1:28" hidden="1" x14ac:dyDescent="0.2">
      <c r="A251" s="109" t="s">
        <v>1557</v>
      </c>
      <c r="B251" s="109" t="s">
        <v>372</v>
      </c>
      <c r="C251" s="109" t="s">
        <v>1557</v>
      </c>
      <c r="D251" s="109" t="s">
        <v>1514</v>
      </c>
      <c r="E251" s="109" t="s">
        <v>404</v>
      </c>
      <c r="F251" s="110">
        <v>506</v>
      </c>
      <c r="G251" s="110">
        <v>820</v>
      </c>
      <c r="H251" s="110">
        <v>1326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506</v>
      </c>
      <c r="O251" s="110">
        <v>820</v>
      </c>
      <c r="P251" s="110">
        <v>1326</v>
      </c>
      <c r="R251" s="110">
        <v>506</v>
      </c>
      <c r="S251" s="110">
        <v>913</v>
      </c>
      <c r="T251" s="110">
        <v>1419</v>
      </c>
      <c r="V251" s="111">
        <v>1</v>
      </c>
      <c r="W251" s="111">
        <v>0.89813800657174148</v>
      </c>
      <c r="X251" s="111">
        <v>0.93446088794926008</v>
      </c>
      <c r="Z251" s="110">
        <v>0</v>
      </c>
      <c r="AA251" s="110">
        <v>93</v>
      </c>
      <c r="AB251" s="110">
        <v>93</v>
      </c>
    </row>
    <row r="252" spans="1:28" hidden="1" x14ac:dyDescent="0.2">
      <c r="A252" s="109" t="s">
        <v>1558</v>
      </c>
      <c r="B252" s="109" t="s">
        <v>372</v>
      </c>
      <c r="C252" s="109" t="s">
        <v>1558</v>
      </c>
      <c r="D252" s="109" t="s">
        <v>1514</v>
      </c>
      <c r="E252" s="109" t="s">
        <v>1559</v>
      </c>
      <c r="F252" s="110">
        <v>274</v>
      </c>
      <c r="G252" s="110">
        <v>1544</v>
      </c>
      <c r="H252" s="110">
        <v>1818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274</v>
      </c>
      <c r="O252" s="110">
        <v>1544</v>
      </c>
      <c r="P252" s="110">
        <v>1818</v>
      </c>
      <c r="R252" s="110">
        <v>274</v>
      </c>
      <c r="S252" s="110">
        <v>1629</v>
      </c>
      <c r="T252" s="110">
        <v>1903</v>
      </c>
      <c r="V252" s="111">
        <v>1</v>
      </c>
      <c r="W252" s="111">
        <v>0.94782074892572132</v>
      </c>
      <c r="X252" s="111">
        <v>0.95533368365738303</v>
      </c>
      <c r="Z252" s="110">
        <v>0</v>
      </c>
      <c r="AA252" s="110">
        <v>85</v>
      </c>
      <c r="AB252" s="110">
        <v>85</v>
      </c>
    </row>
    <row r="253" spans="1:28" hidden="1" x14ac:dyDescent="0.2">
      <c r="A253" s="109" t="s">
        <v>1560</v>
      </c>
      <c r="B253" s="109" t="s">
        <v>372</v>
      </c>
      <c r="C253" s="109" t="s">
        <v>1560</v>
      </c>
      <c r="D253" s="109" t="s">
        <v>1514</v>
      </c>
      <c r="E253" s="109" t="s">
        <v>438</v>
      </c>
      <c r="F253" s="110">
        <v>380</v>
      </c>
      <c r="G253" s="110">
        <v>4399</v>
      </c>
      <c r="H253" s="110">
        <v>4779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380</v>
      </c>
      <c r="O253" s="110">
        <v>4399</v>
      </c>
      <c r="P253" s="110">
        <v>4779</v>
      </c>
      <c r="R253" s="110">
        <v>380</v>
      </c>
      <c r="S253" s="110">
        <v>4399</v>
      </c>
      <c r="T253" s="110">
        <v>4779</v>
      </c>
      <c r="V253" s="111">
        <v>1</v>
      </c>
      <c r="W253" s="111">
        <v>1</v>
      </c>
      <c r="X253" s="111">
        <v>1</v>
      </c>
      <c r="Z253" s="110">
        <v>0</v>
      </c>
      <c r="AA253" s="110">
        <v>0</v>
      </c>
      <c r="AB253" s="110">
        <v>0</v>
      </c>
    </row>
    <row r="254" spans="1:28" hidden="1" x14ac:dyDescent="0.2">
      <c r="A254" s="109" t="s">
        <v>1561</v>
      </c>
      <c r="B254" s="109" t="s">
        <v>372</v>
      </c>
      <c r="C254" s="109" t="s">
        <v>1561</v>
      </c>
      <c r="D254" s="109" t="s">
        <v>1514</v>
      </c>
      <c r="E254" s="109" t="s">
        <v>369</v>
      </c>
      <c r="F254" s="110">
        <v>163</v>
      </c>
      <c r="G254" s="110">
        <v>488</v>
      </c>
      <c r="H254" s="110">
        <v>651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163</v>
      </c>
      <c r="O254" s="110">
        <v>488</v>
      </c>
      <c r="P254" s="110">
        <v>651</v>
      </c>
      <c r="R254" s="110">
        <v>163</v>
      </c>
      <c r="S254" s="110">
        <v>567</v>
      </c>
      <c r="T254" s="110">
        <v>730</v>
      </c>
      <c r="V254" s="111">
        <v>1</v>
      </c>
      <c r="W254" s="111">
        <v>0.86067019400352729</v>
      </c>
      <c r="X254" s="111">
        <v>0.89178082191780816</v>
      </c>
      <c r="Z254" s="110">
        <v>0</v>
      </c>
      <c r="AA254" s="110">
        <v>79</v>
      </c>
      <c r="AB254" s="110">
        <v>79</v>
      </c>
    </row>
    <row r="255" spans="1:28" hidden="1" x14ac:dyDescent="0.2">
      <c r="A255" s="109" t="s">
        <v>1562</v>
      </c>
      <c r="B255" s="109" t="s">
        <v>372</v>
      </c>
      <c r="C255" s="109" t="s">
        <v>1562</v>
      </c>
      <c r="D255" s="109" t="s">
        <v>1514</v>
      </c>
      <c r="E255" s="109" t="s">
        <v>461</v>
      </c>
      <c r="F255" s="110">
        <v>386</v>
      </c>
      <c r="G255" s="110">
        <v>1595</v>
      </c>
      <c r="H255" s="110">
        <v>1981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386</v>
      </c>
      <c r="O255" s="110">
        <v>1595</v>
      </c>
      <c r="P255" s="110">
        <v>1981</v>
      </c>
      <c r="R255" s="110">
        <v>386</v>
      </c>
      <c r="S255" s="110">
        <v>1670</v>
      </c>
      <c r="T255" s="110">
        <v>2056</v>
      </c>
      <c r="V255" s="111">
        <v>1</v>
      </c>
      <c r="W255" s="111">
        <v>0.95508982035928147</v>
      </c>
      <c r="X255" s="111">
        <v>0.96352140077821014</v>
      </c>
      <c r="Z255" s="110">
        <v>0</v>
      </c>
      <c r="AA255" s="110">
        <v>75</v>
      </c>
      <c r="AB255" s="110">
        <v>75</v>
      </c>
    </row>
    <row r="256" spans="1:28" hidden="1" x14ac:dyDescent="0.2">
      <c r="A256" s="109" t="s">
        <v>1563</v>
      </c>
      <c r="B256" s="109" t="s">
        <v>372</v>
      </c>
      <c r="C256" s="109" t="s">
        <v>1563</v>
      </c>
      <c r="D256" s="109" t="s">
        <v>1514</v>
      </c>
      <c r="E256" s="109" t="s">
        <v>444</v>
      </c>
      <c r="F256" s="110">
        <v>529</v>
      </c>
      <c r="G256" s="110">
        <v>1302</v>
      </c>
      <c r="H256" s="110">
        <v>1831</v>
      </c>
      <c r="I256" s="110">
        <v>0</v>
      </c>
      <c r="J256" s="110">
        <v>0</v>
      </c>
      <c r="K256" s="110">
        <v>0</v>
      </c>
      <c r="L256" s="110">
        <v>0</v>
      </c>
      <c r="M256" s="110">
        <v>0</v>
      </c>
      <c r="N256" s="110">
        <v>529</v>
      </c>
      <c r="O256" s="110">
        <v>1302</v>
      </c>
      <c r="P256" s="110">
        <v>1831</v>
      </c>
      <c r="R256" s="110">
        <v>529</v>
      </c>
      <c r="S256" s="110">
        <v>1376</v>
      </c>
      <c r="T256" s="110">
        <v>1905</v>
      </c>
      <c r="V256" s="111">
        <v>1</v>
      </c>
      <c r="W256" s="111">
        <v>0.94622093023255816</v>
      </c>
      <c r="X256" s="111">
        <v>0.96115485564304459</v>
      </c>
      <c r="Z256" s="110">
        <v>0</v>
      </c>
      <c r="AA256" s="110">
        <v>74</v>
      </c>
      <c r="AB256" s="110">
        <v>74</v>
      </c>
    </row>
    <row r="257" spans="1:28" hidden="1" x14ac:dyDescent="0.2">
      <c r="A257" s="109" t="s">
        <v>1564</v>
      </c>
      <c r="B257" s="109" t="s">
        <v>372</v>
      </c>
      <c r="C257" s="109" t="s">
        <v>1564</v>
      </c>
      <c r="D257" s="109" t="s">
        <v>1514</v>
      </c>
      <c r="E257" s="109" t="s">
        <v>421</v>
      </c>
      <c r="F257" s="110">
        <v>396</v>
      </c>
      <c r="G257" s="110">
        <v>1927</v>
      </c>
      <c r="H257" s="110">
        <v>2323</v>
      </c>
      <c r="I257" s="110">
        <v>0</v>
      </c>
      <c r="J257" s="110">
        <v>0</v>
      </c>
      <c r="K257" s="110">
        <v>0</v>
      </c>
      <c r="L257" s="110">
        <v>0</v>
      </c>
      <c r="M257" s="110">
        <v>0</v>
      </c>
      <c r="N257" s="110">
        <v>396</v>
      </c>
      <c r="O257" s="110">
        <v>1927</v>
      </c>
      <c r="P257" s="110">
        <v>2323</v>
      </c>
      <c r="R257" s="110">
        <v>396</v>
      </c>
      <c r="S257" s="110">
        <v>2001</v>
      </c>
      <c r="T257" s="110">
        <v>2397</v>
      </c>
      <c r="V257" s="111">
        <v>1</v>
      </c>
      <c r="W257" s="111">
        <v>0.96301849075462265</v>
      </c>
      <c r="X257" s="111">
        <v>0.96912807676261992</v>
      </c>
      <c r="Z257" s="110">
        <v>0</v>
      </c>
      <c r="AA257" s="110">
        <v>74</v>
      </c>
      <c r="AB257" s="110">
        <v>74</v>
      </c>
    </row>
    <row r="258" spans="1:28" hidden="1" x14ac:dyDescent="0.2">
      <c r="A258" s="109" t="s">
        <v>1565</v>
      </c>
      <c r="B258" s="109" t="s">
        <v>372</v>
      </c>
      <c r="C258" s="109" t="s">
        <v>1565</v>
      </c>
      <c r="D258" s="109" t="s">
        <v>1514</v>
      </c>
      <c r="E258" s="109" t="s">
        <v>464</v>
      </c>
      <c r="F258" s="110">
        <v>297</v>
      </c>
      <c r="G258" s="110">
        <v>1370</v>
      </c>
      <c r="H258" s="110">
        <v>1667</v>
      </c>
      <c r="I258" s="110">
        <v>0</v>
      </c>
      <c r="J258" s="110">
        <v>0</v>
      </c>
      <c r="K258" s="110">
        <v>0</v>
      </c>
      <c r="L258" s="110">
        <v>0</v>
      </c>
      <c r="M258" s="110">
        <v>0</v>
      </c>
      <c r="N258" s="110">
        <v>297</v>
      </c>
      <c r="O258" s="110">
        <v>1370</v>
      </c>
      <c r="P258" s="110">
        <v>1667</v>
      </c>
      <c r="R258" s="110">
        <v>297</v>
      </c>
      <c r="S258" s="110">
        <v>1441</v>
      </c>
      <c r="T258" s="110">
        <v>1738</v>
      </c>
      <c r="V258" s="111">
        <v>1</v>
      </c>
      <c r="W258" s="111">
        <v>0.95072866065232475</v>
      </c>
      <c r="X258" s="111">
        <v>0.95914844649021869</v>
      </c>
      <c r="Z258" s="110">
        <v>0</v>
      </c>
      <c r="AA258" s="110">
        <v>71</v>
      </c>
      <c r="AB258" s="110">
        <v>71</v>
      </c>
    </row>
    <row r="259" spans="1:28" hidden="1" x14ac:dyDescent="0.2">
      <c r="A259" s="109" t="s">
        <v>1566</v>
      </c>
      <c r="B259" s="109" t="s">
        <v>372</v>
      </c>
      <c r="C259" s="109" t="s">
        <v>1566</v>
      </c>
      <c r="D259" s="109" t="s">
        <v>1514</v>
      </c>
      <c r="E259" s="109" t="s">
        <v>451</v>
      </c>
      <c r="F259" s="110">
        <v>324</v>
      </c>
      <c r="G259" s="110">
        <v>841</v>
      </c>
      <c r="H259" s="110">
        <v>1165</v>
      </c>
      <c r="I259" s="110">
        <v>0</v>
      </c>
      <c r="J259" s="110">
        <v>0</v>
      </c>
      <c r="K259" s="110">
        <v>0</v>
      </c>
      <c r="L259" s="110">
        <v>0</v>
      </c>
      <c r="M259" s="110">
        <v>0</v>
      </c>
      <c r="N259" s="110">
        <v>324</v>
      </c>
      <c r="O259" s="110">
        <v>841</v>
      </c>
      <c r="P259" s="110">
        <v>1165</v>
      </c>
      <c r="R259" s="110">
        <v>324</v>
      </c>
      <c r="S259" s="110">
        <v>911</v>
      </c>
      <c r="T259" s="110">
        <v>1235</v>
      </c>
      <c r="V259" s="111">
        <v>1</v>
      </c>
      <c r="W259" s="111">
        <v>0.92316136114160263</v>
      </c>
      <c r="X259" s="111">
        <v>0.94331983805668018</v>
      </c>
      <c r="Z259" s="110">
        <v>0</v>
      </c>
      <c r="AA259" s="110">
        <v>70</v>
      </c>
      <c r="AB259" s="110">
        <v>70</v>
      </c>
    </row>
    <row r="260" spans="1:28" hidden="1" x14ac:dyDescent="0.2">
      <c r="A260" s="109" t="s">
        <v>1567</v>
      </c>
      <c r="B260" s="109" t="s">
        <v>372</v>
      </c>
      <c r="C260" s="109" t="s">
        <v>1567</v>
      </c>
      <c r="D260" s="109" t="s">
        <v>1514</v>
      </c>
      <c r="E260" s="109" t="s">
        <v>228</v>
      </c>
      <c r="F260" s="110">
        <v>425</v>
      </c>
      <c r="G260" s="110">
        <v>1030</v>
      </c>
      <c r="H260" s="110">
        <v>1455</v>
      </c>
      <c r="I260" s="110">
        <v>0</v>
      </c>
      <c r="J260" s="110">
        <v>0</v>
      </c>
      <c r="K260" s="110">
        <v>0</v>
      </c>
      <c r="L260" s="110">
        <v>0</v>
      </c>
      <c r="M260" s="110">
        <v>0</v>
      </c>
      <c r="N260" s="110">
        <v>425</v>
      </c>
      <c r="O260" s="110">
        <v>1030</v>
      </c>
      <c r="P260" s="110">
        <v>1455</v>
      </c>
      <c r="R260" s="110">
        <v>425</v>
      </c>
      <c r="S260" s="110">
        <v>1100</v>
      </c>
      <c r="T260" s="110">
        <v>1525</v>
      </c>
      <c r="V260" s="111">
        <v>1</v>
      </c>
      <c r="W260" s="111">
        <v>0.9363636363636364</v>
      </c>
      <c r="X260" s="111">
        <v>0.95409836065573772</v>
      </c>
      <c r="Z260" s="110">
        <v>0</v>
      </c>
      <c r="AA260" s="110">
        <v>70</v>
      </c>
      <c r="AB260" s="110">
        <v>70</v>
      </c>
    </row>
    <row r="261" spans="1:28" hidden="1" x14ac:dyDescent="0.2">
      <c r="A261" s="109" t="s">
        <v>1568</v>
      </c>
      <c r="B261" s="109" t="s">
        <v>372</v>
      </c>
      <c r="C261" s="109" t="s">
        <v>1568</v>
      </c>
      <c r="D261" s="109" t="s">
        <v>1514</v>
      </c>
      <c r="E261" s="109" t="s">
        <v>447</v>
      </c>
      <c r="F261" s="110">
        <v>840</v>
      </c>
      <c r="G261" s="110">
        <v>1660</v>
      </c>
      <c r="H261" s="110">
        <v>2500</v>
      </c>
      <c r="I261" s="110">
        <v>0</v>
      </c>
      <c r="J261" s="110">
        <v>0</v>
      </c>
      <c r="K261" s="110">
        <v>0</v>
      </c>
      <c r="L261" s="110">
        <v>0</v>
      </c>
      <c r="M261" s="110">
        <v>0</v>
      </c>
      <c r="N261" s="110">
        <v>840</v>
      </c>
      <c r="O261" s="110">
        <v>1660</v>
      </c>
      <c r="P261" s="110">
        <v>2500</v>
      </c>
      <c r="R261" s="110">
        <v>840</v>
      </c>
      <c r="S261" s="110">
        <v>1727</v>
      </c>
      <c r="T261" s="110">
        <v>2567</v>
      </c>
      <c r="V261" s="111">
        <v>1</v>
      </c>
      <c r="W261" s="111">
        <v>0.96120440069484658</v>
      </c>
      <c r="X261" s="111">
        <v>0.97389949357226335</v>
      </c>
      <c r="Z261" s="110">
        <v>0</v>
      </c>
      <c r="AA261" s="110">
        <v>67</v>
      </c>
      <c r="AB261" s="110">
        <v>67</v>
      </c>
    </row>
    <row r="262" spans="1:28" hidden="1" x14ac:dyDescent="0.2">
      <c r="A262" s="109" t="s">
        <v>1569</v>
      </c>
      <c r="B262" s="109" t="s">
        <v>372</v>
      </c>
      <c r="C262" s="109" t="s">
        <v>1569</v>
      </c>
      <c r="D262" s="109" t="s">
        <v>1514</v>
      </c>
      <c r="E262" s="109" t="s">
        <v>408</v>
      </c>
      <c r="F262" s="110">
        <v>414</v>
      </c>
      <c r="G262" s="110">
        <v>828</v>
      </c>
      <c r="H262" s="110">
        <v>1242</v>
      </c>
      <c r="I262" s="110">
        <v>0</v>
      </c>
      <c r="J262" s="110">
        <v>0</v>
      </c>
      <c r="K262" s="110">
        <v>0</v>
      </c>
      <c r="L262" s="110">
        <v>0</v>
      </c>
      <c r="M262" s="110">
        <v>0</v>
      </c>
      <c r="N262" s="110">
        <v>414</v>
      </c>
      <c r="O262" s="110">
        <v>828</v>
      </c>
      <c r="P262" s="110">
        <v>1242</v>
      </c>
      <c r="R262" s="110">
        <v>414</v>
      </c>
      <c r="S262" s="110">
        <v>895</v>
      </c>
      <c r="T262" s="110">
        <v>1309</v>
      </c>
      <c r="V262" s="111">
        <v>1</v>
      </c>
      <c r="W262" s="111">
        <v>0.9251396648044693</v>
      </c>
      <c r="X262" s="111">
        <v>0.94881588999236055</v>
      </c>
      <c r="Z262" s="110">
        <v>0</v>
      </c>
      <c r="AA262" s="110">
        <v>67</v>
      </c>
      <c r="AB262" s="110">
        <v>67</v>
      </c>
    </row>
    <row r="263" spans="1:28" hidden="1" x14ac:dyDescent="0.2">
      <c r="A263" s="109" t="s">
        <v>1570</v>
      </c>
      <c r="B263" s="109" t="s">
        <v>372</v>
      </c>
      <c r="C263" s="109" t="s">
        <v>1570</v>
      </c>
      <c r="D263" s="109" t="s">
        <v>1514</v>
      </c>
      <c r="E263" s="109" t="s">
        <v>416</v>
      </c>
      <c r="F263" s="110">
        <v>778</v>
      </c>
      <c r="G263" s="110">
        <v>903</v>
      </c>
      <c r="H263" s="110">
        <v>1681</v>
      </c>
      <c r="I263" s="110">
        <v>0</v>
      </c>
      <c r="J263" s="110">
        <v>0</v>
      </c>
      <c r="K263" s="110">
        <v>0</v>
      </c>
      <c r="L263" s="110">
        <v>0</v>
      </c>
      <c r="M263" s="110">
        <v>0</v>
      </c>
      <c r="N263" s="110">
        <v>778</v>
      </c>
      <c r="O263" s="110">
        <v>903</v>
      </c>
      <c r="P263" s="110">
        <v>1681</v>
      </c>
      <c r="R263" s="110">
        <v>778</v>
      </c>
      <c r="S263" s="110">
        <v>968</v>
      </c>
      <c r="T263" s="110">
        <v>1746</v>
      </c>
      <c r="V263" s="111">
        <v>1</v>
      </c>
      <c r="W263" s="111">
        <v>0.93285123966942152</v>
      </c>
      <c r="X263" s="111">
        <v>0.9627720504009164</v>
      </c>
      <c r="Z263" s="110">
        <v>0</v>
      </c>
      <c r="AA263" s="110">
        <v>65</v>
      </c>
      <c r="AB263" s="110">
        <v>65</v>
      </c>
    </row>
    <row r="264" spans="1:28" hidden="1" x14ac:dyDescent="0.2">
      <c r="A264" s="109" t="s">
        <v>1571</v>
      </c>
      <c r="B264" s="109" t="s">
        <v>372</v>
      </c>
      <c r="C264" s="109" t="s">
        <v>1571</v>
      </c>
      <c r="D264" s="109" t="s">
        <v>1514</v>
      </c>
      <c r="E264" s="109" t="s">
        <v>419</v>
      </c>
      <c r="F264" s="110">
        <v>1229</v>
      </c>
      <c r="G264" s="110">
        <v>848</v>
      </c>
      <c r="H264" s="110">
        <v>2077</v>
      </c>
      <c r="I264" s="110">
        <v>0</v>
      </c>
      <c r="J264" s="110">
        <v>0</v>
      </c>
      <c r="K264" s="110">
        <v>0</v>
      </c>
      <c r="L264" s="110">
        <v>0</v>
      </c>
      <c r="M264" s="110">
        <v>0</v>
      </c>
      <c r="N264" s="110">
        <v>1229</v>
      </c>
      <c r="O264" s="110">
        <v>848</v>
      </c>
      <c r="P264" s="110">
        <v>2077</v>
      </c>
      <c r="R264" s="110">
        <v>1229</v>
      </c>
      <c r="S264" s="110">
        <v>910</v>
      </c>
      <c r="T264" s="110">
        <v>2139</v>
      </c>
      <c r="V264" s="111">
        <v>1</v>
      </c>
      <c r="W264" s="111">
        <v>0.93186813186813189</v>
      </c>
      <c r="X264" s="111">
        <v>0.97101449275362317</v>
      </c>
      <c r="Z264" s="110">
        <v>0</v>
      </c>
      <c r="AA264" s="110">
        <v>62</v>
      </c>
      <c r="AB264" s="110">
        <v>62</v>
      </c>
    </row>
    <row r="265" spans="1:28" hidden="1" x14ac:dyDescent="0.2">
      <c r="A265" s="109" t="s">
        <v>1572</v>
      </c>
      <c r="B265" s="109" t="s">
        <v>372</v>
      </c>
      <c r="C265" s="109" t="s">
        <v>1572</v>
      </c>
      <c r="D265" s="109" t="s">
        <v>1514</v>
      </c>
      <c r="E265" s="109" t="s">
        <v>1573</v>
      </c>
      <c r="F265" s="110">
        <v>703</v>
      </c>
      <c r="G265" s="110">
        <v>638</v>
      </c>
      <c r="H265" s="110">
        <v>1341</v>
      </c>
      <c r="I265" s="110">
        <v>0</v>
      </c>
      <c r="J265" s="110">
        <v>0</v>
      </c>
      <c r="K265" s="110">
        <v>0</v>
      </c>
      <c r="L265" s="110">
        <v>0</v>
      </c>
      <c r="M265" s="110">
        <v>0</v>
      </c>
      <c r="N265" s="110">
        <v>703</v>
      </c>
      <c r="O265" s="110">
        <v>638</v>
      </c>
      <c r="P265" s="110">
        <v>1341</v>
      </c>
      <c r="R265" s="110">
        <v>703</v>
      </c>
      <c r="S265" s="110">
        <v>699</v>
      </c>
      <c r="T265" s="110">
        <v>1402</v>
      </c>
      <c r="V265" s="111">
        <v>1</v>
      </c>
      <c r="W265" s="111">
        <v>0.9127324749642346</v>
      </c>
      <c r="X265" s="111">
        <v>0.95649072753209696</v>
      </c>
      <c r="Z265" s="110">
        <v>0</v>
      </c>
      <c r="AA265" s="110">
        <v>61</v>
      </c>
      <c r="AB265" s="110">
        <v>61</v>
      </c>
    </row>
    <row r="266" spans="1:28" hidden="1" x14ac:dyDescent="0.2">
      <c r="A266" s="109" t="s">
        <v>1574</v>
      </c>
      <c r="B266" s="109" t="s">
        <v>372</v>
      </c>
      <c r="C266" s="109" t="s">
        <v>1574</v>
      </c>
      <c r="D266" s="109" t="s">
        <v>1514</v>
      </c>
      <c r="E266" s="109" t="s">
        <v>396</v>
      </c>
      <c r="F266" s="110">
        <v>779</v>
      </c>
      <c r="G266" s="110">
        <v>1663</v>
      </c>
      <c r="H266" s="110">
        <v>2442</v>
      </c>
      <c r="I266" s="110">
        <v>0</v>
      </c>
      <c r="J266" s="110">
        <v>0</v>
      </c>
      <c r="K266" s="110">
        <v>0</v>
      </c>
      <c r="L266" s="110">
        <v>0</v>
      </c>
      <c r="M266" s="110">
        <v>0</v>
      </c>
      <c r="N266" s="110">
        <v>779</v>
      </c>
      <c r="O266" s="110">
        <v>1663</v>
      </c>
      <c r="P266" s="110">
        <v>2442</v>
      </c>
      <c r="R266" s="110">
        <v>779</v>
      </c>
      <c r="S266" s="110">
        <v>1724</v>
      </c>
      <c r="T266" s="110">
        <v>2503</v>
      </c>
      <c r="V266" s="111">
        <v>1</v>
      </c>
      <c r="W266" s="111">
        <v>0.96461716937354991</v>
      </c>
      <c r="X266" s="111">
        <v>0.97562924490611269</v>
      </c>
      <c r="Z266" s="110">
        <v>0</v>
      </c>
      <c r="AA266" s="110">
        <v>61</v>
      </c>
      <c r="AB266" s="110">
        <v>61</v>
      </c>
    </row>
    <row r="267" spans="1:28" hidden="1" x14ac:dyDescent="0.2">
      <c r="A267" s="109" t="s">
        <v>1575</v>
      </c>
      <c r="B267" s="109" t="s">
        <v>372</v>
      </c>
      <c r="C267" s="109" t="s">
        <v>1575</v>
      </c>
      <c r="D267" s="109" t="s">
        <v>1514</v>
      </c>
      <c r="E267" s="109" t="s">
        <v>367</v>
      </c>
      <c r="F267" s="110">
        <v>700</v>
      </c>
      <c r="G267" s="110">
        <v>1263</v>
      </c>
      <c r="H267" s="110">
        <v>1963</v>
      </c>
      <c r="I267" s="110">
        <v>0</v>
      </c>
      <c r="J267" s="110">
        <v>0</v>
      </c>
      <c r="K267" s="110">
        <v>0</v>
      </c>
      <c r="L267" s="110">
        <v>0</v>
      </c>
      <c r="M267" s="110">
        <v>0</v>
      </c>
      <c r="N267" s="110">
        <v>700</v>
      </c>
      <c r="O267" s="110">
        <v>1263</v>
      </c>
      <c r="P267" s="110">
        <v>1963</v>
      </c>
      <c r="R267" s="110">
        <v>700</v>
      </c>
      <c r="S267" s="110">
        <v>1323</v>
      </c>
      <c r="T267" s="110">
        <v>2023</v>
      </c>
      <c r="V267" s="111">
        <v>1</v>
      </c>
      <c r="W267" s="111">
        <v>0.95464852607709749</v>
      </c>
      <c r="X267" s="111">
        <v>0.97034107760751365</v>
      </c>
      <c r="Z267" s="110">
        <v>0</v>
      </c>
      <c r="AA267" s="110">
        <v>60</v>
      </c>
      <c r="AB267" s="110">
        <v>60</v>
      </c>
    </row>
    <row r="268" spans="1:28" hidden="1" x14ac:dyDescent="0.2">
      <c r="A268" s="109" t="s">
        <v>1576</v>
      </c>
      <c r="B268" s="109" t="s">
        <v>372</v>
      </c>
      <c r="C268" s="109" t="s">
        <v>1576</v>
      </c>
      <c r="D268" s="109" t="s">
        <v>1514</v>
      </c>
      <c r="E268" s="109" t="s">
        <v>471</v>
      </c>
      <c r="F268" s="110">
        <v>1221</v>
      </c>
      <c r="G268" s="110">
        <v>1883</v>
      </c>
      <c r="H268" s="110">
        <v>3104</v>
      </c>
      <c r="I268" s="110">
        <v>0</v>
      </c>
      <c r="J268" s="110">
        <v>0</v>
      </c>
      <c r="K268" s="110">
        <v>0</v>
      </c>
      <c r="L268" s="110">
        <v>0</v>
      </c>
      <c r="M268" s="110">
        <v>0</v>
      </c>
      <c r="N268" s="110">
        <v>1221</v>
      </c>
      <c r="O268" s="110">
        <v>1883</v>
      </c>
      <c r="P268" s="110">
        <v>3104</v>
      </c>
      <c r="R268" s="110">
        <v>1221</v>
      </c>
      <c r="S268" s="110">
        <v>1938</v>
      </c>
      <c r="T268" s="110">
        <v>3159</v>
      </c>
      <c r="V268" s="111">
        <v>1</v>
      </c>
      <c r="W268" s="111">
        <v>0.97162022703818374</v>
      </c>
      <c r="X268" s="111">
        <v>0.98258942703387153</v>
      </c>
      <c r="Z268" s="110">
        <v>0</v>
      </c>
      <c r="AA268" s="110">
        <v>55</v>
      </c>
      <c r="AB268" s="110">
        <v>55</v>
      </c>
    </row>
    <row r="269" spans="1:28" hidden="1" x14ac:dyDescent="0.2">
      <c r="A269" s="109" t="s">
        <v>1577</v>
      </c>
      <c r="B269" s="109" t="s">
        <v>372</v>
      </c>
      <c r="C269" s="109" t="s">
        <v>1577</v>
      </c>
      <c r="D269" s="109" t="s">
        <v>1514</v>
      </c>
      <c r="E269" s="109" t="s">
        <v>376</v>
      </c>
      <c r="F269" s="110">
        <v>537</v>
      </c>
      <c r="G269" s="110">
        <v>1321</v>
      </c>
      <c r="H269" s="110">
        <v>1858</v>
      </c>
      <c r="I269" s="110">
        <v>0</v>
      </c>
      <c r="J269" s="110">
        <v>0</v>
      </c>
      <c r="K269" s="110">
        <v>0</v>
      </c>
      <c r="L269" s="110">
        <v>0</v>
      </c>
      <c r="M269" s="110">
        <v>0</v>
      </c>
      <c r="N269" s="110">
        <v>537</v>
      </c>
      <c r="O269" s="110">
        <v>1321</v>
      </c>
      <c r="P269" s="110">
        <v>1858</v>
      </c>
      <c r="R269" s="110">
        <v>537</v>
      </c>
      <c r="S269" s="110">
        <v>1376</v>
      </c>
      <c r="T269" s="110">
        <v>1913</v>
      </c>
      <c r="V269" s="111">
        <v>1</v>
      </c>
      <c r="W269" s="111">
        <v>0.96002906976744184</v>
      </c>
      <c r="X269" s="111">
        <v>0.97124934657605855</v>
      </c>
      <c r="Z269" s="110">
        <v>0</v>
      </c>
      <c r="AA269" s="110">
        <v>55</v>
      </c>
      <c r="AB269" s="110">
        <v>55</v>
      </c>
    </row>
    <row r="270" spans="1:28" hidden="1" x14ac:dyDescent="0.2">
      <c r="A270" s="109" t="s">
        <v>1578</v>
      </c>
      <c r="B270" s="109" t="s">
        <v>372</v>
      </c>
      <c r="C270" s="109" t="s">
        <v>1578</v>
      </c>
      <c r="D270" s="109" t="s">
        <v>1514</v>
      </c>
      <c r="E270" s="109" t="s">
        <v>189</v>
      </c>
      <c r="F270" s="110">
        <v>162</v>
      </c>
      <c r="G270" s="110">
        <v>688</v>
      </c>
      <c r="H270" s="110">
        <v>850</v>
      </c>
      <c r="I270" s="110">
        <v>0</v>
      </c>
      <c r="J270" s="110">
        <v>0</v>
      </c>
      <c r="K270" s="110">
        <v>0</v>
      </c>
      <c r="L270" s="110">
        <v>0</v>
      </c>
      <c r="M270" s="110">
        <v>0</v>
      </c>
      <c r="N270" s="110">
        <v>162</v>
      </c>
      <c r="O270" s="110">
        <v>688</v>
      </c>
      <c r="P270" s="110">
        <v>850</v>
      </c>
      <c r="R270" s="110">
        <v>162</v>
      </c>
      <c r="S270" s="110">
        <v>743</v>
      </c>
      <c r="T270" s="110">
        <v>905</v>
      </c>
      <c r="V270" s="111">
        <v>1</v>
      </c>
      <c r="W270" s="111">
        <v>0.92597577388963659</v>
      </c>
      <c r="X270" s="111">
        <v>0.93922651933701662</v>
      </c>
      <c r="Z270" s="110">
        <v>0</v>
      </c>
      <c r="AA270" s="110">
        <v>55</v>
      </c>
      <c r="AB270" s="110">
        <v>55</v>
      </c>
    </row>
    <row r="271" spans="1:28" hidden="1" x14ac:dyDescent="0.2">
      <c r="A271" s="109" t="s">
        <v>1579</v>
      </c>
      <c r="B271" s="109" t="s">
        <v>372</v>
      </c>
      <c r="C271" s="109" t="s">
        <v>1579</v>
      </c>
      <c r="D271" s="109" t="s">
        <v>1514</v>
      </c>
      <c r="E271" s="109" t="s">
        <v>467</v>
      </c>
      <c r="F271" s="110">
        <v>685</v>
      </c>
      <c r="G271" s="110">
        <v>3287</v>
      </c>
      <c r="H271" s="110">
        <v>3972</v>
      </c>
      <c r="I271" s="110">
        <v>0</v>
      </c>
      <c r="J271" s="110">
        <v>0</v>
      </c>
      <c r="K271" s="110">
        <v>0</v>
      </c>
      <c r="L271" s="110">
        <v>0</v>
      </c>
      <c r="M271" s="110">
        <v>0</v>
      </c>
      <c r="N271" s="110">
        <v>685</v>
      </c>
      <c r="O271" s="110">
        <v>3287</v>
      </c>
      <c r="P271" s="110">
        <v>3972</v>
      </c>
      <c r="R271" s="110">
        <v>685</v>
      </c>
      <c r="S271" s="110">
        <v>3340</v>
      </c>
      <c r="T271" s="110">
        <v>4025</v>
      </c>
      <c r="V271" s="111">
        <v>1</v>
      </c>
      <c r="W271" s="111">
        <v>0.98413173652694608</v>
      </c>
      <c r="X271" s="111">
        <v>0.98683229813664597</v>
      </c>
      <c r="Z271" s="110">
        <v>0</v>
      </c>
      <c r="AA271" s="110">
        <v>53</v>
      </c>
      <c r="AB271" s="110">
        <v>53</v>
      </c>
    </row>
    <row r="272" spans="1:28" hidden="1" x14ac:dyDescent="0.2">
      <c r="A272" s="109" t="s">
        <v>1580</v>
      </c>
      <c r="B272" s="109" t="s">
        <v>372</v>
      </c>
      <c r="C272" s="109" t="s">
        <v>1580</v>
      </c>
      <c r="D272" s="109" t="s">
        <v>1514</v>
      </c>
      <c r="E272" s="109" t="s">
        <v>375</v>
      </c>
      <c r="F272" s="110">
        <v>313</v>
      </c>
      <c r="G272" s="110">
        <v>898</v>
      </c>
      <c r="H272" s="110">
        <v>1211</v>
      </c>
      <c r="I272" s="110">
        <v>0</v>
      </c>
      <c r="J272" s="110">
        <v>0</v>
      </c>
      <c r="K272" s="110">
        <v>0</v>
      </c>
      <c r="L272" s="110">
        <v>0</v>
      </c>
      <c r="M272" s="110">
        <v>0</v>
      </c>
      <c r="N272" s="110">
        <v>313</v>
      </c>
      <c r="O272" s="110">
        <v>898</v>
      </c>
      <c r="P272" s="110">
        <v>1211</v>
      </c>
      <c r="R272" s="110">
        <v>313</v>
      </c>
      <c r="S272" s="110">
        <v>949</v>
      </c>
      <c r="T272" s="110">
        <v>1262</v>
      </c>
      <c r="V272" s="111">
        <v>1</v>
      </c>
      <c r="W272" s="111">
        <v>0.94625922023182296</v>
      </c>
      <c r="X272" s="111">
        <v>0.95958795562599053</v>
      </c>
      <c r="Z272" s="110">
        <v>0</v>
      </c>
      <c r="AA272" s="110">
        <v>51</v>
      </c>
      <c r="AB272" s="110">
        <v>51</v>
      </c>
    </row>
    <row r="273" spans="1:28" hidden="1" x14ac:dyDescent="0.2">
      <c r="A273" s="109" t="s">
        <v>1581</v>
      </c>
      <c r="B273" s="109" t="s">
        <v>372</v>
      </c>
      <c r="C273" s="109" t="s">
        <v>1581</v>
      </c>
      <c r="D273" s="109" t="s">
        <v>1514</v>
      </c>
      <c r="E273" s="109" t="s">
        <v>394</v>
      </c>
      <c r="F273" s="110">
        <v>761</v>
      </c>
      <c r="G273" s="110">
        <v>902</v>
      </c>
      <c r="H273" s="110">
        <v>1663</v>
      </c>
      <c r="I273" s="110">
        <v>0</v>
      </c>
      <c r="J273" s="110">
        <v>0</v>
      </c>
      <c r="K273" s="110">
        <v>0</v>
      </c>
      <c r="L273" s="110">
        <v>0</v>
      </c>
      <c r="M273" s="110">
        <v>0</v>
      </c>
      <c r="N273" s="110">
        <v>761</v>
      </c>
      <c r="O273" s="110">
        <v>902</v>
      </c>
      <c r="P273" s="110">
        <v>1663</v>
      </c>
      <c r="R273" s="110">
        <v>761</v>
      </c>
      <c r="S273" s="110">
        <v>952</v>
      </c>
      <c r="T273" s="110">
        <v>1713</v>
      </c>
      <c r="V273" s="111">
        <v>1</v>
      </c>
      <c r="W273" s="111">
        <v>0.94747899159663862</v>
      </c>
      <c r="X273" s="111">
        <v>0.97081144191476942</v>
      </c>
      <c r="Z273" s="110">
        <v>0</v>
      </c>
      <c r="AA273" s="110">
        <v>50</v>
      </c>
      <c r="AB273" s="110">
        <v>50</v>
      </c>
    </row>
    <row r="274" spans="1:28" hidden="1" x14ac:dyDescent="0.2">
      <c r="A274" s="109" t="s">
        <v>1582</v>
      </c>
      <c r="B274" s="109" t="s">
        <v>372</v>
      </c>
      <c r="C274" s="109" t="s">
        <v>1582</v>
      </c>
      <c r="D274" s="109" t="s">
        <v>1514</v>
      </c>
      <c r="E274" s="109" t="s">
        <v>410</v>
      </c>
      <c r="F274" s="110">
        <v>509</v>
      </c>
      <c r="G274" s="110">
        <v>937</v>
      </c>
      <c r="H274" s="110">
        <v>1446</v>
      </c>
      <c r="I274" s="110">
        <v>0</v>
      </c>
      <c r="J274" s="110">
        <v>0</v>
      </c>
      <c r="K274" s="110">
        <v>0</v>
      </c>
      <c r="L274" s="110">
        <v>0</v>
      </c>
      <c r="M274" s="110">
        <v>0</v>
      </c>
      <c r="N274" s="110">
        <v>509</v>
      </c>
      <c r="O274" s="110">
        <v>937</v>
      </c>
      <c r="P274" s="110">
        <v>1446</v>
      </c>
      <c r="R274" s="110">
        <v>509</v>
      </c>
      <c r="S274" s="110">
        <v>983</v>
      </c>
      <c r="T274" s="110">
        <v>1492</v>
      </c>
      <c r="V274" s="111">
        <v>1</v>
      </c>
      <c r="W274" s="111">
        <v>0.95320447609359105</v>
      </c>
      <c r="X274" s="111">
        <v>0.96916890080428952</v>
      </c>
      <c r="Z274" s="110">
        <v>0</v>
      </c>
      <c r="AA274" s="110">
        <v>46</v>
      </c>
      <c r="AB274" s="110">
        <v>46</v>
      </c>
    </row>
    <row r="275" spans="1:28" hidden="1" x14ac:dyDescent="0.2">
      <c r="A275" s="109" t="s">
        <v>1583</v>
      </c>
      <c r="B275" s="109" t="s">
        <v>372</v>
      </c>
      <c r="C275" s="109" t="s">
        <v>1583</v>
      </c>
      <c r="D275" s="109" t="s">
        <v>1514</v>
      </c>
      <c r="E275" s="109" t="s">
        <v>426</v>
      </c>
      <c r="F275" s="110">
        <v>251</v>
      </c>
      <c r="G275" s="110">
        <v>336</v>
      </c>
      <c r="H275" s="110">
        <v>587</v>
      </c>
      <c r="I275" s="110">
        <v>0</v>
      </c>
      <c r="J275" s="110">
        <v>0</v>
      </c>
      <c r="K275" s="110">
        <v>0</v>
      </c>
      <c r="L275" s="110">
        <v>0</v>
      </c>
      <c r="M275" s="110">
        <v>0</v>
      </c>
      <c r="N275" s="110">
        <v>251</v>
      </c>
      <c r="O275" s="110">
        <v>336</v>
      </c>
      <c r="P275" s="110">
        <v>587</v>
      </c>
      <c r="R275" s="110">
        <v>251</v>
      </c>
      <c r="S275" s="110">
        <v>381</v>
      </c>
      <c r="T275" s="110">
        <v>632</v>
      </c>
      <c r="V275" s="111">
        <v>1</v>
      </c>
      <c r="W275" s="111">
        <v>0.88188976377952755</v>
      </c>
      <c r="X275" s="111">
        <v>0.92879746835443033</v>
      </c>
      <c r="Z275" s="110">
        <v>0</v>
      </c>
      <c r="AA275" s="110">
        <v>45</v>
      </c>
      <c r="AB275" s="110">
        <v>45</v>
      </c>
    </row>
    <row r="276" spans="1:28" hidden="1" x14ac:dyDescent="0.2">
      <c r="A276" s="109" t="s">
        <v>1584</v>
      </c>
      <c r="B276" s="109" t="s">
        <v>372</v>
      </c>
      <c r="C276" s="109" t="s">
        <v>1584</v>
      </c>
      <c r="D276" s="109" t="s">
        <v>1514</v>
      </c>
      <c r="E276" s="109" t="s">
        <v>418</v>
      </c>
      <c r="F276" s="110">
        <v>184</v>
      </c>
      <c r="G276" s="110">
        <v>1329</v>
      </c>
      <c r="H276" s="110">
        <v>1513</v>
      </c>
      <c r="I276" s="110">
        <v>0</v>
      </c>
      <c r="J276" s="110">
        <v>0</v>
      </c>
      <c r="K276" s="110">
        <v>0</v>
      </c>
      <c r="L276" s="110">
        <v>0</v>
      </c>
      <c r="M276" s="110">
        <v>0</v>
      </c>
      <c r="N276" s="110">
        <v>184</v>
      </c>
      <c r="O276" s="110">
        <v>1329</v>
      </c>
      <c r="P276" s="110">
        <v>1513</v>
      </c>
      <c r="R276" s="110">
        <v>184</v>
      </c>
      <c r="S276" s="110">
        <v>1374</v>
      </c>
      <c r="T276" s="110">
        <v>1558</v>
      </c>
      <c r="V276" s="111">
        <v>1</v>
      </c>
      <c r="W276" s="111">
        <v>0.96724890829694321</v>
      </c>
      <c r="X276" s="111">
        <v>0.97111681643132219</v>
      </c>
      <c r="Z276" s="110">
        <v>0</v>
      </c>
      <c r="AA276" s="110">
        <v>45</v>
      </c>
      <c r="AB276" s="110">
        <v>45</v>
      </c>
    </row>
    <row r="277" spans="1:28" hidden="1" x14ac:dyDescent="0.2">
      <c r="A277" s="109" t="s">
        <v>1585</v>
      </c>
      <c r="B277" s="109" t="s">
        <v>372</v>
      </c>
      <c r="C277" s="109" t="s">
        <v>1585</v>
      </c>
      <c r="D277" s="109" t="s">
        <v>1514</v>
      </c>
      <c r="E277" s="109" t="s">
        <v>111</v>
      </c>
      <c r="F277" s="110">
        <v>454</v>
      </c>
      <c r="G277" s="110">
        <v>707</v>
      </c>
      <c r="H277" s="110">
        <v>1161</v>
      </c>
      <c r="I277" s="110">
        <v>0</v>
      </c>
      <c r="J277" s="110">
        <v>0</v>
      </c>
      <c r="K277" s="110">
        <v>0</v>
      </c>
      <c r="L277" s="110">
        <v>0</v>
      </c>
      <c r="M277" s="110">
        <v>0</v>
      </c>
      <c r="N277" s="110">
        <v>454</v>
      </c>
      <c r="O277" s="110">
        <v>707</v>
      </c>
      <c r="P277" s="110">
        <v>1161</v>
      </c>
      <c r="R277" s="110">
        <v>454</v>
      </c>
      <c r="S277" s="110">
        <v>750</v>
      </c>
      <c r="T277" s="110">
        <v>1204</v>
      </c>
      <c r="V277" s="111">
        <v>1</v>
      </c>
      <c r="W277" s="111">
        <v>0.94266666666666665</v>
      </c>
      <c r="X277" s="111">
        <v>0.9642857142857143</v>
      </c>
      <c r="Z277" s="110">
        <v>0</v>
      </c>
      <c r="AA277" s="110">
        <v>43</v>
      </c>
      <c r="AB277" s="110">
        <v>43</v>
      </c>
    </row>
    <row r="278" spans="1:28" hidden="1" x14ac:dyDescent="0.2">
      <c r="A278" s="109" t="s">
        <v>1586</v>
      </c>
      <c r="B278" s="109" t="s">
        <v>372</v>
      </c>
      <c r="C278" s="109" t="s">
        <v>1586</v>
      </c>
      <c r="D278" s="109" t="s">
        <v>1514</v>
      </c>
      <c r="E278" s="109" t="s">
        <v>402</v>
      </c>
      <c r="F278" s="110">
        <v>2648</v>
      </c>
      <c r="G278" s="110">
        <v>1278</v>
      </c>
      <c r="H278" s="110">
        <v>3926</v>
      </c>
      <c r="I278" s="110">
        <v>0</v>
      </c>
      <c r="J278" s="110">
        <v>0</v>
      </c>
      <c r="K278" s="110">
        <v>0</v>
      </c>
      <c r="L278" s="110">
        <v>0</v>
      </c>
      <c r="M278" s="110">
        <v>0</v>
      </c>
      <c r="N278" s="110">
        <v>2648</v>
      </c>
      <c r="O278" s="110">
        <v>1278</v>
      </c>
      <c r="P278" s="110">
        <v>3926</v>
      </c>
      <c r="R278" s="110">
        <v>2648</v>
      </c>
      <c r="S278" s="110">
        <v>1320</v>
      </c>
      <c r="T278" s="110">
        <v>3968</v>
      </c>
      <c r="V278" s="111">
        <v>1</v>
      </c>
      <c r="W278" s="111">
        <v>0.96818181818181814</v>
      </c>
      <c r="X278" s="111">
        <v>0.98941532258064513</v>
      </c>
      <c r="Z278" s="110">
        <v>0</v>
      </c>
      <c r="AA278" s="110">
        <v>42</v>
      </c>
      <c r="AB278" s="110">
        <v>42</v>
      </c>
    </row>
    <row r="279" spans="1:28" hidden="1" x14ac:dyDescent="0.2">
      <c r="A279" s="109" t="s">
        <v>1587</v>
      </c>
      <c r="B279" s="109" t="s">
        <v>372</v>
      </c>
      <c r="C279" s="109" t="s">
        <v>1587</v>
      </c>
      <c r="D279" s="109" t="s">
        <v>1514</v>
      </c>
      <c r="E279" s="109" t="s">
        <v>1588</v>
      </c>
      <c r="F279" s="110">
        <v>434</v>
      </c>
      <c r="G279" s="110">
        <v>2788</v>
      </c>
      <c r="H279" s="110">
        <v>3222</v>
      </c>
      <c r="I279" s="110">
        <v>0</v>
      </c>
      <c r="J279" s="110">
        <v>0</v>
      </c>
      <c r="K279" s="110">
        <v>0</v>
      </c>
      <c r="L279" s="110">
        <v>0</v>
      </c>
      <c r="M279" s="110">
        <v>0</v>
      </c>
      <c r="N279" s="110">
        <v>434</v>
      </c>
      <c r="O279" s="110">
        <v>2788</v>
      </c>
      <c r="P279" s="110">
        <v>3222</v>
      </c>
      <c r="R279" s="110">
        <v>434</v>
      </c>
      <c r="S279" s="110">
        <v>2830</v>
      </c>
      <c r="T279" s="110">
        <v>3264</v>
      </c>
      <c r="V279" s="111">
        <v>1</v>
      </c>
      <c r="W279" s="111">
        <v>0.98515901060070676</v>
      </c>
      <c r="X279" s="111">
        <v>0.98713235294117652</v>
      </c>
      <c r="Z279" s="110">
        <v>0</v>
      </c>
      <c r="AA279" s="110">
        <v>42</v>
      </c>
      <c r="AB279" s="110">
        <v>42</v>
      </c>
    </row>
    <row r="280" spans="1:28" hidden="1" x14ac:dyDescent="0.2">
      <c r="A280" s="109" t="s">
        <v>1589</v>
      </c>
      <c r="B280" s="109" t="s">
        <v>372</v>
      </c>
      <c r="C280" s="109" t="s">
        <v>1589</v>
      </c>
      <c r="D280" s="109" t="s">
        <v>1514</v>
      </c>
      <c r="E280" s="109" t="s">
        <v>454</v>
      </c>
      <c r="F280" s="110">
        <v>2308</v>
      </c>
      <c r="G280" s="110">
        <v>1227</v>
      </c>
      <c r="H280" s="110">
        <v>3535</v>
      </c>
      <c r="I280" s="110">
        <v>0</v>
      </c>
      <c r="J280" s="110">
        <v>0</v>
      </c>
      <c r="K280" s="110">
        <v>0</v>
      </c>
      <c r="L280" s="110">
        <v>0</v>
      </c>
      <c r="M280" s="110">
        <v>0</v>
      </c>
      <c r="N280" s="110">
        <v>2308</v>
      </c>
      <c r="O280" s="110">
        <v>1227</v>
      </c>
      <c r="P280" s="110">
        <v>3535</v>
      </c>
      <c r="R280" s="110">
        <v>2308</v>
      </c>
      <c r="S280" s="110">
        <v>1267</v>
      </c>
      <c r="T280" s="110">
        <v>3575</v>
      </c>
      <c r="V280" s="111">
        <v>1</v>
      </c>
      <c r="W280" s="111">
        <v>0.9684293606945541</v>
      </c>
      <c r="X280" s="111">
        <v>0.98881118881118879</v>
      </c>
      <c r="Z280" s="110">
        <v>0</v>
      </c>
      <c r="AA280" s="110">
        <v>40</v>
      </c>
      <c r="AB280" s="110">
        <v>40</v>
      </c>
    </row>
    <row r="281" spans="1:28" hidden="1" x14ac:dyDescent="0.2">
      <c r="A281" s="109" t="s">
        <v>1590</v>
      </c>
      <c r="B281" s="109" t="s">
        <v>372</v>
      </c>
      <c r="C281" s="109" t="s">
        <v>1590</v>
      </c>
      <c r="D281" s="109" t="s">
        <v>1514</v>
      </c>
      <c r="E281" s="109" t="s">
        <v>474</v>
      </c>
      <c r="F281" s="110">
        <v>292</v>
      </c>
      <c r="G281" s="110">
        <v>1528</v>
      </c>
      <c r="H281" s="110">
        <v>1820</v>
      </c>
      <c r="I281" s="110">
        <v>0</v>
      </c>
      <c r="J281" s="110">
        <v>0</v>
      </c>
      <c r="K281" s="110">
        <v>0</v>
      </c>
      <c r="L281" s="110">
        <v>0</v>
      </c>
      <c r="M281" s="110">
        <v>0</v>
      </c>
      <c r="N281" s="110">
        <v>292</v>
      </c>
      <c r="O281" s="110">
        <v>1528</v>
      </c>
      <c r="P281" s="110">
        <v>1820</v>
      </c>
      <c r="R281" s="110">
        <v>292</v>
      </c>
      <c r="S281" s="110">
        <v>1567</v>
      </c>
      <c r="T281" s="110">
        <v>1859</v>
      </c>
      <c r="V281" s="111">
        <v>1</v>
      </c>
      <c r="W281" s="111">
        <v>0.97511167836630508</v>
      </c>
      <c r="X281" s="111">
        <v>0.97902097902097907</v>
      </c>
      <c r="Z281" s="110">
        <v>0</v>
      </c>
      <c r="AA281" s="110">
        <v>39</v>
      </c>
      <c r="AB281" s="110">
        <v>39</v>
      </c>
    </row>
    <row r="282" spans="1:28" hidden="1" x14ac:dyDescent="0.2">
      <c r="A282" s="109" t="s">
        <v>1591</v>
      </c>
      <c r="B282" s="109" t="s">
        <v>372</v>
      </c>
      <c r="C282" s="109" t="s">
        <v>1591</v>
      </c>
      <c r="D282" s="109" t="s">
        <v>1514</v>
      </c>
      <c r="E282" s="109" t="s">
        <v>392</v>
      </c>
      <c r="F282" s="110">
        <v>185</v>
      </c>
      <c r="G282" s="110">
        <v>388</v>
      </c>
      <c r="H282" s="110">
        <v>573</v>
      </c>
      <c r="I282" s="110">
        <v>0</v>
      </c>
      <c r="J282" s="110">
        <v>0</v>
      </c>
      <c r="K282" s="110">
        <v>0</v>
      </c>
      <c r="L282" s="110">
        <v>0</v>
      </c>
      <c r="M282" s="110">
        <v>0</v>
      </c>
      <c r="N282" s="110">
        <v>185</v>
      </c>
      <c r="O282" s="110">
        <v>388</v>
      </c>
      <c r="P282" s="110">
        <v>573</v>
      </c>
      <c r="R282" s="110">
        <v>185</v>
      </c>
      <c r="S282" s="110">
        <v>426</v>
      </c>
      <c r="T282" s="110">
        <v>611</v>
      </c>
      <c r="V282" s="111">
        <v>1</v>
      </c>
      <c r="W282" s="111">
        <v>0.91079812206572774</v>
      </c>
      <c r="X282" s="111">
        <v>0.93780687397708673</v>
      </c>
      <c r="Z282" s="110">
        <v>0</v>
      </c>
      <c r="AA282" s="110">
        <v>38</v>
      </c>
      <c r="AB282" s="110">
        <v>38</v>
      </c>
    </row>
    <row r="283" spans="1:28" hidden="1" x14ac:dyDescent="0.2">
      <c r="A283" s="109" t="s">
        <v>1592</v>
      </c>
      <c r="B283" s="109" t="s">
        <v>372</v>
      </c>
      <c r="C283" s="109" t="s">
        <v>1592</v>
      </c>
      <c r="D283" s="109" t="s">
        <v>1514</v>
      </c>
      <c r="E283" s="109" t="s">
        <v>450</v>
      </c>
      <c r="F283" s="110">
        <v>308</v>
      </c>
      <c r="G283" s="110">
        <v>1166</v>
      </c>
      <c r="H283" s="110">
        <v>1474</v>
      </c>
      <c r="I283" s="110">
        <v>0</v>
      </c>
      <c r="J283" s="110">
        <v>0</v>
      </c>
      <c r="K283" s="110">
        <v>0</v>
      </c>
      <c r="L283" s="110">
        <v>0</v>
      </c>
      <c r="M283" s="110">
        <v>0</v>
      </c>
      <c r="N283" s="110">
        <v>308</v>
      </c>
      <c r="O283" s="110">
        <v>1166</v>
      </c>
      <c r="P283" s="110">
        <v>1474</v>
      </c>
      <c r="R283" s="110">
        <v>308</v>
      </c>
      <c r="S283" s="110">
        <v>1203</v>
      </c>
      <c r="T283" s="110">
        <v>1511</v>
      </c>
      <c r="V283" s="111">
        <v>1</v>
      </c>
      <c r="W283" s="111">
        <v>0.96924355777223603</v>
      </c>
      <c r="X283" s="111">
        <v>0.97551290536068824</v>
      </c>
      <c r="Z283" s="110">
        <v>0</v>
      </c>
      <c r="AA283" s="110">
        <v>37</v>
      </c>
      <c r="AB283" s="110">
        <v>37</v>
      </c>
    </row>
    <row r="284" spans="1:28" hidden="1" x14ac:dyDescent="0.2">
      <c r="A284" s="109" t="s">
        <v>1593</v>
      </c>
      <c r="B284" s="109" t="s">
        <v>372</v>
      </c>
      <c r="C284" s="109" t="s">
        <v>1593</v>
      </c>
      <c r="D284" s="109" t="s">
        <v>1514</v>
      </c>
      <c r="E284" s="109" t="s">
        <v>383</v>
      </c>
      <c r="F284" s="110">
        <v>467</v>
      </c>
      <c r="G284" s="110">
        <v>1246</v>
      </c>
      <c r="H284" s="110">
        <v>1713</v>
      </c>
      <c r="I284" s="110">
        <v>0</v>
      </c>
      <c r="J284" s="110">
        <v>0</v>
      </c>
      <c r="K284" s="110">
        <v>0</v>
      </c>
      <c r="L284" s="110">
        <v>0</v>
      </c>
      <c r="M284" s="110">
        <v>0</v>
      </c>
      <c r="N284" s="110">
        <v>467</v>
      </c>
      <c r="O284" s="110">
        <v>1246</v>
      </c>
      <c r="P284" s="110">
        <v>1713</v>
      </c>
      <c r="R284" s="110">
        <v>467</v>
      </c>
      <c r="S284" s="110">
        <v>1283</v>
      </c>
      <c r="T284" s="110">
        <v>1750</v>
      </c>
      <c r="V284" s="111">
        <v>1</v>
      </c>
      <c r="W284" s="111">
        <v>0.97116134060795012</v>
      </c>
      <c r="X284" s="111">
        <v>0.97885714285714287</v>
      </c>
      <c r="Z284" s="110">
        <v>0</v>
      </c>
      <c r="AA284" s="110">
        <v>37</v>
      </c>
      <c r="AB284" s="110">
        <v>37</v>
      </c>
    </row>
    <row r="285" spans="1:28" hidden="1" x14ac:dyDescent="0.2">
      <c r="A285" s="109" t="s">
        <v>1594</v>
      </c>
      <c r="B285" s="109" t="s">
        <v>372</v>
      </c>
      <c r="C285" s="109" t="s">
        <v>1594</v>
      </c>
      <c r="D285" s="109" t="s">
        <v>1514</v>
      </c>
      <c r="E285" s="109" t="s">
        <v>445</v>
      </c>
      <c r="F285" s="110">
        <v>171</v>
      </c>
      <c r="G285" s="110">
        <v>1090</v>
      </c>
      <c r="H285" s="110">
        <v>1261</v>
      </c>
      <c r="I285" s="110">
        <v>0</v>
      </c>
      <c r="J285" s="110">
        <v>0</v>
      </c>
      <c r="K285" s="110">
        <v>0</v>
      </c>
      <c r="L285" s="110">
        <v>0</v>
      </c>
      <c r="M285" s="110">
        <v>0</v>
      </c>
      <c r="N285" s="110">
        <v>171</v>
      </c>
      <c r="O285" s="110">
        <v>1090</v>
      </c>
      <c r="P285" s="110">
        <v>1261</v>
      </c>
      <c r="R285" s="110">
        <v>186</v>
      </c>
      <c r="S285" s="110">
        <v>1110</v>
      </c>
      <c r="T285" s="110">
        <v>1296</v>
      </c>
      <c r="V285" s="111">
        <v>0.91935483870967738</v>
      </c>
      <c r="W285" s="111">
        <v>0.98198198198198194</v>
      </c>
      <c r="X285" s="111">
        <v>0.97299382716049387</v>
      </c>
      <c r="Z285" s="110">
        <v>15</v>
      </c>
      <c r="AA285" s="110">
        <v>20</v>
      </c>
      <c r="AB285" s="110">
        <v>35</v>
      </c>
    </row>
    <row r="286" spans="1:28" hidden="1" x14ac:dyDescent="0.2">
      <c r="A286" s="109" t="s">
        <v>1595</v>
      </c>
      <c r="B286" s="109" t="s">
        <v>372</v>
      </c>
      <c r="C286" s="109" t="s">
        <v>1595</v>
      </c>
      <c r="D286" s="109" t="s">
        <v>1514</v>
      </c>
      <c r="E286" s="109" t="s">
        <v>437</v>
      </c>
      <c r="F286" s="110">
        <v>274</v>
      </c>
      <c r="G286" s="110">
        <v>770</v>
      </c>
      <c r="H286" s="110">
        <v>1044</v>
      </c>
      <c r="I286" s="110">
        <v>0</v>
      </c>
      <c r="J286" s="110">
        <v>0</v>
      </c>
      <c r="K286" s="110">
        <v>0</v>
      </c>
      <c r="L286" s="110">
        <v>0</v>
      </c>
      <c r="M286" s="110">
        <v>0</v>
      </c>
      <c r="N286" s="110">
        <v>274</v>
      </c>
      <c r="O286" s="110">
        <v>770</v>
      </c>
      <c r="P286" s="110">
        <v>1044</v>
      </c>
      <c r="R286" s="110">
        <v>274</v>
      </c>
      <c r="S286" s="110">
        <v>803</v>
      </c>
      <c r="T286" s="110">
        <v>1077</v>
      </c>
      <c r="V286" s="111">
        <v>1</v>
      </c>
      <c r="W286" s="111">
        <v>0.95890410958904104</v>
      </c>
      <c r="X286" s="111">
        <v>0.96935933147632314</v>
      </c>
      <c r="Z286" s="110">
        <v>0</v>
      </c>
      <c r="AA286" s="110">
        <v>33</v>
      </c>
      <c r="AB286" s="110">
        <v>33</v>
      </c>
    </row>
    <row r="287" spans="1:28" hidden="1" x14ac:dyDescent="0.2">
      <c r="A287" s="109" t="s">
        <v>1596</v>
      </c>
      <c r="B287" s="109" t="s">
        <v>372</v>
      </c>
      <c r="C287" s="109" t="s">
        <v>1596</v>
      </c>
      <c r="D287" s="109" t="s">
        <v>1514</v>
      </c>
      <c r="E287" s="109" t="s">
        <v>1597</v>
      </c>
      <c r="F287" s="110">
        <v>115</v>
      </c>
      <c r="G287" s="110">
        <v>125</v>
      </c>
      <c r="H287" s="110">
        <v>240</v>
      </c>
      <c r="I287" s="110">
        <v>0</v>
      </c>
      <c r="J287" s="110">
        <v>0</v>
      </c>
      <c r="K287" s="110">
        <v>0</v>
      </c>
      <c r="L287" s="110">
        <v>0</v>
      </c>
      <c r="M287" s="110">
        <v>0</v>
      </c>
      <c r="N287" s="110">
        <v>115</v>
      </c>
      <c r="O287" s="110">
        <v>125</v>
      </c>
      <c r="P287" s="110">
        <v>240</v>
      </c>
      <c r="R287" s="110">
        <v>115</v>
      </c>
      <c r="S287" s="110">
        <v>157</v>
      </c>
      <c r="T287" s="110">
        <v>272</v>
      </c>
      <c r="V287" s="111">
        <v>1</v>
      </c>
      <c r="W287" s="111">
        <v>0.79617834394904463</v>
      </c>
      <c r="X287" s="111">
        <v>0.88235294117647056</v>
      </c>
      <c r="Z287" s="110">
        <v>0</v>
      </c>
      <c r="AA287" s="110">
        <v>32</v>
      </c>
      <c r="AB287" s="110">
        <v>32</v>
      </c>
    </row>
    <row r="288" spans="1:28" hidden="1" x14ac:dyDescent="0.2">
      <c r="A288" s="109" t="s">
        <v>1598</v>
      </c>
      <c r="B288" s="109" t="s">
        <v>372</v>
      </c>
      <c r="C288" s="109" t="s">
        <v>1598</v>
      </c>
      <c r="D288" s="109" t="s">
        <v>1514</v>
      </c>
      <c r="E288" s="109" t="s">
        <v>373</v>
      </c>
      <c r="F288" s="110">
        <v>214</v>
      </c>
      <c r="G288" s="110">
        <v>1716</v>
      </c>
      <c r="H288" s="110">
        <v>1930</v>
      </c>
      <c r="I288" s="110">
        <v>0</v>
      </c>
      <c r="J288" s="110">
        <v>0</v>
      </c>
      <c r="K288" s="110">
        <v>0</v>
      </c>
      <c r="L288" s="110">
        <v>0</v>
      </c>
      <c r="M288" s="110">
        <v>0</v>
      </c>
      <c r="N288" s="110">
        <v>214</v>
      </c>
      <c r="O288" s="110">
        <v>1716</v>
      </c>
      <c r="P288" s="110">
        <v>1930</v>
      </c>
      <c r="R288" s="110">
        <v>214</v>
      </c>
      <c r="S288" s="110">
        <v>1748</v>
      </c>
      <c r="T288" s="110">
        <v>1962</v>
      </c>
      <c r="V288" s="111">
        <v>1</v>
      </c>
      <c r="W288" s="111">
        <v>0.98169336384439354</v>
      </c>
      <c r="X288" s="111">
        <v>0.98369011213047908</v>
      </c>
      <c r="Z288" s="110">
        <v>0</v>
      </c>
      <c r="AA288" s="110">
        <v>32</v>
      </c>
      <c r="AB288" s="110">
        <v>32</v>
      </c>
    </row>
    <row r="289" spans="1:28" hidden="1" x14ac:dyDescent="0.2">
      <c r="A289" s="109" t="s">
        <v>1599</v>
      </c>
      <c r="B289" s="109" t="s">
        <v>372</v>
      </c>
      <c r="C289" s="109" t="s">
        <v>1599</v>
      </c>
      <c r="D289" s="109" t="s">
        <v>1514</v>
      </c>
      <c r="E289" s="109" t="s">
        <v>462</v>
      </c>
      <c r="F289" s="110">
        <v>216</v>
      </c>
      <c r="G289" s="110">
        <v>934</v>
      </c>
      <c r="H289" s="110">
        <v>1150</v>
      </c>
      <c r="I289" s="110">
        <v>0</v>
      </c>
      <c r="J289" s="110">
        <v>0</v>
      </c>
      <c r="K289" s="110">
        <v>0</v>
      </c>
      <c r="L289" s="110">
        <v>0</v>
      </c>
      <c r="M289" s="110">
        <v>0</v>
      </c>
      <c r="N289" s="110">
        <v>216</v>
      </c>
      <c r="O289" s="110">
        <v>934</v>
      </c>
      <c r="P289" s="110">
        <v>1150</v>
      </c>
      <c r="R289" s="110">
        <v>216</v>
      </c>
      <c r="S289" s="110">
        <v>965</v>
      </c>
      <c r="T289" s="110">
        <v>1181</v>
      </c>
      <c r="V289" s="111">
        <v>1</v>
      </c>
      <c r="W289" s="111">
        <v>0.96787564766839373</v>
      </c>
      <c r="X289" s="111">
        <v>0.97375105842506349</v>
      </c>
      <c r="Z289" s="110">
        <v>0</v>
      </c>
      <c r="AA289" s="110">
        <v>31</v>
      </c>
      <c r="AB289" s="110">
        <v>31</v>
      </c>
    </row>
    <row r="290" spans="1:28" hidden="1" x14ac:dyDescent="0.2">
      <c r="A290" s="109" t="s">
        <v>1600</v>
      </c>
      <c r="B290" s="109" t="s">
        <v>372</v>
      </c>
      <c r="C290" s="109" t="s">
        <v>1600</v>
      </c>
      <c r="D290" s="109" t="s">
        <v>1514</v>
      </c>
      <c r="E290" s="109" t="s">
        <v>441</v>
      </c>
      <c r="F290" s="110">
        <v>286</v>
      </c>
      <c r="G290" s="110">
        <v>393</v>
      </c>
      <c r="H290" s="110">
        <v>679</v>
      </c>
      <c r="I290" s="110">
        <v>0</v>
      </c>
      <c r="J290" s="110">
        <v>0</v>
      </c>
      <c r="K290" s="110">
        <v>0</v>
      </c>
      <c r="L290" s="110">
        <v>0</v>
      </c>
      <c r="M290" s="110">
        <v>0</v>
      </c>
      <c r="N290" s="110">
        <v>286</v>
      </c>
      <c r="O290" s="110">
        <v>393</v>
      </c>
      <c r="P290" s="110">
        <v>679</v>
      </c>
      <c r="R290" s="110">
        <v>286</v>
      </c>
      <c r="S290" s="110">
        <v>424</v>
      </c>
      <c r="T290" s="110">
        <v>710</v>
      </c>
      <c r="V290" s="111">
        <v>1</v>
      </c>
      <c r="W290" s="111">
        <v>0.92688679245283023</v>
      </c>
      <c r="X290" s="111">
        <v>0.95633802816901403</v>
      </c>
      <c r="Z290" s="110">
        <v>0</v>
      </c>
      <c r="AA290" s="110">
        <v>31</v>
      </c>
      <c r="AB290" s="110">
        <v>31</v>
      </c>
    </row>
    <row r="291" spans="1:28" hidden="1" x14ac:dyDescent="0.2">
      <c r="A291" s="109" t="s">
        <v>1601</v>
      </c>
      <c r="B291" s="109" t="s">
        <v>372</v>
      </c>
      <c r="C291" s="109" t="s">
        <v>1601</v>
      </c>
      <c r="D291" s="109" t="s">
        <v>1514</v>
      </c>
      <c r="E291" s="109" t="s">
        <v>389</v>
      </c>
      <c r="F291" s="110">
        <v>443</v>
      </c>
      <c r="G291" s="110">
        <v>709</v>
      </c>
      <c r="H291" s="110">
        <v>1152</v>
      </c>
      <c r="I291" s="110">
        <v>0</v>
      </c>
      <c r="J291" s="110">
        <v>0</v>
      </c>
      <c r="K291" s="110">
        <v>0</v>
      </c>
      <c r="L291" s="110">
        <v>0</v>
      </c>
      <c r="M291" s="110">
        <v>0</v>
      </c>
      <c r="N291" s="110">
        <v>443</v>
      </c>
      <c r="O291" s="110">
        <v>709</v>
      </c>
      <c r="P291" s="110">
        <v>1152</v>
      </c>
      <c r="R291" s="110">
        <v>443</v>
      </c>
      <c r="S291" s="110">
        <v>739</v>
      </c>
      <c r="T291" s="110">
        <v>1182</v>
      </c>
      <c r="V291" s="111">
        <v>1</v>
      </c>
      <c r="W291" s="111">
        <v>0.95940460081190804</v>
      </c>
      <c r="X291" s="111">
        <v>0.97461928934010156</v>
      </c>
      <c r="Z291" s="110">
        <v>0</v>
      </c>
      <c r="AA291" s="110">
        <v>30</v>
      </c>
      <c r="AB291" s="110">
        <v>30</v>
      </c>
    </row>
    <row r="292" spans="1:28" hidden="1" x14ac:dyDescent="0.2">
      <c r="A292" s="109" t="s">
        <v>1602</v>
      </c>
      <c r="B292" s="109" t="s">
        <v>372</v>
      </c>
      <c r="C292" s="109" t="s">
        <v>1602</v>
      </c>
      <c r="D292" s="109" t="s">
        <v>1514</v>
      </c>
      <c r="E292" s="109" t="s">
        <v>193</v>
      </c>
      <c r="F292" s="110">
        <v>198</v>
      </c>
      <c r="G292" s="110">
        <v>1044</v>
      </c>
      <c r="H292" s="110">
        <v>1242</v>
      </c>
      <c r="I292" s="110">
        <v>0</v>
      </c>
      <c r="J292" s="110">
        <v>0</v>
      </c>
      <c r="K292" s="110">
        <v>0</v>
      </c>
      <c r="L292" s="110">
        <v>0</v>
      </c>
      <c r="M292" s="110">
        <v>0</v>
      </c>
      <c r="N292" s="110">
        <v>198</v>
      </c>
      <c r="O292" s="110">
        <v>1044</v>
      </c>
      <c r="P292" s="110">
        <v>1242</v>
      </c>
      <c r="R292" s="110">
        <v>198</v>
      </c>
      <c r="S292" s="110">
        <v>1074</v>
      </c>
      <c r="T292" s="110">
        <v>1272</v>
      </c>
      <c r="V292" s="111">
        <v>1</v>
      </c>
      <c r="W292" s="111">
        <v>0.97206703910614523</v>
      </c>
      <c r="X292" s="111">
        <v>0.97641509433962259</v>
      </c>
      <c r="Z292" s="110">
        <v>0</v>
      </c>
      <c r="AA292" s="110">
        <v>30</v>
      </c>
      <c r="AB292" s="110">
        <v>30</v>
      </c>
    </row>
    <row r="293" spans="1:28" hidden="1" x14ac:dyDescent="0.2">
      <c r="A293" s="109" t="s">
        <v>1603</v>
      </c>
      <c r="B293" s="109" t="s">
        <v>372</v>
      </c>
      <c r="C293" s="109" t="s">
        <v>1603</v>
      </c>
      <c r="D293" s="109" t="s">
        <v>1514</v>
      </c>
      <c r="E293" s="109" t="s">
        <v>440</v>
      </c>
      <c r="F293" s="110">
        <v>1875</v>
      </c>
      <c r="G293" s="110">
        <v>4183</v>
      </c>
      <c r="H293" s="110">
        <v>6058</v>
      </c>
      <c r="I293" s="110">
        <v>0</v>
      </c>
      <c r="J293" s="110">
        <v>0</v>
      </c>
      <c r="K293" s="110">
        <v>0</v>
      </c>
      <c r="L293" s="110">
        <v>0</v>
      </c>
      <c r="M293" s="110">
        <v>0</v>
      </c>
      <c r="N293" s="110">
        <v>1875</v>
      </c>
      <c r="O293" s="110">
        <v>4183</v>
      </c>
      <c r="P293" s="110">
        <v>6058</v>
      </c>
      <c r="R293" s="110">
        <v>1875</v>
      </c>
      <c r="S293" s="110">
        <v>4211</v>
      </c>
      <c r="T293" s="110">
        <v>6086</v>
      </c>
      <c r="V293" s="111">
        <v>1</v>
      </c>
      <c r="W293" s="111">
        <v>0.99335074804084544</v>
      </c>
      <c r="X293" s="111">
        <v>0.99539927702924746</v>
      </c>
      <c r="Z293" s="110">
        <v>0</v>
      </c>
      <c r="AA293" s="110">
        <v>28</v>
      </c>
      <c r="AB293" s="110">
        <v>28</v>
      </c>
    </row>
    <row r="294" spans="1:28" hidden="1" x14ac:dyDescent="0.2">
      <c r="A294" s="109" t="s">
        <v>1604</v>
      </c>
      <c r="B294" s="109" t="s">
        <v>372</v>
      </c>
      <c r="C294" s="109" t="s">
        <v>1604</v>
      </c>
      <c r="D294" s="109" t="s">
        <v>1514</v>
      </c>
      <c r="E294" s="109" t="s">
        <v>458</v>
      </c>
      <c r="F294" s="110">
        <v>314</v>
      </c>
      <c r="G294" s="110">
        <v>1058</v>
      </c>
      <c r="H294" s="110">
        <v>1372</v>
      </c>
      <c r="I294" s="110">
        <v>0</v>
      </c>
      <c r="J294" s="110">
        <v>0</v>
      </c>
      <c r="K294" s="110">
        <v>0</v>
      </c>
      <c r="L294" s="110">
        <v>0</v>
      </c>
      <c r="M294" s="110">
        <v>0</v>
      </c>
      <c r="N294" s="110">
        <v>314</v>
      </c>
      <c r="O294" s="110">
        <v>1058</v>
      </c>
      <c r="P294" s="110">
        <v>1372</v>
      </c>
      <c r="R294" s="110">
        <v>314</v>
      </c>
      <c r="S294" s="110">
        <v>1082</v>
      </c>
      <c r="T294" s="110">
        <v>1396</v>
      </c>
      <c r="V294" s="111">
        <v>1</v>
      </c>
      <c r="W294" s="111">
        <v>0.97781885397412205</v>
      </c>
      <c r="X294" s="111">
        <v>0.98280802292263614</v>
      </c>
      <c r="Z294" s="110">
        <v>0</v>
      </c>
      <c r="AA294" s="110">
        <v>24</v>
      </c>
      <c r="AB294" s="110">
        <v>24</v>
      </c>
    </row>
    <row r="295" spans="1:28" hidden="1" x14ac:dyDescent="0.2">
      <c r="A295" s="109" t="s">
        <v>1605</v>
      </c>
      <c r="B295" s="109" t="s">
        <v>372</v>
      </c>
      <c r="C295" s="109" t="s">
        <v>1605</v>
      </c>
      <c r="D295" s="109" t="s">
        <v>1514</v>
      </c>
      <c r="E295" s="109" t="s">
        <v>424</v>
      </c>
      <c r="F295" s="110">
        <v>190</v>
      </c>
      <c r="G295" s="110">
        <v>1072</v>
      </c>
      <c r="H295" s="110">
        <v>1262</v>
      </c>
      <c r="I295" s="110">
        <v>0</v>
      </c>
      <c r="J295" s="110">
        <v>0</v>
      </c>
      <c r="K295" s="110">
        <v>0</v>
      </c>
      <c r="L295" s="110">
        <v>0</v>
      </c>
      <c r="M295" s="110">
        <v>0</v>
      </c>
      <c r="N295" s="110">
        <v>190</v>
      </c>
      <c r="O295" s="110">
        <v>1072</v>
      </c>
      <c r="P295" s="110">
        <v>1262</v>
      </c>
      <c r="R295" s="110">
        <v>190</v>
      </c>
      <c r="S295" s="110">
        <v>1096</v>
      </c>
      <c r="T295" s="110">
        <v>1286</v>
      </c>
      <c r="V295" s="111">
        <v>1</v>
      </c>
      <c r="W295" s="111">
        <v>0.97810218978102192</v>
      </c>
      <c r="X295" s="111">
        <v>0.98133748055987557</v>
      </c>
      <c r="Z295" s="110">
        <v>0</v>
      </c>
      <c r="AA295" s="110">
        <v>24</v>
      </c>
      <c r="AB295" s="110">
        <v>24</v>
      </c>
    </row>
    <row r="296" spans="1:28" hidden="1" x14ac:dyDescent="0.2">
      <c r="A296" s="109" t="s">
        <v>1606</v>
      </c>
      <c r="B296" s="109" t="s">
        <v>372</v>
      </c>
      <c r="C296" s="109" t="s">
        <v>1606</v>
      </c>
      <c r="D296" s="109" t="s">
        <v>1514</v>
      </c>
      <c r="E296" s="109" t="s">
        <v>412</v>
      </c>
      <c r="F296" s="110">
        <v>420</v>
      </c>
      <c r="G296" s="110">
        <v>1308</v>
      </c>
      <c r="H296" s="110">
        <v>1728</v>
      </c>
      <c r="I296" s="110">
        <v>0</v>
      </c>
      <c r="J296" s="110">
        <v>0</v>
      </c>
      <c r="K296" s="110">
        <v>0</v>
      </c>
      <c r="L296" s="110">
        <v>0</v>
      </c>
      <c r="M296" s="110">
        <v>0</v>
      </c>
      <c r="N296" s="110">
        <v>420</v>
      </c>
      <c r="O296" s="110">
        <v>1308</v>
      </c>
      <c r="P296" s="110">
        <v>1728</v>
      </c>
      <c r="R296" s="110">
        <v>420</v>
      </c>
      <c r="S296" s="110">
        <v>1331</v>
      </c>
      <c r="T296" s="110">
        <v>1751</v>
      </c>
      <c r="V296" s="111">
        <v>1</v>
      </c>
      <c r="W296" s="111">
        <v>0.98271975957926372</v>
      </c>
      <c r="X296" s="111">
        <v>0.9868646487721302</v>
      </c>
      <c r="Z296" s="110">
        <v>0</v>
      </c>
      <c r="AA296" s="110">
        <v>23</v>
      </c>
      <c r="AB296" s="110">
        <v>23</v>
      </c>
    </row>
    <row r="297" spans="1:28" hidden="1" x14ac:dyDescent="0.2">
      <c r="A297" s="109" t="s">
        <v>1607</v>
      </c>
      <c r="B297" s="109" t="s">
        <v>372</v>
      </c>
      <c r="C297" s="109" t="s">
        <v>1607</v>
      </c>
      <c r="D297" s="109" t="s">
        <v>1514</v>
      </c>
      <c r="E297" s="109" t="s">
        <v>470</v>
      </c>
      <c r="F297" s="110">
        <v>294</v>
      </c>
      <c r="G297" s="110">
        <v>942</v>
      </c>
      <c r="H297" s="110">
        <v>1236</v>
      </c>
      <c r="I297" s="110">
        <v>0</v>
      </c>
      <c r="J297" s="110">
        <v>0</v>
      </c>
      <c r="K297" s="110">
        <v>0</v>
      </c>
      <c r="L297" s="110">
        <v>0</v>
      </c>
      <c r="M297" s="110">
        <v>0</v>
      </c>
      <c r="N297" s="110">
        <v>294</v>
      </c>
      <c r="O297" s="110">
        <v>942</v>
      </c>
      <c r="P297" s="110">
        <v>1236</v>
      </c>
      <c r="R297" s="110">
        <v>294</v>
      </c>
      <c r="S297" s="110">
        <v>962</v>
      </c>
      <c r="T297" s="110">
        <v>1256</v>
      </c>
      <c r="V297" s="111">
        <v>1</v>
      </c>
      <c r="W297" s="111">
        <v>0.97920997920997921</v>
      </c>
      <c r="X297" s="111">
        <v>0.98407643312101911</v>
      </c>
      <c r="Z297" s="110">
        <v>0</v>
      </c>
      <c r="AA297" s="110">
        <v>20</v>
      </c>
      <c r="AB297" s="110">
        <v>20</v>
      </c>
    </row>
    <row r="298" spans="1:28" hidden="1" x14ac:dyDescent="0.2">
      <c r="A298" s="109" t="s">
        <v>1608</v>
      </c>
      <c r="B298" s="109" t="s">
        <v>372</v>
      </c>
      <c r="C298" s="109" t="s">
        <v>1608</v>
      </c>
      <c r="D298" s="109" t="s">
        <v>1514</v>
      </c>
      <c r="E298" s="109" t="s">
        <v>365</v>
      </c>
      <c r="F298" s="110">
        <v>126</v>
      </c>
      <c r="G298" s="110">
        <v>653</v>
      </c>
      <c r="H298" s="110">
        <v>779</v>
      </c>
      <c r="I298" s="110">
        <v>0</v>
      </c>
      <c r="J298" s="110">
        <v>0</v>
      </c>
      <c r="K298" s="110">
        <v>0</v>
      </c>
      <c r="L298" s="110">
        <v>0</v>
      </c>
      <c r="M298" s="110">
        <v>0</v>
      </c>
      <c r="N298" s="110">
        <v>126</v>
      </c>
      <c r="O298" s="110">
        <v>653</v>
      </c>
      <c r="P298" s="110">
        <v>779</v>
      </c>
      <c r="R298" s="110">
        <v>126</v>
      </c>
      <c r="S298" s="110">
        <v>673</v>
      </c>
      <c r="T298" s="110">
        <v>799</v>
      </c>
      <c r="V298" s="111">
        <v>1</v>
      </c>
      <c r="W298" s="111">
        <v>0.97028231797919762</v>
      </c>
      <c r="X298" s="111">
        <v>0.97496871088861081</v>
      </c>
      <c r="Z298" s="110">
        <v>0</v>
      </c>
      <c r="AA298" s="110">
        <v>20</v>
      </c>
      <c r="AB298" s="110">
        <v>20</v>
      </c>
    </row>
    <row r="299" spans="1:28" hidden="1" x14ac:dyDescent="0.2">
      <c r="A299" s="109" t="s">
        <v>1609</v>
      </c>
      <c r="B299" s="109" t="s">
        <v>372</v>
      </c>
      <c r="C299" s="109" t="s">
        <v>1609</v>
      </c>
      <c r="D299" s="109" t="s">
        <v>1514</v>
      </c>
      <c r="E299" s="109" t="s">
        <v>477</v>
      </c>
      <c r="F299" s="110">
        <v>746</v>
      </c>
      <c r="G299" s="110">
        <v>2342</v>
      </c>
      <c r="H299" s="110">
        <v>3088</v>
      </c>
      <c r="I299" s="110">
        <v>0</v>
      </c>
      <c r="J299" s="110">
        <v>0</v>
      </c>
      <c r="K299" s="110">
        <v>0</v>
      </c>
      <c r="L299" s="110">
        <v>0</v>
      </c>
      <c r="M299" s="110">
        <v>0</v>
      </c>
      <c r="N299" s="110">
        <v>746</v>
      </c>
      <c r="O299" s="110">
        <v>2342</v>
      </c>
      <c r="P299" s="110">
        <v>3088</v>
      </c>
      <c r="R299" s="110">
        <v>746</v>
      </c>
      <c r="S299" s="110">
        <v>2361</v>
      </c>
      <c r="T299" s="110">
        <v>3107</v>
      </c>
      <c r="V299" s="111">
        <v>1</v>
      </c>
      <c r="W299" s="111">
        <v>0.99195256247352814</v>
      </c>
      <c r="X299" s="111">
        <v>0.99388477631155459</v>
      </c>
      <c r="Z299" s="110">
        <v>0</v>
      </c>
      <c r="AA299" s="110">
        <v>19</v>
      </c>
      <c r="AB299" s="110">
        <v>19</v>
      </c>
    </row>
    <row r="300" spans="1:28" hidden="1" x14ac:dyDescent="0.2">
      <c r="A300" s="109" t="s">
        <v>1610</v>
      </c>
      <c r="B300" s="109" t="s">
        <v>372</v>
      </c>
      <c r="C300" s="109" t="s">
        <v>1610</v>
      </c>
      <c r="D300" s="109" t="s">
        <v>1514</v>
      </c>
      <c r="E300" s="109" t="s">
        <v>465</v>
      </c>
      <c r="F300" s="110">
        <v>570</v>
      </c>
      <c r="G300" s="110">
        <v>1754</v>
      </c>
      <c r="H300" s="110">
        <v>2324</v>
      </c>
      <c r="I300" s="110">
        <v>0</v>
      </c>
      <c r="J300" s="110">
        <v>0</v>
      </c>
      <c r="K300" s="110">
        <v>0</v>
      </c>
      <c r="L300" s="110">
        <v>0</v>
      </c>
      <c r="M300" s="110">
        <v>0</v>
      </c>
      <c r="N300" s="110">
        <v>570</v>
      </c>
      <c r="O300" s="110">
        <v>1754</v>
      </c>
      <c r="P300" s="110">
        <v>2324</v>
      </c>
      <c r="R300" s="110">
        <v>570</v>
      </c>
      <c r="S300" s="110">
        <v>1773</v>
      </c>
      <c r="T300" s="110">
        <v>2343</v>
      </c>
      <c r="V300" s="111">
        <v>1</v>
      </c>
      <c r="W300" s="111">
        <v>0.98928369994359844</v>
      </c>
      <c r="X300" s="111">
        <v>0.99189073836961161</v>
      </c>
      <c r="Z300" s="110">
        <v>0</v>
      </c>
      <c r="AA300" s="110">
        <v>19</v>
      </c>
      <c r="AB300" s="110">
        <v>19</v>
      </c>
    </row>
    <row r="301" spans="1:28" hidden="1" x14ac:dyDescent="0.2">
      <c r="A301" s="109" t="s">
        <v>1611</v>
      </c>
      <c r="B301" s="109" t="s">
        <v>372</v>
      </c>
      <c r="C301" s="109" t="s">
        <v>1611</v>
      </c>
      <c r="D301" s="109" t="s">
        <v>1514</v>
      </c>
      <c r="E301" s="109" t="s">
        <v>401</v>
      </c>
      <c r="F301" s="110">
        <v>246</v>
      </c>
      <c r="G301" s="110">
        <v>585</v>
      </c>
      <c r="H301" s="110">
        <v>831</v>
      </c>
      <c r="I301" s="110">
        <v>0</v>
      </c>
      <c r="J301" s="110">
        <v>0</v>
      </c>
      <c r="K301" s="110">
        <v>0</v>
      </c>
      <c r="L301" s="110">
        <v>0</v>
      </c>
      <c r="M301" s="110">
        <v>0</v>
      </c>
      <c r="N301" s="110">
        <v>246</v>
      </c>
      <c r="O301" s="110">
        <v>585</v>
      </c>
      <c r="P301" s="110">
        <v>831</v>
      </c>
      <c r="R301" s="110">
        <v>246</v>
      </c>
      <c r="S301" s="110">
        <v>600</v>
      </c>
      <c r="T301" s="110">
        <v>846</v>
      </c>
      <c r="V301" s="111">
        <v>1</v>
      </c>
      <c r="W301" s="111">
        <v>0.97499999999999998</v>
      </c>
      <c r="X301" s="111">
        <v>0.98226950354609932</v>
      </c>
      <c r="Z301" s="110">
        <v>0</v>
      </c>
      <c r="AA301" s="110">
        <v>15</v>
      </c>
      <c r="AB301" s="110">
        <v>15</v>
      </c>
    </row>
    <row r="302" spans="1:28" hidden="1" x14ac:dyDescent="0.2">
      <c r="A302" s="109" t="s">
        <v>1612</v>
      </c>
      <c r="B302" s="109" t="s">
        <v>372</v>
      </c>
      <c r="C302" s="109" t="s">
        <v>1612</v>
      </c>
      <c r="D302" s="109" t="s">
        <v>1514</v>
      </c>
      <c r="E302" s="109" t="s">
        <v>1613</v>
      </c>
      <c r="F302" s="110">
        <v>100</v>
      </c>
      <c r="G302" s="110">
        <v>815</v>
      </c>
      <c r="H302" s="110">
        <v>915</v>
      </c>
      <c r="I302" s="110">
        <v>0</v>
      </c>
      <c r="J302" s="110">
        <v>0</v>
      </c>
      <c r="K302" s="110">
        <v>0</v>
      </c>
      <c r="L302" s="110">
        <v>0</v>
      </c>
      <c r="M302" s="110">
        <v>0</v>
      </c>
      <c r="N302" s="110">
        <v>100</v>
      </c>
      <c r="O302" s="110">
        <v>815</v>
      </c>
      <c r="P302" s="110">
        <v>915</v>
      </c>
      <c r="R302" s="110">
        <v>100</v>
      </c>
      <c r="S302" s="110">
        <v>829</v>
      </c>
      <c r="T302" s="110">
        <v>929</v>
      </c>
      <c r="V302" s="111">
        <v>1</v>
      </c>
      <c r="W302" s="111">
        <v>0.98311218335343786</v>
      </c>
      <c r="X302" s="111">
        <v>0.98493003229278797</v>
      </c>
      <c r="Z302" s="110">
        <v>0</v>
      </c>
      <c r="AA302" s="110">
        <v>14</v>
      </c>
      <c r="AB302" s="110">
        <v>14</v>
      </c>
    </row>
    <row r="303" spans="1:28" hidden="1" x14ac:dyDescent="0.2">
      <c r="A303" s="109" t="s">
        <v>1614</v>
      </c>
      <c r="B303" s="109" t="s">
        <v>372</v>
      </c>
      <c r="C303" s="109" t="s">
        <v>1614</v>
      </c>
      <c r="D303" s="109" t="s">
        <v>1514</v>
      </c>
      <c r="E303" s="109" t="s">
        <v>1615</v>
      </c>
      <c r="F303" s="110">
        <v>386</v>
      </c>
      <c r="G303" s="110">
        <v>1323</v>
      </c>
      <c r="H303" s="110">
        <v>1709</v>
      </c>
      <c r="I303" s="110">
        <v>0</v>
      </c>
      <c r="J303" s="110">
        <v>0</v>
      </c>
      <c r="K303" s="110">
        <v>0</v>
      </c>
      <c r="L303" s="110">
        <v>0</v>
      </c>
      <c r="M303" s="110">
        <v>0</v>
      </c>
      <c r="N303" s="110">
        <v>386</v>
      </c>
      <c r="O303" s="110">
        <v>1323</v>
      </c>
      <c r="P303" s="110">
        <v>1709</v>
      </c>
      <c r="R303" s="110">
        <v>386</v>
      </c>
      <c r="S303" s="110">
        <v>1337</v>
      </c>
      <c r="T303" s="110">
        <v>1723</v>
      </c>
      <c r="V303" s="111">
        <v>1</v>
      </c>
      <c r="W303" s="111">
        <v>0.98952879581151831</v>
      </c>
      <c r="X303" s="111">
        <v>0.991874637260592</v>
      </c>
      <c r="Z303" s="110">
        <v>0</v>
      </c>
      <c r="AA303" s="110">
        <v>14</v>
      </c>
      <c r="AB303" s="110">
        <v>14</v>
      </c>
    </row>
    <row r="304" spans="1:28" hidden="1" x14ac:dyDescent="0.2">
      <c r="A304" s="109" t="s">
        <v>1616</v>
      </c>
      <c r="B304" s="109" t="s">
        <v>372</v>
      </c>
      <c r="C304" s="109" t="s">
        <v>1616</v>
      </c>
      <c r="D304" s="109" t="s">
        <v>1514</v>
      </c>
      <c r="E304" s="109" t="s">
        <v>371</v>
      </c>
      <c r="F304" s="110">
        <v>774</v>
      </c>
      <c r="G304" s="110">
        <v>1519</v>
      </c>
      <c r="H304" s="110">
        <v>2293</v>
      </c>
      <c r="I304" s="110">
        <v>0</v>
      </c>
      <c r="J304" s="110">
        <v>0</v>
      </c>
      <c r="K304" s="110">
        <v>0</v>
      </c>
      <c r="L304" s="110">
        <v>0</v>
      </c>
      <c r="M304" s="110">
        <v>0</v>
      </c>
      <c r="N304" s="110">
        <v>774</v>
      </c>
      <c r="O304" s="110">
        <v>1519</v>
      </c>
      <c r="P304" s="110">
        <v>2293</v>
      </c>
      <c r="R304" s="110">
        <v>774</v>
      </c>
      <c r="S304" s="110">
        <v>1532</v>
      </c>
      <c r="T304" s="110">
        <v>2306</v>
      </c>
      <c r="V304" s="111">
        <v>1</v>
      </c>
      <c r="W304" s="111">
        <v>0.99151436031331597</v>
      </c>
      <c r="X304" s="111">
        <v>0.99436253252385087</v>
      </c>
      <c r="Z304" s="110">
        <v>0</v>
      </c>
      <c r="AA304" s="110">
        <v>13</v>
      </c>
      <c r="AB304" s="110">
        <v>13</v>
      </c>
    </row>
    <row r="305" spans="1:28" hidden="1" x14ac:dyDescent="0.2">
      <c r="A305" s="109" t="s">
        <v>1617</v>
      </c>
      <c r="B305" s="109" t="s">
        <v>372</v>
      </c>
      <c r="C305" s="109" t="s">
        <v>1617</v>
      </c>
      <c r="D305" s="109" t="s">
        <v>1514</v>
      </c>
      <c r="E305" s="109" t="s">
        <v>480</v>
      </c>
      <c r="F305" s="110">
        <v>901</v>
      </c>
      <c r="G305" s="110">
        <v>3699</v>
      </c>
      <c r="H305" s="110">
        <v>4600</v>
      </c>
      <c r="I305" s="110">
        <v>0</v>
      </c>
      <c r="J305" s="110">
        <v>0</v>
      </c>
      <c r="K305" s="110">
        <v>0</v>
      </c>
      <c r="L305" s="110">
        <v>0</v>
      </c>
      <c r="M305" s="110">
        <v>0</v>
      </c>
      <c r="N305" s="110">
        <v>901</v>
      </c>
      <c r="O305" s="110">
        <v>3699</v>
      </c>
      <c r="P305" s="110">
        <v>4600</v>
      </c>
      <c r="R305" s="110">
        <v>901</v>
      </c>
      <c r="S305" s="110">
        <v>3710</v>
      </c>
      <c r="T305" s="110">
        <v>4611</v>
      </c>
      <c r="V305" s="111">
        <v>1</v>
      </c>
      <c r="W305" s="111">
        <v>0.99703504043126689</v>
      </c>
      <c r="X305" s="111">
        <v>0.99761440034699633</v>
      </c>
      <c r="Z305" s="110">
        <v>0</v>
      </c>
      <c r="AA305" s="110">
        <v>11</v>
      </c>
      <c r="AB305" s="110">
        <v>11</v>
      </c>
    </row>
    <row r="306" spans="1:28" hidden="1" x14ac:dyDescent="0.2">
      <c r="A306" s="109" t="s">
        <v>1618</v>
      </c>
      <c r="B306" s="109" t="s">
        <v>372</v>
      </c>
      <c r="C306" s="109" t="s">
        <v>1618</v>
      </c>
      <c r="D306" s="109" t="s">
        <v>1514</v>
      </c>
      <c r="E306" s="109" t="s">
        <v>460</v>
      </c>
      <c r="F306" s="110">
        <v>384</v>
      </c>
      <c r="G306" s="110">
        <v>2423</v>
      </c>
      <c r="H306" s="110">
        <v>2807</v>
      </c>
      <c r="I306" s="110">
        <v>0</v>
      </c>
      <c r="J306" s="110">
        <v>0</v>
      </c>
      <c r="K306" s="110">
        <v>0</v>
      </c>
      <c r="L306" s="110">
        <v>0</v>
      </c>
      <c r="M306" s="110">
        <v>0</v>
      </c>
      <c r="N306" s="110">
        <v>384</v>
      </c>
      <c r="O306" s="110">
        <v>2423</v>
      </c>
      <c r="P306" s="110">
        <v>2807</v>
      </c>
      <c r="R306" s="110">
        <v>384</v>
      </c>
      <c r="S306" s="110">
        <v>2434</v>
      </c>
      <c r="T306" s="110">
        <v>2818</v>
      </c>
      <c r="V306" s="111">
        <v>1</v>
      </c>
      <c r="W306" s="111">
        <v>0.99548069022185703</v>
      </c>
      <c r="X306" s="111">
        <v>0.9960965223562811</v>
      </c>
      <c r="Z306" s="110">
        <v>0</v>
      </c>
      <c r="AA306" s="110">
        <v>11</v>
      </c>
      <c r="AB306" s="110">
        <v>11</v>
      </c>
    </row>
    <row r="307" spans="1:28" hidden="1" x14ac:dyDescent="0.2">
      <c r="A307" s="109" t="s">
        <v>1619</v>
      </c>
      <c r="B307" s="109" t="s">
        <v>372</v>
      </c>
      <c r="C307" s="109" t="s">
        <v>1619</v>
      </c>
      <c r="D307" s="109" t="s">
        <v>1514</v>
      </c>
      <c r="E307" s="109" t="s">
        <v>390</v>
      </c>
      <c r="F307" s="110">
        <v>101</v>
      </c>
      <c r="G307" s="110">
        <v>633</v>
      </c>
      <c r="H307" s="110">
        <v>734</v>
      </c>
      <c r="I307" s="110">
        <v>0</v>
      </c>
      <c r="J307" s="110">
        <v>0</v>
      </c>
      <c r="K307" s="110">
        <v>0</v>
      </c>
      <c r="L307" s="110">
        <v>0</v>
      </c>
      <c r="M307" s="110">
        <v>0</v>
      </c>
      <c r="N307" s="110">
        <v>101</v>
      </c>
      <c r="O307" s="110">
        <v>633</v>
      </c>
      <c r="P307" s="110">
        <v>734</v>
      </c>
      <c r="R307" s="110">
        <v>101</v>
      </c>
      <c r="S307" s="110">
        <v>643</v>
      </c>
      <c r="T307" s="110">
        <v>744</v>
      </c>
      <c r="V307" s="111">
        <v>1</v>
      </c>
      <c r="W307" s="111">
        <v>0.98444790046656294</v>
      </c>
      <c r="X307" s="111">
        <v>0.98655913978494625</v>
      </c>
      <c r="Z307" s="110">
        <v>0</v>
      </c>
      <c r="AA307" s="110">
        <v>10</v>
      </c>
      <c r="AB307" s="110">
        <v>10</v>
      </c>
    </row>
    <row r="308" spans="1:28" hidden="1" x14ac:dyDescent="0.2">
      <c r="A308" s="109" t="s">
        <v>1620</v>
      </c>
      <c r="B308" s="109" t="s">
        <v>372</v>
      </c>
      <c r="C308" s="109" t="s">
        <v>1620</v>
      </c>
      <c r="D308" s="109" t="s">
        <v>1514</v>
      </c>
      <c r="E308" s="109" t="s">
        <v>372</v>
      </c>
      <c r="F308" s="110">
        <v>203</v>
      </c>
      <c r="G308" s="110">
        <v>1866</v>
      </c>
      <c r="H308" s="110">
        <v>2069</v>
      </c>
      <c r="I308" s="110">
        <v>0</v>
      </c>
      <c r="J308" s="110">
        <v>0</v>
      </c>
      <c r="K308" s="110">
        <v>0</v>
      </c>
      <c r="L308" s="110">
        <v>0</v>
      </c>
      <c r="M308" s="110">
        <v>0</v>
      </c>
      <c r="N308" s="110">
        <v>203</v>
      </c>
      <c r="O308" s="110">
        <v>1866</v>
      </c>
      <c r="P308" s="110">
        <v>2069</v>
      </c>
      <c r="R308" s="110">
        <v>203</v>
      </c>
      <c r="S308" s="110">
        <v>1876</v>
      </c>
      <c r="T308" s="110">
        <v>2079</v>
      </c>
      <c r="V308" s="111">
        <v>1</v>
      </c>
      <c r="W308" s="111">
        <v>0.99466950959488276</v>
      </c>
      <c r="X308" s="111">
        <v>0.99518999518999518</v>
      </c>
      <c r="Z308" s="110">
        <v>0</v>
      </c>
      <c r="AA308" s="110">
        <v>10</v>
      </c>
      <c r="AB308" s="110">
        <v>10</v>
      </c>
    </row>
    <row r="309" spans="1:28" hidden="1" x14ac:dyDescent="0.2">
      <c r="A309" s="109" t="s">
        <v>1621</v>
      </c>
      <c r="B309" s="109" t="s">
        <v>372</v>
      </c>
      <c r="C309" s="109" t="s">
        <v>1621</v>
      </c>
      <c r="D309" s="109" t="s">
        <v>1514</v>
      </c>
      <c r="E309" s="109" t="s">
        <v>1622</v>
      </c>
      <c r="F309" s="110">
        <v>109</v>
      </c>
      <c r="G309" s="110">
        <v>1319</v>
      </c>
      <c r="H309" s="110">
        <v>1428</v>
      </c>
      <c r="I309" s="110">
        <v>0</v>
      </c>
      <c r="J309" s="110">
        <v>0</v>
      </c>
      <c r="K309" s="110">
        <v>0</v>
      </c>
      <c r="L309" s="110">
        <v>0</v>
      </c>
      <c r="M309" s="110">
        <v>0</v>
      </c>
      <c r="N309" s="110">
        <v>109</v>
      </c>
      <c r="O309" s="110">
        <v>1319</v>
      </c>
      <c r="P309" s="110">
        <v>1428</v>
      </c>
      <c r="R309" s="110">
        <v>109</v>
      </c>
      <c r="S309" s="110">
        <v>1328</v>
      </c>
      <c r="T309" s="110">
        <v>1437</v>
      </c>
      <c r="V309" s="111">
        <v>1</v>
      </c>
      <c r="W309" s="111">
        <v>0.99322289156626509</v>
      </c>
      <c r="X309" s="111">
        <v>0.99373695198329859</v>
      </c>
      <c r="Z309" s="110">
        <v>0</v>
      </c>
      <c r="AA309" s="110">
        <v>9</v>
      </c>
      <c r="AB309" s="110">
        <v>9</v>
      </c>
    </row>
    <row r="310" spans="1:28" hidden="1" x14ac:dyDescent="0.2">
      <c r="A310" s="109" t="s">
        <v>1623</v>
      </c>
      <c r="B310" s="109" t="s">
        <v>372</v>
      </c>
      <c r="C310" s="109" t="s">
        <v>1623</v>
      </c>
      <c r="D310" s="109" t="s">
        <v>1514</v>
      </c>
      <c r="E310" s="109" t="s">
        <v>386</v>
      </c>
      <c r="F310" s="110">
        <v>503</v>
      </c>
      <c r="G310" s="110">
        <v>290</v>
      </c>
      <c r="H310" s="110">
        <v>793</v>
      </c>
      <c r="I310" s="110">
        <v>0</v>
      </c>
      <c r="J310" s="110">
        <v>0</v>
      </c>
      <c r="K310" s="110">
        <v>0</v>
      </c>
      <c r="L310" s="110">
        <v>0</v>
      </c>
      <c r="M310" s="110">
        <v>0</v>
      </c>
      <c r="N310" s="110">
        <v>503</v>
      </c>
      <c r="O310" s="110">
        <v>290</v>
      </c>
      <c r="P310" s="110">
        <v>793</v>
      </c>
      <c r="R310" s="110">
        <v>503</v>
      </c>
      <c r="S310" s="110">
        <v>298</v>
      </c>
      <c r="T310" s="110">
        <v>801</v>
      </c>
      <c r="V310" s="111">
        <v>1</v>
      </c>
      <c r="W310" s="111">
        <v>0.97315436241610742</v>
      </c>
      <c r="X310" s="111">
        <v>0.99001248439450684</v>
      </c>
      <c r="Z310" s="110">
        <v>0</v>
      </c>
      <c r="AA310" s="110">
        <v>8</v>
      </c>
      <c r="AB310" s="110">
        <v>8</v>
      </c>
    </row>
    <row r="311" spans="1:28" hidden="1" x14ac:dyDescent="0.2">
      <c r="A311" s="109" t="s">
        <v>1624</v>
      </c>
      <c r="B311" s="109" t="s">
        <v>372</v>
      </c>
      <c r="C311" s="109" t="s">
        <v>1624</v>
      </c>
      <c r="D311" s="109" t="s">
        <v>1514</v>
      </c>
      <c r="E311" s="109" t="s">
        <v>385</v>
      </c>
      <c r="F311" s="110">
        <v>283</v>
      </c>
      <c r="G311" s="110">
        <v>1099</v>
      </c>
      <c r="H311" s="110">
        <v>1382</v>
      </c>
      <c r="I311" s="110">
        <v>0</v>
      </c>
      <c r="J311" s="110">
        <v>0</v>
      </c>
      <c r="K311" s="110">
        <v>0</v>
      </c>
      <c r="L311" s="110">
        <v>0</v>
      </c>
      <c r="M311" s="110">
        <v>0</v>
      </c>
      <c r="N311" s="110">
        <v>283</v>
      </c>
      <c r="O311" s="110">
        <v>1099</v>
      </c>
      <c r="P311" s="110">
        <v>1382</v>
      </c>
      <c r="R311" s="110">
        <v>286</v>
      </c>
      <c r="S311" s="110">
        <v>1104</v>
      </c>
      <c r="T311" s="110">
        <v>1390</v>
      </c>
      <c r="V311" s="111">
        <v>0.98951048951048948</v>
      </c>
      <c r="W311" s="111">
        <v>0.99547101449275366</v>
      </c>
      <c r="X311" s="111">
        <v>0.99424460431654671</v>
      </c>
      <c r="Z311" s="110">
        <v>3</v>
      </c>
      <c r="AA311" s="110">
        <v>5</v>
      </c>
      <c r="AB311" s="110">
        <v>8</v>
      </c>
    </row>
    <row r="312" spans="1:28" hidden="1" x14ac:dyDescent="0.2">
      <c r="A312" s="109" t="s">
        <v>1625</v>
      </c>
      <c r="B312" s="109" t="s">
        <v>372</v>
      </c>
      <c r="C312" s="109" t="s">
        <v>1625</v>
      </c>
      <c r="D312" s="109" t="s">
        <v>1514</v>
      </c>
      <c r="E312" s="109" t="s">
        <v>377</v>
      </c>
      <c r="F312" s="110">
        <v>534</v>
      </c>
      <c r="G312" s="110">
        <v>1038</v>
      </c>
      <c r="H312" s="110">
        <v>1572</v>
      </c>
      <c r="I312" s="110">
        <v>0</v>
      </c>
      <c r="J312" s="110">
        <v>0</v>
      </c>
      <c r="K312" s="110">
        <v>0</v>
      </c>
      <c r="L312" s="110">
        <v>0</v>
      </c>
      <c r="M312" s="110">
        <v>0</v>
      </c>
      <c r="N312" s="110">
        <v>534</v>
      </c>
      <c r="O312" s="110">
        <v>1038</v>
      </c>
      <c r="P312" s="110">
        <v>1572</v>
      </c>
      <c r="R312" s="110">
        <v>534</v>
      </c>
      <c r="S312" s="110">
        <v>1046</v>
      </c>
      <c r="T312" s="110">
        <v>1580</v>
      </c>
      <c r="V312" s="111">
        <v>1</v>
      </c>
      <c r="W312" s="111">
        <v>0.9923518164435946</v>
      </c>
      <c r="X312" s="111">
        <v>0.99493670886075947</v>
      </c>
      <c r="Z312" s="110">
        <v>0</v>
      </c>
      <c r="AA312" s="110">
        <v>8</v>
      </c>
      <c r="AB312" s="110">
        <v>8</v>
      </c>
    </row>
    <row r="313" spans="1:28" hidden="1" x14ac:dyDescent="0.2">
      <c r="A313" s="109" t="s">
        <v>1626</v>
      </c>
      <c r="B313" s="109" t="s">
        <v>372</v>
      </c>
      <c r="C313" s="109" t="s">
        <v>1626</v>
      </c>
      <c r="D313" s="109" t="s">
        <v>1514</v>
      </c>
      <c r="E313" s="109" t="s">
        <v>400</v>
      </c>
      <c r="F313" s="110">
        <v>4372</v>
      </c>
      <c r="G313" s="110">
        <v>1860</v>
      </c>
      <c r="H313" s="110">
        <v>6232</v>
      </c>
      <c r="I313" s="110">
        <v>0</v>
      </c>
      <c r="J313" s="110">
        <v>0</v>
      </c>
      <c r="K313" s="110">
        <v>0</v>
      </c>
      <c r="L313" s="110">
        <v>0</v>
      </c>
      <c r="M313" s="110">
        <v>0</v>
      </c>
      <c r="N313" s="110">
        <v>4372</v>
      </c>
      <c r="O313" s="110">
        <v>1860</v>
      </c>
      <c r="P313" s="110">
        <v>6232</v>
      </c>
      <c r="R313" s="110">
        <v>4372</v>
      </c>
      <c r="S313" s="110">
        <v>1862</v>
      </c>
      <c r="T313" s="110">
        <v>6234</v>
      </c>
      <c r="V313" s="111">
        <v>1</v>
      </c>
      <c r="W313" s="111">
        <v>0.9989258861439313</v>
      </c>
      <c r="X313" s="111">
        <v>0.99967917869746548</v>
      </c>
      <c r="Z313" s="110">
        <v>0</v>
      </c>
      <c r="AA313" s="110">
        <v>2</v>
      </c>
      <c r="AB313" s="110">
        <v>2</v>
      </c>
    </row>
    <row r="314" spans="1:28" hidden="1" x14ac:dyDescent="0.2">
      <c r="A314" s="109" t="s">
        <v>1627</v>
      </c>
      <c r="B314" s="109" t="s">
        <v>372</v>
      </c>
      <c r="C314" s="109" t="s">
        <v>1627</v>
      </c>
      <c r="D314" s="109" t="s">
        <v>1514</v>
      </c>
      <c r="E314" s="109" t="s">
        <v>1628</v>
      </c>
      <c r="F314" s="110">
        <v>199</v>
      </c>
      <c r="G314" s="110">
        <v>1210</v>
      </c>
      <c r="H314" s="110">
        <v>1409</v>
      </c>
      <c r="I314" s="110">
        <v>0</v>
      </c>
      <c r="J314" s="110">
        <v>0</v>
      </c>
      <c r="K314" s="110">
        <v>0</v>
      </c>
      <c r="L314" s="110">
        <v>0</v>
      </c>
      <c r="M314" s="110">
        <v>0</v>
      </c>
      <c r="N314" s="110">
        <v>199</v>
      </c>
      <c r="O314" s="110">
        <v>1210</v>
      </c>
      <c r="P314" s="110">
        <v>1409</v>
      </c>
      <c r="R314" s="110">
        <v>199</v>
      </c>
      <c r="S314" s="110">
        <v>1210</v>
      </c>
      <c r="T314" s="110">
        <v>1409</v>
      </c>
      <c r="V314" s="111">
        <v>1</v>
      </c>
      <c r="W314" s="111">
        <v>1</v>
      </c>
      <c r="X314" s="111">
        <v>1</v>
      </c>
      <c r="Z314" s="110">
        <v>0</v>
      </c>
      <c r="AA314" s="110">
        <v>0</v>
      </c>
      <c r="AB314" s="110">
        <v>0</v>
      </c>
    </row>
    <row r="315" spans="1:28" hidden="1" x14ac:dyDescent="0.2">
      <c r="A315" s="109" t="s">
        <v>1629</v>
      </c>
      <c r="B315" s="109" t="s">
        <v>372</v>
      </c>
      <c r="C315" s="109" t="s">
        <v>1629</v>
      </c>
      <c r="D315" s="109" t="s">
        <v>1514</v>
      </c>
      <c r="E315" s="109" t="s">
        <v>479</v>
      </c>
      <c r="F315" s="110">
        <v>432</v>
      </c>
      <c r="G315" s="110">
        <v>2873</v>
      </c>
      <c r="H315" s="110">
        <v>3305</v>
      </c>
      <c r="I315" s="110">
        <v>0</v>
      </c>
      <c r="J315" s="110">
        <v>0</v>
      </c>
      <c r="K315" s="110">
        <v>0</v>
      </c>
      <c r="L315" s="110">
        <v>0</v>
      </c>
      <c r="M315" s="110">
        <v>0</v>
      </c>
      <c r="N315" s="110">
        <v>432</v>
      </c>
      <c r="O315" s="110">
        <v>2873</v>
      </c>
      <c r="P315" s="110">
        <v>3305</v>
      </c>
      <c r="R315" s="110">
        <v>432</v>
      </c>
      <c r="S315" s="110">
        <v>2873</v>
      </c>
      <c r="T315" s="110">
        <v>3305</v>
      </c>
      <c r="V315" s="111">
        <v>1</v>
      </c>
      <c r="W315" s="111">
        <v>1</v>
      </c>
      <c r="X315" s="111">
        <v>1</v>
      </c>
      <c r="Z315" s="110">
        <v>0</v>
      </c>
      <c r="AA315" s="110">
        <v>0</v>
      </c>
      <c r="AB315" s="110">
        <v>0</v>
      </c>
    </row>
    <row r="316" spans="1:28" hidden="1" x14ac:dyDescent="0.2">
      <c r="A316" s="109" t="s">
        <v>1630</v>
      </c>
      <c r="B316" s="109" t="s">
        <v>372</v>
      </c>
      <c r="C316" s="109" t="s">
        <v>1630</v>
      </c>
      <c r="D316" s="109" t="s">
        <v>1514</v>
      </c>
      <c r="E316" s="109" t="s">
        <v>1631</v>
      </c>
      <c r="F316" s="110">
        <v>65</v>
      </c>
      <c r="G316" s="110">
        <v>774</v>
      </c>
      <c r="H316" s="110">
        <v>839</v>
      </c>
      <c r="I316" s="110">
        <v>0</v>
      </c>
      <c r="J316" s="110">
        <v>0</v>
      </c>
      <c r="K316" s="110">
        <v>0</v>
      </c>
      <c r="L316" s="110">
        <v>0</v>
      </c>
      <c r="M316" s="110">
        <v>0</v>
      </c>
      <c r="N316" s="110">
        <v>65</v>
      </c>
      <c r="O316" s="110">
        <v>774</v>
      </c>
      <c r="P316" s="110">
        <v>839</v>
      </c>
      <c r="R316" s="110">
        <v>65</v>
      </c>
      <c r="S316" s="110">
        <v>774</v>
      </c>
      <c r="T316" s="110">
        <v>839</v>
      </c>
      <c r="V316" s="111">
        <v>1</v>
      </c>
      <c r="W316" s="111">
        <v>1</v>
      </c>
      <c r="X316" s="111">
        <v>1</v>
      </c>
      <c r="Z316" s="110">
        <v>0</v>
      </c>
      <c r="AA316" s="110">
        <v>0</v>
      </c>
      <c r="AB316" s="110">
        <v>0</v>
      </c>
    </row>
    <row r="317" spans="1:28" hidden="1" x14ac:dyDescent="0.2">
      <c r="A317" s="109" t="s">
        <v>1632</v>
      </c>
      <c r="B317" s="109" t="s">
        <v>372</v>
      </c>
      <c r="C317" s="109" t="s">
        <v>1632</v>
      </c>
      <c r="D317" s="109" t="s">
        <v>1514</v>
      </c>
      <c r="E317" s="109" t="s">
        <v>476</v>
      </c>
      <c r="F317" s="110">
        <v>746</v>
      </c>
      <c r="G317" s="110">
        <v>1840</v>
      </c>
      <c r="H317" s="110">
        <v>2586</v>
      </c>
      <c r="I317" s="110">
        <v>0</v>
      </c>
      <c r="J317" s="110">
        <v>0</v>
      </c>
      <c r="K317" s="110">
        <v>0</v>
      </c>
      <c r="L317" s="110">
        <v>0</v>
      </c>
      <c r="M317" s="110">
        <v>0</v>
      </c>
      <c r="N317" s="110">
        <v>746</v>
      </c>
      <c r="O317" s="110">
        <v>1840</v>
      </c>
      <c r="P317" s="110">
        <v>2586</v>
      </c>
      <c r="R317" s="110">
        <v>746</v>
      </c>
      <c r="S317" s="110">
        <v>1840</v>
      </c>
      <c r="T317" s="110">
        <v>2586</v>
      </c>
      <c r="V317" s="111">
        <v>1</v>
      </c>
      <c r="W317" s="111">
        <v>1</v>
      </c>
      <c r="X317" s="111">
        <v>1</v>
      </c>
      <c r="Z317" s="110">
        <v>0</v>
      </c>
      <c r="AA317" s="110">
        <v>0</v>
      </c>
      <c r="AB317" s="110">
        <v>0</v>
      </c>
    </row>
    <row r="318" spans="1:28" hidden="1" x14ac:dyDescent="0.2">
      <c r="A318" s="109" t="s">
        <v>1633</v>
      </c>
      <c r="B318" s="109" t="s">
        <v>372</v>
      </c>
      <c r="C318" s="109" t="s">
        <v>1633</v>
      </c>
      <c r="D318" s="109" t="s">
        <v>1514</v>
      </c>
      <c r="E318" s="109" t="s">
        <v>475</v>
      </c>
      <c r="F318" s="110">
        <v>75</v>
      </c>
      <c r="G318" s="110">
        <v>396</v>
      </c>
      <c r="H318" s="110">
        <v>471</v>
      </c>
      <c r="I318" s="110">
        <v>0</v>
      </c>
      <c r="J318" s="110">
        <v>0</v>
      </c>
      <c r="K318" s="110">
        <v>0</v>
      </c>
      <c r="L318" s="110">
        <v>0</v>
      </c>
      <c r="M318" s="110">
        <v>0</v>
      </c>
      <c r="N318" s="110">
        <v>75</v>
      </c>
      <c r="O318" s="110">
        <v>396</v>
      </c>
      <c r="P318" s="110">
        <v>471</v>
      </c>
      <c r="R318" s="110">
        <v>75</v>
      </c>
      <c r="S318" s="110">
        <v>396</v>
      </c>
      <c r="T318" s="110">
        <v>471</v>
      </c>
      <c r="V318" s="111">
        <v>1</v>
      </c>
      <c r="W318" s="111">
        <v>1</v>
      </c>
      <c r="X318" s="111">
        <v>1</v>
      </c>
      <c r="Z318" s="110">
        <v>0</v>
      </c>
      <c r="AA318" s="110">
        <v>0</v>
      </c>
      <c r="AB318" s="110">
        <v>0</v>
      </c>
    </row>
    <row r="319" spans="1:28" hidden="1" x14ac:dyDescent="0.2">
      <c r="A319" s="109" t="s">
        <v>1634</v>
      </c>
      <c r="B319" s="109" t="s">
        <v>372</v>
      </c>
      <c r="C319" s="109" t="s">
        <v>1634</v>
      </c>
      <c r="D319" s="109" t="s">
        <v>1514</v>
      </c>
      <c r="E319" s="109" t="s">
        <v>1635</v>
      </c>
      <c r="F319" s="110">
        <v>520</v>
      </c>
      <c r="G319" s="110">
        <v>615</v>
      </c>
      <c r="H319" s="110">
        <v>1135</v>
      </c>
      <c r="I319" s="110">
        <v>0</v>
      </c>
      <c r="J319" s="110">
        <v>0</v>
      </c>
      <c r="K319" s="110">
        <v>0</v>
      </c>
      <c r="L319" s="110">
        <v>0</v>
      </c>
      <c r="M319" s="110">
        <v>0</v>
      </c>
      <c r="N319" s="110">
        <v>520</v>
      </c>
      <c r="O319" s="110">
        <v>615</v>
      </c>
      <c r="P319" s="110">
        <v>1135</v>
      </c>
      <c r="R319" s="110">
        <v>520</v>
      </c>
      <c r="S319" s="110">
        <v>615</v>
      </c>
      <c r="T319" s="110">
        <v>1135</v>
      </c>
      <c r="V319" s="111">
        <v>1</v>
      </c>
      <c r="W319" s="111">
        <v>1</v>
      </c>
      <c r="X319" s="111">
        <v>1</v>
      </c>
      <c r="Z319" s="110">
        <v>0</v>
      </c>
      <c r="AA319" s="110">
        <v>0</v>
      </c>
      <c r="AB319" s="110">
        <v>0</v>
      </c>
    </row>
    <row r="320" spans="1:28" hidden="1" x14ac:dyDescent="0.2">
      <c r="A320" s="109" t="s">
        <v>1636</v>
      </c>
      <c r="B320" s="109" t="s">
        <v>372</v>
      </c>
      <c r="C320" s="109" t="s">
        <v>1636</v>
      </c>
      <c r="D320" s="109" t="s">
        <v>1514</v>
      </c>
      <c r="E320" s="109" t="s">
        <v>1637</v>
      </c>
      <c r="F320" s="110">
        <v>261</v>
      </c>
      <c r="G320" s="110">
        <v>1286</v>
      </c>
      <c r="H320" s="110">
        <v>1547</v>
      </c>
      <c r="I320" s="110">
        <v>0</v>
      </c>
      <c r="J320" s="110">
        <v>0</v>
      </c>
      <c r="K320" s="110">
        <v>0</v>
      </c>
      <c r="L320" s="110">
        <v>0</v>
      </c>
      <c r="M320" s="110">
        <v>0</v>
      </c>
      <c r="N320" s="110">
        <v>261</v>
      </c>
      <c r="O320" s="110">
        <v>1286</v>
      </c>
      <c r="P320" s="110">
        <v>1547</v>
      </c>
      <c r="R320" s="110">
        <v>261</v>
      </c>
      <c r="S320" s="110">
        <v>1286</v>
      </c>
      <c r="T320" s="110">
        <v>1547</v>
      </c>
      <c r="V320" s="111">
        <v>1</v>
      </c>
      <c r="W320" s="111">
        <v>1</v>
      </c>
      <c r="X320" s="111">
        <v>1</v>
      </c>
      <c r="Z320" s="110">
        <v>0</v>
      </c>
      <c r="AA320" s="110">
        <v>0</v>
      </c>
      <c r="AB320" s="110">
        <v>0</v>
      </c>
    </row>
    <row r="321" spans="1:28" hidden="1" x14ac:dyDescent="0.2">
      <c r="A321" s="109" t="s">
        <v>1638</v>
      </c>
      <c r="B321" s="109" t="s">
        <v>372</v>
      </c>
      <c r="C321" s="109" t="s">
        <v>1638</v>
      </c>
      <c r="D321" s="109" t="s">
        <v>1514</v>
      </c>
      <c r="E321" s="109" t="s">
        <v>468</v>
      </c>
      <c r="F321" s="110">
        <v>1478</v>
      </c>
      <c r="G321" s="110">
        <v>2740</v>
      </c>
      <c r="H321" s="110">
        <v>4218</v>
      </c>
      <c r="I321" s="110">
        <v>0</v>
      </c>
      <c r="J321" s="110">
        <v>0</v>
      </c>
      <c r="K321" s="110">
        <v>0</v>
      </c>
      <c r="L321" s="110">
        <v>0</v>
      </c>
      <c r="M321" s="110">
        <v>0</v>
      </c>
      <c r="N321" s="110">
        <v>1478</v>
      </c>
      <c r="O321" s="110">
        <v>2740</v>
      </c>
      <c r="P321" s="110">
        <v>4218</v>
      </c>
      <c r="R321" s="110">
        <v>1478</v>
      </c>
      <c r="S321" s="110">
        <v>2740</v>
      </c>
      <c r="T321" s="110">
        <v>4218</v>
      </c>
      <c r="V321" s="111">
        <v>1</v>
      </c>
      <c r="W321" s="111">
        <v>1</v>
      </c>
      <c r="X321" s="111">
        <v>1</v>
      </c>
      <c r="Z321" s="110">
        <v>0</v>
      </c>
      <c r="AA321" s="110">
        <v>0</v>
      </c>
      <c r="AB321" s="110">
        <v>0</v>
      </c>
    </row>
    <row r="322" spans="1:28" hidden="1" x14ac:dyDescent="0.2">
      <c r="A322" s="109" t="s">
        <v>1639</v>
      </c>
      <c r="B322" s="109" t="s">
        <v>372</v>
      </c>
      <c r="C322" s="109" t="s">
        <v>1639</v>
      </c>
      <c r="D322" s="109" t="s">
        <v>1514</v>
      </c>
      <c r="E322" s="109" t="s">
        <v>459</v>
      </c>
      <c r="F322" s="110">
        <v>184</v>
      </c>
      <c r="G322" s="110">
        <v>715</v>
      </c>
      <c r="H322" s="110">
        <v>899</v>
      </c>
      <c r="I322" s="110">
        <v>0</v>
      </c>
      <c r="J322" s="110">
        <v>0</v>
      </c>
      <c r="K322" s="110">
        <v>0</v>
      </c>
      <c r="L322" s="110">
        <v>0</v>
      </c>
      <c r="M322" s="110">
        <v>0</v>
      </c>
      <c r="N322" s="110">
        <v>184</v>
      </c>
      <c r="O322" s="110">
        <v>715</v>
      </c>
      <c r="P322" s="110">
        <v>899</v>
      </c>
      <c r="R322" s="110">
        <v>184</v>
      </c>
      <c r="S322" s="110">
        <v>715</v>
      </c>
      <c r="T322" s="110">
        <v>899</v>
      </c>
      <c r="V322" s="111">
        <v>1</v>
      </c>
      <c r="W322" s="111">
        <v>1</v>
      </c>
      <c r="X322" s="111">
        <v>1</v>
      </c>
      <c r="Z322" s="110">
        <v>0</v>
      </c>
      <c r="AA322" s="110">
        <v>0</v>
      </c>
      <c r="AB322" s="110">
        <v>0</v>
      </c>
    </row>
    <row r="323" spans="1:28" hidden="1" x14ac:dyDescent="0.2">
      <c r="A323" s="109" t="s">
        <v>1640</v>
      </c>
      <c r="B323" s="109" t="s">
        <v>372</v>
      </c>
      <c r="C323" s="109" t="s">
        <v>1640</v>
      </c>
      <c r="D323" s="109" t="s">
        <v>1514</v>
      </c>
      <c r="E323" s="109" t="s">
        <v>453</v>
      </c>
      <c r="F323" s="110">
        <v>415</v>
      </c>
      <c r="G323" s="110">
        <v>2034</v>
      </c>
      <c r="H323" s="110">
        <v>2449</v>
      </c>
      <c r="I323" s="110">
        <v>0</v>
      </c>
      <c r="J323" s="110">
        <v>0</v>
      </c>
      <c r="K323" s="110">
        <v>0</v>
      </c>
      <c r="L323" s="110">
        <v>0</v>
      </c>
      <c r="M323" s="110">
        <v>0</v>
      </c>
      <c r="N323" s="110">
        <v>415</v>
      </c>
      <c r="O323" s="110">
        <v>2034</v>
      </c>
      <c r="P323" s="110">
        <v>2449</v>
      </c>
      <c r="R323" s="110">
        <v>415</v>
      </c>
      <c r="S323" s="110">
        <v>2034</v>
      </c>
      <c r="T323" s="110">
        <v>2449</v>
      </c>
      <c r="V323" s="111">
        <v>1</v>
      </c>
      <c r="W323" s="111">
        <v>1</v>
      </c>
      <c r="X323" s="111">
        <v>1</v>
      </c>
      <c r="Z323" s="110">
        <v>0</v>
      </c>
      <c r="AA323" s="110">
        <v>0</v>
      </c>
      <c r="AB323" s="110">
        <v>0</v>
      </c>
    </row>
    <row r="324" spans="1:28" hidden="1" x14ac:dyDescent="0.2">
      <c r="A324" s="109" t="s">
        <v>1641</v>
      </c>
      <c r="B324" s="109" t="s">
        <v>372</v>
      </c>
      <c r="C324" s="109" t="s">
        <v>1641</v>
      </c>
      <c r="D324" s="109" t="s">
        <v>1514</v>
      </c>
      <c r="E324" s="109" t="s">
        <v>452</v>
      </c>
      <c r="F324" s="110">
        <v>107</v>
      </c>
      <c r="G324" s="110">
        <v>307</v>
      </c>
      <c r="H324" s="110">
        <v>414</v>
      </c>
      <c r="I324" s="110">
        <v>0</v>
      </c>
      <c r="J324" s="110">
        <v>0</v>
      </c>
      <c r="K324" s="110">
        <v>0</v>
      </c>
      <c r="L324" s="110">
        <v>0</v>
      </c>
      <c r="M324" s="110">
        <v>0</v>
      </c>
      <c r="N324" s="110">
        <v>107</v>
      </c>
      <c r="O324" s="110">
        <v>307</v>
      </c>
      <c r="P324" s="110">
        <v>414</v>
      </c>
      <c r="R324" s="110">
        <v>107</v>
      </c>
      <c r="S324" s="110">
        <v>307</v>
      </c>
      <c r="T324" s="110">
        <v>414</v>
      </c>
      <c r="V324" s="111">
        <v>1</v>
      </c>
      <c r="W324" s="111">
        <v>1</v>
      </c>
      <c r="X324" s="111">
        <v>1</v>
      </c>
      <c r="Z324" s="110">
        <v>0</v>
      </c>
      <c r="AA324" s="110">
        <v>0</v>
      </c>
      <c r="AB324" s="110">
        <v>0</v>
      </c>
    </row>
    <row r="325" spans="1:28" hidden="1" x14ac:dyDescent="0.2">
      <c r="A325" s="109" t="s">
        <v>1642</v>
      </c>
      <c r="B325" s="109" t="s">
        <v>372</v>
      </c>
      <c r="C325" s="109" t="s">
        <v>1642</v>
      </c>
      <c r="D325" s="109" t="s">
        <v>1514</v>
      </c>
      <c r="E325" s="109" t="s">
        <v>439</v>
      </c>
      <c r="F325" s="110">
        <v>588</v>
      </c>
      <c r="G325" s="110">
        <v>674</v>
      </c>
      <c r="H325" s="110">
        <v>1262</v>
      </c>
      <c r="I325" s="110">
        <v>0</v>
      </c>
      <c r="J325" s="110">
        <v>0</v>
      </c>
      <c r="K325" s="110">
        <v>0</v>
      </c>
      <c r="L325" s="110">
        <v>0</v>
      </c>
      <c r="M325" s="110">
        <v>0</v>
      </c>
      <c r="N325" s="110">
        <v>588</v>
      </c>
      <c r="O325" s="110">
        <v>674</v>
      </c>
      <c r="P325" s="110">
        <v>1262</v>
      </c>
      <c r="R325" s="110">
        <v>588</v>
      </c>
      <c r="S325" s="110">
        <v>674</v>
      </c>
      <c r="T325" s="110">
        <v>1262</v>
      </c>
      <c r="V325" s="111">
        <v>1</v>
      </c>
      <c r="W325" s="111">
        <v>1</v>
      </c>
      <c r="X325" s="111">
        <v>1</v>
      </c>
      <c r="Z325" s="110">
        <v>0</v>
      </c>
      <c r="AA325" s="110">
        <v>0</v>
      </c>
      <c r="AB325" s="110">
        <v>0</v>
      </c>
    </row>
    <row r="326" spans="1:28" hidden="1" x14ac:dyDescent="0.2">
      <c r="A326" s="109" t="s">
        <v>1643</v>
      </c>
      <c r="B326" s="109" t="s">
        <v>372</v>
      </c>
      <c r="C326" s="109" t="s">
        <v>1643</v>
      </c>
      <c r="D326" s="109" t="s">
        <v>1514</v>
      </c>
      <c r="E326" s="109" t="s">
        <v>435</v>
      </c>
      <c r="F326" s="110">
        <v>1358</v>
      </c>
      <c r="G326" s="110">
        <v>2614</v>
      </c>
      <c r="H326" s="110">
        <v>3972</v>
      </c>
      <c r="I326" s="110">
        <v>0</v>
      </c>
      <c r="J326" s="110">
        <v>0</v>
      </c>
      <c r="K326" s="110">
        <v>0</v>
      </c>
      <c r="L326" s="110">
        <v>0</v>
      </c>
      <c r="M326" s="110">
        <v>0</v>
      </c>
      <c r="N326" s="110">
        <v>1358</v>
      </c>
      <c r="O326" s="110">
        <v>2614</v>
      </c>
      <c r="P326" s="110">
        <v>3972</v>
      </c>
      <c r="R326" s="110">
        <v>1358</v>
      </c>
      <c r="S326" s="110">
        <v>2614</v>
      </c>
      <c r="T326" s="110">
        <v>3972</v>
      </c>
      <c r="V326" s="111">
        <v>1</v>
      </c>
      <c r="W326" s="111">
        <v>1</v>
      </c>
      <c r="X326" s="111">
        <v>1</v>
      </c>
      <c r="Z326" s="110">
        <v>0</v>
      </c>
      <c r="AA326" s="110">
        <v>0</v>
      </c>
      <c r="AB326" s="110">
        <v>0</v>
      </c>
    </row>
    <row r="327" spans="1:28" hidden="1" x14ac:dyDescent="0.2">
      <c r="A327" s="109" t="s">
        <v>1644</v>
      </c>
      <c r="B327" s="109" t="s">
        <v>372</v>
      </c>
      <c r="C327" s="109" t="s">
        <v>1644</v>
      </c>
      <c r="D327" s="109" t="s">
        <v>1514</v>
      </c>
      <c r="E327" s="109" t="s">
        <v>1645</v>
      </c>
      <c r="F327" s="110">
        <v>875</v>
      </c>
      <c r="G327" s="110">
        <v>935</v>
      </c>
      <c r="H327" s="110">
        <v>1810</v>
      </c>
      <c r="I327" s="110">
        <v>0</v>
      </c>
      <c r="J327" s="110">
        <v>0</v>
      </c>
      <c r="K327" s="110">
        <v>0</v>
      </c>
      <c r="L327" s="110">
        <v>0</v>
      </c>
      <c r="M327" s="110">
        <v>0</v>
      </c>
      <c r="N327" s="110">
        <v>875</v>
      </c>
      <c r="O327" s="110">
        <v>935</v>
      </c>
      <c r="P327" s="110">
        <v>1810</v>
      </c>
      <c r="R327" s="110">
        <v>875</v>
      </c>
      <c r="S327" s="110">
        <v>935</v>
      </c>
      <c r="T327" s="110">
        <v>1810</v>
      </c>
      <c r="V327" s="111">
        <v>1</v>
      </c>
      <c r="W327" s="111">
        <v>1</v>
      </c>
      <c r="X327" s="111">
        <v>1</v>
      </c>
      <c r="Z327" s="110">
        <v>0</v>
      </c>
      <c r="AA327" s="110">
        <v>0</v>
      </c>
      <c r="AB327" s="110">
        <v>0</v>
      </c>
    </row>
    <row r="328" spans="1:28" hidden="1" x14ac:dyDescent="0.2">
      <c r="A328" s="109" t="s">
        <v>1646</v>
      </c>
      <c r="B328" s="109" t="s">
        <v>372</v>
      </c>
      <c r="C328" s="109" t="s">
        <v>1646</v>
      </c>
      <c r="D328" s="109" t="s">
        <v>1514</v>
      </c>
      <c r="E328" s="109" t="s">
        <v>427</v>
      </c>
      <c r="F328" s="110">
        <v>271</v>
      </c>
      <c r="G328" s="110">
        <v>461</v>
      </c>
      <c r="H328" s="110">
        <v>732</v>
      </c>
      <c r="I328" s="110">
        <v>0</v>
      </c>
      <c r="J328" s="110">
        <v>0</v>
      </c>
      <c r="K328" s="110">
        <v>0</v>
      </c>
      <c r="L328" s="110">
        <v>0</v>
      </c>
      <c r="M328" s="110">
        <v>0</v>
      </c>
      <c r="N328" s="110">
        <v>271</v>
      </c>
      <c r="O328" s="110">
        <v>461</v>
      </c>
      <c r="P328" s="110">
        <v>732</v>
      </c>
      <c r="R328" s="110">
        <v>271</v>
      </c>
      <c r="S328" s="110">
        <v>461</v>
      </c>
      <c r="T328" s="110">
        <v>732</v>
      </c>
      <c r="V328" s="111">
        <v>1</v>
      </c>
      <c r="W328" s="111">
        <v>1</v>
      </c>
      <c r="X328" s="111">
        <v>1</v>
      </c>
      <c r="Z328" s="110">
        <v>0</v>
      </c>
      <c r="AA328" s="110">
        <v>0</v>
      </c>
      <c r="AB328" s="110">
        <v>0</v>
      </c>
    </row>
    <row r="329" spans="1:28" hidden="1" x14ac:dyDescent="0.2">
      <c r="A329" s="109" t="s">
        <v>1647</v>
      </c>
      <c r="B329" s="109" t="s">
        <v>372</v>
      </c>
      <c r="C329" s="109" t="s">
        <v>1647</v>
      </c>
      <c r="D329" s="109" t="s">
        <v>1514</v>
      </c>
      <c r="E329" s="109" t="s">
        <v>425</v>
      </c>
      <c r="F329" s="110">
        <v>7044</v>
      </c>
      <c r="G329" s="110">
        <v>5227</v>
      </c>
      <c r="H329" s="110">
        <v>12271</v>
      </c>
      <c r="I329" s="110">
        <v>0</v>
      </c>
      <c r="J329" s="110">
        <v>0</v>
      </c>
      <c r="K329" s="110">
        <v>0</v>
      </c>
      <c r="L329" s="110">
        <v>0</v>
      </c>
      <c r="M329" s="110">
        <v>0</v>
      </c>
      <c r="N329" s="110">
        <v>7044</v>
      </c>
      <c r="O329" s="110">
        <v>5227</v>
      </c>
      <c r="P329" s="110">
        <v>12271</v>
      </c>
      <c r="R329" s="110">
        <v>7044</v>
      </c>
      <c r="S329" s="110">
        <v>5227</v>
      </c>
      <c r="T329" s="110">
        <v>12271</v>
      </c>
      <c r="V329" s="111">
        <v>1</v>
      </c>
      <c r="W329" s="111">
        <v>1</v>
      </c>
      <c r="X329" s="111">
        <v>1</v>
      </c>
      <c r="Z329" s="110">
        <v>0</v>
      </c>
      <c r="AA329" s="110">
        <v>0</v>
      </c>
      <c r="AB329" s="110">
        <v>0</v>
      </c>
    </row>
    <row r="330" spans="1:28" hidden="1" x14ac:dyDescent="0.2">
      <c r="A330" s="109" t="s">
        <v>1648</v>
      </c>
      <c r="B330" s="109" t="s">
        <v>372</v>
      </c>
      <c r="C330" s="109" t="s">
        <v>1648</v>
      </c>
      <c r="D330" s="109" t="s">
        <v>1514</v>
      </c>
      <c r="E330" s="109" t="s">
        <v>420</v>
      </c>
      <c r="F330" s="110">
        <v>2451</v>
      </c>
      <c r="G330" s="110">
        <v>1984</v>
      </c>
      <c r="H330" s="110">
        <v>4435</v>
      </c>
      <c r="I330" s="110">
        <v>0</v>
      </c>
      <c r="J330" s="110">
        <v>0</v>
      </c>
      <c r="K330" s="110">
        <v>0</v>
      </c>
      <c r="L330" s="110">
        <v>0</v>
      </c>
      <c r="M330" s="110">
        <v>0</v>
      </c>
      <c r="N330" s="110">
        <v>2451</v>
      </c>
      <c r="O330" s="110">
        <v>1984</v>
      </c>
      <c r="P330" s="110">
        <v>4435</v>
      </c>
      <c r="R330" s="110">
        <v>2451</v>
      </c>
      <c r="S330" s="110">
        <v>1984</v>
      </c>
      <c r="T330" s="110">
        <v>4435</v>
      </c>
      <c r="V330" s="111">
        <v>1</v>
      </c>
      <c r="W330" s="111">
        <v>1</v>
      </c>
      <c r="X330" s="111">
        <v>1</v>
      </c>
      <c r="Z330" s="110">
        <v>0</v>
      </c>
      <c r="AA330" s="110">
        <v>0</v>
      </c>
      <c r="AB330" s="110">
        <v>0</v>
      </c>
    </row>
    <row r="331" spans="1:28" hidden="1" x14ac:dyDescent="0.2">
      <c r="A331" s="109" t="s">
        <v>1649</v>
      </c>
      <c r="B331" s="109" t="s">
        <v>372</v>
      </c>
      <c r="C331" s="109" t="s">
        <v>1649</v>
      </c>
      <c r="D331" s="109" t="s">
        <v>1514</v>
      </c>
      <c r="E331" s="109" t="s">
        <v>417</v>
      </c>
      <c r="F331" s="110">
        <v>3844</v>
      </c>
      <c r="G331" s="110">
        <v>4870</v>
      </c>
      <c r="H331" s="110">
        <v>8714</v>
      </c>
      <c r="I331" s="110">
        <v>0</v>
      </c>
      <c r="J331" s="110">
        <v>0</v>
      </c>
      <c r="K331" s="110">
        <v>0</v>
      </c>
      <c r="L331" s="110">
        <v>0</v>
      </c>
      <c r="M331" s="110">
        <v>0</v>
      </c>
      <c r="N331" s="110">
        <v>3844</v>
      </c>
      <c r="O331" s="110">
        <v>4870</v>
      </c>
      <c r="P331" s="110">
        <v>8714</v>
      </c>
      <c r="R331" s="110">
        <v>3844</v>
      </c>
      <c r="S331" s="110">
        <v>4870</v>
      </c>
      <c r="T331" s="110">
        <v>8714</v>
      </c>
      <c r="V331" s="111">
        <v>1</v>
      </c>
      <c r="W331" s="111">
        <v>1</v>
      </c>
      <c r="X331" s="111">
        <v>1</v>
      </c>
      <c r="Z331" s="110">
        <v>0</v>
      </c>
      <c r="AA331" s="110">
        <v>0</v>
      </c>
      <c r="AB331" s="110">
        <v>0</v>
      </c>
    </row>
    <row r="332" spans="1:28" hidden="1" x14ac:dyDescent="0.2">
      <c r="A332" s="109" t="s">
        <v>1650</v>
      </c>
      <c r="B332" s="109" t="s">
        <v>372</v>
      </c>
      <c r="C332" s="109" t="s">
        <v>1650</v>
      </c>
      <c r="D332" s="109" t="s">
        <v>1514</v>
      </c>
      <c r="E332" s="109" t="s">
        <v>1651</v>
      </c>
      <c r="F332" s="110">
        <v>2854</v>
      </c>
      <c r="G332" s="110">
        <v>2737</v>
      </c>
      <c r="H332" s="110">
        <v>5591</v>
      </c>
      <c r="I332" s="110">
        <v>0</v>
      </c>
      <c r="J332" s="110">
        <v>0</v>
      </c>
      <c r="K332" s="110">
        <v>0</v>
      </c>
      <c r="L332" s="110">
        <v>0</v>
      </c>
      <c r="M332" s="110">
        <v>0</v>
      </c>
      <c r="N332" s="110">
        <v>2854</v>
      </c>
      <c r="O332" s="110">
        <v>2737</v>
      </c>
      <c r="P332" s="110">
        <v>5591</v>
      </c>
      <c r="R332" s="110">
        <v>2854</v>
      </c>
      <c r="S332" s="110">
        <v>2737</v>
      </c>
      <c r="T332" s="110">
        <v>5591</v>
      </c>
      <c r="V332" s="111">
        <v>1</v>
      </c>
      <c r="W332" s="111">
        <v>1</v>
      </c>
      <c r="X332" s="111">
        <v>1</v>
      </c>
      <c r="Z332" s="110">
        <v>0</v>
      </c>
      <c r="AA332" s="110">
        <v>0</v>
      </c>
      <c r="AB332" s="110">
        <v>0</v>
      </c>
    </row>
    <row r="333" spans="1:28" hidden="1" x14ac:dyDescent="0.2">
      <c r="A333" s="109" t="s">
        <v>1652</v>
      </c>
      <c r="B333" s="109" t="s">
        <v>372</v>
      </c>
      <c r="C333" s="109" t="s">
        <v>1652</v>
      </c>
      <c r="D333" s="109" t="s">
        <v>1514</v>
      </c>
      <c r="E333" s="109" t="s">
        <v>405</v>
      </c>
      <c r="F333" s="110">
        <v>359</v>
      </c>
      <c r="G333" s="110">
        <v>350</v>
      </c>
      <c r="H333" s="110">
        <v>709</v>
      </c>
      <c r="I333" s="110">
        <v>0</v>
      </c>
      <c r="J333" s="110">
        <v>0</v>
      </c>
      <c r="K333" s="110">
        <v>0</v>
      </c>
      <c r="L333" s="110">
        <v>0</v>
      </c>
      <c r="M333" s="110">
        <v>0</v>
      </c>
      <c r="N333" s="110">
        <v>359</v>
      </c>
      <c r="O333" s="110">
        <v>350</v>
      </c>
      <c r="P333" s="110">
        <v>709</v>
      </c>
      <c r="R333" s="110">
        <v>359</v>
      </c>
      <c r="S333" s="110">
        <v>350</v>
      </c>
      <c r="T333" s="110">
        <v>709</v>
      </c>
      <c r="V333" s="111">
        <v>1</v>
      </c>
      <c r="W333" s="111">
        <v>1</v>
      </c>
      <c r="X333" s="111">
        <v>1</v>
      </c>
      <c r="Z333" s="110">
        <v>0</v>
      </c>
      <c r="AA333" s="110">
        <v>0</v>
      </c>
      <c r="AB333" s="110">
        <v>0</v>
      </c>
    </row>
    <row r="334" spans="1:28" hidden="1" x14ac:dyDescent="0.2">
      <c r="A334" s="109" t="s">
        <v>1653</v>
      </c>
      <c r="B334" s="109" t="s">
        <v>372</v>
      </c>
      <c r="C334" s="109" t="s">
        <v>1653</v>
      </c>
      <c r="D334" s="109" t="s">
        <v>1514</v>
      </c>
      <c r="E334" s="109" t="s">
        <v>1654</v>
      </c>
      <c r="F334" s="110">
        <v>232</v>
      </c>
      <c r="G334" s="110">
        <v>1062</v>
      </c>
      <c r="H334" s="110">
        <v>1294</v>
      </c>
      <c r="I334" s="110">
        <v>0</v>
      </c>
      <c r="J334" s="110">
        <v>0</v>
      </c>
      <c r="K334" s="110">
        <v>0</v>
      </c>
      <c r="L334" s="110">
        <v>0</v>
      </c>
      <c r="M334" s="110">
        <v>0</v>
      </c>
      <c r="N334" s="110">
        <v>232</v>
      </c>
      <c r="O334" s="110">
        <v>1062</v>
      </c>
      <c r="P334" s="110">
        <v>1294</v>
      </c>
      <c r="R334" s="110">
        <v>232</v>
      </c>
      <c r="S334" s="110">
        <v>1062</v>
      </c>
      <c r="T334" s="110">
        <v>1294</v>
      </c>
      <c r="V334" s="111">
        <v>1</v>
      </c>
      <c r="W334" s="111">
        <v>1</v>
      </c>
      <c r="X334" s="111">
        <v>1</v>
      </c>
      <c r="Z334" s="110">
        <v>0</v>
      </c>
      <c r="AA334" s="110">
        <v>0</v>
      </c>
      <c r="AB334" s="110">
        <v>0</v>
      </c>
    </row>
    <row r="335" spans="1:28" hidden="1" x14ac:dyDescent="0.2">
      <c r="A335" s="109" t="s">
        <v>1655</v>
      </c>
      <c r="B335" s="109" t="s">
        <v>372</v>
      </c>
      <c r="C335" s="109" t="s">
        <v>1655</v>
      </c>
      <c r="D335" s="109" t="s">
        <v>1514</v>
      </c>
      <c r="E335" s="109" t="s">
        <v>397</v>
      </c>
      <c r="F335" s="110">
        <v>453</v>
      </c>
      <c r="G335" s="110">
        <v>1011</v>
      </c>
      <c r="H335" s="110">
        <v>1464</v>
      </c>
      <c r="I335" s="110">
        <v>0</v>
      </c>
      <c r="J335" s="110">
        <v>0</v>
      </c>
      <c r="K335" s="110">
        <v>0</v>
      </c>
      <c r="L335" s="110">
        <v>0</v>
      </c>
      <c r="M335" s="110">
        <v>0</v>
      </c>
      <c r="N335" s="110">
        <v>453</v>
      </c>
      <c r="O335" s="110">
        <v>1011</v>
      </c>
      <c r="P335" s="110">
        <v>1464</v>
      </c>
      <c r="R335" s="110">
        <v>453</v>
      </c>
      <c r="S335" s="110">
        <v>1011</v>
      </c>
      <c r="T335" s="110">
        <v>1464</v>
      </c>
      <c r="V335" s="111">
        <v>1</v>
      </c>
      <c r="W335" s="111">
        <v>1</v>
      </c>
      <c r="X335" s="111">
        <v>1</v>
      </c>
      <c r="Z335" s="110">
        <v>0</v>
      </c>
      <c r="AA335" s="110">
        <v>0</v>
      </c>
      <c r="AB335" s="110">
        <v>0</v>
      </c>
    </row>
    <row r="336" spans="1:28" hidden="1" x14ac:dyDescent="0.2">
      <c r="A336" s="109" t="s">
        <v>1656</v>
      </c>
      <c r="B336" s="109" t="s">
        <v>372</v>
      </c>
      <c r="C336" s="109" t="s">
        <v>1656</v>
      </c>
      <c r="D336" s="109" t="s">
        <v>1514</v>
      </c>
      <c r="E336" s="109" t="s">
        <v>393</v>
      </c>
      <c r="F336" s="110">
        <v>35490</v>
      </c>
      <c r="G336" s="110">
        <v>4190</v>
      </c>
      <c r="H336" s="110">
        <v>39680</v>
      </c>
      <c r="I336" s="110">
        <v>0</v>
      </c>
      <c r="J336" s="110">
        <v>0</v>
      </c>
      <c r="K336" s="110">
        <v>0</v>
      </c>
      <c r="L336" s="110">
        <v>0</v>
      </c>
      <c r="M336" s="110">
        <v>0</v>
      </c>
      <c r="N336" s="110">
        <v>35490</v>
      </c>
      <c r="O336" s="110">
        <v>4190</v>
      </c>
      <c r="P336" s="110">
        <v>39680</v>
      </c>
      <c r="R336" s="110">
        <v>35490</v>
      </c>
      <c r="S336" s="110">
        <v>4190</v>
      </c>
      <c r="T336" s="110">
        <v>39680</v>
      </c>
      <c r="V336" s="111">
        <v>1</v>
      </c>
      <c r="W336" s="111">
        <v>1</v>
      </c>
      <c r="X336" s="111">
        <v>1</v>
      </c>
      <c r="Z336" s="110">
        <v>0</v>
      </c>
      <c r="AA336" s="110">
        <v>0</v>
      </c>
      <c r="AB336" s="110">
        <v>0</v>
      </c>
    </row>
    <row r="337" spans="1:28" hidden="1" x14ac:dyDescent="0.2">
      <c r="A337" s="109" t="s">
        <v>1657</v>
      </c>
      <c r="B337" s="109" t="s">
        <v>372</v>
      </c>
      <c r="C337" s="109" t="s">
        <v>1657</v>
      </c>
      <c r="D337" s="109" t="s">
        <v>1514</v>
      </c>
      <c r="E337" s="109" t="s">
        <v>1658</v>
      </c>
      <c r="F337" s="110">
        <v>116</v>
      </c>
      <c r="G337" s="110">
        <v>773</v>
      </c>
      <c r="H337" s="110">
        <v>889</v>
      </c>
      <c r="I337" s="110">
        <v>0</v>
      </c>
      <c r="J337" s="110">
        <v>0</v>
      </c>
      <c r="K337" s="110">
        <v>0</v>
      </c>
      <c r="L337" s="110">
        <v>0</v>
      </c>
      <c r="M337" s="110">
        <v>0</v>
      </c>
      <c r="N337" s="110">
        <v>116</v>
      </c>
      <c r="O337" s="110">
        <v>773</v>
      </c>
      <c r="P337" s="110">
        <v>889</v>
      </c>
      <c r="R337" s="110">
        <v>116</v>
      </c>
      <c r="S337" s="110">
        <v>773</v>
      </c>
      <c r="T337" s="110">
        <v>889</v>
      </c>
      <c r="V337" s="111">
        <v>1</v>
      </c>
      <c r="W337" s="111">
        <v>1</v>
      </c>
      <c r="X337" s="111">
        <v>1</v>
      </c>
      <c r="Z337" s="110">
        <v>0</v>
      </c>
      <c r="AA337" s="110">
        <v>0</v>
      </c>
      <c r="AB337" s="110">
        <v>0</v>
      </c>
    </row>
    <row r="338" spans="1:28" hidden="1" x14ac:dyDescent="0.2">
      <c r="A338" s="109" t="s">
        <v>1659</v>
      </c>
      <c r="B338" s="109" t="s">
        <v>372</v>
      </c>
      <c r="C338" s="109" t="s">
        <v>1659</v>
      </c>
      <c r="D338" s="109" t="s">
        <v>1514</v>
      </c>
      <c r="E338" s="109" t="s">
        <v>1660</v>
      </c>
      <c r="F338" s="110">
        <v>56068</v>
      </c>
      <c r="G338" s="110">
        <v>2211</v>
      </c>
      <c r="H338" s="110">
        <v>58279</v>
      </c>
      <c r="I338" s="110">
        <v>0</v>
      </c>
      <c r="J338" s="110">
        <v>0</v>
      </c>
      <c r="K338" s="110">
        <v>0</v>
      </c>
      <c r="L338" s="110">
        <v>0</v>
      </c>
      <c r="M338" s="110">
        <v>0</v>
      </c>
      <c r="N338" s="110">
        <v>56068</v>
      </c>
      <c r="O338" s="110">
        <v>2211</v>
      </c>
      <c r="P338" s="110">
        <v>58279</v>
      </c>
      <c r="R338" s="110">
        <v>56068</v>
      </c>
      <c r="S338" s="110">
        <v>2211</v>
      </c>
      <c r="T338" s="110">
        <v>58279</v>
      </c>
      <c r="V338" s="111">
        <v>1</v>
      </c>
      <c r="W338" s="111">
        <v>1</v>
      </c>
      <c r="X338" s="111">
        <v>1</v>
      </c>
      <c r="Z338" s="110">
        <v>0</v>
      </c>
      <c r="AA338" s="110">
        <v>0</v>
      </c>
      <c r="AB338" s="110">
        <v>0</v>
      </c>
    </row>
    <row r="339" spans="1:28" hidden="1" x14ac:dyDescent="0.2">
      <c r="A339" s="109" t="s">
        <v>1661</v>
      </c>
      <c r="B339" s="109" t="s">
        <v>193</v>
      </c>
      <c r="C339" s="109" t="s">
        <v>1661</v>
      </c>
      <c r="D339" s="109" t="s">
        <v>1662</v>
      </c>
      <c r="E339" s="109" t="s">
        <v>504</v>
      </c>
      <c r="F339" s="110">
        <v>1986</v>
      </c>
      <c r="G339" s="110">
        <v>5981</v>
      </c>
      <c r="H339" s="110">
        <v>7967</v>
      </c>
      <c r="I339" s="110">
        <v>0</v>
      </c>
      <c r="J339" s="110">
        <v>0</v>
      </c>
      <c r="K339" s="110">
        <v>0</v>
      </c>
      <c r="L339" s="110">
        <v>0</v>
      </c>
      <c r="M339" s="110">
        <v>0</v>
      </c>
      <c r="N339" s="110">
        <v>1986</v>
      </c>
      <c r="O339" s="110">
        <v>5981</v>
      </c>
      <c r="P339" s="110">
        <v>7967</v>
      </c>
      <c r="R339" s="110">
        <v>1986</v>
      </c>
      <c r="S339" s="110">
        <v>6114</v>
      </c>
      <c r="T339" s="110">
        <v>8100</v>
      </c>
      <c r="V339" s="111">
        <v>1</v>
      </c>
      <c r="W339" s="111">
        <v>0.97824664703958131</v>
      </c>
      <c r="X339" s="111">
        <v>0.98358024691358026</v>
      </c>
      <c r="Z339" s="110">
        <v>0</v>
      </c>
      <c r="AA339" s="110">
        <v>133</v>
      </c>
      <c r="AB339" s="110">
        <v>133</v>
      </c>
    </row>
    <row r="340" spans="1:28" hidden="1" x14ac:dyDescent="0.2">
      <c r="A340" s="109" t="s">
        <v>1663</v>
      </c>
      <c r="B340" s="109" t="s">
        <v>193</v>
      </c>
      <c r="C340" s="109" t="s">
        <v>1663</v>
      </c>
      <c r="D340" s="109" t="s">
        <v>1662</v>
      </c>
      <c r="E340" s="109" t="s">
        <v>484</v>
      </c>
      <c r="F340" s="110">
        <v>3535</v>
      </c>
      <c r="G340" s="110">
        <v>3870</v>
      </c>
      <c r="H340" s="110">
        <v>7405</v>
      </c>
      <c r="I340" s="110">
        <v>0</v>
      </c>
      <c r="J340" s="110">
        <v>0</v>
      </c>
      <c r="K340" s="110">
        <v>0</v>
      </c>
      <c r="L340" s="110">
        <v>0</v>
      </c>
      <c r="M340" s="110">
        <v>0</v>
      </c>
      <c r="N340" s="110">
        <v>3535</v>
      </c>
      <c r="O340" s="110">
        <v>3870</v>
      </c>
      <c r="P340" s="110">
        <v>7405</v>
      </c>
      <c r="R340" s="110">
        <v>3535</v>
      </c>
      <c r="S340" s="110">
        <v>3965</v>
      </c>
      <c r="T340" s="110">
        <v>7500</v>
      </c>
      <c r="V340" s="111">
        <v>1</v>
      </c>
      <c r="W340" s="111">
        <v>0.97604035308953341</v>
      </c>
      <c r="X340" s="111">
        <v>0.98733333333333329</v>
      </c>
      <c r="Z340" s="110">
        <v>0</v>
      </c>
      <c r="AA340" s="110">
        <v>95</v>
      </c>
      <c r="AB340" s="110">
        <v>95</v>
      </c>
    </row>
    <row r="341" spans="1:28" hidden="1" x14ac:dyDescent="0.2">
      <c r="A341" s="109" t="s">
        <v>1664</v>
      </c>
      <c r="B341" s="109" t="s">
        <v>193</v>
      </c>
      <c r="C341" s="109" t="s">
        <v>1664</v>
      </c>
      <c r="D341" s="109" t="s">
        <v>1662</v>
      </c>
      <c r="E341" s="109" t="s">
        <v>1665</v>
      </c>
      <c r="F341" s="110">
        <v>1414</v>
      </c>
      <c r="G341" s="110">
        <v>773</v>
      </c>
      <c r="H341" s="110">
        <v>2187</v>
      </c>
      <c r="I341" s="110">
        <v>0</v>
      </c>
      <c r="J341" s="110">
        <v>0</v>
      </c>
      <c r="K341" s="110">
        <v>0</v>
      </c>
      <c r="L341" s="110">
        <v>0</v>
      </c>
      <c r="M341" s="110">
        <v>0</v>
      </c>
      <c r="N341" s="110">
        <v>1414</v>
      </c>
      <c r="O341" s="110">
        <v>773</v>
      </c>
      <c r="P341" s="110">
        <v>2187</v>
      </c>
      <c r="R341" s="110">
        <v>1414</v>
      </c>
      <c r="S341" s="110">
        <v>839</v>
      </c>
      <c r="T341" s="110">
        <v>2253</v>
      </c>
      <c r="V341" s="111">
        <v>1</v>
      </c>
      <c r="W341" s="111">
        <v>0.92133492252681759</v>
      </c>
      <c r="X341" s="111">
        <v>0.97070572569906788</v>
      </c>
      <c r="Z341" s="110">
        <v>0</v>
      </c>
      <c r="AA341" s="110">
        <v>66</v>
      </c>
      <c r="AB341" s="110">
        <v>66</v>
      </c>
    </row>
    <row r="342" spans="1:28" hidden="1" x14ac:dyDescent="0.2">
      <c r="A342" s="109" t="s">
        <v>1666</v>
      </c>
      <c r="B342" s="109" t="s">
        <v>193</v>
      </c>
      <c r="C342" s="109" t="s">
        <v>1666</v>
      </c>
      <c r="D342" s="109" t="s">
        <v>1662</v>
      </c>
      <c r="E342" s="109" t="s">
        <v>503</v>
      </c>
      <c r="F342" s="110">
        <v>3400</v>
      </c>
      <c r="G342" s="110">
        <v>2644</v>
      </c>
      <c r="H342" s="110">
        <v>6044</v>
      </c>
      <c r="I342" s="110">
        <v>0</v>
      </c>
      <c r="J342" s="110">
        <v>0</v>
      </c>
      <c r="K342" s="110">
        <v>0</v>
      </c>
      <c r="L342" s="110">
        <v>0</v>
      </c>
      <c r="M342" s="110">
        <v>0</v>
      </c>
      <c r="N342" s="110">
        <v>3400</v>
      </c>
      <c r="O342" s="110">
        <v>2644</v>
      </c>
      <c r="P342" s="110">
        <v>6044</v>
      </c>
      <c r="R342" s="110">
        <v>3400</v>
      </c>
      <c r="S342" s="110">
        <v>2706</v>
      </c>
      <c r="T342" s="110">
        <v>6106</v>
      </c>
      <c r="V342" s="111">
        <v>1</v>
      </c>
      <c r="W342" s="111">
        <v>0.97708795269770876</v>
      </c>
      <c r="X342" s="111">
        <v>0.98984605306256146</v>
      </c>
      <c r="Z342" s="110">
        <v>0</v>
      </c>
      <c r="AA342" s="110">
        <v>62</v>
      </c>
      <c r="AB342" s="110">
        <v>62</v>
      </c>
    </row>
    <row r="343" spans="1:28" hidden="1" x14ac:dyDescent="0.2">
      <c r="A343" s="109" t="s">
        <v>1667</v>
      </c>
      <c r="B343" s="109" t="s">
        <v>193</v>
      </c>
      <c r="C343" s="109" t="s">
        <v>1667</v>
      </c>
      <c r="D343" s="109" t="s">
        <v>1662</v>
      </c>
      <c r="E343" s="109" t="s">
        <v>490</v>
      </c>
      <c r="F343" s="110">
        <v>19670</v>
      </c>
      <c r="G343" s="110">
        <v>1627</v>
      </c>
      <c r="H343" s="110">
        <v>21297</v>
      </c>
      <c r="I343" s="110">
        <v>0</v>
      </c>
      <c r="J343" s="110">
        <v>0</v>
      </c>
      <c r="K343" s="110">
        <v>0</v>
      </c>
      <c r="L343" s="110">
        <v>0</v>
      </c>
      <c r="M343" s="110">
        <v>0</v>
      </c>
      <c r="N343" s="110">
        <v>19670</v>
      </c>
      <c r="O343" s="110">
        <v>1627</v>
      </c>
      <c r="P343" s="110">
        <v>21297</v>
      </c>
      <c r="R343" s="110">
        <v>19670</v>
      </c>
      <c r="S343" s="110">
        <v>1677</v>
      </c>
      <c r="T343" s="110">
        <v>21347</v>
      </c>
      <c r="V343" s="111">
        <v>1</v>
      </c>
      <c r="W343" s="111">
        <v>0.97018485390578413</v>
      </c>
      <c r="X343" s="111">
        <v>0.99765775050358363</v>
      </c>
      <c r="Z343" s="110">
        <v>0</v>
      </c>
      <c r="AA343" s="110">
        <v>50</v>
      </c>
      <c r="AB343" s="110">
        <v>50</v>
      </c>
    </row>
    <row r="344" spans="1:28" hidden="1" x14ac:dyDescent="0.2">
      <c r="A344" s="109" t="s">
        <v>1668</v>
      </c>
      <c r="B344" s="109" t="s">
        <v>193</v>
      </c>
      <c r="C344" s="109" t="s">
        <v>1668</v>
      </c>
      <c r="D344" s="109" t="s">
        <v>1662</v>
      </c>
      <c r="E344" s="109" t="s">
        <v>500</v>
      </c>
      <c r="F344" s="110">
        <v>2460</v>
      </c>
      <c r="G344" s="110">
        <v>4881</v>
      </c>
      <c r="H344" s="110">
        <v>7341</v>
      </c>
      <c r="I344" s="110">
        <v>0</v>
      </c>
      <c r="J344" s="110">
        <v>0</v>
      </c>
      <c r="K344" s="110">
        <v>0</v>
      </c>
      <c r="L344" s="110">
        <v>0</v>
      </c>
      <c r="M344" s="110">
        <v>0</v>
      </c>
      <c r="N344" s="110">
        <v>2460</v>
      </c>
      <c r="O344" s="110">
        <v>4881</v>
      </c>
      <c r="P344" s="110">
        <v>7341</v>
      </c>
      <c r="R344" s="110">
        <v>2460</v>
      </c>
      <c r="S344" s="110">
        <v>4924</v>
      </c>
      <c r="T344" s="110">
        <v>7384</v>
      </c>
      <c r="V344" s="111">
        <v>1</v>
      </c>
      <c r="W344" s="111">
        <v>0.99126726238830221</v>
      </c>
      <c r="X344" s="111">
        <v>0.99417659804983749</v>
      </c>
      <c r="Z344" s="110">
        <v>0</v>
      </c>
      <c r="AA344" s="110">
        <v>43</v>
      </c>
      <c r="AB344" s="110">
        <v>43</v>
      </c>
    </row>
    <row r="345" spans="1:28" hidden="1" x14ac:dyDescent="0.2">
      <c r="A345" s="109" t="s">
        <v>1669</v>
      </c>
      <c r="B345" s="109" t="s">
        <v>193</v>
      </c>
      <c r="C345" s="109" t="s">
        <v>1669</v>
      </c>
      <c r="D345" s="109" t="s">
        <v>1662</v>
      </c>
      <c r="E345" s="109" t="s">
        <v>507</v>
      </c>
      <c r="F345" s="110">
        <v>1408</v>
      </c>
      <c r="G345" s="110">
        <v>2575</v>
      </c>
      <c r="H345" s="110">
        <v>3983</v>
      </c>
      <c r="I345" s="110">
        <v>0</v>
      </c>
      <c r="J345" s="110">
        <v>0</v>
      </c>
      <c r="K345" s="110">
        <v>0</v>
      </c>
      <c r="L345" s="110">
        <v>0</v>
      </c>
      <c r="M345" s="110">
        <v>0</v>
      </c>
      <c r="N345" s="110">
        <v>1408</v>
      </c>
      <c r="O345" s="110">
        <v>2575</v>
      </c>
      <c r="P345" s="110">
        <v>3983</v>
      </c>
      <c r="R345" s="110">
        <v>1408</v>
      </c>
      <c r="S345" s="110">
        <v>2605</v>
      </c>
      <c r="T345" s="110">
        <v>4013</v>
      </c>
      <c r="V345" s="111">
        <v>1</v>
      </c>
      <c r="W345" s="111">
        <v>0.98848368522072938</v>
      </c>
      <c r="X345" s="111">
        <v>0.99252429603787695</v>
      </c>
      <c r="Z345" s="110">
        <v>0</v>
      </c>
      <c r="AA345" s="110">
        <v>30</v>
      </c>
      <c r="AB345" s="110">
        <v>30</v>
      </c>
    </row>
    <row r="346" spans="1:28" hidden="1" x14ac:dyDescent="0.2">
      <c r="A346" s="109" t="s">
        <v>1670</v>
      </c>
      <c r="B346" s="109" t="s">
        <v>193</v>
      </c>
      <c r="C346" s="109" t="s">
        <v>1670</v>
      </c>
      <c r="D346" s="109" t="s">
        <v>1662</v>
      </c>
      <c r="E346" s="109" t="s">
        <v>508</v>
      </c>
      <c r="F346" s="110">
        <v>13832</v>
      </c>
      <c r="G346" s="110">
        <v>1480</v>
      </c>
      <c r="H346" s="110">
        <v>15312</v>
      </c>
      <c r="I346" s="110">
        <v>0</v>
      </c>
      <c r="J346" s="110">
        <v>0</v>
      </c>
      <c r="K346" s="110">
        <v>0</v>
      </c>
      <c r="L346" s="110">
        <v>0</v>
      </c>
      <c r="M346" s="110">
        <v>0</v>
      </c>
      <c r="N346" s="110">
        <v>13832</v>
      </c>
      <c r="O346" s="110">
        <v>1480</v>
      </c>
      <c r="P346" s="110">
        <v>15312</v>
      </c>
      <c r="R346" s="110">
        <v>13832</v>
      </c>
      <c r="S346" s="110">
        <v>1509</v>
      </c>
      <c r="T346" s="110">
        <v>15341</v>
      </c>
      <c r="V346" s="111">
        <v>1</v>
      </c>
      <c r="W346" s="111">
        <v>0.98078197481776008</v>
      </c>
      <c r="X346" s="111">
        <v>0.99810964083175802</v>
      </c>
      <c r="Z346" s="110">
        <v>0</v>
      </c>
      <c r="AA346" s="110">
        <v>29</v>
      </c>
      <c r="AB346" s="110">
        <v>29</v>
      </c>
    </row>
    <row r="347" spans="1:28" hidden="1" x14ac:dyDescent="0.2">
      <c r="A347" s="109" t="s">
        <v>1671</v>
      </c>
      <c r="B347" s="109" t="s">
        <v>193</v>
      </c>
      <c r="C347" s="109" t="s">
        <v>1671</v>
      </c>
      <c r="D347" s="109" t="s">
        <v>1662</v>
      </c>
      <c r="E347" s="109" t="s">
        <v>501</v>
      </c>
      <c r="F347" s="110">
        <v>6386</v>
      </c>
      <c r="G347" s="110">
        <v>9920</v>
      </c>
      <c r="H347" s="110">
        <v>16306</v>
      </c>
      <c r="I347" s="110">
        <v>0</v>
      </c>
      <c r="J347" s="110">
        <v>0</v>
      </c>
      <c r="K347" s="110">
        <v>0</v>
      </c>
      <c r="L347" s="110">
        <v>0</v>
      </c>
      <c r="M347" s="110">
        <v>0</v>
      </c>
      <c r="N347" s="110">
        <v>6386</v>
      </c>
      <c r="O347" s="110">
        <v>9920</v>
      </c>
      <c r="P347" s="110">
        <v>16306</v>
      </c>
      <c r="R347" s="110">
        <v>6386</v>
      </c>
      <c r="S347" s="110">
        <v>9945</v>
      </c>
      <c r="T347" s="110">
        <v>16331</v>
      </c>
      <c r="V347" s="111">
        <v>1</v>
      </c>
      <c r="W347" s="111">
        <v>0.9974861739567622</v>
      </c>
      <c r="X347" s="111">
        <v>0.99846916906496852</v>
      </c>
      <c r="Z347" s="110">
        <v>0</v>
      </c>
      <c r="AA347" s="110">
        <v>25</v>
      </c>
      <c r="AB347" s="110">
        <v>25</v>
      </c>
    </row>
    <row r="348" spans="1:28" hidden="1" x14ac:dyDescent="0.2">
      <c r="A348" s="109" t="s">
        <v>1672</v>
      </c>
      <c r="B348" s="109" t="s">
        <v>193</v>
      </c>
      <c r="C348" s="109" t="s">
        <v>1672</v>
      </c>
      <c r="D348" s="109" t="s">
        <v>1662</v>
      </c>
      <c r="E348" s="109" t="s">
        <v>492</v>
      </c>
      <c r="F348" s="110">
        <v>3106</v>
      </c>
      <c r="G348" s="110">
        <v>2744</v>
      </c>
      <c r="H348" s="110">
        <v>5850</v>
      </c>
      <c r="I348" s="110">
        <v>0</v>
      </c>
      <c r="J348" s="110">
        <v>0</v>
      </c>
      <c r="K348" s="110">
        <v>0</v>
      </c>
      <c r="L348" s="110">
        <v>0</v>
      </c>
      <c r="M348" s="110">
        <v>0</v>
      </c>
      <c r="N348" s="110">
        <v>3106</v>
      </c>
      <c r="O348" s="110">
        <v>2744</v>
      </c>
      <c r="P348" s="110">
        <v>5850</v>
      </c>
      <c r="R348" s="110">
        <v>3106</v>
      </c>
      <c r="S348" s="110">
        <v>2756</v>
      </c>
      <c r="T348" s="110">
        <v>5862</v>
      </c>
      <c r="V348" s="111">
        <v>1</v>
      </c>
      <c r="W348" s="111">
        <v>0.99564586357039186</v>
      </c>
      <c r="X348" s="111">
        <v>0.99795291709314227</v>
      </c>
      <c r="Z348" s="110">
        <v>0</v>
      </c>
      <c r="AA348" s="110">
        <v>12</v>
      </c>
      <c r="AB348" s="110">
        <v>12</v>
      </c>
    </row>
    <row r="349" spans="1:28" hidden="1" x14ac:dyDescent="0.2">
      <c r="A349" s="109" t="s">
        <v>1673</v>
      </c>
      <c r="B349" s="109" t="s">
        <v>193</v>
      </c>
      <c r="C349" s="109" t="s">
        <v>1673</v>
      </c>
      <c r="D349" s="109" t="s">
        <v>1662</v>
      </c>
      <c r="E349" s="109" t="s">
        <v>483</v>
      </c>
      <c r="F349" s="110">
        <v>110630</v>
      </c>
      <c r="G349" s="110">
        <v>6713</v>
      </c>
      <c r="H349" s="110">
        <v>117343</v>
      </c>
      <c r="I349" s="110">
        <v>0</v>
      </c>
      <c r="J349" s="110">
        <v>0</v>
      </c>
      <c r="K349" s="110">
        <v>0</v>
      </c>
      <c r="L349" s="110">
        <v>0</v>
      </c>
      <c r="M349" s="110">
        <v>0</v>
      </c>
      <c r="N349" s="110">
        <v>110630</v>
      </c>
      <c r="O349" s="110">
        <v>6713</v>
      </c>
      <c r="P349" s="110">
        <v>117343</v>
      </c>
      <c r="R349" s="110">
        <v>110630</v>
      </c>
      <c r="S349" s="110">
        <v>6725</v>
      </c>
      <c r="T349" s="110">
        <v>117355</v>
      </c>
      <c r="V349" s="111">
        <v>1</v>
      </c>
      <c r="W349" s="111">
        <v>0.99821561338289966</v>
      </c>
      <c r="X349" s="111">
        <v>0.9998977461548294</v>
      </c>
      <c r="Z349" s="110">
        <v>0</v>
      </c>
      <c r="AA349" s="110">
        <v>12</v>
      </c>
      <c r="AB349" s="110">
        <v>12</v>
      </c>
    </row>
    <row r="350" spans="1:28" hidden="1" x14ac:dyDescent="0.2">
      <c r="A350" s="109" t="s">
        <v>1674</v>
      </c>
      <c r="B350" s="109" t="s">
        <v>193</v>
      </c>
      <c r="C350" s="109" t="s">
        <v>1674</v>
      </c>
      <c r="D350" s="109" t="s">
        <v>1662</v>
      </c>
      <c r="E350" s="109" t="s">
        <v>496</v>
      </c>
      <c r="F350" s="110">
        <v>3449</v>
      </c>
      <c r="G350" s="110">
        <v>3073</v>
      </c>
      <c r="H350" s="110">
        <v>6522</v>
      </c>
      <c r="I350" s="110">
        <v>0</v>
      </c>
      <c r="J350" s="110">
        <v>0</v>
      </c>
      <c r="K350" s="110">
        <v>0</v>
      </c>
      <c r="L350" s="110">
        <v>0</v>
      </c>
      <c r="M350" s="110">
        <v>0</v>
      </c>
      <c r="N350" s="110">
        <v>3449</v>
      </c>
      <c r="O350" s="110">
        <v>3073</v>
      </c>
      <c r="P350" s="110">
        <v>6522</v>
      </c>
      <c r="R350" s="110">
        <v>3449</v>
      </c>
      <c r="S350" s="110">
        <v>3081</v>
      </c>
      <c r="T350" s="110">
        <v>6530</v>
      </c>
      <c r="V350" s="111">
        <v>1</v>
      </c>
      <c r="W350" s="111">
        <v>0.99740344044141516</v>
      </c>
      <c r="X350" s="111">
        <v>0.99877488514548241</v>
      </c>
      <c r="Z350" s="110">
        <v>0</v>
      </c>
      <c r="AA350" s="110">
        <v>8</v>
      </c>
      <c r="AB350" s="110">
        <v>8</v>
      </c>
    </row>
    <row r="351" spans="1:28" hidden="1" x14ac:dyDescent="0.2">
      <c r="A351" s="109" t="s">
        <v>1675</v>
      </c>
      <c r="B351" s="109" t="s">
        <v>193</v>
      </c>
      <c r="C351" s="109" t="s">
        <v>1675</v>
      </c>
      <c r="D351" s="109" t="s">
        <v>1662</v>
      </c>
      <c r="E351" s="109" t="s">
        <v>491</v>
      </c>
      <c r="F351" s="110">
        <v>721</v>
      </c>
      <c r="G351" s="110">
        <v>1366</v>
      </c>
      <c r="H351" s="110">
        <v>2087</v>
      </c>
      <c r="I351" s="110">
        <v>0</v>
      </c>
      <c r="J351" s="110">
        <v>0</v>
      </c>
      <c r="K351" s="110">
        <v>0</v>
      </c>
      <c r="L351" s="110">
        <v>0</v>
      </c>
      <c r="M351" s="110">
        <v>0</v>
      </c>
      <c r="N351" s="110">
        <v>721</v>
      </c>
      <c r="O351" s="110">
        <v>1366</v>
      </c>
      <c r="P351" s="110">
        <v>2087</v>
      </c>
      <c r="R351" s="110">
        <v>721</v>
      </c>
      <c r="S351" s="110">
        <v>1374</v>
      </c>
      <c r="T351" s="110">
        <v>2095</v>
      </c>
      <c r="V351" s="111">
        <v>1</v>
      </c>
      <c r="W351" s="111">
        <v>0.9941775836972343</v>
      </c>
      <c r="X351" s="111">
        <v>0.99618138424821001</v>
      </c>
      <c r="Z351" s="110">
        <v>0</v>
      </c>
      <c r="AA351" s="110">
        <v>8</v>
      </c>
      <c r="AB351" s="110">
        <v>8</v>
      </c>
    </row>
    <row r="352" spans="1:28" hidden="1" x14ac:dyDescent="0.2">
      <c r="A352" s="109" t="s">
        <v>1676</v>
      </c>
      <c r="B352" s="109" t="s">
        <v>193</v>
      </c>
      <c r="C352" s="109" t="s">
        <v>1676</v>
      </c>
      <c r="D352" s="109" t="s">
        <v>1662</v>
      </c>
      <c r="E352" s="109" t="s">
        <v>485</v>
      </c>
      <c r="F352" s="110">
        <v>6213</v>
      </c>
      <c r="G352" s="110">
        <v>4773</v>
      </c>
      <c r="H352" s="110">
        <v>10986</v>
      </c>
      <c r="I352" s="110">
        <v>0</v>
      </c>
      <c r="J352" s="110">
        <v>0</v>
      </c>
      <c r="K352" s="110">
        <v>0</v>
      </c>
      <c r="L352" s="110">
        <v>0</v>
      </c>
      <c r="M352" s="110">
        <v>0</v>
      </c>
      <c r="N352" s="110">
        <v>6213</v>
      </c>
      <c r="O352" s="110">
        <v>4773</v>
      </c>
      <c r="P352" s="110">
        <v>10986</v>
      </c>
      <c r="R352" s="110">
        <v>6213</v>
      </c>
      <c r="S352" s="110">
        <v>4780</v>
      </c>
      <c r="T352" s="110">
        <v>10993</v>
      </c>
      <c r="V352" s="111">
        <v>1</v>
      </c>
      <c r="W352" s="111">
        <v>0.99853556485355643</v>
      </c>
      <c r="X352" s="111">
        <v>0.99936323114709358</v>
      </c>
      <c r="Z352" s="110">
        <v>0</v>
      </c>
      <c r="AA352" s="110">
        <v>7</v>
      </c>
      <c r="AB352" s="110">
        <v>7</v>
      </c>
    </row>
    <row r="353" spans="1:28" hidden="1" x14ac:dyDescent="0.2">
      <c r="A353" s="109" t="s">
        <v>1677</v>
      </c>
      <c r="B353" s="109" t="s">
        <v>193</v>
      </c>
      <c r="C353" s="109" t="s">
        <v>1677</v>
      </c>
      <c r="D353" s="109" t="s">
        <v>1662</v>
      </c>
      <c r="E353" s="109" t="s">
        <v>494</v>
      </c>
      <c r="F353" s="110">
        <v>1948</v>
      </c>
      <c r="G353" s="110">
        <v>2866</v>
      </c>
      <c r="H353" s="110">
        <v>4814</v>
      </c>
      <c r="I353" s="110">
        <v>0</v>
      </c>
      <c r="J353" s="110">
        <v>0</v>
      </c>
      <c r="K353" s="110">
        <v>0</v>
      </c>
      <c r="L353" s="110">
        <v>0</v>
      </c>
      <c r="M353" s="110">
        <v>0</v>
      </c>
      <c r="N353" s="110">
        <v>1948</v>
      </c>
      <c r="O353" s="110">
        <v>2866</v>
      </c>
      <c r="P353" s="110">
        <v>4814</v>
      </c>
      <c r="R353" s="110">
        <v>1948</v>
      </c>
      <c r="S353" s="110">
        <v>2871</v>
      </c>
      <c r="T353" s="110">
        <v>4819</v>
      </c>
      <c r="V353" s="111">
        <v>1</v>
      </c>
      <c r="W353" s="111">
        <v>0.99825844653430862</v>
      </c>
      <c r="X353" s="111">
        <v>0.99896244034031956</v>
      </c>
      <c r="Z353" s="110">
        <v>0</v>
      </c>
      <c r="AA353" s="110">
        <v>5</v>
      </c>
      <c r="AB353" s="110">
        <v>5</v>
      </c>
    </row>
    <row r="354" spans="1:28" hidden="1" x14ac:dyDescent="0.2">
      <c r="A354" s="109" t="s">
        <v>1678</v>
      </c>
      <c r="B354" s="109" t="s">
        <v>193</v>
      </c>
      <c r="C354" s="109" t="s">
        <v>1678</v>
      </c>
      <c r="D354" s="109" t="s">
        <v>1662</v>
      </c>
      <c r="E354" s="109" t="s">
        <v>495</v>
      </c>
      <c r="F354" s="110">
        <v>373</v>
      </c>
      <c r="G354" s="110">
        <v>877</v>
      </c>
      <c r="H354" s="110">
        <v>1250</v>
      </c>
      <c r="I354" s="110">
        <v>0</v>
      </c>
      <c r="J354" s="110">
        <v>0</v>
      </c>
      <c r="K354" s="110">
        <v>0</v>
      </c>
      <c r="L354" s="110">
        <v>0</v>
      </c>
      <c r="M354" s="110">
        <v>0</v>
      </c>
      <c r="N354" s="110">
        <v>373</v>
      </c>
      <c r="O354" s="110">
        <v>877</v>
      </c>
      <c r="P354" s="110">
        <v>1250</v>
      </c>
      <c r="R354" s="110">
        <v>373</v>
      </c>
      <c r="S354" s="110">
        <v>880</v>
      </c>
      <c r="T354" s="110">
        <v>1253</v>
      </c>
      <c r="V354" s="111">
        <v>1</v>
      </c>
      <c r="W354" s="111">
        <v>0.99659090909090908</v>
      </c>
      <c r="X354" s="111">
        <v>0.99760574620909814</v>
      </c>
      <c r="Z354" s="110">
        <v>0</v>
      </c>
      <c r="AA354" s="110">
        <v>3</v>
      </c>
      <c r="AB354" s="110">
        <v>3</v>
      </c>
    </row>
    <row r="355" spans="1:28" hidden="1" x14ac:dyDescent="0.2">
      <c r="A355" s="109" t="s">
        <v>1679</v>
      </c>
      <c r="B355" s="109" t="s">
        <v>193</v>
      </c>
      <c r="C355" s="109" t="s">
        <v>1679</v>
      </c>
      <c r="D355" s="109" t="s">
        <v>1662</v>
      </c>
      <c r="E355" s="109" t="s">
        <v>486</v>
      </c>
      <c r="F355" s="110">
        <v>2267</v>
      </c>
      <c r="G355" s="110">
        <v>2096</v>
      </c>
      <c r="H355" s="110">
        <v>4363</v>
      </c>
      <c r="I355" s="110">
        <v>0</v>
      </c>
      <c r="J355" s="110">
        <v>0</v>
      </c>
      <c r="K355" s="110">
        <v>0</v>
      </c>
      <c r="L355" s="110">
        <v>0</v>
      </c>
      <c r="M355" s="110">
        <v>0</v>
      </c>
      <c r="N355" s="110">
        <v>2267</v>
      </c>
      <c r="O355" s="110">
        <v>2096</v>
      </c>
      <c r="P355" s="110">
        <v>4363</v>
      </c>
      <c r="R355" s="110">
        <v>2267</v>
      </c>
      <c r="S355" s="110">
        <v>2099</v>
      </c>
      <c r="T355" s="110">
        <v>4366</v>
      </c>
      <c r="V355" s="111">
        <v>1</v>
      </c>
      <c r="W355" s="111">
        <v>0.99857074797522627</v>
      </c>
      <c r="X355" s="111">
        <v>0.99931287219422815</v>
      </c>
      <c r="Z355" s="110">
        <v>0</v>
      </c>
      <c r="AA355" s="110">
        <v>3</v>
      </c>
      <c r="AB355" s="110">
        <v>3</v>
      </c>
    </row>
    <row r="356" spans="1:28" hidden="1" x14ac:dyDescent="0.2">
      <c r="A356" s="109" t="s">
        <v>1680</v>
      </c>
      <c r="B356" s="109" t="s">
        <v>193</v>
      </c>
      <c r="C356" s="109" t="s">
        <v>1680</v>
      </c>
      <c r="D356" s="109" t="s">
        <v>1662</v>
      </c>
      <c r="E356" s="109" t="s">
        <v>506</v>
      </c>
      <c r="F356" s="110">
        <v>4216</v>
      </c>
      <c r="G356" s="110">
        <v>4698</v>
      </c>
      <c r="H356" s="110">
        <v>8914</v>
      </c>
      <c r="I356" s="110">
        <v>0</v>
      </c>
      <c r="J356" s="110">
        <v>0</v>
      </c>
      <c r="K356" s="110">
        <v>0</v>
      </c>
      <c r="L356" s="110">
        <v>0</v>
      </c>
      <c r="M356" s="110">
        <v>0</v>
      </c>
      <c r="N356" s="110">
        <v>4216</v>
      </c>
      <c r="O356" s="110">
        <v>4698</v>
      </c>
      <c r="P356" s="110">
        <v>8914</v>
      </c>
      <c r="R356" s="110">
        <v>4216</v>
      </c>
      <c r="S356" s="110">
        <v>4700</v>
      </c>
      <c r="T356" s="110">
        <v>8916</v>
      </c>
      <c r="V356" s="111">
        <v>1</v>
      </c>
      <c r="W356" s="111">
        <v>0.99957446808510642</v>
      </c>
      <c r="X356" s="111">
        <v>0.99977568416330198</v>
      </c>
      <c r="Z356" s="110">
        <v>0</v>
      </c>
      <c r="AA356" s="110">
        <v>2</v>
      </c>
      <c r="AB356" s="110">
        <v>2</v>
      </c>
    </row>
    <row r="357" spans="1:28" hidden="1" x14ac:dyDescent="0.2">
      <c r="A357" s="109" t="s">
        <v>1681</v>
      </c>
      <c r="B357" s="109" t="s">
        <v>193</v>
      </c>
      <c r="C357" s="109" t="s">
        <v>1681</v>
      </c>
      <c r="D357" s="109" t="s">
        <v>1662</v>
      </c>
      <c r="E357" s="109" t="s">
        <v>493</v>
      </c>
      <c r="F357" s="110">
        <v>464</v>
      </c>
      <c r="G357" s="110">
        <v>1956</v>
      </c>
      <c r="H357" s="110">
        <v>2420</v>
      </c>
      <c r="I357" s="110">
        <v>0</v>
      </c>
      <c r="J357" s="110">
        <v>0</v>
      </c>
      <c r="K357" s="110">
        <v>0</v>
      </c>
      <c r="L357" s="110">
        <v>0</v>
      </c>
      <c r="M357" s="110">
        <v>0</v>
      </c>
      <c r="N357" s="110">
        <v>464</v>
      </c>
      <c r="O357" s="110">
        <v>1956</v>
      </c>
      <c r="P357" s="110">
        <v>2420</v>
      </c>
      <c r="R357" s="110">
        <v>464</v>
      </c>
      <c r="S357" s="110">
        <v>1958</v>
      </c>
      <c r="T357" s="110">
        <v>2422</v>
      </c>
      <c r="V357" s="111">
        <v>1</v>
      </c>
      <c r="W357" s="111">
        <v>0.99897854954034726</v>
      </c>
      <c r="X357" s="111">
        <v>0.9991742361684558</v>
      </c>
      <c r="Z357" s="110">
        <v>0</v>
      </c>
      <c r="AA357" s="110">
        <v>2</v>
      </c>
      <c r="AB357" s="110">
        <v>2</v>
      </c>
    </row>
    <row r="358" spans="1:28" hidden="1" x14ac:dyDescent="0.2">
      <c r="A358" s="109" t="s">
        <v>1682</v>
      </c>
      <c r="B358" s="109" t="s">
        <v>193</v>
      </c>
      <c r="C358" s="109" t="s">
        <v>1682</v>
      </c>
      <c r="D358" s="109" t="s">
        <v>1662</v>
      </c>
      <c r="E358" s="109" t="s">
        <v>489</v>
      </c>
      <c r="F358" s="110">
        <v>1369</v>
      </c>
      <c r="G358" s="110">
        <v>2213</v>
      </c>
      <c r="H358" s="110">
        <v>3582</v>
      </c>
      <c r="I358" s="110">
        <v>0</v>
      </c>
      <c r="J358" s="110">
        <v>0</v>
      </c>
      <c r="K358" s="110">
        <v>0</v>
      </c>
      <c r="L358" s="110">
        <v>0</v>
      </c>
      <c r="M358" s="110">
        <v>0</v>
      </c>
      <c r="N358" s="110">
        <v>1369</v>
      </c>
      <c r="O358" s="110">
        <v>2213</v>
      </c>
      <c r="P358" s="110">
        <v>3582</v>
      </c>
      <c r="R358" s="110">
        <v>1369</v>
      </c>
      <c r="S358" s="110">
        <v>2215</v>
      </c>
      <c r="T358" s="110">
        <v>3584</v>
      </c>
      <c r="V358" s="111">
        <v>1</v>
      </c>
      <c r="W358" s="111">
        <v>0.9990970654627539</v>
      </c>
      <c r="X358" s="111">
        <v>0.9994419642857143</v>
      </c>
      <c r="Z358" s="110">
        <v>0</v>
      </c>
      <c r="AA358" s="110">
        <v>2</v>
      </c>
      <c r="AB358" s="110">
        <v>2</v>
      </c>
    </row>
    <row r="359" spans="1:28" hidden="1" x14ac:dyDescent="0.2">
      <c r="A359" s="109" t="s">
        <v>1683</v>
      </c>
      <c r="B359" s="109" t="s">
        <v>193</v>
      </c>
      <c r="C359" s="109" t="s">
        <v>1683</v>
      </c>
      <c r="D359" s="109" t="s">
        <v>1662</v>
      </c>
      <c r="E359" s="109" t="s">
        <v>1684</v>
      </c>
      <c r="F359" s="110">
        <v>440</v>
      </c>
      <c r="G359" s="110">
        <v>1179</v>
      </c>
      <c r="H359" s="110">
        <v>1619</v>
      </c>
      <c r="I359" s="110">
        <v>0</v>
      </c>
      <c r="J359" s="110">
        <v>0</v>
      </c>
      <c r="K359" s="110">
        <v>0</v>
      </c>
      <c r="L359" s="110">
        <v>0</v>
      </c>
      <c r="M359" s="110">
        <v>0</v>
      </c>
      <c r="N359" s="110">
        <v>440</v>
      </c>
      <c r="O359" s="110">
        <v>1179</v>
      </c>
      <c r="P359" s="110">
        <v>1619</v>
      </c>
      <c r="R359" s="110">
        <v>440</v>
      </c>
      <c r="S359" s="110">
        <v>1180</v>
      </c>
      <c r="T359" s="110">
        <v>1620</v>
      </c>
      <c r="V359" s="111">
        <v>1</v>
      </c>
      <c r="W359" s="111">
        <v>0.99915254237288131</v>
      </c>
      <c r="X359" s="111">
        <v>0.99938271604938267</v>
      </c>
      <c r="Z359" s="110">
        <v>0</v>
      </c>
      <c r="AA359" s="110">
        <v>1</v>
      </c>
      <c r="AB359" s="110">
        <v>1</v>
      </c>
    </row>
    <row r="360" spans="1:28" hidden="1" x14ac:dyDescent="0.2">
      <c r="A360" s="109" t="s">
        <v>1685</v>
      </c>
      <c r="B360" s="109" t="s">
        <v>193</v>
      </c>
      <c r="C360" s="109" t="s">
        <v>1685</v>
      </c>
      <c r="D360" s="109" t="s">
        <v>1662</v>
      </c>
      <c r="E360" s="109" t="s">
        <v>502</v>
      </c>
      <c r="F360" s="110">
        <v>1407</v>
      </c>
      <c r="G360" s="110">
        <v>1925</v>
      </c>
      <c r="H360" s="110">
        <v>3332</v>
      </c>
      <c r="I360" s="110">
        <v>0</v>
      </c>
      <c r="J360" s="110">
        <v>0</v>
      </c>
      <c r="K360" s="110">
        <v>0</v>
      </c>
      <c r="L360" s="110">
        <v>0</v>
      </c>
      <c r="M360" s="110">
        <v>0</v>
      </c>
      <c r="N360" s="110">
        <v>1407</v>
      </c>
      <c r="O360" s="110">
        <v>1925</v>
      </c>
      <c r="P360" s="110">
        <v>3332</v>
      </c>
      <c r="R360" s="110">
        <v>1407</v>
      </c>
      <c r="S360" s="110">
        <v>1926</v>
      </c>
      <c r="T360" s="110">
        <v>3333</v>
      </c>
      <c r="V360" s="111">
        <v>1</v>
      </c>
      <c r="W360" s="111">
        <v>0.99948078920041539</v>
      </c>
      <c r="X360" s="111">
        <v>0.99969996999699973</v>
      </c>
      <c r="Z360" s="110">
        <v>0</v>
      </c>
      <c r="AA360" s="110">
        <v>1</v>
      </c>
      <c r="AB360" s="110">
        <v>1</v>
      </c>
    </row>
    <row r="361" spans="1:28" hidden="1" x14ac:dyDescent="0.2">
      <c r="A361" s="109" t="s">
        <v>1686</v>
      </c>
      <c r="B361" s="109" t="s">
        <v>193</v>
      </c>
      <c r="C361" s="109" t="s">
        <v>1686</v>
      </c>
      <c r="D361" s="109" t="s">
        <v>1662</v>
      </c>
      <c r="E361" s="109" t="s">
        <v>499</v>
      </c>
      <c r="F361" s="110">
        <v>1457</v>
      </c>
      <c r="G361" s="110">
        <v>3535</v>
      </c>
      <c r="H361" s="110">
        <v>4992</v>
      </c>
      <c r="I361" s="110">
        <v>0</v>
      </c>
      <c r="J361" s="110">
        <v>0</v>
      </c>
      <c r="K361" s="110">
        <v>0</v>
      </c>
      <c r="L361" s="110">
        <v>0</v>
      </c>
      <c r="M361" s="110">
        <v>0</v>
      </c>
      <c r="N361" s="110">
        <v>1457</v>
      </c>
      <c r="O361" s="110">
        <v>3535</v>
      </c>
      <c r="P361" s="110">
        <v>4992</v>
      </c>
      <c r="R361" s="110">
        <v>1457</v>
      </c>
      <c r="S361" s="110">
        <v>3536</v>
      </c>
      <c r="T361" s="110">
        <v>4993</v>
      </c>
      <c r="V361" s="111">
        <v>1</v>
      </c>
      <c r="W361" s="111">
        <v>0.99971719457013575</v>
      </c>
      <c r="X361" s="111">
        <v>0.9997997196074504</v>
      </c>
      <c r="Z361" s="110">
        <v>0</v>
      </c>
      <c r="AA361" s="110">
        <v>1</v>
      </c>
      <c r="AB361" s="110">
        <v>1</v>
      </c>
    </row>
    <row r="362" spans="1:28" hidden="1" x14ac:dyDescent="0.2">
      <c r="A362" s="109" t="s">
        <v>1687</v>
      </c>
      <c r="B362" s="109" t="s">
        <v>193</v>
      </c>
      <c r="C362" s="109" t="s">
        <v>1687</v>
      </c>
      <c r="D362" s="109" t="s">
        <v>1662</v>
      </c>
      <c r="E362" s="109" t="s">
        <v>1688</v>
      </c>
      <c r="F362" s="110">
        <v>2425</v>
      </c>
      <c r="G362" s="110">
        <v>2846</v>
      </c>
      <c r="H362" s="110">
        <v>5271</v>
      </c>
      <c r="I362" s="110">
        <v>0</v>
      </c>
      <c r="J362" s="110">
        <v>0</v>
      </c>
      <c r="K362" s="110">
        <v>0</v>
      </c>
      <c r="L362" s="110">
        <v>0</v>
      </c>
      <c r="M362" s="110">
        <v>0</v>
      </c>
      <c r="N362" s="110">
        <v>2425</v>
      </c>
      <c r="O362" s="110">
        <v>2846</v>
      </c>
      <c r="P362" s="110">
        <v>5271</v>
      </c>
      <c r="R362" s="110">
        <v>2425</v>
      </c>
      <c r="S362" s="110">
        <v>2847</v>
      </c>
      <c r="T362" s="110">
        <v>5272</v>
      </c>
      <c r="V362" s="111">
        <v>1</v>
      </c>
      <c r="W362" s="111">
        <v>0.99964875307341061</v>
      </c>
      <c r="X362" s="111">
        <v>0.99981031866464343</v>
      </c>
      <c r="Z362" s="110">
        <v>0</v>
      </c>
      <c r="AA362" s="110">
        <v>1</v>
      </c>
      <c r="AB362" s="110">
        <v>1</v>
      </c>
    </row>
    <row r="363" spans="1:28" hidden="1" x14ac:dyDescent="0.2">
      <c r="A363" s="109" t="s">
        <v>1689</v>
      </c>
      <c r="B363" s="109" t="s">
        <v>193</v>
      </c>
      <c r="C363" s="109" t="s">
        <v>1689</v>
      </c>
      <c r="D363" s="109" t="s">
        <v>1662</v>
      </c>
      <c r="E363" s="109" t="s">
        <v>509</v>
      </c>
      <c r="F363" s="110">
        <v>3296</v>
      </c>
      <c r="G363" s="110">
        <v>943</v>
      </c>
      <c r="H363" s="110">
        <v>4239</v>
      </c>
      <c r="I363" s="110">
        <v>0</v>
      </c>
      <c r="J363" s="110">
        <v>0</v>
      </c>
      <c r="K363" s="110">
        <v>0</v>
      </c>
      <c r="L363" s="110">
        <v>0</v>
      </c>
      <c r="M363" s="110">
        <v>0</v>
      </c>
      <c r="N363" s="110">
        <v>3296</v>
      </c>
      <c r="O363" s="110">
        <v>943</v>
      </c>
      <c r="P363" s="110">
        <v>4239</v>
      </c>
      <c r="R363" s="110">
        <v>3296</v>
      </c>
      <c r="S363" s="110">
        <v>943</v>
      </c>
      <c r="T363" s="110">
        <v>4239</v>
      </c>
      <c r="V363" s="111">
        <v>1</v>
      </c>
      <c r="W363" s="111">
        <v>1</v>
      </c>
      <c r="X363" s="111">
        <v>1</v>
      </c>
      <c r="Z363" s="110">
        <v>0</v>
      </c>
      <c r="AA363" s="110">
        <v>0</v>
      </c>
      <c r="AB363" s="110">
        <v>0</v>
      </c>
    </row>
    <row r="364" spans="1:28" hidden="1" x14ac:dyDescent="0.2">
      <c r="A364" s="109" t="s">
        <v>1690</v>
      </c>
      <c r="B364" s="109" t="s">
        <v>193</v>
      </c>
      <c r="C364" s="109" t="s">
        <v>1690</v>
      </c>
      <c r="D364" s="109" t="s">
        <v>1662</v>
      </c>
      <c r="E364" s="109" t="s">
        <v>1691</v>
      </c>
      <c r="F364" s="110">
        <v>12071</v>
      </c>
      <c r="G364" s="110">
        <v>3368</v>
      </c>
      <c r="H364" s="110">
        <v>15439</v>
      </c>
      <c r="I364" s="110">
        <v>0</v>
      </c>
      <c r="J364" s="110">
        <v>0</v>
      </c>
      <c r="K364" s="110">
        <v>0</v>
      </c>
      <c r="L364" s="110">
        <v>0</v>
      </c>
      <c r="M364" s="110">
        <v>0</v>
      </c>
      <c r="N364" s="110">
        <v>12071</v>
      </c>
      <c r="O364" s="110">
        <v>3368</v>
      </c>
      <c r="P364" s="110">
        <v>15439</v>
      </c>
      <c r="R364" s="110">
        <v>12071</v>
      </c>
      <c r="S364" s="110">
        <v>3368</v>
      </c>
      <c r="T364" s="110">
        <v>15439</v>
      </c>
      <c r="V364" s="111">
        <v>1</v>
      </c>
      <c r="W364" s="111">
        <v>1</v>
      </c>
      <c r="X364" s="111">
        <v>1</v>
      </c>
      <c r="Z364" s="110">
        <v>0</v>
      </c>
      <c r="AA364" s="110">
        <v>0</v>
      </c>
      <c r="AB364" s="110">
        <v>0</v>
      </c>
    </row>
    <row r="365" spans="1:28" hidden="1" x14ac:dyDescent="0.2">
      <c r="A365" s="109" t="s">
        <v>1692</v>
      </c>
      <c r="B365" s="109" t="s">
        <v>193</v>
      </c>
      <c r="C365" s="109" t="s">
        <v>1692</v>
      </c>
      <c r="D365" s="109" t="s">
        <v>1662</v>
      </c>
      <c r="E365" s="109" t="s">
        <v>487</v>
      </c>
      <c r="F365" s="110">
        <v>1363</v>
      </c>
      <c r="G365" s="110">
        <v>1836</v>
      </c>
      <c r="H365" s="110">
        <v>3199</v>
      </c>
      <c r="I365" s="110">
        <v>0</v>
      </c>
      <c r="J365" s="110">
        <v>0</v>
      </c>
      <c r="K365" s="110">
        <v>0</v>
      </c>
      <c r="L365" s="110">
        <v>0</v>
      </c>
      <c r="M365" s="110">
        <v>0</v>
      </c>
      <c r="N365" s="110">
        <v>1363</v>
      </c>
      <c r="O365" s="110">
        <v>1836</v>
      </c>
      <c r="P365" s="110">
        <v>3199</v>
      </c>
      <c r="R365" s="110">
        <v>1363</v>
      </c>
      <c r="S365" s="110">
        <v>1836</v>
      </c>
      <c r="T365" s="110">
        <v>3199</v>
      </c>
      <c r="V365" s="111">
        <v>1</v>
      </c>
      <c r="W365" s="111">
        <v>1</v>
      </c>
      <c r="X365" s="111">
        <v>1</v>
      </c>
      <c r="Z365" s="110">
        <v>0</v>
      </c>
      <c r="AA365" s="110">
        <v>0</v>
      </c>
      <c r="AB365" s="110">
        <v>0</v>
      </c>
    </row>
    <row r="366" spans="1:28" hidden="1" x14ac:dyDescent="0.2">
      <c r="A366" s="109" t="s">
        <v>1693</v>
      </c>
      <c r="B366" s="109" t="s">
        <v>157</v>
      </c>
      <c r="C366" s="109" t="s">
        <v>1693</v>
      </c>
      <c r="D366" s="109" t="s">
        <v>1694</v>
      </c>
      <c r="E366" s="109" t="s">
        <v>512</v>
      </c>
      <c r="F366" s="110">
        <v>3391</v>
      </c>
      <c r="G366" s="110">
        <v>105</v>
      </c>
      <c r="H366" s="110">
        <v>3496</v>
      </c>
      <c r="I366" s="110">
        <v>0</v>
      </c>
      <c r="J366" s="110">
        <v>0</v>
      </c>
      <c r="K366" s="110">
        <v>0</v>
      </c>
      <c r="L366" s="110">
        <v>1401</v>
      </c>
      <c r="M366" s="110">
        <v>1401</v>
      </c>
      <c r="N366" s="110">
        <v>3391</v>
      </c>
      <c r="O366" s="110">
        <v>1506</v>
      </c>
      <c r="P366" s="110">
        <v>4897</v>
      </c>
      <c r="R366" s="110">
        <v>3391</v>
      </c>
      <c r="S366" s="110">
        <v>4873</v>
      </c>
      <c r="T366" s="110">
        <v>8264</v>
      </c>
      <c r="V366" s="111">
        <v>1</v>
      </c>
      <c r="W366" s="111">
        <v>0.30904986661194334</v>
      </c>
      <c r="X366" s="111">
        <v>0.59257018393030014</v>
      </c>
      <c r="Z366" s="110">
        <v>0</v>
      </c>
      <c r="AA366" s="110">
        <v>3367</v>
      </c>
      <c r="AB366" s="110">
        <v>3367</v>
      </c>
    </row>
    <row r="367" spans="1:28" hidden="1" x14ac:dyDescent="0.2">
      <c r="A367" s="109" t="s">
        <v>1695</v>
      </c>
      <c r="B367" s="109" t="s">
        <v>157</v>
      </c>
      <c r="C367" s="109" t="s">
        <v>1695</v>
      </c>
      <c r="D367" s="109" t="s">
        <v>1694</v>
      </c>
      <c r="E367" s="109" t="s">
        <v>1696</v>
      </c>
      <c r="F367" s="110">
        <v>6457</v>
      </c>
      <c r="G367" s="110">
        <v>1627</v>
      </c>
      <c r="H367" s="110">
        <v>8084</v>
      </c>
      <c r="I367" s="110">
        <v>0</v>
      </c>
      <c r="J367" s="110">
        <v>0</v>
      </c>
      <c r="K367" s="110">
        <v>0</v>
      </c>
      <c r="L367" s="110">
        <v>1978</v>
      </c>
      <c r="M367" s="110">
        <v>1978</v>
      </c>
      <c r="N367" s="110">
        <v>6457</v>
      </c>
      <c r="O367" s="110">
        <v>3605</v>
      </c>
      <c r="P367" s="110">
        <v>10062</v>
      </c>
      <c r="R367" s="110">
        <v>7179</v>
      </c>
      <c r="S367" s="110">
        <v>7113</v>
      </c>
      <c r="T367" s="110">
        <v>14292</v>
      </c>
      <c r="V367" s="111">
        <v>0.89942888981752334</v>
      </c>
      <c r="W367" s="111">
        <v>0.50681850133558271</v>
      </c>
      <c r="X367" s="111">
        <v>0.70403022670025184</v>
      </c>
      <c r="Z367" s="110">
        <v>722</v>
      </c>
      <c r="AA367" s="110">
        <v>3508</v>
      </c>
      <c r="AB367" s="110">
        <v>4230</v>
      </c>
    </row>
    <row r="368" spans="1:28" hidden="1" x14ac:dyDescent="0.2">
      <c r="A368" s="109" t="s">
        <v>1697</v>
      </c>
      <c r="B368" s="109" t="s">
        <v>157</v>
      </c>
      <c r="C368" s="109" t="s">
        <v>1697</v>
      </c>
      <c r="D368" s="109" t="s">
        <v>1694</v>
      </c>
      <c r="E368" s="109" t="s">
        <v>516</v>
      </c>
      <c r="F368" s="110">
        <v>624</v>
      </c>
      <c r="G368" s="110">
        <v>1095</v>
      </c>
      <c r="H368" s="110">
        <v>1719</v>
      </c>
      <c r="I368" s="110">
        <v>0</v>
      </c>
      <c r="J368" s="110">
        <v>0</v>
      </c>
      <c r="K368" s="110">
        <v>0</v>
      </c>
      <c r="L368" s="110">
        <v>170</v>
      </c>
      <c r="M368" s="110">
        <v>170</v>
      </c>
      <c r="N368" s="110">
        <v>624</v>
      </c>
      <c r="O368" s="110">
        <v>1265</v>
      </c>
      <c r="P368" s="110">
        <v>1889</v>
      </c>
      <c r="R368" s="110">
        <v>969</v>
      </c>
      <c r="S368" s="110">
        <v>4712</v>
      </c>
      <c r="T368" s="110">
        <v>5681</v>
      </c>
      <c r="V368" s="111">
        <v>0.64396284829721362</v>
      </c>
      <c r="W368" s="111">
        <v>0.26846349745331072</v>
      </c>
      <c r="X368" s="111">
        <v>0.33251188171096641</v>
      </c>
      <c r="Z368" s="110">
        <v>345</v>
      </c>
      <c r="AA368" s="110">
        <v>3447</v>
      </c>
      <c r="AB368" s="110">
        <v>3792</v>
      </c>
    </row>
    <row r="369" spans="1:28" hidden="1" x14ac:dyDescent="0.2">
      <c r="A369" s="109" t="s">
        <v>1698</v>
      </c>
      <c r="B369" s="109" t="s">
        <v>157</v>
      </c>
      <c r="C369" s="109" t="s">
        <v>1698</v>
      </c>
      <c r="D369" s="109" t="s">
        <v>1694</v>
      </c>
      <c r="E369" s="109" t="s">
        <v>519</v>
      </c>
      <c r="F369" s="110">
        <v>4134</v>
      </c>
      <c r="G369" s="110">
        <v>1266</v>
      </c>
      <c r="H369" s="110">
        <v>5400</v>
      </c>
      <c r="I369" s="110">
        <v>0</v>
      </c>
      <c r="J369" s="110">
        <v>0</v>
      </c>
      <c r="K369" s="110">
        <v>0</v>
      </c>
      <c r="L369" s="110">
        <v>125</v>
      </c>
      <c r="M369" s="110">
        <v>125</v>
      </c>
      <c r="N369" s="110">
        <v>4134</v>
      </c>
      <c r="O369" s="110">
        <v>1391</v>
      </c>
      <c r="P369" s="110">
        <v>5525</v>
      </c>
      <c r="R369" s="110">
        <v>4134</v>
      </c>
      <c r="S369" s="110">
        <v>4733</v>
      </c>
      <c r="T369" s="110">
        <v>8867</v>
      </c>
      <c r="V369" s="111">
        <v>1</v>
      </c>
      <c r="W369" s="111">
        <v>0.29389393619268961</v>
      </c>
      <c r="X369" s="111">
        <v>0.62309687605729103</v>
      </c>
      <c r="Z369" s="110">
        <v>0</v>
      </c>
      <c r="AA369" s="110">
        <v>3342</v>
      </c>
      <c r="AB369" s="110">
        <v>3342</v>
      </c>
    </row>
    <row r="370" spans="1:28" hidden="1" x14ac:dyDescent="0.2">
      <c r="A370" s="109" t="s">
        <v>1699</v>
      </c>
      <c r="B370" s="109" t="s">
        <v>157</v>
      </c>
      <c r="C370" s="109" t="s">
        <v>1699</v>
      </c>
      <c r="D370" s="109" t="s">
        <v>1694</v>
      </c>
      <c r="E370" s="109" t="s">
        <v>1700</v>
      </c>
      <c r="F370" s="110">
        <v>0</v>
      </c>
      <c r="G370" s="110">
        <v>142</v>
      </c>
      <c r="H370" s="110">
        <v>142</v>
      </c>
      <c r="I370" s="110">
        <v>0</v>
      </c>
      <c r="J370" s="110">
        <v>0</v>
      </c>
      <c r="K370" s="110">
        <v>911</v>
      </c>
      <c r="L370" s="110">
        <v>810</v>
      </c>
      <c r="M370" s="110">
        <v>1721</v>
      </c>
      <c r="N370" s="110">
        <v>911</v>
      </c>
      <c r="O370" s="110">
        <v>952</v>
      </c>
      <c r="P370" s="110">
        <v>1863</v>
      </c>
      <c r="R370" s="110">
        <v>911</v>
      </c>
      <c r="S370" s="110">
        <v>4037</v>
      </c>
      <c r="T370" s="110">
        <v>4948</v>
      </c>
      <c r="V370" s="111">
        <v>1</v>
      </c>
      <c r="W370" s="111">
        <v>0.23581867723557096</v>
      </c>
      <c r="X370" s="111">
        <v>0.37651576394502828</v>
      </c>
      <c r="Z370" s="110">
        <v>0</v>
      </c>
      <c r="AA370" s="110">
        <v>3085</v>
      </c>
      <c r="AB370" s="110">
        <v>3085</v>
      </c>
    </row>
    <row r="371" spans="1:28" hidden="1" x14ac:dyDescent="0.2">
      <c r="A371" s="109" t="s">
        <v>1701</v>
      </c>
      <c r="B371" s="109" t="s">
        <v>157</v>
      </c>
      <c r="C371" s="109" t="s">
        <v>1701</v>
      </c>
      <c r="D371" s="109" t="s">
        <v>1694</v>
      </c>
      <c r="E371" s="109" t="s">
        <v>515</v>
      </c>
      <c r="F371" s="110">
        <v>2260</v>
      </c>
      <c r="G371" s="110">
        <v>1112</v>
      </c>
      <c r="H371" s="110">
        <v>3372</v>
      </c>
      <c r="I371" s="110">
        <v>0</v>
      </c>
      <c r="J371" s="110">
        <v>0</v>
      </c>
      <c r="K371" s="110">
        <v>0</v>
      </c>
      <c r="L371" s="110">
        <v>0</v>
      </c>
      <c r="M371" s="110">
        <v>0</v>
      </c>
      <c r="N371" s="110">
        <v>2260</v>
      </c>
      <c r="O371" s="110">
        <v>1112</v>
      </c>
      <c r="P371" s="110">
        <v>3372</v>
      </c>
      <c r="R371" s="110">
        <v>2565</v>
      </c>
      <c r="S371" s="110">
        <v>2717</v>
      </c>
      <c r="T371" s="110">
        <v>5282</v>
      </c>
      <c r="V371" s="111">
        <v>0.88109161793372315</v>
      </c>
      <c r="W371" s="111">
        <v>0.40927493559072509</v>
      </c>
      <c r="X371" s="111">
        <v>0.63839454751987879</v>
      </c>
      <c r="Z371" s="110">
        <v>305</v>
      </c>
      <c r="AA371" s="110">
        <v>1605</v>
      </c>
      <c r="AB371" s="110">
        <v>1910</v>
      </c>
    </row>
    <row r="372" spans="1:28" hidden="1" x14ac:dyDescent="0.2">
      <c r="A372" s="109" t="s">
        <v>1702</v>
      </c>
      <c r="B372" s="109" t="s">
        <v>157</v>
      </c>
      <c r="C372" s="109" t="s">
        <v>1702</v>
      </c>
      <c r="D372" s="109" t="s">
        <v>1694</v>
      </c>
      <c r="E372" s="109" t="s">
        <v>283</v>
      </c>
      <c r="F372" s="110">
        <v>833</v>
      </c>
      <c r="G372" s="110">
        <v>876</v>
      </c>
      <c r="H372" s="110">
        <v>1709</v>
      </c>
      <c r="I372" s="110">
        <v>0</v>
      </c>
      <c r="J372" s="110">
        <v>0</v>
      </c>
      <c r="K372" s="110">
        <v>0</v>
      </c>
      <c r="L372" s="110">
        <v>0</v>
      </c>
      <c r="M372" s="110">
        <v>0</v>
      </c>
      <c r="N372" s="110">
        <v>833</v>
      </c>
      <c r="O372" s="110">
        <v>876</v>
      </c>
      <c r="P372" s="110">
        <v>1709</v>
      </c>
      <c r="R372" s="110">
        <v>1088</v>
      </c>
      <c r="S372" s="110">
        <v>2077</v>
      </c>
      <c r="T372" s="110">
        <v>3165</v>
      </c>
      <c r="V372" s="111">
        <v>0.765625</v>
      </c>
      <c r="W372" s="111">
        <v>0.42176215695714975</v>
      </c>
      <c r="X372" s="111">
        <v>0.53996840442338068</v>
      </c>
      <c r="Z372" s="110">
        <v>255</v>
      </c>
      <c r="AA372" s="110">
        <v>1201</v>
      </c>
      <c r="AB372" s="110">
        <v>1456</v>
      </c>
    </row>
    <row r="373" spans="1:28" hidden="1" x14ac:dyDescent="0.2">
      <c r="A373" s="109" t="s">
        <v>1703</v>
      </c>
      <c r="B373" s="109" t="s">
        <v>157</v>
      </c>
      <c r="C373" s="109" t="s">
        <v>1703</v>
      </c>
      <c r="D373" s="109" t="s">
        <v>1694</v>
      </c>
      <c r="E373" s="109" t="s">
        <v>513</v>
      </c>
      <c r="F373" s="110">
        <v>1701</v>
      </c>
      <c r="G373" s="110">
        <v>292</v>
      </c>
      <c r="H373" s="110">
        <v>1993</v>
      </c>
      <c r="I373" s="110">
        <v>0</v>
      </c>
      <c r="J373" s="110">
        <v>0</v>
      </c>
      <c r="K373" s="110">
        <v>0</v>
      </c>
      <c r="L373" s="110">
        <v>60</v>
      </c>
      <c r="M373" s="110">
        <v>60</v>
      </c>
      <c r="N373" s="110">
        <v>1701</v>
      </c>
      <c r="O373" s="110">
        <v>352</v>
      </c>
      <c r="P373" s="110">
        <v>2053</v>
      </c>
      <c r="R373" s="110">
        <v>2077</v>
      </c>
      <c r="S373" s="110">
        <v>1335</v>
      </c>
      <c r="T373" s="110">
        <v>3412</v>
      </c>
      <c r="V373" s="111">
        <v>0.81896966779008185</v>
      </c>
      <c r="W373" s="111">
        <v>0.26367041198501873</v>
      </c>
      <c r="X373" s="111">
        <v>0.60169988276670572</v>
      </c>
      <c r="Z373" s="110">
        <v>376</v>
      </c>
      <c r="AA373" s="110">
        <v>983</v>
      </c>
      <c r="AB373" s="110">
        <v>1359</v>
      </c>
    </row>
    <row r="374" spans="1:28" hidden="1" x14ac:dyDescent="0.2">
      <c r="A374" s="109" t="s">
        <v>1704</v>
      </c>
      <c r="B374" s="109" t="s">
        <v>157</v>
      </c>
      <c r="C374" s="109" t="s">
        <v>1704</v>
      </c>
      <c r="D374" s="109" t="s">
        <v>1694</v>
      </c>
      <c r="E374" s="109" t="s">
        <v>517</v>
      </c>
      <c r="F374" s="110">
        <v>324</v>
      </c>
      <c r="G374" s="110">
        <v>1379</v>
      </c>
      <c r="H374" s="110">
        <v>1703</v>
      </c>
      <c r="I374" s="110">
        <v>0</v>
      </c>
      <c r="J374" s="110">
        <v>0</v>
      </c>
      <c r="K374" s="110">
        <v>0</v>
      </c>
      <c r="L374" s="110">
        <v>77</v>
      </c>
      <c r="M374" s="110">
        <v>77</v>
      </c>
      <c r="N374" s="110">
        <v>324</v>
      </c>
      <c r="O374" s="110">
        <v>1456</v>
      </c>
      <c r="P374" s="110">
        <v>1780</v>
      </c>
      <c r="R374" s="110">
        <v>468</v>
      </c>
      <c r="S374" s="110">
        <v>2602</v>
      </c>
      <c r="T374" s="110">
        <v>3070</v>
      </c>
      <c r="V374" s="111">
        <v>0.69230769230769229</v>
      </c>
      <c r="W374" s="111">
        <v>0.55956956187548035</v>
      </c>
      <c r="X374" s="111">
        <v>0.57980456026058635</v>
      </c>
      <c r="Z374" s="110">
        <v>144</v>
      </c>
      <c r="AA374" s="110">
        <v>1146</v>
      </c>
      <c r="AB374" s="110">
        <v>1290</v>
      </c>
    </row>
    <row r="375" spans="1:28" hidden="1" x14ac:dyDescent="0.2">
      <c r="A375" s="109" t="s">
        <v>1705</v>
      </c>
      <c r="B375" s="109" t="s">
        <v>157</v>
      </c>
      <c r="C375" s="109" t="s">
        <v>1705</v>
      </c>
      <c r="D375" s="109" t="s">
        <v>1694</v>
      </c>
      <c r="E375" s="109" t="s">
        <v>1706</v>
      </c>
      <c r="F375" s="110">
        <v>963</v>
      </c>
      <c r="G375" s="110">
        <v>96</v>
      </c>
      <c r="H375" s="110">
        <v>1157</v>
      </c>
      <c r="I375" s="110">
        <v>98</v>
      </c>
      <c r="J375" s="110">
        <v>0</v>
      </c>
      <c r="K375" s="110">
        <v>0</v>
      </c>
      <c r="L375" s="110">
        <v>0</v>
      </c>
      <c r="M375" s="110">
        <v>0</v>
      </c>
      <c r="N375" s="110">
        <v>1061</v>
      </c>
      <c r="O375" s="110">
        <v>96</v>
      </c>
      <c r="P375" s="110">
        <v>1157</v>
      </c>
      <c r="R375" s="110">
        <v>1128</v>
      </c>
      <c r="S375" s="110">
        <v>1226</v>
      </c>
      <c r="T375" s="110">
        <v>2354</v>
      </c>
      <c r="V375" s="111">
        <v>0.94060283687943258</v>
      </c>
      <c r="W375" s="111">
        <v>7.8303425774877644E-2</v>
      </c>
      <c r="X375" s="111">
        <v>0.49150382327952419</v>
      </c>
      <c r="Z375" s="110">
        <v>67</v>
      </c>
      <c r="AA375" s="110">
        <v>1130</v>
      </c>
      <c r="AB375" s="110">
        <v>1197</v>
      </c>
    </row>
    <row r="376" spans="1:28" ht="12" hidden="1" customHeight="1" x14ac:dyDescent="0.2">
      <c r="A376" s="109" t="s">
        <v>1707</v>
      </c>
      <c r="B376" s="109" t="s">
        <v>157</v>
      </c>
      <c r="C376" s="109" t="s">
        <v>1707</v>
      </c>
      <c r="D376" s="109" t="s">
        <v>1694</v>
      </c>
      <c r="E376" s="109" t="s">
        <v>514</v>
      </c>
      <c r="F376" s="110">
        <v>4085</v>
      </c>
      <c r="G376" s="110">
        <v>1028</v>
      </c>
      <c r="H376" s="110">
        <v>5113</v>
      </c>
      <c r="I376" s="110">
        <v>0</v>
      </c>
      <c r="J376" s="110">
        <v>0</v>
      </c>
      <c r="K376" s="110">
        <v>0</v>
      </c>
      <c r="L376" s="110">
        <v>0</v>
      </c>
      <c r="M376" s="110">
        <v>0</v>
      </c>
      <c r="N376" s="110">
        <v>4085</v>
      </c>
      <c r="O376" s="110">
        <v>1028</v>
      </c>
      <c r="P376" s="110">
        <v>5113</v>
      </c>
      <c r="R376" s="110">
        <v>4085</v>
      </c>
      <c r="S376" s="110">
        <v>2087</v>
      </c>
      <c r="T376" s="110">
        <v>6172</v>
      </c>
      <c r="V376" s="111">
        <v>1</v>
      </c>
      <c r="W376" s="111">
        <v>0.49257307139434597</v>
      </c>
      <c r="X376" s="111">
        <v>0.82841866493843164</v>
      </c>
      <c r="Z376" s="110">
        <v>0</v>
      </c>
      <c r="AA376" s="110">
        <v>1059</v>
      </c>
      <c r="AB376" s="110">
        <v>1059</v>
      </c>
    </row>
    <row r="377" spans="1:28" hidden="1" x14ac:dyDescent="0.2">
      <c r="A377" s="109" t="s">
        <v>1708</v>
      </c>
      <c r="B377" s="109" t="s">
        <v>157</v>
      </c>
      <c r="C377" s="109" t="s">
        <v>1708</v>
      </c>
      <c r="D377" s="109" t="s">
        <v>1694</v>
      </c>
      <c r="E377" s="109" t="s">
        <v>24</v>
      </c>
      <c r="F377" s="110">
        <v>43090</v>
      </c>
      <c r="G377" s="110">
        <v>3245</v>
      </c>
      <c r="H377" s="110">
        <v>46335</v>
      </c>
      <c r="I377" s="110">
        <v>0</v>
      </c>
      <c r="J377" s="110">
        <v>0</v>
      </c>
      <c r="K377" s="110">
        <v>0</v>
      </c>
      <c r="L377" s="110">
        <v>0</v>
      </c>
      <c r="M377" s="110">
        <v>0</v>
      </c>
      <c r="N377" s="110">
        <v>43090</v>
      </c>
      <c r="O377" s="110">
        <v>3245</v>
      </c>
      <c r="P377" s="110">
        <v>46335</v>
      </c>
      <c r="R377" s="110">
        <v>43090</v>
      </c>
      <c r="S377" s="110">
        <v>4295</v>
      </c>
      <c r="T377" s="110">
        <v>47385</v>
      </c>
      <c r="V377" s="111">
        <v>1</v>
      </c>
      <c r="W377" s="111">
        <v>0.75552968568102441</v>
      </c>
      <c r="X377" s="111">
        <v>0.97784108895220001</v>
      </c>
      <c r="Z377" s="110">
        <v>0</v>
      </c>
      <c r="AA377" s="110">
        <v>1050</v>
      </c>
      <c r="AB377" s="110">
        <v>1050</v>
      </c>
    </row>
    <row r="378" spans="1:28" hidden="1" x14ac:dyDescent="0.2">
      <c r="A378" s="109" t="s">
        <v>1709</v>
      </c>
      <c r="B378" s="109" t="s">
        <v>157</v>
      </c>
      <c r="C378" s="109" t="s">
        <v>1709</v>
      </c>
      <c r="D378" s="109" t="s">
        <v>1694</v>
      </c>
      <c r="E378" s="109" t="s">
        <v>1710</v>
      </c>
      <c r="F378" s="110">
        <v>1642</v>
      </c>
      <c r="G378" s="110">
        <v>1348</v>
      </c>
      <c r="H378" s="110">
        <v>2990</v>
      </c>
      <c r="I378" s="110">
        <v>0</v>
      </c>
      <c r="J378" s="110">
        <v>0</v>
      </c>
      <c r="K378" s="110">
        <v>0</v>
      </c>
      <c r="L378" s="110">
        <v>0</v>
      </c>
      <c r="M378" s="110">
        <v>0</v>
      </c>
      <c r="N378" s="110">
        <v>1642</v>
      </c>
      <c r="O378" s="110">
        <v>1348</v>
      </c>
      <c r="P378" s="110">
        <v>2990</v>
      </c>
      <c r="R378" s="110">
        <v>1642</v>
      </c>
      <c r="S378" s="110">
        <v>2083</v>
      </c>
      <c r="T378" s="110">
        <v>3725</v>
      </c>
      <c r="V378" s="111">
        <v>1</v>
      </c>
      <c r="W378" s="111">
        <v>0.64714354296687471</v>
      </c>
      <c r="X378" s="111">
        <v>0.80268456375838926</v>
      </c>
      <c r="Z378" s="110">
        <v>0</v>
      </c>
      <c r="AA378" s="110">
        <v>735</v>
      </c>
      <c r="AB378" s="110">
        <v>735</v>
      </c>
    </row>
    <row r="379" spans="1:28" hidden="1" x14ac:dyDescent="0.2">
      <c r="A379" s="109" t="s">
        <v>1711</v>
      </c>
      <c r="B379" s="109" t="s">
        <v>157</v>
      </c>
      <c r="C379" s="109" t="s">
        <v>1711</v>
      </c>
      <c r="D379" s="109" t="s">
        <v>1694</v>
      </c>
      <c r="E379" s="109" t="s">
        <v>1712</v>
      </c>
      <c r="F379" s="110">
        <v>1863</v>
      </c>
      <c r="G379" s="110">
        <v>642</v>
      </c>
      <c r="H379" s="110">
        <v>2505</v>
      </c>
      <c r="I379" s="110">
        <v>0</v>
      </c>
      <c r="J379" s="110">
        <v>0</v>
      </c>
      <c r="K379" s="110">
        <v>0</v>
      </c>
      <c r="L379" s="110">
        <v>0</v>
      </c>
      <c r="M379" s="110">
        <v>0</v>
      </c>
      <c r="N379" s="110">
        <v>1863</v>
      </c>
      <c r="O379" s="110">
        <v>642</v>
      </c>
      <c r="P379" s="110">
        <v>2505</v>
      </c>
      <c r="R379" s="110">
        <v>1863</v>
      </c>
      <c r="S379" s="110">
        <v>1098</v>
      </c>
      <c r="T379" s="110">
        <v>2961</v>
      </c>
      <c r="V379" s="111">
        <v>1</v>
      </c>
      <c r="W379" s="111">
        <v>0.58469945355191255</v>
      </c>
      <c r="X379" s="111">
        <v>0.84599797365754814</v>
      </c>
      <c r="Z379" s="110">
        <v>0</v>
      </c>
      <c r="AA379" s="110">
        <v>456</v>
      </c>
      <c r="AB379" s="110">
        <v>456</v>
      </c>
    </row>
    <row r="380" spans="1:28" hidden="1" x14ac:dyDescent="0.2">
      <c r="A380" s="109" t="s">
        <v>1713</v>
      </c>
      <c r="B380" s="109" t="s">
        <v>157</v>
      </c>
      <c r="C380" s="109" t="s">
        <v>1713</v>
      </c>
      <c r="D380" s="109" t="s">
        <v>1694</v>
      </c>
      <c r="E380" s="109" t="s">
        <v>158</v>
      </c>
      <c r="F380" s="110">
        <v>720</v>
      </c>
      <c r="G380" s="110">
        <v>710</v>
      </c>
      <c r="H380" s="110">
        <v>1430</v>
      </c>
      <c r="I380" s="110">
        <v>0</v>
      </c>
      <c r="J380" s="110">
        <v>0</v>
      </c>
      <c r="K380" s="110">
        <v>0</v>
      </c>
      <c r="L380" s="110">
        <v>0</v>
      </c>
      <c r="M380" s="110">
        <v>0</v>
      </c>
      <c r="N380" s="110">
        <v>720</v>
      </c>
      <c r="O380" s="110">
        <v>710</v>
      </c>
      <c r="P380" s="110">
        <v>1430</v>
      </c>
      <c r="R380" s="110">
        <v>720</v>
      </c>
      <c r="S380" s="110">
        <v>1066</v>
      </c>
      <c r="T380" s="110">
        <v>1786</v>
      </c>
      <c r="V380" s="111">
        <v>1</v>
      </c>
      <c r="W380" s="111">
        <v>0.66604127579737338</v>
      </c>
      <c r="X380" s="111">
        <v>0.8006718924972005</v>
      </c>
      <c r="Z380" s="110">
        <v>0</v>
      </c>
      <c r="AA380" s="110">
        <v>356</v>
      </c>
      <c r="AB380" s="110">
        <v>356</v>
      </c>
    </row>
    <row r="381" spans="1:28" hidden="1" x14ac:dyDescent="0.2">
      <c r="A381" s="109" t="s">
        <v>1714</v>
      </c>
      <c r="B381" s="109" t="s">
        <v>157</v>
      </c>
      <c r="C381" s="109" t="s">
        <v>1714</v>
      </c>
      <c r="D381" s="109" t="s">
        <v>1694</v>
      </c>
      <c r="E381" s="109" t="s">
        <v>518</v>
      </c>
      <c r="F381" s="110">
        <v>547</v>
      </c>
      <c r="G381" s="110">
        <v>375</v>
      </c>
      <c r="H381" s="110">
        <v>922</v>
      </c>
      <c r="I381" s="110">
        <v>0</v>
      </c>
      <c r="J381" s="110">
        <v>0</v>
      </c>
      <c r="K381" s="110">
        <v>0</v>
      </c>
      <c r="L381" s="110">
        <v>0</v>
      </c>
      <c r="M381" s="110">
        <v>0</v>
      </c>
      <c r="N381" s="110">
        <v>547</v>
      </c>
      <c r="O381" s="110">
        <v>375</v>
      </c>
      <c r="P381" s="110">
        <v>922</v>
      </c>
      <c r="R381" s="110">
        <v>547</v>
      </c>
      <c r="S381" s="110">
        <v>442</v>
      </c>
      <c r="T381" s="110">
        <v>989</v>
      </c>
      <c r="V381" s="111">
        <v>1</v>
      </c>
      <c r="W381" s="111">
        <v>0.84841628959276016</v>
      </c>
      <c r="X381" s="111">
        <v>0.93225480283114259</v>
      </c>
      <c r="Z381" s="110">
        <v>0</v>
      </c>
      <c r="AA381" s="110">
        <v>67</v>
      </c>
      <c r="AB381" s="110">
        <v>67</v>
      </c>
    </row>
    <row r="382" spans="1:28" hidden="1" x14ac:dyDescent="0.2">
      <c r="A382" s="109" t="s">
        <v>1715</v>
      </c>
      <c r="B382" s="109" t="s">
        <v>1138</v>
      </c>
      <c r="C382" s="109" t="s">
        <v>1715</v>
      </c>
      <c r="D382" s="109" t="s">
        <v>1716</v>
      </c>
      <c r="E382" s="109" t="s">
        <v>1717</v>
      </c>
      <c r="F382" s="110">
        <v>792</v>
      </c>
      <c r="G382" s="110">
        <v>929</v>
      </c>
      <c r="H382" s="110">
        <v>1721</v>
      </c>
      <c r="I382" s="110">
        <v>0</v>
      </c>
      <c r="J382" s="110">
        <v>0</v>
      </c>
      <c r="K382" s="110">
        <v>0</v>
      </c>
      <c r="L382" s="110">
        <v>0</v>
      </c>
      <c r="M382" s="110">
        <v>0</v>
      </c>
      <c r="N382" s="110">
        <v>792</v>
      </c>
      <c r="O382" s="110">
        <v>929</v>
      </c>
      <c r="P382" s="110">
        <v>1721</v>
      </c>
      <c r="R382" s="110">
        <v>792</v>
      </c>
      <c r="S382" s="110">
        <v>1892</v>
      </c>
      <c r="T382" s="110">
        <v>2684</v>
      </c>
      <c r="V382" s="111">
        <v>1</v>
      </c>
      <c r="W382" s="111">
        <v>0.49101479915433405</v>
      </c>
      <c r="X382" s="111">
        <v>0.64120715350223545</v>
      </c>
      <c r="Z382" s="110">
        <v>0</v>
      </c>
      <c r="AA382" s="110">
        <v>963</v>
      </c>
      <c r="AB382" s="110">
        <v>963</v>
      </c>
    </row>
    <row r="383" spans="1:28" hidden="1" x14ac:dyDescent="0.2">
      <c r="A383" s="109" t="s">
        <v>1718</v>
      </c>
      <c r="B383" s="109" t="s">
        <v>1138</v>
      </c>
      <c r="C383" s="109" t="s">
        <v>1718</v>
      </c>
      <c r="D383" s="109" t="s">
        <v>1716</v>
      </c>
      <c r="E383" s="109" t="s">
        <v>1719</v>
      </c>
      <c r="F383" s="110">
        <v>569</v>
      </c>
      <c r="G383" s="110">
        <v>536</v>
      </c>
      <c r="H383" s="110">
        <v>1105</v>
      </c>
      <c r="I383" s="110">
        <v>0</v>
      </c>
      <c r="J383" s="110">
        <v>0</v>
      </c>
      <c r="K383" s="110">
        <v>0</v>
      </c>
      <c r="L383" s="110">
        <v>0</v>
      </c>
      <c r="M383" s="110">
        <v>0</v>
      </c>
      <c r="N383" s="110">
        <v>569</v>
      </c>
      <c r="O383" s="110">
        <v>536</v>
      </c>
      <c r="P383" s="110">
        <v>1105</v>
      </c>
      <c r="R383" s="110">
        <v>569</v>
      </c>
      <c r="S383" s="110">
        <v>1262</v>
      </c>
      <c r="T383" s="110">
        <v>1831</v>
      </c>
      <c r="V383" s="111">
        <v>1</v>
      </c>
      <c r="W383" s="111">
        <v>0.4247226624405705</v>
      </c>
      <c r="X383" s="111">
        <v>0.60349535772801743</v>
      </c>
      <c r="Z383" s="110">
        <v>0</v>
      </c>
      <c r="AA383" s="110">
        <v>726</v>
      </c>
      <c r="AB383" s="110">
        <v>726</v>
      </c>
    </row>
    <row r="384" spans="1:28" hidden="1" x14ac:dyDescent="0.2">
      <c r="A384" s="109" t="s">
        <v>1720</v>
      </c>
      <c r="B384" s="109" t="s">
        <v>1138</v>
      </c>
      <c r="C384" s="109" t="s">
        <v>1720</v>
      </c>
      <c r="D384" s="109" t="s">
        <v>1716</v>
      </c>
      <c r="E384" s="109" t="s">
        <v>1141</v>
      </c>
      <c r="F384" s="110">
        <v>1740</v>
      </c>
      <c r="G384" s="110">
        <v>1119</v>
      </c>
      <c r="H384" s="110">
        <v>2859</v>
      </c>
      <c r="I384" s="110">
        <v>0</v>
      </c>
      <c r="J384" s="110">
        <v>0</v>
      </c>
      <c r="K384" s="110">
        <v>0</v>
      </c>
      <c r="L384" s="110">
        <v>0</v>
      </c>
      <c r="M384" s="110">
        <v>0</v>
      </c>
      <c r="N384" s="110">
        <v>1740</v>
      </c>
      <c r="O384" s="110">
        <v>1119</v>
      </c>
      <c r="P384" s="110">
        <v>2859</v>
      </c>
      <c r="R384" s="110">
        <v>1740</v>
      </c>
      <c r="S384" s="110">
        <v>1950</v>
      </c>
      <c r="T384" s="110">
        <v>3690</v>
      </c>
      <c r="V384" s="111">
        <v>1</v>
      </c>
      <c r="W384" s="111">
        <v>0.57384615384615389</v>
      </c>
      <c r="X384" s="111">
        <v>0.77479674796747966</v>
      </c>
      <c r="Z384" s="110">
        <v>0</v>
      </c>
      <c r="AA384" s="110">
        <v>831</v>
      </c>
      <c r="AB384" s="110">
        <v>831</v>
      </c>
    </row>
    <row r="385" spans="1:28" hidden="1" x14ac:dyDescent="0.2">
      <c r="A385" s="109" t="s">
        <v>1721</v>
      </c>
      <c r="B385" s="109" t="s">
        <v>1138</v>
      </c>
      <c r="C385" s="109" t="s">
        <v>1721</v>
      </c>
      <c r="D385" s="109" t="s">
        <v>1716</v>
      </c>
      <c r="E385" s="109" t="s">
        <v>1154</v>
      </c>
      <c r="F385" s="110">
        <v>2410</v>
      </c>
      <c r="G385" s="110">
        <v>591</v>
      </c>
      <c r="H385" s="110">
        <v>3001</v>
      </c>
      <c r="I385" s="110">
        <v>0</v>
      </c>
      <c r="J385" s="110">
        <v>0</v>
      </c>
      <c r="K385" s="110">
        <v>0</v>
      </c>
      <c r="L385" s="110">
        <v>200</v>
      </c>
      <c r="M385" s="110">
        <v>200</v>
      </c>
      <c r="N385" s="110">
        <v>2410</v>
      </c>
      <c r="O385" s="110">
        <v>791</v>
      </c>
      <c r="P385" s="110">
        <v>3201</v>
      </c>
      <c r="R385" s="110">
        <v>2410</v>
      </c>
      <c r="S385" s="110">
        <v>1443</v>
      </c>
      <c r="T385" s="110">
        <v>3853</v>
      </c>
      <c r="V385" s="111">
        <v>1</v>
      </c>
      <c r="W385" s="111">
        <v>0.54816354816354818</v>
      </c>
      <c r="X385" s="111">
        <v>0.83078120944718403</v>
      </c>
      <c r="Z385" s="110">
        <v>0</v>
      </c>
      <c r="AA385" s="110">
        <v>652</v>
      </c>
      <c r="AB385" s="110">
        <v>652</v>
      </c>
    </row>
    <row r="386" spans="1:28" hidden="1" x14ac:dyDescent="0.2">
      <c r="A386" s="109" t="s">
        <v>1722</v>
      </c>
      <c r="B386" s="109" t="s">
        <v>1138</v>
      </c>
      <c r="C386" s="109" t="s">
        <v>1722</v>
      </c>
      <c r="D386" s="109" t="s">
        <v>1716</v>
      </c>
      <c r="E386" s="109" t="s">
        <v>1149</v>
      </c>
      <c r="F386" s="110">
        <v>95</v>
      </c>
      <c r="G386" s="110">
        <v>183</v>
      </c>
      <c r="H386" s="110">
        <v>278</v>
      </c>
      <c r="I386" s="110">
        <v>0</v>
      </c>
      <c r="J386" s="110">
        <v>0</v>
      </c>
      <c r="K386" s="110">
        <v>0</v>
      </c>
      <c r="L386" s="110">
        <v>0</v>
      </c>
      <c r="M386" s="110">
        <v>0</v>
      </c>
      <c r="N386" s="110">
        <v>95</v>
      </c>
      <c r="O386" s="110">
        <v>183</v>
      </c>
      <c r="P386" s="110">
        <v>278</v>
      </c>
      <c r="R386" s="110">
        <v>95</v>
      </c>
      <c r="S386" s="110">
        <v>779</v>
      </c>
      <c r="T386" s="110">
        <v>874</v>
      </c>
      <c r="V386" s="111">
        <v>1</v>
      </c>
      <c r="W386" s="111">
        <v>0.23491655969191272</v>
      </c>
      <c r="X386" s="111">
        <v>0.3180778032036613</v>
      </c>
      <c r="Z386" s="110">
        <v>0</v>
      </c>
      <c r="AA386" s="110">
        <v>596</v>
      </c>
      <c r="AB386" s="110">
        <v>596</v>
      </c>
    </row>
    <row r="387" spans="1:28" hidden="1" x14ac:dyDescent="0.2">
      <c r="A387" s="109" t="s">
        <v>1723</v>
      </c>
      <c r="B387" s="109" t="s">
        <v>1138</v>
      </c>
      <c r="C387" s="109" t="s">
        <v>1723</v>
      </c>
      <c r="D387" s="109" t="s">
        <v>1716</v>
      </c>
      <c r="E387" s="109" t="s">
        <v>1146</v>
      </c>
      <c r="F387" s="110">
        <v>1919</v>
      </c>
      <c r="G387" s="110">
        <v>560</v>
      </c>
      <c r="H387" s="110">
        <v>2479</v>
      </c>
      <c r="I387" s="110">
        <v>0</v>
      </c>
      <c r="J387" s="110">
        <v>0</v>
      </c>
      <c r="K387" s="110">
        <v>0</v>
      </c>
      <c r="L387" s="110">
        <v>0</v>
      </c>
      <c r="M387" s="110">
        <v>0</v>
      </c>
      <c r="N387" s="110">
        <v>1919</v>
      </c>
      <c r="O387" s="110">
        <v>560</v>
      </c>
      <c r="P387" s="110">
        <v>2479</v>
      </c>
      <c r="R387" s="110">
        <v>1919</v>
      </c>
      <c r="S387" s="110">
        <v>966</v>
      </c>
      <c r="T387" s="110">
        <v>2885</v>
      </c>
      <c r="V387" s="111">
        <v>1</v>
      </c>
      <c r="W387" s="111">
        <v>0.57971014492753625</v>
      </c>
      <c r="X387" s="111">
        <v>0.8592720970537262</v>
      </c>
      <c r="Z387" s="110">
        <v>0</v>
      </c>
      <c r="AA387" s="110">
        <v>406</v>
      </c>
      <c r="AB387" s="110">
        <v>406</v>
      </c>
    </row>
    <row r="388" spans="1:28" hidden="1" x14ac:dyDescent="0.2">
      <c r="A388" s="109" t="s">
        <v>1724</v>
      </c>
      <c r="B388" s="109" t="s">
        <v>1138</v>
      </c>
      <c r="C388" s="109" t="s">
        <v>1724</v>
      </c>
      <c r="D388" s="109" t="s">
        <v>1716</v>
      </c>
      <c r="E388" s="109" t="s">
        <v>1147</v>
      </c>
      <c r="F388" s="110">
        <v>8057</v>
      </c>
      <c r="G388" s="110">
        <v>1610</v>
      </c>
      <c r="H388" s="110">
        <v>9667</v>
      </c>
      <c r="I388" s="110">
        <v>0</v>
      </c>
      <c r="J388" s="110">
        <v>0</v>
      </c>
      <c r="K388" s="110">
        <v>0</v>
      </c>
      <c r="L388" s="110">
        <v>80</v>
      </c>
      <c r="M388" s="110">
        <v>80</v>
      </c>
      <c r="N388" s="110">
        <v>8057</v>
      </c>
      <c r="O388" s="110">
        <v>1690</v>
      </c>
      <c r="P388" s="110">
        <v>9747</v>
      </c>
      <c r="R388" s="110">
        <v>8057</v>
      </c>
      <c r="S388" s="110">
        <v>1964</v>
      </c>
      <c r="T388" s="110">
        <v>10021</v>
      </c>
      <c r="V388" s="111">
        <v>1</v>
      </c>
      <c r="W388" s="111">
        <v>0.86048879837067205</v>
      </c>
      <c r="X388" s="111">
        <v>0.97265741941921968</v>
      </c>
      <c r="Z388" s="110">
        <v>0</v>
      </c>
      <c r="AA388" s="110">
        <v>274</v>
      </c>
      <c r="AB388" s="110">
        <v>274</v>
      </c>
    </row>
    <row r="389" spans="1:28" hidden="1" x14ac:dyDescent="0.2">
      <c r="A389" s="109" t="s">
        <v>1725</v>
      </c>
      <c r="B389" s="109" t="s">
        <v>1138</v>
      </c>
      <c r="C389" s="109" t="s">
        <v>1725</v>
      </c>
      <c r="D389" s="109" t="s">
        <v>1716</v>
      </c>
      <c r="E389" s="109" t="s">
        <v>1139</v>
      </c>
      <c r="F389" s="110">
        <v>9254</v>
      </c>
      <c r="G389" s="110">
        <v>2207</v>
      </c>
      <c r="H389" s="110">
        <v>11461</v>
      </c>
      <c r="I389" s="110">
        <v>0</v>
      </c>
      <c r="J389" s="110">
        <v>0</v>
      </c>
      <c r="K389" s="110">
        <v>0</v>
      </c>
      <c r="L389" s="110">
        <v>0</v>
      </c>
      <c r="M389" s="110">
        <v>0</v>
      </c>
      <c r="N389" s="110">
        <v>9254</v>
      </c>
      <c r="O389" s="110">
        <v>2207</v>
      </c>
      <c r="P389" s="110">
        <v>11461</v>
      </c>
      <c r="R389" s="110">
        <v>9254</v>
      </c>
      <c r="S389" s="110">
        <v>2686</v>
      </c>
      <c r="T389" s="110">
        <v>11940</v>
      </c>
      <c r="V389" s="111">
        <v>1</v>
      </c>
      <c r="W389" s="111">
        <v>0.8216679076693969</v>
      </c>
      <c r="X389" s="111">
        <v>0.95988274706867671</v>
      </c>
      <c r="Z389" s="110">
        <v>0</v>
      </c>
      <c r="AA389" s="110">
        <v>479</v>
      </c>
      <c r="AB389" s="110">
        <v>479</v>
      </c>
    </row>
    <row r="390" spans="1:28" hidden="1" x14ac:dyDescent="0.2">
      <c r="A390" s="109" t="s">
        <v>1726</v>
      </c>
      <c r="B390" s="109" t="s">
        <v>1138</v>
      </c>
      <c r="C390" s="109" t="s">
        <v>1726</v>
      </c>
      <c r="D390" s="109" t="s">
        <v>1716</v>
      </c>
      <c r="E390" s="109" t="s">
        <v>1727</v>
      </c>
      <c r="F390" s="110">
        <v>3516</v>
      </c>
      <c r="G390" s="110">
        <v>804</v>
      </c>
      <c r="H390" s="110">
        <v>4320</v>
      </c>
      <c r="I390" s="110">
        <v>0</v>
      </c>
      <c r="J390" s="110">
        <v>0</v>
      </c>
      <c r="K390" s="110">
        <v>0</v>
      </c>
      <c r="L390" s="110">
        <v>0</v>
      </c>
      <c r="M390" s="110">
        <v>0</v>
      </c>
      <c r="N390" s="110">
        <v>3516</v>
      </c>
      <c r="O390" s="110">
        <v>804</v>
      </c>
      <c r="P390" s="110">
        <v>4320</v>
      </c>
      <c r="R390" s="110">
        <v>3516</v>
      </c>
      <c r="S390" s="110">
        <v>1183</v>
      </c>
      <c r="T390" s="110">
        <v>4699</v>
      </c>
      <c r="V390" s="111">
        <v>1</v>
      </c>
      <c r="W390" s="111">
        <v>0.6796280642434489</v>
      </c>
      <c r="X390" s="111">
        <v>0.91934454139178545</v>
      </c>
      <c r="Z390" s="110">
        <v>0</v>
      </c>
      <c r="AA390" s="110">
        <v>379</v>
      </c>
      <c r="AB390" s="110">
        <v>379</v>
      </c>
    </row>
    <row r="391" spans="1:28" hidden="1" x14ac:dyDescent="0.2">
      <c r="A391" s="109" t="s">
        <v>1728</v>
      </c>
      <c r="B391" s="109" t="s">
        <v>1138</v>
      </c>
      <c r="C391" s="109" t="s">
        <v>1728</v>
      </c>
      <c r="D391" s="109" t="s">
        <v>1716</v>
      </c>
      <c r="E391" s="109" t="s">
        <v>1151</v>
      </c>
      <c r="F391" s="110">
        <v>866</v>
      </c>
      <c r="G391" s="110">
        <v>972</v>
      </c>
      <c r="H391" s="110">
        <v>1838</v>
      </c>
      <c r="I391" s="110">
        <v>0</v>
      </c>
      <c r="J391" s="110">
        <v>0</v>
      </c>
      <c r="K391" s="110">
        <v>0</v>
      </c>
      <c r="L391" s="110">
        <v>0</v>
      </c>
      <c r="M391" s="110">
        <v>0</v>
      </c>
      <c r="N391" s="110">
        <v>866</v>
      </c>
      <c r="O391" s="110">
        <v>972</v>
      </c>
      <c r="P391" s="110">
        <v>1838</v>
      </c>
      <c r="R391" s="110">
        <v>866</v>
      </c>
      <c r="S391" s="110">
        <v>1302</v>
      </c>
      <c r="T391" s="110">
        <v>2168</v>
      </c>
      <c r="V391" s="111">
        <v>1</v>
      </c>
      <c r="W391" s="111">
        <v>0.74654377880184331</v>
      </c>
      <c r="X391" s="111">
        <v>0.84778597785977861</v>
      </c>
      <c r="Z391" s="110">
        <v>0</v>
      </c>
      <c r="AA391" s="110">
        <v>330</v>
      </c>
      <c r="AB391" s="110">
        <v>330</v>
      </c>
    </row>
    <row r="392" spans="1:28" hidden="1" x14ac:dyDescent="0.2">
      <c r="A392" s="109" t="s">
        <v>1729</v>
      </c>
      <c r="B392" s="109" t="s">
        <v>1138</v>
      </c>
      <c r="C392" s="109" t="s">
        <v>1729</v>
      </c>
      <c r="D392" s="109" t="s">
        <v>1716</v>
      </c>
      <c r="E392" s="109" t="s">
        <v>1140</v>
      </c>
      <c r="F392" s="110">
        <v>370</v>
      </c>
      <c r="G392" s="110">
        <v>76</v>
      </c>
      <c r="H392" s="110">
        <v>446</v>
      </c>
      <c r="I392" s="110">
        <v>0</v>
      </c>
      <c r="J392" s="110">
        <v>0</v>
      </c>
      <c r="K392" s="110">
        <v>0</v>
      </c>
      <c r="L392" s="110">
        <v>0</v>
      </c>
      <c r="M392" s="110">
        <v>0</v>
      </c>
      <c r="N392" s="110">
        <v>370</v>
      </c>
      <c r="O392" s="110">
        <v>76</v>
      </c>
      <c r="P392" s="110">
        <v>446</v>
      </c>
      <c r="R392" s="110">
        <v>370</v>
      </c>
      <c r="S392" s="110">
        <v>369</v>
      </c>
      <c r="T392" s="110">
        <v>739</v>
      </c>
      <c r="V392" s="111">
        <v>1</v>
      </c>
      <c r="W392" s="111">
        <v>0.20596205962059622</v>
      </c>
      <c r="X392" s="111">
        <v>0.60351826792963459</v>
      </c>
      <c r="Z392" s="110">
        <v>0</v>
      </c>
      <c r="AA392" s="110">
        <v>293</v>
      </c>
      <c r="AB392" s="110">
        <v>293</v>
      </c>
    </row>
    <row r="393" spans="1:28" hidden="1" x14ac:dyDescent="0.2">
      <c r="A393" s="109" t="s">
        <v>1730</v>
      </c>
      <c r="B393" s="109" t="s">
        <v>1138</v>
      </c>
      <c r="C393" s="109" t="s">
        <v>1730</v>
      </c>
      <c r="D393" s="109" t="s">
        <v>1716</v>
      </c>
      <c r="E393" s="109" t="s">
        <v>1153</v>
      </c>
      <c r="F393" s="110">
        <v>4718</v>
      </c>
      <c r="G393" s="110">
        <v>1583</v>
      </c>
      <c r="H393" s="110">
        <v>6301</v>
      </c>
      <c r="I393" s="110">
        <v>0</v>
      </c>
      <c r="J393" s="110">
        <v>0</v>
      </c>
      <c r="K393" s="110">
        <v>0</v>
      </c>
      <c r="L393" s="110">
        <v>0</v>
      </c>
      <c r="M393" s="110">
        <v>0</v>
      </c>
      <c r="N393" s="110">
        <v>4718</v>
      </c>
      <c r="O393" s="110">
        <v>1583</v>
      </c>
      <c r="P393" s="110">
        <v>6301</v>
      </c>
      <c r="R393" s="110">
        <v>4718</v>
      </c>
      <c r="S393" s="110">
        <v>1875</v>
      </c>
      <c r="T393" s="110">
        <v>6593</v>
      </c>
      <c r="V393" s="111">
        <v>1</v>
      </c>
      <c r="W393" s="111">
        <v>0.84426666666666672</v>
      </c>
      <c r="X393" s="111">
        <v>0.95571060215379944</v>
      </c>
      <c r="Z393" s="110">
        <v>0</v>
      </c>
      <c r="AA393" s="110">
        <v>292</v>
      </c>
      <c r="AB393" s="110">
        <v>292</v>
      </c>
    </row>
    <row r="394" spans="1:28" hidden="1" x14ac:dyDescent="0.2">
      <c r="A394" s="109" t="s">
        <v>1731</v>
      </c>
      <c r="B394" s="109" t="s">
        <v>1138</v>
      </c>
      <c r="C394" s="109" t="s">
        <v>1731</v>
      </c>
      <c r="D394" s="109" t="s">
        <v>1716</v>
      </c>
      <c r="E394" s="109" t="s">
        <v>252</v>
      </c>
      <c r="F394" s="110">
        <v>824</v>
      </c>
      <c r="G394" s="110">
        <v>337</v>
      </c>
      <c r="H394" s="110">
        <v>1161</v>
      </c>
      <c r="I394" s="110">
        <v>0</v>
      </c>
      <c r="J394" s="110">
        <v>0</v>
      </c>
      <c r="K394" s="110">
        <v>0</v>
      </c>
      <c r="L394" s="110">
        <v>0</v>
      </c>
      <c r="M394" s="110">
        <v>0</v>
      </c>
      <c r="N394" s="110">
        <v>824</v>
      </c>
      <c r="O394" s="110">
        <v>337</v>
      </c>
      <c r="P394" s="110">
        <v>1161</v>
      </c>
      <c r="R394" s="110">
        <v>824</v>
      </c>
      <c r="S394" s="110">
        <v>464</v>
      </c>
      <c r="T394" s="110">
        <v>1288</v>
      </c>
      <c r="V394" s="111">
        <v>1</v>
      </c>
      <c r="W394" s="111">
        <v>0.72629310344827591</v>
      </c>
      <c r="X394" s="111">
        <v>0.90139751552795033</v>
      </c>
      <c r="Z394" s="110">
        <v>0</v>
      </c>
      <c r="AA394" s="110">
        <v>127</v>
      </c>
      <c r="AB394" s="110">
        <v>127</v>
      </c>
    </row>
    <row r="395" spans="1:28" hidden="1" x14ac:dyDescent="0.2">
      <c r="A395" s="109" t="s">
        <v>1732</v>
      </c>
      <c r="B395" s="109" t="s">
        <v>1138</v>
      </c>
      <c r="C395" s="109" t="s">
        <v>1732</v>
      </c>
      <c r="D395" s="109" t="s">
        <v>1716</v>
      </c>
      <c r="E395" s="109" t="s">
        <v>1142</v>
      </c>
      <c r="F395" s="110">
        <v>174</v>
      </c>
      <c r="G395" s="110">
        <v>136</v>
      </c>
      <c r="H395" s="110">
        <v>310</v>
      </c>
      <c r="I395" s="110">
        <v>0</v>
      </c>
      <c r="J395" s="110">
        <v>0</v>
      </c>
      <c r="K395" s="110">
        <v>0</v>
      </c>
      <c r="L395" s="110">
        <v>0</v>
      </c>
      <c r="M395" s="110">
        <v>0</v>
      </c>
      <c r="N395" s="110">
        <v>174</v>
      </c>
      <c r="O395" s="110">
        <v>136</v>
      </c>
      <c r="P395" s="110">
        <v>310</v>
      </c>
      <c r="R395" s="110">
        <v>174</v>
      </c>
      <c r="S395" s="110">
        <v>282</v>
      </c>
      <c r="T395" s="110">
        <v>456</v>
      </c>
      <c r="V395" s="111">
        <v>1</v>
      </c>
      <c r="W395" s="111">
        <v>0.48226950354609927</v>
      </c>
      <c r="X395" s="111">
        <v>0.67982456140350878</v>
      </c>
      <c r="Z395" s="110">
        <v>0</v>
      </c>
      <c r="AA395" s="110">
        <v>146</v>
      </c>
      <c r="AB395" s="110">
        <v>146</v>
      </c>
    </row>
    <row r="396" spans="1:28" hidden="1" x14ac:dyDescent="0.2">
      <c r="A396" s="109" t="s">
        <v>1733</v>
      </c>
      <c r="B396" s="109" t="s">
        <v>1138</v>
      </c>
      <c r="C396" s="109" t="s">
        <v>1733</v>
      </c>
      <c r="D396" s="109" t="s">
        <v>1716</v>
      </c>
      <c r="E396" s="109" t="s">
        <v>1148</v>
      </c>
      <c r="F396" s="110">
        <v>2133</v>
      </c>
      <c r="G396" s="110">
        <v>856</v>
      </c>
      <c r="H396" s="110">
        <v>2989</v>
      </c>
      <c r="I396" s="110">
        <v>0</v>
      </c>
      <c r="J396" s="110">
        <v>0</v>
      </c>
      <c r="K396" s="110">
        <v>0</v>
      </c>
      <c r="L396" s="110">
        <v>0</v>
      </c>
      <c r="M396" s="110">
        <v>0</v>
      </c>
      <c r="N396" s="110">
        <v>2133</v>
      </c>
      <c r="O396" s="110">
        <v>856</v>
      </c>
      <c r="P396" s="110">
        <v>2989</v>
      </c>
      <c r="R396" s="110">
        <v>2133</v>
      </c>
      <c r="S396" s="110">
        <v>967</v>
      </c>
      <c r="T396" s="110">
        <v>3100</v>
      </c>
      <c r="V396" s="111">
        <v>1</v>
      </c>
      <c r="W396" s="111">
        <v>0.8852119958634953</v>
      </c>
      <c r="X396" s="111">
        <v>0.96419354838709681</v>
      </c>
      <c r="Z396" s="110">
        <v>0</v>
      </c>
      <c r="AA396" s="110">
        <v>111</v>
      </c>
      <c r="AB396" s="110">
        <v>111</v>
      </c>
    </row>
    <row r="397" spans="1:28" hidden="1" x14ac:dyDescent="0.2">
      <c r="A397" s="109" t="s">
        <v>1734</v>
      </c>
      <c r="B397" s="109" t="s">
        <v>1138</v>
      </c>
      <c r="C397" s="109" t="s">
        <v>1734</v>
      </c>
      <c r="D397" s="109" t="s">
        <v>1716</v>
      </c>
      <c r="E397" s="109" t="s">
        <v>1150</v>
      </c>
      <c r="F397" s="110">
        <v>364</v>
      </c>
      <c r="G397" s="110">
        <v>154</v>
      </c>
      <c r="H397" s="110">
        <v>518</v>
      </c>
      <c r="I397" s="110">
        <v>0</v>
      </c>
      <c r="J397" s="110">
        <v>0</v>
      </c>
      <c r="K397" s="110">
        <v>0</v>
      </c>
      <c r="L397" s="110">
        <v>0</v>
      </c>
      <c r="M397" s="110">
        <v>0</v>
      </c>
      <c r="N397" s="110">
        <v>364</v>
      </c>
      <c r="O397" s="110">
        <v>154</v>
      </c>
      <c r="P397" s="110">
        <v>518</v>
      </c>
      <c r="R397" s="110">
        <v>364</v>
      </c>
      <c r="S397" s="110">
        <v>213</v>
      </c>
      <c r="T397" s="110">
        <v>577</v>
      </c>
      <c r="V397" s="111">
        <v>1</v>
      </c>
      <c r="W397" s="111">
        <v>0.72300469483568075</v>
      </c>
      <c r="X397" s="111">
        <v>0.89774696707105717</v>
      </c>
      <c r="Z397" s="110">
        <v>0</v>
      </c>
      <c r="AA397" s="110">
        <v>59</v>
      </c>
      <c r="AB397" s="110">
        <v>59</v>
      </c>
    </row>
    <row r="398" spans="1:28" hidden="1" x14ac:dyDescent="0.2">
      <c r="A398" s="109" t="s">
        <v>1735</v>
      </c>
      <c r="B398" s="109" t="s">
        <v>1138</v>
      </c>
      <c r="C398" s="109" t="s">
        <v>1735</v>
      </c>
      <c r="D398" s="109" t="s">
        <v>1716</v>
      </c>
      <c r="E398" s="109" t="s">
        <v>1137</v>
      </c>
      <c r="F398" s="110">
        <v>52374</v>
      </c>
      <c r="G398" s="110">
        <v>3949</v>
      </c>
      <c r="H398" s="110">
        <v>56323</v>
      </c>
      <c r="I398" s="110">
        <v>0</v>
      </c>
      <c r="J398" s="110">
        <v>0</v>
      </c>
      <c r="K398" s="110">
        <v>0</v>
      </c>
      <c r="L398" s="110">
        <v>0</v>
      </c>
      <c r="M398" s="110">
        <v>0</v>
      </c>
      <c r="N398" s="110">
        <v>52374</v>
      </c>
      <c r="O398" s="110">
        <v>3949</v>
      </c>
      <c r="P398" s="110">
        <v>56323</v>
      </c>
      <c r="R398" s="110">
        <v>52374</v>
      </c>
      <c r="S398" s="110">
        <v>3995</v>
      </c>
      <c r="T398" s="110">
        <v>56369</v>
      </c>
      <c r="V398" s="111">
        <v>1</v>
      </c>
      <c r="W398" s="111">
        <v>0.98848560700876098</v>
      </c>
      <c r="X398" s="111">
        <v>0.99918394862424387</v>
      </c>
      <c r="Z398" s="110">
        <v>0</v>
      </c>
      <c r="AA398" s="110">
        <v>46</v>
      </c>
      <c r="AB398" s="110">
        <v>46</v>
      </c>
    </row>
    <row r="399" spans="1:28" hidden="1" x14ac:dyDescent="0.2">
      <c r="A399" s="109" t="s">
        <v>1736</v>
      </c>
      <c r="B399" s="109" t="s">
        <v>1138</v>
      </c>
      <c r="C399" s="109" t="s">
        <v>1736</v>
      </c>
      <c r="D399" s="109" t="s">
        <v>1716</v>
      </c>
      <c r="E399" s="109" t="s">
        <v>361</v>
      </c>
      <c r="F399" s="110">
        <v>7628</v>
      </c>
      <c r="G399" s="110">
        <v>1724</v>
      </c>
      <c r="H399" s="110">
        <v>9352</v>
      </c>
      <c r="I399" s="110">
        <v>0</v>
      </c>
      <c r="J399" s="110">
        <v>0</v>
      </c>
      <c r="K399" s="110">
        <v>0</v>
      </c>
      <c r="L399" s="110">
        <v>0</v>
      </c>
      <c r="M399" s="110">
        <v>0</v>
      </c>
      <c r="N399" s="110">
        <v>7628</v>
      </c>
      <c r="O399" s="110">
        <v>1724</v>
      </c>
      <c r="P399" s="110">
        <v>9352</v>
      </c>
      <c r="R399" s="110">
        <v>7628</v>
      </c>
      <c r="S399" s="110">
        <v>1724</v>
      </c>
      <c r="T399" s="110">
        <v>9352</v>
      </c>
      <c r="V399" s="111">
        <v>1</v>
      </c>
      <c r="W399" s="111">
        <v>1</v>
      </c>
      <c r="X399" s="111">
        <v>1</v>
      </c>
      <c r="Z399" s="110">
        <v>0</v>
      </c>
      <c r="AA399" s="110">
        <v>0</v>
      </c>
      <c r="AB399" s="110">
        <v>0</v>
      </c>
    </row>
    <row r="400" spans="1:28" hidden="1" x14ac:dyDescent="0.2">
      <c r="A400" s="109" t="s">
        <v>1737</v>
      </c>
      <c r="B400" s="109" t="s">
        <v>1138</v>
      </c>
      <c r="C400" s="109" t="s">
        <v>1737</v>
      </c>
      <c r="D400" s="109" t="s">
        <v>1716</v>
      </c>
      <c r="E400" s="109" t="s">
        <v>1144</v>
      </c>
      <c r="F400" s="110">
        <v>4422</v>
      </c>
      <c r="G400" s="110">
        <v>1068</v>
      </c>
      <c r="H400" s="110">
        <v>5490</v>
      </c>
      <c r="I400" s="110">
        <v>0</v>
      </c>
      <c r="J400" s="110">
        <v>0</v>
      </c>
      <c r="K400" s="110">
        <v>0</v>
      </c>
      <c r="L400" s="110">
        <v>0</v>
      </c>
      <c r="M400" s="110">
        <v>0</v>
      </c>
      <c r="N400" s="110">
        <v>4422</v>
      </c>
      <c r="O400" s="110">
        <v>1068</v>
      </c>
      <c r="P400" s="110">
        <v>5490</v>
      </c>
      <c r="R400" s="110">
        <v>4422</v>
      </c>
      <c r="S400" s="110">
        <v>1068</v>
      </c>
      <c r="T400" s="110">
        <v>5490</v>
      </c>
      <c r="V400" s="111">
        <v>1</v>
      </c>
      <c r="W400" s="111">
        <v>1</v>
      </c>
      <c r="X400" s="111">
        <v>1</v>
      </c>
      <c r="Z400" s="110">
        <v>0</v>
      </c>
      <c r="AA400" s="110">
        <v>0</v>
      </c>
      <c r="AB400" s="110">
        <v>0</v>
      </c>
    </row>
    <row r="401" spans="1:28" x14ac:dyDescent="0.2">
      <c r="A401" s="109" t="s">
        <v>47</v>
      </c>
      <c r="B401" s="109" t="s">
        <v>1</v>
      </c>
      <c r="C401" s="109" t="s">
        <v>47</v>
      </c>
      <c r="D401" s="109" t="s">
        <v>128</v>
      </c>
      <c r="E401" s="109" t="s">
        <v>111</v>
      </c>
      <c r="F401" s="110">
        <v>1382</v>
      </c>
      <c r="G401" s="110">
        <v>6033</v>
      </c>
      <c r="H401" s="110">
        <v>7415</v>
      </c>
      <c r="I401" s="110">
        <v>0</v>
      </c>
      <c r="J401" s="110">
        <v>0</v>
      </c>
      <c r="K401" s="110">
        <v>0</v>
      </c>
      <c r="L401" s="110">
        <v>0</v>
      </c>
      <c r="M401" s="110">
        <v>0</v>
      </c>
      <c r="N401" s="117">
        <v>1382</v>
      </c>
      <c r="O401" s="117">
        <v>6033</v>
      </c>
      <c r="P401" s="110">
        <v>7415</v>
      </c>
      <c r="R401" s="110">
        <v>1382</v>
      </c>
      <c r="S401" s="110">
        <v>9585</v>
      </c>
      <c r="T401" s="110">
        <v>10967</v>
      </c>
      <c r="V401" s="111">
        <v>1</v>
      </c>
      <c r="W401" s="118">
        <v>0.62942097026604105</v>
      </c>
      <c r="X401" s="111">
        <v>0.67611926689158386</v>
      </c>
      <c r="Z401" s="110">
        <v>0</v>
      </c>
      <c r="AA401" s="110">
        <v>3552</v>
      </c>
      <c r="AB401" s="110">
        <v>3552</v>
      </c>
    </row>
    <row r="402" spans="1:28" x14ac:dyDescent="0.2">
      <c r="A402" s="109" t="s">
        <v>21</v>
      </c>
      <c r="B402" s="109" t="s">
        <v>1</v>
      </c>
      <c r="C402" s="109" t="s">
        <v>21</v>
      </c>
      <c r="D402" s="109" t="s">
        <v>128</v>
      </c>
      <c r="E402" s="109" t="s">
        <v>22</v>
      </c>
      <c r="F402" s="110">
        <v>1026</v>
      </c>
      <c r="G402" s="110">
        <v>12108</v>
      </c>
      <c r="H402" s="110">
        <v>13134</v>
      </c>
      <c r="I402" s="110">
        <v>0</v>
      </c>
      <c r="J402" s="110">
        <v>0</v>
      </c>
      <c r="K402" s="110">
        <v>0</v>
      </c>
      <c r="L402" s="110">
        <v>0</v>
      </c>
      <c r="M402" s="110">
        <v>0</v>
      </c>
      <c r="N402" s="117">
        <v>1026</v>
      </c>
      <c r="O402" s="117">
        <v>12108</v>
      </c>
      <c r="P402" s="110">
        <v>13134</v>
      </c>
      <c r="R402" s="110">
        <v>1026</v>
      </c>
      <c r="S402" s="110">
        <v>14698</v>
      </c>
      <c r="T402" s="110">
        <v>15724</v>
      </c>
      <c r="V402" s="111">
        <v>1</v>
      </c>
      <c r="W402" s="118">
        <v>0.82378554905429302</v>
      </c>
      <c r="X402" s="111">
        <v>0.83528364283897227</v>
      </c>
      <c r="Z402" s="110">
        <v>0</v>
      </c>
      <c r="AA402" s="110">
        <v>2590</v>
      </c>
      <c r="AB402" s="110">
        <v>2590</v>
      </c>
    </row>
    <row r="403" spans="1:28" x14ac:dyDescent="0.2">
      <c r="A403" s="109" t="s">
        <v>15</v>
      </c>
      <c r="B403" s="109" t="s">
        <v>1</v>
      </c>
      <c r="C403" s="109" t="s">
        <v>15</v>
      </c>
      <c r="D403" s="109" t="s">
        <v>128</v>
      </c>
      <c r="E403" s="109" t="s">
        <v>16</v>
      </c>
      <c r="F403" s="110">
        <v>1192</v>
      </c>
      <c r="G403" s="110">
        <v>6953</v>
      </c>
      <c r="H403" s="110">
        <v>8145</v>
      </c>
      <c r="I403" s="110">
        <v>0</v>
      </c>
      <c r="J403" s="110">
        <v>0</v>
      </c>
      <c r="K403" s="110">
        <v>0</v>
      </c>
      <c r="L403" s="110">
        <v>0</v>
      </c>
      <c r="M403" s="110">
        <v>0</v>
      </c>
      <c r="N403" s="117">
        <v>1192</v>
      </c>
      <c r="O403" s="117">
        <v>6953</v>
      </c>
      <c r="P403" s="110">
        <v>8145</v>
      </c>
      <c r="R403" s="110">
        <v>1192</v>
      </c>
      <c r="S403" s="110">
        <v>9434</v>
      </c>
      <c r="T403" s="110">
        <v>10626</v>
      </c>
      <c r="V403" s="111">
        <v>1</v>
      </c>
      <c r="W403" s="118">
        <v>0.737015051939792</v>
      </c>
      <c r="X403" s="111">
        <v>0.76651609260304909</v>
      </c>
      <c r="Z403" s="110">
        <v>0</v>
      </c>
      <c r="AA403" s="110">
        <v>2481</v>
      </c>
      <c r="AB403" s="110">
        <v>2481</v>
      </c>
    </row>
    <row r="404" spans="1:28" x14ac:dyDescent="0.2">
      <c r="A404" s="109" t="s">
        <v>67</v>
      </c>
      <c r="B404" s="109" t="s">
        <v>1</v>
      </c>
      <c r="C404" s="109" t="s">
        <v>67</v>
      </c>
      <c r="D404" s="109" t="s">
        <v>128</v>
      </c>
      <c r="E404" s="109" t="s">
        <v>68</v>
      </c>
      <c r="F404" s="110">
        <v>1939</v>
      </c>
      <c r="G404" s="110">
        <v>6097</v>
      </c>
      <c r="H404" s="110">
        <v>8036</v>
      </c>
      <c r="I404" s="110">
        <v>0</v>
      </c>
      <c r="J404" s="110">
        <v>0</v>
      </c>
      <c r="K404" s="110">
        <v>0</v>
      </c>
      <c r="L404" s="110">
        <v>0</v>
      </c>
      <c r="M404" s="110">
        <v>0</v>
      </c>
      <c r="N404" s="117">
        <v>1939</v>
      </c>
      <c r="O404" s="117">
        <v>6097</v>
      </c>
      <c r="P404" s="110">
        <v>8036</v>
      </c>
      <c r="R404" s="110">
        <v>1939</v>
      </c>
      <c r="S404" s="110">
        <v>8406</v>
      </c>
      <c r="T404" s="110">
        <v>10345</v>
      </c>
      <c r="V404" s="111">
        <v>1</v>
      </c>
      <c r="W404" s="118">
        <v>0.72531525101118199</v>
      </c>
      <c r="X404" s="111">
        <v>0.77680038666022233</v>
      </c>
      <c r="Z404" s="110">
        <v>0</v>
      </c>
      <c r="AA404" s="110">
        <v>2309</v>
      </c>
      <c r="AB404" s="110">
        <v>2309</v>
      </c>
    </row>
    <row r="405" spans="1:28" x14ac:dyDescent="0.2">
      <c r="A405" s="109" t="s">
        <v>29</v>
      </c>
      <c r="B405" s="109" t="s">
        <v>1</v>
      </c>
      <c r="C405" s="109" t="s">
        <v>29</v>
      </c>
      <c r="D405" s="109" t="s">
        <v>128</v>
      </c>
      <c r="E405" s="109" t="s">
        <v>110</v>
      </c>
      <c r="F405" s="110">
        <v>459</v>
      </c>
      <c r="G405" s="110">
        <v>6241</v>
      </c>
      <c r="H405" s="110">
        <v>6700</v>
      </c>
      <c r="I405" s="110">
        <v>0</v>
      </c>
      <c r="J405" s="110">
        <v>0</v>
      </c>
      <c r="K405" s="110">
        <v>0</v>
      </c>
      <c r="L405" s="110">
        <v>0</v>
      </c>
      <c r="M405" s="110">
        <v>0</v>
      </c>
      <c r="N405" s="117">
        <v>459</v>
      </c>
      <c r="O405" s="117">
        <v>6241</v>
      </c>
      <c r="P405" s="110">
        <v>6700</v>
      </c>
      <c r="R405" s="110">
        <v>459</v>
      </c>
      <c r="S405" s="110">
        <v>8520</v>
      </c>
      <c r="T405" s="110">
        <v>8979</v>
      </c>
      <c r="V405" s="111">
        <v>1</v>
      </c>
      <c r="W405" s="118">
        <v>0.73251173708920203</v>
      </c>
      <c r="X405" s="111">
        <v>0.74618554404722126</v>
      </c>
      <c r="Z405" s="110">
        <v>0</v>
      </c>
      <c r="AA405" s="110">
        <v>2279</v>
      </c>
      <c r="AB405" s="110">
        <v>2279</v>
      </c>
    </row>
    <row r="406" spans="1:28" x14ac:dyDescent="0.2">
      <c r="A406" s="109" t="s">
        <v>5</v>
      </c>
      <c r="B406" s="109" t="s">
        <v>1</v>
      </c>
      <c r="C406" s="109" t="s">
        <v>5</v>
      </c>
      <c r="D406" s="109" t="s">
        <v>128</v>
      </c>
      <c r="E406" s="109" t="s">
        <v>6</v>
      </c>
      <c r="F406" s="110">
        <v>1797</v>
      </c>
      <c r="G406" s="110">
        <v>4424</v>
      </c>
      <c r="H406" s="110">
        <v>6221</v>
      </c>
      <c r="I406" s="110">
        <v>0</v>
      </c>
      <c r="J406" s="110">
        <v>0</v>
      </c>
      <c r="K406" s="110">
        <v>0</v>
      </c>
      <c r="L406" s="110">
        <v>0</v>
      </c>
      <c r="M406" s="110">
        <v>0</v>
      </c>
      <c r="N406" s="117">
        <v>1797</v>
      </c>
      <c r="O406" s="117">
        <v>4424</v>
      </c>
      <c r="P406" s="110">
        <v>6221</v>
      </c>
      <c r="R406" s="110">
        <v>1797</v>
      </c>
      <c r="S406" s="110">
        <v>6334</v>
      </c>
      <c r="T406" s="110">
        <v>8131</v>
      </c>
      <c r="V406" s="111">
        <v>1</v>
      </c>
      <c r="W406" s="118">
        <v>0.69845279444269004</v>
      </c>
      <c r="X406" s="111">
        <v>0.76509654409051775</v>
      </c>
      <c r="Z406" s="110">
        <v>0</v>
      </c>
      <c r="AA406" s="110">
        <v>1910</v>
      </c>
      <c r="AB406" s="110">
        <v>1910</v>
      </c>
    </row>
    <row r="407" spans="1:28" x14ac:dyDescent="0.2">
      <c r="A407" s="109" t="s">
        <v>9</v>
      </c>
      <c r="B407" s="109" t="s">
        <v>1</v>
      </c>
      <c r="C407" s="109" t="s">
        <v>9</v>
      </c>
      <c r="D407" s="109" t="s">
        <v>128</v>
      </c>
      <c r="E407" s="109" t="s">
        <v>10</v>
      </c>
      <c r="F407" s="110">
        <v>1597</v>
      </c>
      <c r="G407" s="110">
        <v>9172</v>
      </c>
      <c r="H407" s="110">
        <v>10769</v>
      </c>
      <c r="I407" s="110">
        <v>0</v>
      </c>
      <c r="J407" s="110">
        <v>0</v>
      </c>
      <c r="K407" s="110">
        <v>0</v>
      </c>
      <c r="L407" s="110">
        <v>0</v>
      </c>
      <c r="M407" s="110">
        <v>0</v>
      </c>
      <c r="N407" s="117">
        <v>1597</v>
      </c>
      <c r="O407" s="117">
        <v>9172</v>
      </c>
      <c r="P407" s="110">
        <v>10769</v>
      </c>
      <c r="R407" s="110">
        <v>1597</v>
      </c>
      <c r="S407" s="110">
        <v>10596</v>
      </c>
      <c r="T407" s="110">
        <v>12193</v>
      </c>
      <c r="V407" s="111">
        <v>1</v>
      </c>
      <c r="W407" s="118">
        <v>0.86560966402415995</v>
      </c>
      <c r="X407" s="111">
        <v>0.88321167883211682</v>
      </c>
      <c r="Z407" s="110">
        <v>0</v>
      </c>
      <c r="AA407" s="110">
        <v>1424</v>
      </c>
      <c r="AB407" s="110">
        <v>1424</v>
      </c>
    </row>
    <row r="408" spans="1:28" x14ac:dyDescent="0.2">
      <c r="A408" s="109" t="s">
        <v>57</v>
      </c>
      <c r="B408" s="109" t="s">
        <v>1</v>
      </c>
      <c r="C408" s="109" t="s">
        <v>57</v>
      </c>
      <c r="D408" s="109" t="s">
        <v>128</v>
      </c>
      <c r="E408" s="109" t="s">
        <v>1738</v>
      </c>
      <c r="F408" s="110">
        <v>1211</v>
      </c>
      <c r="G408" s="110">
        <v>2726</v>
      </c>
      <c r="H408" s="110">
        <v>3937</v>
      </c>
      <c r="I408" s="110">
        <v>0</v>
      </c>
      <c r="J408" s="110">
        <v>0</v>
      </c>
      <c r="K408" s="110">
        <v>0</v>
      </c>
      <c r="L408" s="110">
        <v>0</v>
      </c>
      <c r="M408" s="110">
        <v>0</v>
      </c>
      <c r="N408" s="117">
        <v>1211</v>
      </c>
      <c r="O408" s="117">
        <v>2726</v>
      </c>
      <c r="P408" s="110">
        <v>3937</v>
      </c>
      <c r="R408" s="110">
        <v>1211</v>
      </c>
      <c r="S408" s="110">
        <v>3585</v>
      </c>
      <c r="T408" s="110">
        <v>4796</v>
      </c>
      <c r="V408" s="111">
        <v>1</v>
      </c>
      <c r="W408" s="118">
        <v>0.76039051603905194</v>
      </c>
      <c r="X408" s="111">
        <v>0.82089241034195159</v>
      </c>
      <c r="Z408" s="110">
        <v>0</v>
      </c>
      <c r="AA408" s="110">
        <v>859</v>
      </c>
      <c r="AB408" s="110">
        <v>859</v>
      </c>
    </row>
    <row r="409" spans="1:28" x14ac:dyDescent="0.2">
      <c r="A409" s="109" t="s">
        <v>51</v>
      </c>
      <c r="B409" s="109" t="s">
        <v>1</v>
      </c>
      <c r="C409" s="109" t="s">
        <v>51</v>
      </c>
      <c r="D409" s="109" t="s">
        <v>128</v>
      </c>
      <c r="E409" s="109" t="s">
        <v>1739</v>
      </c>
      <c r="F409" s="110">
        <v>857</v>
      </c>
      <c r="G409" s="110">
        <v>288</v>
      </c>
      <c r="H409" s="110">
        <v>1145</v>
      </c>
      <c r="I409" s="110">
        <v>0</v>
      </c>
      <c r="J409" s="110">
        <v>0</v>
      </c>
      <c r="K409" s="110">
        <v>0</v>
      </c>
      <c r="L409" s="110">
        <v>0</v>
      </c>
      <c r="M409" s="110">
        <v>0</v>
      </c>
      <c r="N409" s="117">
        <v>857</v>
      </c>
      <c r="O409" s="117">
        <v>288</v>
      </c>
      <c r="P409" s="110">
        <v>1145</v>
      </c>
      <c r="R409" s="110">
        <v>857</v>
      </c>
      <c r="S409" s="110">
        <v>1528</v>
      </c>
      <c r="T409" s="110">
        <v>2385</v>
      </c>
      <c r="V409" s="111">
        <v>1</v>
      </c>
      <c r="W409" s="118">
        <v>0.18848167539267</v>
      </c>
      <c r="X409" s="111">
        <v>0.48008385744234799</v>
      </c>
      <c r="Z409" s="110">
        <v>0</v>
      </c>
      <c r="AA409" s="110">
        <v>1240</v>
      </c>
      <c r="AB409" s="110">
        <v>1240</v>
      </c>
    </row>
    <row r="410" spans="1:28" x14ac:dyDescent="0.2">
      <c r="A410" s="109" t="s">
        <v>31</v>
      </c>
      <c r="B410" s="109" t="s">
        <v>1</v>
      </c>
      <c r="C410" s="109" t="s">
        <v>31</v>
      </c>
      <c r="D410" s="109" t="s">
        <v>128</v>
      </c>
      <c r="E410" s="109" t="s">
        <v>32</v>
      </c>
      <c r="F410" s="110">
        <v>331</v>
      </c>
      <c r="G410" s="110">
        <v>2260</v>
      </c>
      <c r="H410" s="110">
        <v>2591</v>
      </c>
      <c r="I410" s="110">
        <v>0</v>
      </c>
      <c r="J410" s="110">
        <v>0</v>
      </c>
      <c r="K410" s="110">
        <v>0</v>
      </c>
      <c r="L410" s="110">
        <v>0</v>
      </c>
      <c r="M410" s="110">
        <v>0</v>
      </c>
      <c r="N410" s="117">
        <v>331</v>
      </c>
      <c r="O410" s="117">
        <v>2260</v>
      </c>
      <c r="P410" s="110">
        <v>2591</v>
      </c>
      <c r="R410" s="110">
        <v>331</v>
      </c>
      <c r="S410" s="110">
        <v>3494</v>
      </c>
      <c r="T410" s="110">
        <v>3825</v>
      </c>
      <c r="V410" s="111">
        <v>1</v>
      </c>
      <c r="W410" s="118">
        <v>0.64682312535775599</v>
      </c>
      <c r="X410" s="111">
        <v>0.67738562091503263</v>
      </c>
      <c r="Z410" s="110">
        <v>0</v>
      </c>
      <c r="AA410" s="110">
        <v>1234</v>
      </c>
      <c r="AB410" s="110">
        <v>1234</v>
      </c>
    </row>
    <row r="411" spans="1:28" x14ac:dyDescent="0.2">
      <c r="A411" s="109" t="s">
        <v>63</v>
      </c>
      <c r="B411" s="109" t="s">
        <v>1</v>
      </c>
      <c r="C411" s="109" t="s">
        <v>63</v>
      </c>
      <c r="D411" s="109" t="s">
        <v>128</v>
      </c>
      <c r="E411" s="109" t="s">
        <v>64</v>
      </c>
      <c r="F411" s="110">
        <v>18477</v>
      </c>
      <c r="G411" s="110">
        <v>11324</v>
      </c>
      <c r="H411" s="110">
        <v>29801</v>
      </c>
      <c r="I411" s="110">
        <v>0</v>
      </c>
      <c r="J411" s="110">
        <v>0</v>
      </c>
      <c r="K411" s="110">
        <v>0</v>
      </c>
      <c r="L411" s="110">
        <v>0</v>
      </c>
      <c r="M411" s="110">
        <v>0</v>
      </c>
      <c r="N411" s="117">
        <v>18477</v>
      </c>
      <c r="O411" s="117">
        <v>11324</v>
      </c>
      <c r="P411" s="110">
        <v>29801</v>
      </c>
      <c r="R411" s="110">
        <v>18477</v>
      </c>
      <c r="S411" s="110">
        <v>12527</v>
      </c>
      <c r="T411" s="110">
        <v>31004</v>
      </c>
      <c r="V411" s="111">
        <v>1</v>
      </c>
      <c r="W411" s="118">
        <v>0.90396743035044302</v>
      </c>
      <c r="X411" s="111">
        <v>0.96119855502515805</v>
      </c>
      <c r="Z411" s="110">
        <v>0</v>
      </c>
      <c r="AA411" s="110">
        <v>1203</v>
      </c>
      <c r="AB411" s="110">
        <v>1203</v>
      </c>
    </row>
    <row r="412" spans="1:28" x14ac:dyDescent="0.2">
      <c r="A412" s="109" t="s">
        <v>49</v>
      </c>
      <c r="B412" s="109" t="s">
        <v>1</v>
      </c>
      <c r="C412" s="109" t="s">
        <v>49</v>
      </c>
      <c r="D412" s="109" t="s">
        <v>128</v>
      </c>
      <c r="E412" s="109" t="s">
        <v>1740</v>
      </c>
      <c r="F412" s="110">
        <v>3753</v>
      </c>
      <c r="G412" s="110">
        <v>4472</v>
      </c>
      <c r="H412" s="110">
        <v>8225</v>
      </c>
      <c r="I412" s="110">
        <v>0</v>
      </c>
      <c r="J412" s="110">
        <v>0</v>
      </c>
      <c r="K412" s="110">
        <v>0</v>
      </c>
      <c r="L412" s="110">
        <v>0</v>
      </c>
      <c r="M412" s="110">
        <v>0</v>
      </c>
      <c r="N412" s="117">
        <v>3753</v>
      </c>
      <c r="O412" s="117">
        <v>4472</v>
      </c>
      <c r="P412" s="110">
        <v>8225</v>
      </c>
      <c r="R412" s="110">
        <v>3753</v>
      </c>
      <c r="S412" s="110">
        <v>5600</v>
      </c>
      <c r="T412" s="110">
        <v>9353</v>
      </c>
      <c r="V412" s="111">
        <v>1</v>
      </c>
      <c r="W412" s="118">
        <v>0.79857142857142904</v>
      </c>
      <c r="X412" s="111">
        <v>0.87939698492462315</v>
      </c>
      <c r="Z412" s="110">
        <v>0</v>
      </c>
      <c r="AA412" s="110">
        <v>1128</v>
      </c>
      <c r="AB412" s="110">
        <v>1128</v>
      </c>
    </row>
    <row r="413" spans="1:28" x14ac:dyDescent="0.2">
      <c r="A413" s="109" t="s">
        <v>81</v>
      </c>
      <c r="B413" s="109" t="s">
        <v>1</v>
      </c>
      <c r="C413" s="109" t="s">
        <v>81</v>
      </c>
      <c r="D413" s="109" t="s">
        <v>128</v>
      </c>
      <c r="E413" s="109" t="s">
        <v>528</v>
      </c>
      <c r="F413" s="110">
        <v>475</v>
      </c>
      <c r="G413" s="110">
        <v>4018</v>
      </c>
      <c r="H413" s="110">
        <v>4493</v>
      </c>
      <c r="I413" s="110">
        <v>0</v>
      </c>
      <c r="J413" s="110">
        <v>0</v>
      </c>
      <c r="K413" s="110">
        <v>0</v>
      </c>
      <c r="L413" s="110">
        <v>0</v>
      </c>
      <c r="M413" s="110">
        <v>0</v>
      </c>
      <c r="N413" s="117">
        <v>475</v>
      </c>
      <c r="O413" s="117">
        <v>4018</v>
      </c>
      <c r="P413" s="110">
        <v>4493</v>
      </c>
      <c r="R413" s="110">
        <v>475</v>
      </c>
      <c r="S413" s="110">
        <v>5134</v>
      </c>
      <c r="T413" s="110">
        <v>5609</v>
      </c>
      <c r="V413" s="111">
        <v>1</v>
      </c>
      <c r="W413" s="118">
        <v>0.78262563303467103</v>
      </c>
      <c r="X413" s="111">
        <v>0.80103405241576042</v>
      </c>
      <c r="Z413" s="110">
        <v>0</v>
      </c>
      <c r="AA413" s="110">
        <v>1116</v>
      </c>
      <c r="AB413" s="110">
        <v>1116</v>
      </c>
    </row>
    <row r="414" spans="1:28" x14ac:dyDescent="0.2">
      <c r="A414" s="109" t="s">
        <v>13</v>
      </c>
      <c r="B414" s="109" t="s">
        <v>1</v>
      </c>
      <c r="C414" s="109" t="s">
        <v>13</v>
      </c>
      <c r="D414" s="109" t="s">
        <v>128</v>
      </c>
      <c r="E414" s="109" t="s">
        <v>1741</v>
      </c>
      <c r="F414" s="110">
        <v>730</v>
      </c>
      <c r="G414" s="110">
        <v>8845</v>
      </c>
      <c r="H414" s="110">
        <v>9575</v>
      </c>
      <c r="I414" s="110">
        <v>0</v>
      </c>
      <c r="J414" s="110">
        <v>0</v>
      </c>
      <c r="K414" s="110">
        <v>0</v>
      </c>
      <c r="L414" s="110">
        <v>0</v>
      </c>
      <c r="M414" s="110">
        <v>0</v>
      </c>
      <c r="N414" s="117">
        <v>730</v>
      </c>
      <c r="O414" s="117">
        <v>8845</v>
      </c>
      <c r="P414" s="110">
        <v>9575</v>
      </c>
      <c r="R414" s="110">
        <v>730</v>
      </c>
      <c r="S414" s="110">
        <v>9913</v>
      </c>
      <c r="T414" s="110">
        <v>10643</v>
      </c>
      <c r="V414" s="111">
        <v>1</v>
      </c>
      <c r="W414" s="118">
        <v>0.89226268536265496</v>
      </c>
      <c r="X414" s="111">
        <v>0.89965235365968244</v>
      </c>
      <c r="Z414" s="110">
        <v>0</v>
      </c>
      <c r="AA414" s="110">
        <v>1068</v>
      </c>
      <c r="AB414" s="110">
        <v>1068</v>
      </c>
    </row>
    <row r="415" spans="1:28" x14ac:dyDescent="0.2">
      <c r="A415" s="109" t="s">
        <v>11</v>
      </c>
      <c r="B415" s="109" t="s">
        <v>1</v>
      </c>
      <c r="C415" s="109" t="s">
        <v>11</v>
      </c>
      <c r="D415" s="109" t="s">
        <v>128</v>
      </c>
      <c r="E415" s="109" t="s">
        <v>12</v>
      </c>
      <c r="F415" s="110">
        <v>1511</v>
      </c>
      <c r="G415" s="110">
        <v>5123</v>
      </c>
      <c r="H415" s="110">
        <v>6634</v>
      </c>
      <c r="I415" s="110">
        <v>0</v>
      </c>
      <c r="J415" s="110">
        <v>0</v>
      </c>
      <c r="K415" s="110">
        <v>0</v>
      </c>
      <c r="L415" s="110">
        <v>0</v>
      </c>
      <c r="M415" s="110">
        <v>0</v>
      </c>
      <c r="N415" s="117">
        <v>1511</v>
      </c>
      <c r="O415" s="117">
        <v>5123</v>
      </c>
      <c r="P415" s="110">
        <v>6634</v>
      </c>
      <c r="R415" s="110">
        <v>1511</v>
      </c>
      <c r="S415" s="110">
        <v>6153</v>
      </c>
      <c r="T415" s="110">
        <v>7664</v>
      </c>
      <c r="V415" s="111">
        <v>1</v>
      </c>
      <c r="W415" s="118">
        <v>0.83260198277263098</v>
      </c>
      <c r="X415" s="111">
        <v>0.86560542797494777</v>
      </c>
      <c r="Z415" s="110">
        <v>0</v>
      </c>
      <c r="AA415" s="110">
        <v>1030</v>
      </c>
      <c r="AB415" s="110">
        <v>1030</v>
      </c>
    </row>
    <row r="416" spans="1:28" x14ac:dyDescent="0.2">
      <c r="A416" s="109" t="s">
        <v>43</v>
      </c>
      <c r="B416" s="109" t="s">
        <v>1</v>
      </c>
      <c r="C416" s="109" t="s">
        <v>43</v>
      </c>
      <c r="D416" s="109" t="s">
        <v>128</v>
      </c>
      <c r="E416" s="109" t="s">
        <v>44</v>
      </c>
      <c r="F416" s="110">
        <v>726</v>
      </c>
      <c r="G416" s="110">
        <v>6198</v>
      </c>
      <c r="H416" s="110">
        <v>6924</v>
      </c>
      <c r="I416" s="110">
        <v>0</v>
      </c>
      <c r="J416" s="110">
        <v>0</v>
      </c>
      <c r="K416" s="110">
        <v>0</v>
      </c>
      <c r="L416" s="110">
        <v>0</v>
      </c>
      <c r="M416" s="110">
        <v>0</v>
      </c>
      <c r="N416" s="117">
        <v>726</v>
      </c>
      <c r="O416" s="117">
        <v>6198</v>
      </c>
      <c r="P416" s="110">
        <v>6924</v>
      </c>
      <c r="R416" s="110">
        <v>726</v>
      </c>
      <c r="S416" s="110">
        <v>7195</v>
      </c>
      <c r="T416" s="110">
        <v>7921</v>
      </c>
      <c r="V416" s="111">
        <v>1</v>
      </c>
      <c r="W416" s="118">
        <v>0.86143154968728297</v>
      </c>
      <c r="X416" s="111">
        <v>0.87413205403358163</v>
      </c>
      <c r="Z416" s="110">
        <v>0</v>
      </c>
      <c r="AA416" s="110">
        <v>997</v>
      </c>
      <c r="AB416" s="110">
        <v>997</v>
      </c>
    </row>
    <row r="417" spans="1:28" x14ac:dyDescent="0.2">
      <c r="A417" s="109" t="s">
        <v>3</v>
      </c>
      <c r="B417" s="109" t="s">
        <v>1</v>
      </c>
      <c r="C417" s="109" t="s">
        <v>3</v>
      </c>
      <c r="D417" s="109" t="s">
        <v>128</v>
      </c>
      <c r="E417" s="109" t="s">
        <v>4</v>
      </c>
      <c r="F417" s="110">
        <v>573</v>
      </c>
      <c r="G417" s="110">
        <v>3930</v>
      </c>
      <c r="H417" s="110">
        <v>4503</v>
      </c>
      <c r="I417" s="110">
        <v>0</v>
      </c>
      <c r="J417" s="110">
        <v>0</v>
      </c>
      <c r="K417" s="110">
        <v>0</v>
      </c>
      <c r="L417" s="110">
        <v>0</v>
      </c>
      <c r="M417" s="110">
        <v>0</v>
      </c>
      <c r="N417" s="117">
        <v>573</v>
      </c>
      <c r="O417" s="117">
        <v>3930</v>
      </c>
      <c r="P417" s="110">
        <v>4503</v>
      </c>
      <c r="R417" s="110">
        <v>573</v>
      </c>
      <c r="S417" s="110">
        <v>4927</v>
      </c>
      <c r="T417" s="110">
        <v>5500</v>
      </c>
      <c r="V417" s="111">
        <v>1</v>
      </c>
      <c r="W417" s="118">
        <v>0.79764562614166801</v>
      </c>
      <c r="X417" s="111">
        <v>0.81872727272727275</v>
      </c>
      <c r="Z417" s="110">
        <v>0</v>
      </c>
      <c r="AA417" s="110">
        <v>997</v>
      </c>
      <c r="AB417" s="110">
        <v>997</v>
      </c>
    </row>
    <row r="418" spans="1:28" x14ac:dyDescent="0.2">
      <c r="A418" s="109" t="s">
        <v>79</v>
      </c>
      <c r="B418" s="109" t="s">
        <v>1</v>
      </c>
      <c r="C418" s="109" t="s">
        <v>79</v>
      </c>
      <c r="D418" s="109" t="s">
        <v>128</v>
      </c>
      <c r="E418" s="109" t="s">
        <v>80</v>
      </c>
      <c r="F418" s="110">
        <v>1100</v>
      </c>
      <c r="G418" s="110">
        <v>5848</v>
      </c>
      <c r="H418" s="110">
        <v>6948</v>
      </c>
      <c r="I418" s="110">
        <v>0</v>
      </c>
      <c r="J418" s="110">
        <v>0</v>
      </c>
      <c r="K418" s="110">
        <v>0</v>
      </c>
      <c r="L418" s="110">
        <v>0</v>
      </c>
      <c r="M418" s="110">
        <v>0</v>
      </c>
      <c r="N418" s="117">
        <v>1100</v>
      </c>
      <c r="O418" s="117">
        <v>5848</v>
      </c>
      <c r="P418" s="110">
        <v>6948</v>
      </c>
      <c r="R418" s="110">
        <v>1100</v>
      </c>
      <c r="S418" s="110">
        <v>6688</v>
      </c>
      <c r="T418" s="110">
        <v>7788</v>
      </c>
      <c r="V418" s="111">
        <v>1</v>
      </c>
      <c r="W418" s="118">
        <v>0.87440191387559796</v>
      </c>
      <c r="X418" s="111">
        <v>0.89214175654853622</v>
      </c>
      <c r="Z418" s="110">
        <v>0</v>
      </c>
      <c r="AA418" s="110">
        <v>840</v>
      </c>
      <c r="AB418" s="110">
        <v>840</v>
      </c>
    </row>
    <row r="419" spans="1:28" x14ac:dyDescent="0.2">
      <c r="A419" s="109" t="s">
        <v>39</v>
      </c>
      <c r="B419" s="109" t="s">
        <v>1</v>
      </c>
      <c r="C419" s="109" t="s">
        <v>39</v>
      </c>
      <c r="D419" s="109" t="s">
        <v>128</v>
      </c>
      <c r="E419" s="109" t="s">
        <v>40</v>
      </c>
      <c r="F419" s="110">
        <v>1757</v>
      </c>
      <c r="G419" s="110">
        <v>2701</v>
      </c>
      <c r="H419" s="110">
        <v>4458</v>
      </c>
      <c r="I419" s="110">
        <v>0</v>
      </c>
      <c r="J419" s="110">
        <v>0</v>
      </c>
      <c r="K419" s="110">
        <v>0</v>
      </c>
      <c r="L419" s="110">
        <v>0</v>
      </c>
      <c r="M419" s="110">
        <v>0</v>
      </c>
      <c r="N419" s="117">
        <v>1757</v>
      </c>
      <c r="O419" s="117">
        <v>2701</v>
      </c>
      <c r="P419" s="110">
        <v>4458</v>
      </c>
      <c r="R419" s="110">
        <v>1757</v>
      </c>
      <c r="S419" s="110">
        <v>3539</v>
      </c>
      <c r="T419" s="110">
        <v>5296</v>
      </c>
      <c r="V419" s="111">
        <v>1</v>
      </c>
      <c r="W419" s="118">
        <v>0.76320994631251804</v>
      </c>
      <c r="X419" s="111">
        <v>0.84176737160120851</v>
      </c>
      <c r="Z419" s="110">
        <v>0</v>
      </c>
      <c r="AA419" s="110">
        <v>838</v>
      </c>
      <c r="AB419" s="110">
        <v>838</v>
      </c>
    </row>
    <row r="420" spans="1:28" x14ac:dyDescent="0.2">
      <c r="A420" s="109" t="s">
        <v>19</v>
      </c>
      <c r="B420" s="109" t="s">
        <v>1</v>
      </c>
      <c r="C420" s="109" t="s">
        <v>19</v>
      </c>
      <c r="D420" s="109" t="s">
        <v>128</v>
      </c>
      <c r="E420" s="109" t="s">
        <v>20</v>
      </c>
      <c r="F420" s="110">
        <v>4149</v>
      </c>
      <c r="G420" s="110">
        <v>3959</v>
      </c>
      <c r="H420" s="110">
        <v>8108</v>
      </c>
      <c r="I420" s="110">
        <v>0</v>
      </c>
      <c r="J420" s="110">
        <v>0</v>
      </c>
      <c r="K420" s="110">
        <v>0</v>
      </c>
      <c r="L420" s="110">
        <v>0</v>
      </c>
      <c r="M420" s="110">
        <v>0</v>
      </c>
      <c r="N420" s="117">
        <v>4149</v>
      </c>
      <c r="O420" s="117">
        <v>3959</v>
      </c>
      <c r="P420" s="110">
        <v>8108</v>
      </c>
      <c r="R420" s="110">
        <v>4149</v>
      </c>
      <c r="S420" s="110">
        <v>4737</v>
      </c>
      <c r="T420" s="110">
        <v>8886</v>
      </c>
      <c r="V420" s="111">
        <v>1</v>
      </c>
      <c r="W420" s="118">
        <v>0.83576103018788295</v>
      </c>
      <c r="X420" s="111">
        <v>0.91244654512716628</v>
      </c>
      <c r="Z420" s="110">
        <v>0</v>
      </c>
      <c r="AA420" s="110">
        <v>778</v>
      </c>
      <c r="AB420" s="110">
        <v>778</v>
      </c>
    </row>
    <row r="421" spans="1:28" x14ac:dyDescent="0.2">
      <c r="A421" s="109" t="s">
        <v>17</v>
      </c>
      <c r="B421" s="109" t="s">
        <v>1</v>
      </c>
      <c r="C421" s="109" t="s">
        <v>17</v>
      </c>
      <c r="D421" s="109" t="s">
        <v>128</v>
      </c>
      <c r="E421" s="109" t="s">
        <v>18</v>
      </c>
      <c r="F421" s="110">
        <v>1684</v>
      </c>
      <c r="G421" s="110">
        <v>4884</v>
      </c>
      <c r="H421" s="110">
        <v>6568</v>
      </c>
      <c r="I421" s="110">
        <v>0</v>
      </c>
      <c r="J421" s="110">
        <v>0</v>
      </c>
      <c r="K421" s="110">
        <v>0</v>
      </c>
      <c r="L421" s="110">
        <v>0</v>
      </c>
      <c r="M421" s="110">
        <v>0</v>
      </c>
      <c r="N421" s="117">
        <v>1684</v>
      </c>
      <c r="O421" s="117">
        <v>4884</v>
      </c>
      <c r="P421" s="110">
        <v>6568</v>
      </c>
      <c r="R421" s="110">
        <v>1684</v>
      </c>
      <c r="S421" s="110">
        <v>5620</v>
      </c>
      <c r="T421" s="110">
        <v>7304</v>
      </c>
      <c r="V421" s="111">
        <v>1</v>
      </c>
      <c r="W421" s="118">
        <v>0.869039145907473</v>
      </c>
      <c r="X421" s="111">
        <v>0.89923329682365827</v>
      </c>
      <c r="Z421" s="110">
        <v>0</v>
      </c>
      <c r="AA421" s="110">
        <v>736</v>
      </c>
      <c r="AB421" s="110">
        <v>736</v>
      </c>
    </row>
    <row r="422" spans="1:28" x14ac:dyDescent="0.2">
      <c r="A422" s="109" t="s">
        <v>55</v>
      </c>
      <c r="B422" s="109" t="s">
        <v>1</v>
      </c>
      <c r="C422" s="109" t="s">
        <v>55</v>
      </c>
      <c r="D422" s="109" t="s">
        <v>128</v>
      </c>
      <c r="E422" s="109" t="s">
        <v>56</v>
      </c>
      <c r="F422" s="110">
        <v>8835</v>
      </c>
      <c r="G422" s="110">
        <v>1147</v>
      </c>
      <c r="H422" s="110">
        <v>10105</v>
      </c>
      <c r="I422" s="110">
        <v>123</v>
      </c>
      <c r="J422" s="110">
        <v>0</v>
      </c>
      <c r="K422" s="110">
        <v>0</v>
      </c>
      <c r="L422" s="110">
        <v>0</v>
      </c>
      <c r="M422" s="110">
        <v>0</v>
      </c>
      <c r="N422" s="117">
        <v>8958</v>
      </c>
      <c r="O422" s="117">
        <v>1147</v>
      </c>
      <c r="P422" s="110">
        <v>10105</v>
      </c>
      <c r="R422" s="110">
        <v>8958</v>
      </c>
      <c r="S422" s="110">
        <v>1147</v>
      </c>
      <c r="T422" s="110">
        <v>10105</v>
      </c>
      <c r="V422" s="111">
        <v>1</v>
      </c>
      <c r="W422" s="118">
        <v>1</v>
      </c>
      <c r="X422" s="111">
        <v>1</v>
      </c>
      <c r="Z422" s="110">
        <v>0</v>
      </c>
      <c r="AA422" s="110">
        <v>0</v>
      </c>
      <c r="AB422" s="110">
        <v>0</v>
      </c>
    </row>
    <row r="423" spans="1:28" x14ac:dyDescent="0.2">
      <c r="A423" s="109" t="s">
        <v>75</v>
      </c>
      <c r="B423" s="109" t="s">
        <v>1</v>
      </c>
      <c r="C423" s="109" t="s">
        <v>75</v>
      </c>
      <c r="D423" s="109" t="s">
        <v>128</v>
      </c>
      <c r="E423" s="109" t="s">
        <v>76</v>
      </c>
      <c r="F423" s="110">
        <v>4217</v>
      </c>
      <c r="G423" s="110">
        <v>5267</v>
      </c>
      <c r="H423" s="110">
        <v>9484</v>
      </c>
      <c r="I423" s="110">
        <v>0</v>
      </c>
      <c r="J423" s="110">
        <v>0</v>
      </c>
      <c r="K423" s="110">
        <v>0</v>
      </c>
      <c r="L423" s="110">
        <v>0</v>
      </c>
      <c r="M423" s="110">
        <v>0</v>
      </c>
      <c r="N423" s="117">
        <v>4217</v>
      </c>
      <c r="O423" s="117">
        <v>5267</v>
      </c>
      <c r="P423" s="110">
        <v>9484</v>
      </c>
      <c r="R423" s="110">
        <v>4217</v>
      </c>
      <c r="S423" s="110">
        <v>5481</v>
      </c>
      <c r="T423" s="110">
        <v>9698</v>
      </c>
      <c r="V423" s="111">
        <v>1</v>
      </c>
      <c r="W423" s="118">
        <v>0.96095602992154705</v>
      </c>
      <c r="X423" s="111">
        <v>0.97793359455557849</v>
      </c>
      <c r="Z423" s="110">
        <v>0</v>
      </c>
      <c r="AA423" s="110">
        <v>214</v>
      </c>
      <c r="AB423" s="110">
        <v>214</v>
      </c>
    </row>
    <row r="424" spans="1:28" x14ac:dyDescent="0.2">
      <c r="A424" s="109" t="s">
        <v>35</v>
      </c>
      <c r="B424" s="109" t="s">
        <v>1</v>
      </c>
      <c r="C424" s="109" t="s">
        <v>35</v>
      </c>
      <c r="D424" s="109" t="s">
        <v>128</v>
      </c>
      <c r="E424" s="109" t="s">
        <v>36</v>
      </c>
      <c r="F424" s="110">
        <v>422</v>
      </c>
      <c r="G424" s="110">
        <v>5966</v>
      </c>
      <c r="H424" s="110">
        <v>6388</v>
      </c>
      <c r="I424" s="110">
        <v>0</v>
      </c>
      <c r="J424" s="110">
        <v>0</v>
      </c>
      <c r="K424" s="110">
        <v>0</v>
      </c>
      <c r="L424" s="110">
        <v>0</v>
      </c>
      <c r="M424" s="110">
        <v>0</v>
      </c>
      <c r="N424" s="117">
        <v>422</v>
      </c>
      <c r="O424" s="117">
        <v>5966</v>
      </c>
      <c r="P424" s="110">
        <v>6388</v>
      </c>
      <c r="R424" s="110">
        <v>422</v>
      </c>
      <c r="S424" s="110">
        <v>6629</v>
      </c>
      <c r="T424" s="110">
        <v>7051</v>
      </c>
      <c r="V424" s="111">
        <v>1</v>
      </c>
      <c r="W424" s="118">
        <v>0.899984914768442</v>
      </c>
      <c r="X424" s="111">
        <v>0.90597078428591693</v>
      </c>
      <c r="Z424" s="110">
        <v>0</v>
      </c>
      <c r="AA424" s="110">
        <v>663</v>
      </c>
      <c r="AB424" s="110">
        <v>663</v>
      </c>
    </row>
    <row r="425" spans="1:28" x14ac:dyDescent="0.2">
      <c r="A425" s="109" t="s">
        <v>53</v>
      </c>
      <c r="B425" s="109" t="s">
        <v>1</v>
      </c>
      <c r="C425" s="109" t="s">
        <v>53</v>
      </c>
      <c r="D425" s="109" t="s">
        <v>128</v>
      </c>
      <c r="E425" s="109" t="s">
        <v>526</v>
      </c>
      <c r="F425" s="110">
        <v>4577</v>
      </c>
      <c r="G425" s="110">
        <v>6402</v>
      </c>
      <c r="H425" s="110">
        <v>10979</v>
      </c>
      <c r="I425" s="110">
        <v>0</v>
      </c>
      <c r="J425" s="110">
        <v>0</v>
      </c>
      <c r="K425" s="110">
        <v>0</v>
      </c>
      <c r="L425" s="110">
        <v>0</v>
      </c>
      <c r="M425" s="110">
        <v>0</v>
      </c>
      <c r="N425" s="117">
        <v>4577</v>
      </c>
      <c r="O425" s="117">
        <v>6402</v>
      </c>
      <c r="P425" s="110">
        <v>10979</v>
      </c>
      <c r="R425" s="110">
        <v>4577</v>
      </c>
      <c r="S425" s="110">
        <v>7049</v>
      </c>
      <c r="T425" s="110">
        <v>11626</v>
      </c>
      <c r="V425" s="111">
        <v>1</v>
      </c>
      <c r="W425" s="118">
        <v>0.90821393105405002</v>
      </c>
      <c r="X425" s="111">
        <v>0.94434887321520733</v>
      </c>
      <c r="Z425" s="110">
        <v>0</v>
      </c>
      <c r="AA425" s="110">
        <v>647</v>
      </c>
      <c r="AB425" s="110">
        <v>647</v>
      </c>
    </row>
    <row r="426" spans="1:28" x14ac:dyDescent="0.2">
      <c r="A426" s="109" t="s">
        <v>61</v>
      </c>
      <c r="B426" s="109" t="s">
        <v>1</v>
      </c>
      <c r="C426" s="109" t="s">
        <v>61</v>
      </c>
      <c r="D426" s="109" t="s">
        <v>128</v>
      </c>
      <c r="E426" s="109" t="s">
        <v>62</v>
      </c>
      <c r="F426" s="110">
        <v>410</v>
      </c>
      <c r="G426" s="110">
        <v>2771</v>
      </c>
      <c r="H426" s="110">
        <v>3181</v>
      </c>
      <c r="I426" s="110">
        <v>0</v>
      </c>
      <c r="J426" s="110">
        <v>0</v>
      </c>
      <c r="K426" s="110">
        <v>0</v>
      </c>
      <c r="L426" s="110">
        <v>0</v>
      </c>
      <c r="M426" s="110">
        <v>0</v>
      </c>
      <c r="N426" s="117">
        <v>410</v>
      </c>
      <c r="O426" s="117">
        <v>2771</v>
      </c>
      <c r="P426" s="110">
        <v>3181</v>
      </c>
      <c r="R426" s="110">
        <v>410</v>
      </c>
      <c r="S426" s="110">
        <v>3356</v>
      </c>
      <c r="T426" s="110">
        <v>3766</v>
      </c>
      <c r="V426" s="111">
        <v>1</v>
      </c>
      <c r="W426" s="118">
        <v>0.82568533969010705</v>
      </c>
      <c r="X426" s="111">
        <v>0.84466277217206587</v>
      </c>
      <c r="Z426" s="110">
        <v>0</v>
      </c>
      <c r="AA426" s="110">
        <v>585</v>
      </c>
      <c r="AB426" s="110">
        <v>585</v>
      </c>
    </row>
    <row r="427" spans="1:28" x14ac:dyDescent="0.2">
      <c r="A427" s="109" t="s">
        <v>71</v>
      </c>
      <c r="B427" s="109" t="s">
        <v>1</v>
      </c>
      <c r="C427" s="109" t="s">
        <v>71</v>
      </c>
      <c r="D427" s="109" t="s">
        <v>128</v>
      </c>
      <c r="E427" s="109" t="s">
        <v>72</v>
      </c>
      <c r="F427" s="110">
        <v>1652</v>
      </c>
      <c r="G427" s="110">
        <v>3737</v>
      </c>
      <c r="H427" s="110">
        <v>5389</v>
      </c>
      <c r="I427" s="110">
        <v>0</v>
      </c>
      <c r="J427" s="110">
        <v>0</v>
      </c>
      <c r="K427" s="110">
        <v>0</v>
      </c>
      <c r="L427" s="110">
        <v>0</v>
      </c>
      <c r="M427" s="110">
        <v>0</v>
      </c>
      <c r="N427" s="117">
        <v>1652</v>
      </c>
      <c r="O427" s="117">
        <v>3737</v>
      </c>
      <c r="P427" s="110">
        <v>5389</v>
      </c>
      <c r="R427" s="110">
        <v>1652</v>
      </c>
      <c r="S427" s="110">
        <v>4299</v>
      </c>
      <c r="T427" s="110">
        <v>5951</v>
      </c>
      <c r="V427" s="111">
        <v>1</v>
      </c>
      <c r="W427" s="118">
        <v>0.86927192370318696</v>
      </c>
      <c r="X427" s="111">
        <v>0.90556209040497393</v>
      </c>
      <c r="Z427" s="110">
        <v>0</v>
      </c>
      <c r="AA427" s="110">
        <v>562</v>
      </c>
      <c r="AB427" s="110">
        <v>562</v>
      </c>
    </row>
    <row r="428" spans="1:28" x14ac:dyDescent="0.2">
      <c r="A428" s="109" t="s">
        <v>73</v>
      </c>
      <c r="B428" s="109" t="s">
        <v>1</v>
      </c>
      <c r="C428" s="109" t="s">
        <v>73</v>
      </c>
      <c r="D428" s="109" t="s">
        <v>128</v>
      </c>
      <c r="E428" s="109" t="s">
        <v>1742</v>
      </c>
      <c r="F428" s="110">
        <v>451</v>
      </c>
      <c r="G428" s="110">
        <v>1357</v>
      </c>
      <c r="H428" s="110">
        <v>1808</v>
      </c>
      <c r="I428" s="110">
        <v>0</v>
      </c>
      <c r="J428" s="110">
        <v>0</v>
      </c>
      <c r="K428" s="110">
        <v>0</v>
      </c>
      <c r="L428" s="110">
        <v>0</v>
      </c>
      <c r="M428" s="110">
        <v>0</v>
      </c>
      <c r="N428" s="117">
        <v>451</v>
      </c>
      <c r="O428" s="117">
        <v>1357</v>
      </c>
      <c r="P428" s="110">
        <v>1808</v>
      </c>
      <c r="R428" s="110">
        <v>451</v>
      </c>
      <c r="S428" s="110">
        <v>1862</v>
      </c>
      <c r="T428" s="110">
        <v>2313</v>
      </c>
      <c r="V428" s="111">
        <v>1</v>
      </c>
      <c r="W428" s="118">
        <v>0.72878625134264197</v>
      </c>
      <c r="X428" s="111">
        <v>0.78166882836143536</v>
      </c>
      <c r="Z428" s="110">
        <v>0</v>
      </c>
      <c r="AA428" s="110">
        <v>505</v>
      </c>
      <c r="AB428" s="110">
        <v>505</v>
      </c>
    </row>
    <row r="429" spans="1:28" x14ac:dyDescent="0.2">
      <c r="A429" s="109" t="s">
        <v>33</v>
      </c>
      <c r="B429" s="109" t="s">
        <v>1</v>
      </c>
      <c r="C429" s="109" t="s">
        <v>33</v>
      </c>
      <c r="D429" s="109" t="s">
        <v>128</v>
      </c>
      <c r="E429" s="109" t="s">
        <v>34</v>
      </c>
      <c r="F429" s="110">
        <v>602</v>
      </c>
      <c r="G429" s="110">
        <v>2711</v>
      </c>
      <c r="H429" s="110">
        <v>3313</v>
      </c>
      <c r="I429" s="110">
        <v>0</v>
      </c>
      <c r="J429" s="110">
        <v>0</v>
      </c>
      <c r="K429" s="110">
        <v>0</v>
      </c>
      <c r="L429" s="110">
        <v>0</v>
      </c>
      <c r="M429" s="110">
        <v>0</v>
      </c>
      <c r="N429" s="117">
        <v>602</v>
      </c>
      <c r="O429" s="117">
        <v>2711</v>
      </c>
      <c r="P429" s="110">
        <v>3313</v>
      </c>
      <c r="R429" s="110">
        <v>602</v>
      </c>
      <c r="S429" s="110">
        <v>3180</v>
      </c>
      <c r="T429" s="110">
        <v>3782</v>
      </c>
      <c r="V429" s="111">
        <v>1</v>
      </c>
      <c r="W429" s="118">
        <v>0.85251572327044001</v>
      </c>
      <c r="X429" s="111">
        <v>0.87599153886832359</v>
      </c>
      <c r="Z429" s="110">
        <v>0</v>
      </c>
      <c r="AA429" s="110">
        <v>469</v>
      </c>
      <c r="AB429" s="110">
        <v>469</v>
      </c>
    </row>
    <row r="430" spans="1:28" x14ac:dyDescent="0.2">
      <c r="A430" s="109" t="s">
        <v>69</v>
      </c>
      <c r="B430" s="109" t="s">
        <v>1</v>
      </c>
      <c r="C430" s="109" t="s">
        <v>69</v>
      </c>
      <c r="D430" s="109" t="s">
        <v>128</v>
      </c>
      <c r="E430" s="109" t="s">
        <v>70</v>
      </c>
      <c r="F430" s="110">
        <v>444</v>
      </c>
      <c r="G430" s="110">
        <v>3019</v>
      </c>
      <c r="H430" s="110">
        <v>3463</v>
      </c>
      <c r="I430" s="110">
        <v>0</v>
      </c>
      <c r="J430" s="110">
        <v>0</v>
      </c>
      <c r="K430" s="110">
        <v>0</v>
      </c>
      <c r="L430" s="110">
        <v>0</v>
      </c>
      <c r="M430" s="110">
        <v>0</v>
      </c>
      <c r="N430" s="117">
        <v>444</v>
      </c>
      <c r="O430" s="117">
        <v>3019</v>
      </c>
      <c r="P430" s="110">
        <v>3463</v>
      </c>
      <c r="R430" s="110">
        <v>444</v>
      </c>
      <c r="S430" s="110">
        <v>3478</v>
      </c>
      <c r="T430" s="110">
        <v>3922</v>
      </c>
      <c r="V430" s="111">
        <v>1</v>
      </c>
      <c r="W430" s="118">
        <v>0.86802760207015495</v>
      </c>
      <c r="X430" s="111">
        <v>0.88296787353391126</v>
      </c>
      <c r="Z430" s="110">
        <v>0</v>
      </c>
      <c r="AA430" s="110">
        <v>459</v>
      </c>
      <c r="AB430" s="110">
        <v>459</v>
      </c>
    </row>
    <row r="431" spans="1:28" x14ac:dyDescent="0.2">
      <c r="A431" s="109" t="s">
        <v>7</v>
      </c>
      <c r="B431" s="109" t="s">
        <v>1</v>
      </c>
      <c r="C431" s="109" t="s">
        <v>7</v>
      </c>
      <c r="D431" s="109" t="s">
        <v>128</v>
      </c>
      <c r="E431" s="109" t="s">
        <v>8</v>
      </c>
      <c r="F431" s="110">
        <v>1559</v>
      </c>
      <c r="G431" s="110">
        <v>4091</v>
      </c>
      <c r="H431" s="110">
        <v>5650</v>
      </c>
      <c r="I431" s="110">
        <v>0</v>
      </c>
      <c r="J431" s="110">
        <v>0</v>
      </c>
      <c r="K431" s="110">
        <v>0</v>
      </c>
      <c r="L431" s="110">
        <v>0</v>
      </c>
      <c r="M431" s="110">
        <v>0</v>
      </c>
      <c r="N431" s="117">
        <v>1559</v>
      </c>
      <c r="O431" s="117">
        <v>4091</v>
      </c>
      <c r="P431" s="110">
        <v>5650</v>
      </c>
      <c r="R431" s="110">
        <v>1559</v>
      </c>
      <c r="S431" s="110">
        <v>4537</v>
      </c>
      <c r="T431" s="110">
        <v>6096</v>
      </c>
      <c r="V431" s="111">
        <v>1</v>
      </c>
      <c r="W431" s="118">
        <v>0.90169715671148298</v>
      </c>
      <c r="X431" s="111">
        <v>0.92683727034120733</v>
      </c>
      <c r="Z431" s="110">
        <v>0</v>
      </c>
      <c r="AA431" s="110">
        <v>446</v>
      </c>
      <c r="AB431" s="110">
        <v>446</v>
      </c>
    </row>
    <row r="432" spans="1:28" x14ac:dyDescent="0.2">
      <c r="A432" s="109" t="s">
        <v>65</v>
      </c>
      <c r="B432" s="109" t="s">
        <v>1</v>
      </c>
      <c r="C432" s="109" t="s">
        <v>65</v>
      </c>
      <c r="D432" s="109" t="s">
        <v>128</v>
      </c>
      <c r="E432" s="109" t="s">
        <v>66</v>
      </c>
      <c r="F432" s="110">
        <v>355</v>
      </c>
      <c r="G432" s="110">
        <v>1435</v>
      </c>
      <c r="H432" s="110">
        <v>1790</v>
      </c>
      <c r="I432" s="110">
        <v>0</v>
      </c>
      <c r="J432" s="110">
        <v>0</v>
      </c>
      <c r="K432" s="110">
        <v>0</v>
      </c>
      <c r="L432" s="110">
        <v>0</v>
      </c>
      <c r="M432" s="110">
        <v>0</v>
      </c>
      <c r="N432" s="117">
        <v>355</v>
      </c>
      <c r="O432" s="117">
        <v>1435</v>
      </c>
      <c r="P432" s="110">
        <v>1790</v>
      </c>
      <c r="R432" s="110">
        <v>355</v>
      </c>
      <c r="S432" s="110">
        <v>1797</v>
      </c>
      <c r="T432" s="110">
        <v>2152</v>
      </c>
      <c r="V432" s="111">
        <v>1</v>
      </c>
      <c r="W432" s="118">
        <v>0.79855314412910405</v>
      </c>
      <c r="X432" s="111">
        <v>0.83178438661710041</v>
      </c>
      <c r="Z432" s="110">
        <v>0</v>
      </c>
      <c r="AA432" s="110">
        <v>362</v>
      </c>
      <c r="AB432" s="110">
        <v>362</v>
      </c>
    </row>
    <row r="433" spans="1:28" x14ac:dyDescent="0.2">
      <c r="A433" s="109" t="s">
        <v>41</v>
      </c>
      <c r="B433" s="109" t="s">
        <v>1</v>
      </c>
      <c r="C433" s="109" t="s">
        <v>41</v>
      </c>
      <c r="D433" s="109" t="s">
        <v>128</v>
      </c>
      <c r="E433" s="109" t="s">
        <v>42</v>
      </c>
      <c r="F433" s="110">
        <v>5517</v>
      </c>
      <c r="G433" s="110">
        <v>2739</v>
      </c>
      <c r="H433" s="110">
        <v>8256</v>
      </c>
      <c r="I433" s="110">
        <v>0</v>
      </c>
      <c r="J433" s="110">
        <v>0</v>
      </c>
      <c r="K433" s="110">
        <v>0</v>
      </c>
      <c r="L433" s="110">
        <v>0</v>
      </c>
      <c r="M433" s="110">
        <v>0</v>
      </c>
      <c r="N433" s="117">
        <v>5517</v>
      </c>
      <c r="O433" s="117">
        <v>2739</v>
      </c>
      <c r="P433" s="110">
        <v>8256</v>
      </c>
      <c r="R433" s="110">
        <v>5517</v>
      </c>
      <c r="S433" s="110">
        <v>3066</v>
      </c>
      <c r="T433" s="110">
        <v>8583</v>
      </c>
      <c r="V433" s="111">
        <v>1</v>
      </c>
      <c r="W433" s="118">
        <v>0.89334637964774999</v>
      </c>
      <c r="X433" s="111">
        <v>0.9619014330653618</v>
      </c>
      <c r="Z433" s="110">
        <v>0</v>
      </c>
      <c r="AA433" s="110">
        <v>327</v>
      </c>
      <c r="AB433" s="110">
        <v>327</v>
      </c>
    </row>
    <row r="434" spans="1:28" x14ac:dyDescent="0.2">
      <c r="A434" s="109" t="s">
        <v>59</v>
      </c>
      <c r="B434" s="109" t="s">
        <v>1</v>
      </c>
      <c r="C434" s="109" t="s">
        <v>59</v>
      </c>
      <c r="D434" s="109" t="s">
        <v>128</v>
      </c>
      <c r="E434" s="109" t="s">
        <v>60</v>
      </c>
      <c r="F434" s="110">
        <v>406</v>
      </c>
      <c r="G434" s="110">
        <v>2618</v>
      </c>
      <c r="H434" s="110">
        <v>3024</v>
      </c>
      <c r="I434" s="110">
        <v>0</v>
      </c>
      <c r="J434" s="110">
        <v>0</v>
      </c>
      <c r="K434" s="110">
        <v>0</v>
      </c>
      <c r="L434" s="110">
        <v>0</v>
      </c>
      <c r="M434" s="110">
        <v>0</v>
      </c>
      <c r="N434" s="117">
        <v>406</v>
      </c>
      <c r="O434" s="117">
        <v>2618</v>
      </c>
      <c r="P434" s="110">
        <v>3024</v>
      </c>
      <c r="R434" s="110">
        <v>406</v>
      </c>
      <c r="S434" s="110">
        <v>2940</v>
      </c>
      <c r="T434" s="110">
        <v>3346</v>
      </c>
      <c r="V434" s="111">
        <v>1</v>
      </c>
      <c r="W434" s="118">
        <v>0.89047619047618998</v>
      </c>
      <c r="X434" s="111">
        <v>0.90376569037656906</v>
      </c>
      <c r="Z434" s="110">
        <v>0</v>
      </c>
      <c r="AA434" s="110">
        <v>322</v>
      </c>
      <c r="AB434" s="110">
        <v>322</v>
      </c>
    </row>
    <row r="435" spans="1:28" x14ac:dyDescent="0.2">
      <c r="A435" s="109" t="s">
        <v>77</v>
      </c>
      <c r="B435" s="109" t="s">
        <v>1</v>
      </c>
      <c r="C435" s="109" t="s">
        <v>77</v>
      </c>
      <c r="D435" s="109" t="s">
        <v>128</v>
      </c>
      <c r="E435" s="109" t="s">
        <v>78</v>
      </c>
      <c r="F435" s="110">
        <v>0</v>
      </c>
      <c r="G435" s="110">
        <v>0</v>
      </c>
      <c r="H435" s="110">
        <v>0</v>
      </c>
      <c r="I435" s="110">
        <v>0</v>
      </c>
      <c r="J435" s="110">
        <v>0</v>
      </c>
      <c r="K435" s="110">
        <v>784</v>
      </c>
      <c r="L435" s="110">
        <v>7325</v>
      </c>
      <c r="M435" s="110">
        <v>8109</v>
      </c>
      <c r="N435" s="117">
        <v>784</v>
      </c>
      <c r="O435" s="117">
        <v>7325</v>
      </c>
      <c r="P435" s="110">
        <v>8109</v>
      </c>
      <c r="R435" s="110">
        <v>784</v>
      </c>
      <c r="S435" s="110">
        <v>7325</v>
      </c>
      <c r="T435" s="110">
        <v>8109</v>
      </c>
      <c r="V435" s="111">
        <v>1</v>
      </c>
      <c r="W435" s="118">
        <v>1</v>
      </c>
      <c r="X435" s="111">
        <v>1</v>
      </c>
      <c r="Z435" s="110">
        <v>0</v>
      </c>
      <c r="AA435" s="110">
        <v>0</v>
      </c>
      <c r="AB435" s="110">
        <v>0</v>
      </c>
    </row>
    <row r="436" spans="1:28" x14ac:dyDescent="0.2">
      <c r="A436" s="109" t="s">
        <v>45</v>
      </c>
      <c r="B436" s="109" t="s">
        <v>1</v>
      </c>
      <c r="C436" s="109" t="s">
        <v>45</v>
      </c>
      <c r="D436" s="109" t="s">
        <v>128</v>
      </c>
      <c r="E436" s="109" t="s">
        <v>46</v>
      </c>
      <c r="F436" s="110">
        <v>1253</v>
      </c>
      <c r="G436" s="110">
        <v>1208</v>
      </c>
      <c r="H436" s="110">
        <v>2461</v>
      </c>
      <c r="I436" s="110">
        <v>0</v>
      </c>
      <c r="J436" s="110">
        <v>0</v>
      </c>
      <c r="K436" s="110">
        <v>0</v>
      </c>
      <c r="L436" s="110">
        <v>0</v>
      </c>
      <c r="M436" s="110">
        <v>0</v>
      </c>
      <c r="N436" s="117">
        <v>1253</v>
      </c>
      <c r="O436" s="117">
        <v>1208</v>
      </c>
      <c r="P436" s="110">
        <v>2461</v>
      </c>
      <c r="R436" s="110">
        <v>1253</v>
      </c>
      <c r="S436" s="110">
        <v>1440</v>
      </c>
      <c r="T436" s="110">
        <v>2693</v>
      </c>
      <c r="V436" s="111">
        <v>1</v>
      </c>
      <c r="W436" s="118">
        <v>0.83888888888888902</v>
      </c>
      <c r="X436" s="111">
        <v>0.91385072409951729</v>
      </c>
      <c r="Z436" s="110">
        <v>0</v>
      </c>
      <c r="AA436" s="110">
        <v>232</v>
      </c>
      <c r="AB436" s="110">
        <v>232</v>
      </c>
    </row>
    <row r="437" spans="1:28" x14ac:dyDescent="0.2">
      <c r="A437" s="109" t="s">
        <v>0</v>
      </c>
      <c r="B437" s="109" t="s">
        <v>1</v>
      </c>
      <c r="C437" s="109" t="s">
        <v>0</v>
      </c>
      <c r="D437" s="109" t="s">
        <v>128</v>
      </c>
      <c r="E437" s="109" t="s">
        <v>2</v>
      </c>
      <c r="F437" s="110">
        <v>70658</v>
      </c>
      <c r="G437" s="110">
        <v>17115</v>
      </c>
      <c r="H437" s="110">
        <v>87805</v>
      </c>
      <c r="I437" s="110">
        <v>32</v>
      </c>
      <c r="J437" s="110">
        <v>0</v>
      </c>
      <c r="K437" s="110">
        <v>0</v>
      </c>
      <c r="L437" s="110">
        <v>0</v>
      </c>
      <c r="M437" s="110">
        <v>0</v>
      </c>
      <c r="N437" s="117">
        <v>70690</v>
      </c>
      <c r="O437" s="117">
        <v>17115</v>
      </c>
      <c r="P437" s="110">
        <v>87805</v>
      </c>
      <c r="R437" s="110">
        <v>70690</v>
      </c>
      <c r="S437" s="110">
        <v>17259</v>
      </c>
      <c r="T437" s="110">
        <v>87949</v>
      </c>
      <c r="V437" s="111">
        <v>1</v>
      </c>
      <c r="W437" s="118">
        <v>0.99165652702937601</v>
      </c>
      <c r="X437" s="111">
        <v>0.99836268746659995</v>
      </c>
      <c r="Z437" s="110">
        <v>0</v>
      </c>
      <c r="AA437" s="110">
        <v>144</v>
      </c>
      <c r="AB437" s="110">
        <v>144</v>
      </c>
    </row>
    <row r="438" spans="1:28" x14ac:dyDescent="0.2">
      <c r="A438" s="109" t="s">
        <v>25</v>
      </c>
      <c r="B438" s="109" t="s">
        <v>1</v>
      </c>
      <c r="C438" s="109" t="s">
        <v>25</v>
      </c>
      <c r="D438" s="109" t="s">
        <v>128</v>
      </c>
      <c r="E438" s="109" t="s">
        <v>524</v>
      </c>
      <c r="F438" s="110">
        <v>1642</v>
      </c>
      <c r="G438" s="110">
        <v>3210</v>
      </c>
      <c r="H438" s="110">
        <v>4852</v>
      </c>
      <c r="I438" s="110">
        <v>0</v>
      </c>
      <c r="J438" s="110">
        <v>0</v>
      </c>
      <c r="K438" s="110">
        <v>0</v>
      </c>
      <c r="L438" s="110">
        <v>0</v>
      </c>
      <c r="M438" s="110">
        <v>0</v>
      </c>
      <c r="N438" s="117">
        <v>1642</v>
      </c>
      <c r="O438" s="117">
        <v>3210</v>
      </c>
      <c r="P438" s="110">
        <v>4852</v>
      </c>
      <c r="R438" s="110">
        <v>1642</v>
      </c>
      <c r="S438" s="110">
        <v>3328</v>
      </c>
      <c r="T438" s="110">
        <v>4970</v>
      </c>
      <c r="V438" s="111">
        <v>1</v>
      </c>
      <c r="W438" s="118">
        <v>0.96454326923076905</v>
      </c>
      <c r="X438" s="111">
        <v>0.97625754527162978</v>
      </c>
      <c r="Z438" s="110">
        <v>0</v>
      </c>
      <c r="AA438" s="110">
        <v>118</v>
      </c>
      <c r="AB438" s="110">
        <v>118</v>
      </c>
    </row>
    <row r="439" spans="1:28" x14ac:dyDescent="0.2">
      <c r="A439" s="109" t="s">
        <v>23</v>
      </c>
      <c r="B439" s="109" t="s">
        <v>1</v>
      </c>
      <c r="C439" s="109" t="s">
        <v>23</v>
      </c>
      <c r="D439" s="109" t="s">
        <v>128</v>
      </c>
      <c r="E439" s="109" t="s">
        <v>24</v>
      </c>
      <c r="F439" s="110">
        <v>361</v>
      </c>
      <c r="G439" s="110">
        <v>979</v>
      </c>
      <c r="H439" s="110">
        <v>1340</v>
      </c>
      <c r="I439" s="110">
        <v>0</v>
      </c>
      <c r="J439" s="110">
        <v>0</v>
      </c>
      <c r="K439" s="110">
        <v>0</v>
      </c>
      <c r="L439" s="110">
        <v>0</v>
      </c>
      <c r="M439" s="110">
        <v>0</v>
      </c>
      <c r="N439" s="117">
        <v>361</v>
      </c>
      <c r="O439" s="117">
        <v>979</v>
      </c>
      <c r="P439" s="110">
        <v>1340</v>
      </c>
      <c r="R439" s="110">
        <v>361</v>
      </c>
      <c r="S439" s="110">
        <v>1072</v>
      </c>
      <c r="T439" s="110">
        <v>1433</v>
      </c>
      <c r="V439" s="111">
        <v>1</v>
      </c>
      <c r="W439" s="118">
        <v>0.91324626865671599</v>
      </c>
      <c r="X439" s="111">
        <v>0.93510118632240058</v>
      </c>
      <c r="Z439" s="110">
        <v>0</v>
      </c>
      <c r="AA439" s="110">
        <v>93</v>
      </c>
      <c r="AB439" s="110">
        <v>93</v>
      </c>
    </row>
    <row r="440" spans="1:28" x14ac:dyDescent="0.2">
      <c r="A440" s="109" t="s">
        <v>27</v>
      </c>
      <c r="B440" s="109" t="s">
        <v>1</v>
      </c>
      <c r="C440" s="109" t="s">
        <v>27</v>
      </c>
      <c r="D440" s="109" t="s">
        <v>128</v>
      </c>
      <c r="E440" s="109" t="s">
        <v>28</v>
      </c>
      <c r="F440" s="110">
        <v>0</v>
      </c>
      <c r="G440" s="110">
        <v>0</v>
      </c>
      <c r="H440" s="110">
        <v>0</v>
      </c>
      <c r="I440" s="110">
        <v>0</v>
      </c>
      <c r="J440" s="110">
        <v>0</v>
      </c>
      <c r="K440" s="110">
        <v>3129</v>
      </c>
      <c r="L440" s="110">
        <v>3678</v>
      </c>
      <c r="M440" s="110">
        <v>6807</v>
      </c>
      <c r="N440" s="117">
        <v>3129</v>
      </c>
      <c r="O440" s="117">
        <v>3678</v>
      </c>
      <c r="P440" s="110">
        <v>6807</v>
      </c>
      <c r="R440" s="110">
        <v>3129</v>
      </c>
      <c r="S440" s="110">
        <v>3678</v>
      </c>
      <c r="T440" s="110">
        <v>6807</v>
      </c>
      <c r="V440" s="111">
        <v>1</v>
      </c>
      <c r="W440" s="118">
        <v>1</v>
      </c>
      <c r="X440" s="111">
        <v>1</v>
      </c>
      <c r="Z440" s="110">
        <v>0</v>
      </c>
      <c r="AA440" s="110">
        <v>0</v>
      </c>
      <c r="AB440" s="110">
        <v>0</v>
      </c>
    </row>
    <row r="441" spans="1:28" x14ac:dyDescent="0.2">
      <c r="A441" s="109" t="s">
        <v>37</v>
      </c>
      <c r="B441" s="109" t="s">
        <v>1</v>
      </c>
      <c r="C441" s="109" t="s">
        <v>37</v>
      </c>
      <c r="D441" s="109" t="s">
        <v>128</v>
      </c>
      <c r="E441" s="109" t="s">
        <v>38</v>
      </c>
      <c r="F441" s="110">
        <v>0</v>
      </c>
      <c r="G441" s="110">
        <v>0</v>
      </c>
      <c r="H441" s="110">
        <v>0</v>
      </c>
      <c r="I441" s="110">
        <v>0</v>
      </c>
      <c r="J441" s="110">
        <v>0</v>
      </c>
      <c r="K441" s="110">
        <v>1020</v>
      </c>
      <c r="L441" s="110">
        <v>4517</v>
      </c>
      <c r="M441" s="110">
        <v>5537</v>
      </c>
      <c r="N441" s="117">
        <v>1020</v>
      </c>
      <c r="O441" s="117">
        <v>4517</v>
      </c>
      <c r="P441" s="110">
        <v>5537</v>
      </c>
      <c r="R441" s="110">
        <v>1020</v>
      </c>
      <c r="S441" s="110">
        <v>4517</v>
      </c>
      <c r="T441" s="110">
        <v>5537</v>
      </c>
      <c r="V441" s="111">
        <v>1</v>
      </c>
      <c r="W441" s="118">
        <v>1</v>
      </c>
      <c r="X441" s="111">
        <v>1</v>
      </c>
      <c r="Z441" s="110">
        <v>0</v>
      </c>
      <c r="AA441" s="110">
        <v>0</v>
      </c>
      <c r="AB441" s="110">
        <v>0</v>
      </c>
    </row>
    <row r="442" spans="1:28" x14ac:dyDescent="0.2">
      <c r="A442" s="109" t="s">
        <v>83</v>
      </c>
      <c r="B442" s="109" t="s">
        <v>1</v>
      </c>
      <c r="C442" s="109" t="s">
        <v>83</v>
      </c>
      <c r="D442" s="109" t="s">
        <v>128</v>
      </c>
      <c r="E442" s="109" t="s">
        <v>1743</v>
      </c>
      <c r="F442" s="110">
        <v>3960</v>
      </c>
      <c r="G442" s="110">
        <v>1302</v>
      </c>
      <c r="H442" s="110">
        <v>5262</v>
      </c>
      <c r="I442" s="110">
        <v>0</v>
      </c>
      <c r="J442" s="110">
        <v>0</v>
      </c>
      <c r="K442" s="110">
        <v>0</v>
      </c>
      <c r="L442" s="110">
        <v>0</v>
      </c>
      <c r="M442" s="110">
        <v>0</v>
      </c>
      <c r="N442" s="117">
        <v>3960</v>
      </c>
      <c r="O442" s="117">
        <v>1302</v>
      </c>
      <c r="P442" s="110">
        <v>5262</v>
      </c>
      <c r="R442" s="110">
        <v>3960</v>
      </c>
      <c r="S442" s="110">
        <v>1302</v>
      </c>
      <c r="T442" s="110">
        <v>5262</v>
      </c>
      <c r="V442" s="111">
        <v>1</v>
      </c>
      <c r="W442" s="118">
        <v>1</v>
      </c>
      <c r="X442" s="111">
        <v>1</v>
      </c>
      <c r="Z442" s="110">
        <v>0</v>
      </c>
      <c r="AA442" s="110">
        <v>0</v>
      </c>
      <c r="AB442" s="110">
        <v>0</v>
      </c>
    </row>
    <row r="443" spans="1:28" hidden="1" x14ac:dyDescent="0.2">
      <c r="A443" s="109" t="s">
        <v>1744</v>
      </c>
      <c r="B443" s="109" t="s">
        <v>530</v>
      </c>
      <c r="C443" s="109" t="s">
        <v>1744</v>
      </c>
      <c r="D443" s="109" t="s">
        <v>1745</v>
      </c>
      <c r="E443" s="109" t="s">
        <v>1746</v>
      </c>
      <c r="F443" s="110">
        <v>938</v>
      </c>
      <c r="G443" s="110">
        <v>401</v>
      </c>
      <c r="H443" s="110">
        <v>2040</v>
      </c>
      <c r="I443" s="110">
        <v>700</v>
      </c>
      <c r="J443" s="110">
        <v>0</v>
      </c>
      <c r="K443" s="110">
        <v>0</v>
      </c>
      <c r="L443" s="110">
        <v>0</v>
      </c>
      <c r="M443" s="110">
        <v>0</v>
      </c>
      <c r="N443" s="110">
        <v>1639</v>
      </c>
      <c r="O443" s="110">
        <v>401</v>
      </c>
      <c r="P443" s="110">
        <v>2040</v>
      </c>
      <c r="R443" s="110">
        <v>1639</v>
      </c>
      <c r="S443" s="110">
        <v>995</v>
      </c>
      <c r="T443" s="110">
        <v>2634</v>
      </c>
      <c r="V443" s="111">
        <v>1</v>
      </c>
      <c r="W443" s="111">
        <v>0.40294458186093746</v>
      </c>
      <c r="X443" s="111">
        <v>0.7744393222388527</v>
      </c>
      <c r="Z443" s="110">
        <v>0</v>
      </c>
      <c r="AA443" s="110">
        <v>594</v>
      </c>
      <c r="AB443" s="110">
        <v>594</v>
      </c>
    </row>
    <row r="444" spans="1:28" hidden="1" x14ac:dyDescent="0.2">
      <c r="A444" s="109" t="s">
        <v>1747</v>
      </c>
      <c r="B444" s="109" t="s">
        <v>530</v>
      </c>
      <c r="C444" s="109" t="s">
        <v>1747</v>
      </c>
      <c r="D444" s="109" t="s">
        <v>1745</v>
      </c>
      <c r="E444" s="109" t="s">
        <v>1748</v>
      </c>
      <c r="F444" s="110">
        <v>1532</v>
      </c>
      <c r="G444" s="110">
        <v>1217</v>
      </c>
      <c r="H444" s="110">
        <v>3312</v>
      </c>
      <c r="I444" s="110">
        <v>563</v>
      </c>
      <c r="J444" s="110">
        <v>0</v>
      </c>
      <c r="K444" s="110">
        <v>0</v>
      </c>
      <c r="L444" s="110">
        <v>0</v>
      </c>
      <c r="M444" s="110">
        <v>0</v>
      </c>
      <c r="N444" s="110">
        <v>2095</v>
      </c>
      <c r="O444" s="110">
        <v>1217</v>
      </c>
      <c r="P444" s="110">
        <v>3312</v>
      </c>
      <c r="R444" s="110">
        <v>2095</v>
      </c>
      <c r="S444" s="110">
        <v>1851</v>
      </c>
      <c r="T444" s="110">
        <v>3946</v>
      </c>
      <c r="V444" s="111">
        <v>1</v>
      </c>
      <c r="W444" s="111">
        <v>0.65733083350252186</v>
      </c>
      <c r="X444" s="111">
        <v>0.8392598511944166</v>
      </c>
      <c r="Z444" s="110">
        <v>0</v>
      </c>
      <c r="AA444" s="110">
        <v>634</v>
      </c>
      <c r="AB444" s="110">
        <v>634</v>
      </c>
    </row>
    <row r="445" spans="1:28" hidden="1" x14ac:dyDescent="0.2">
      <c r="A445" s="109" t="s">
        <v>1749</v>
      </c>
      <c r="B445" s="109" t="s">
        <v>530</v>
      </c>
      <c r="C445" s="109" t="s">
        <v>1749</v>
      </c>
      <c r="D445" s="109" t="s">
        <v>1745</v>
      </c>
      <c r="E445" s="109" t="s">
        <v>541</v>
      </c>
      <c r="F445" s="110">
        <v>2967</v>
      </c>
      <c r="G445" s="110">
        <v>370</v>
      </c>
      <c r="H445" s="110">
        <v>3337</v>
      </c>
      <c r="I445" s="110">
        <v>0</v>
      </c>
      <c r="J445" s="110">
        <v>0</v>
      </c>
      <c r="K445" s="110">
        <v>0</v>
      </c>
      <c r="L445" s="110">
        <v>0</v>
      </c>
      <c r="M445" s="110">
        <v>0</v>
      </c>
      <c r="N445" s="110">
        <v>2967</v>
      </c>
      <c r="O445" s="110">
        <v>370</v>
      </c>
      <c r="P445" s="110">
        <v>3337</v>
      </c>
      <c r="R445" s="110">
        <v>2967</v>
      </c>
      <c r="S445" s="110">
        <v>1556</v>
      </c>
      <c r="T445" s="110">
        <v>4523</v>
      </c>
      <c r="V445" s="111">
        <v>1</v>
      </c>
      <c r="W445" s="111">
        <v>0.2377892030848329</v>
      </c>
      <c r="X445" s="111">
        <v>0.73778465620163614</v>
      </c>
      <c r="Z445" s="110">
        <v>0</v>
      </c>
      <c r="AA445" s="110">
        <v>1186</v>
      </c>
      <c r="AB445" s="110">
        <v>1186</v>
      </c>
    </row>
    <row r="446" spans="1:28" hidden="1" x14ac:dyDescent="0.2">
      <c r="A446" s="109" t="s">
        <v>1750</v>
      </c>
      <c r="B446" s="109" t="s">
        <v>530</v>
      </c>
      <c r="C446" s="109" t="s">
        <v>1750</v>
      </c>
      <c r="D446" s="109" t="s">
        <v>1745</v>
      </c>
      <c r="E446" s="109" t="s">
        <v>529</v>
      </c>
      <c r="F446" s="110">
        <v>97593</v>
      </c>
      <c r="G446" s="110">
        <v>12955</v>
      </c>
      <c r="H446" s="110">
        <v>122174</v>
      </c>
      <c r="I446" s="110">
        <v>11627</v>
      </c>
      <c r="J446" s="110">
        <v>0</v>
      </c>
      <c r="K446" s="110">
        <v>0</v>
      </c>
      <c r="L446" s="110">
        <v>0</v>
      </c>
      <c r="M446" s="110">
        <v>0</v>
      </c>
      <c r="N446" s="110">
        <v>109219</v>
      </c>
      <c r="O446" s="110">
        <v>12955</v>
      </c>
      <c r="P446" s="110">
        <v>122174</v>
      </c>
      <c r="R446" s="110">
        <v>109219</v>
      </c>
      <c r="S446" s="110">
        <v>13388</v>
      </c>
      <c r="T446" s="110">
        <v>122607</v>
      </c>
      <c r="V446" s="111">
        <v>1</v>
      </c>
      <c r="W446" s="111">
        <v>0.96762134637283526</v>
      </c>
      <c r="X446" s="111">
        <v>0.99646444106779708</v>
      </c>
      <c r="Z446" s="110">
        <v>0</v>
      </c>
      <c r="AA446" s="110">
        <v>433</v>
      </c>
      <c r="AB446" s="110">
        <v>433</v>
      </c>
    </row>
    <row r="447" spans="1:28" hidden="1" x14ac:dyDescent="0.2">
      <c r="A447" s="109" t="s">
        <v>1751</v>
      </c>
      <c r="B447" s="109" t="s">
        <v>530</v>
      </c>
      <c r="C447" s="109" t="s">
        <v>1751</v>
      </c>
      <c r="D447" s="109" t="s">
        <v>1745</v>
      </c>
      <c r="E447" s="109" t="s">
        <v>1752</v>
      </c>
      <c r="F447" s="110">
        <v>1060</v>
      </c>
      <c r="G447" s="110">
        <v>1213</v>
      </c>
      <c r="H447" s="110">
        <v>4650</v>
      </c>
      <c r="I447" s="110">
        <v>2376</v>
      </c>
      <c r="J447" s="110">
        <v>0</v>
      </c>
      <c r="K447" s="110">
        <v>0</v>
      </c>
      <c r="L447" s="110">
        <v>0</v>
      </c>
      <c r="M447" s="110">
        <v>0</v>
      </c>
      <c r="N447" s="110">
        <v>3436</v>
      </c>
      <c r="O447" s="110">
        <v>1213</v>
      </c>
      <c r="P447" s="110">
        <v>4650</v>
      </c>
      <c r="R447" s="110">
        <v>3436</v>
      </c>
      <c r="S447" s="110">
        <v>1388</v>
      </c>
      <c r="T447" s="110">
        <v>4824</v>
      </c>
      <c r="V447" s="111">
        <v>1</v>
      </c>
      <c r="W447" s="111">
        <v>0.87396868701948516</v>
      </c>
      <c r="X447" s="111">
        <v>0.96373831874210869</v>
      </c>
      <c r="Z447" s="110">
        <v>0</v>
      </c>
      <c r="AA447" s="110">
        <v>175</v>
      </c>
      <c r="AB447" s="110">
        <v>174</v>
      </c>
    </row>
    <row r="448" spans="1:28" hidden="1" x14ac:dyDescent="0.2">
      <c r="A448" s="109" t="s">
        <v>1753</v>
      </c>
      <c r="B448" s="109" t="s">
        <v>530</v>
      </c>
      <c r="C448" s="109" t="s">
        <v>1753</v>
      </c>
      <c r="D448" s="109" t="s">
        <v>1745</v>
      </c>
      <c r="E448" s="109" t="s">
        <v>543</v>
      </c>
      <c r="F448" s="110">
        <v>2525</v>
      </c>
      <c r="G448" s="110">
        <v>1281</v>
      </c>
      <c r="H448" s="110">
        <v>4389</v>
      </c>
      <c r="I448" s="110">
        <v>583</v>
      </c>
      <c r="J448" s="110">
        <v>0</v>
      </c>
      <c r="K448" s="110">
        <v>0</v>
      </c>
      <c r="L448" s="110">
        <v>0</v>
      </c>
      <c r="M448" s="110">
        <v>0</v>
      </c>
      <c r="N448" s="110">
        <v>3108</v>
      </c>
      <c r="O448" s="110">
        <v>1281</v>
      </c>
      <c r="P448" s="110">
        <v>4389</v>
      </c>
      <c r="R448" s="110">
        <v>3108</v>
      </c>
      <c r="S448" s="110">
        <v>1312</v>
      </c>
      <c r="T448" s="110">
        <v>4420</v>
      </c>
      <c r="V448" s="111">
        <v>1</v>
      </c>
      <c r="W448" s="111">
        <v>0.97635544071689295</v>
      </c>
      <c r="X448" s="111">
        <v>0.99298105874408726</v>
      </c>
      <c r="Z448" s="110">
        <v>0</v>
      </c>
      <c r="AA448" s="110">
        <v>31</v>
      </c>
      <c r="AB448" s="110">
        <v>31</v>
      </c>
    </row>
    <row r="449" spans="1:28" hidden="1" x14ac:dyDescent="0.2">
      <c r="A449" s="109" t="s">
        <v>1754</v>
      </c>
      <c r="B449" s="109" t="s">
        <v>530</v>
      </c>
      <c r="C449" s="109" t="s">
        <v>1754</v>
      </c>
      <c r="D449" s="109" t="s">
        <v>1745</v>
      </c>
      <c r="E449" s="109" t="s">
        <v>531</v>
      </c>
      <c r="F449" s="110">
        <v>25873</v>
      </c>
      <c r="G449" s="110">
        <v>1793</v>
      </c>
      <c r="H449" s="110">
        <v>27666</v>
      </c>
      <c r="I449" s="110">
        <v>0</v>
      </c>
      <c r="J449" s="110">
        <v>0</v>
      </c>
      <c r="K449" s="110">
        <v>0</v>
      </c>
      <c r="L449" s="110">
        <v>0</v>
      </c>
      <c r="M449" s="110">
        <v>0</v>
      </c>
      <c r="N449" s="110">
        <v>25873</v>
      </c>
      <c r="O449" s="110">
        <v>1793</v>
      </c>
      <c r="P449" s="110">
        <v>27666</v>
      </c>
      <c r="R449" s="110">
        <v>25873</v>
      </c>
      <c r="S449" s="110">
        <v>2564</v>
      </c>
      <c r="T449" s="110">
        <v>28437</v>
      </c>
      <c r="V449" s="111">
        <v>1</v>
      </c>
      <c r="W449" s="111">
        <v>0.69929797191887677</v>
      </c>
      <c r="X449" s="111">
        <v>0.97288743538347922</v>
      </c>
      <c r="Z449" s="110">
        <v>0</v>
      </c>
      <c r="AA449" s="110">
        <v>771</v>
      </c>
      <c r="AB449" s="110">
        <v>771</v>
      </c>
    </row>
    <row r="450" spans="1:28" hidden="1" x14ac:dyDescent="0.2">
      <c r="A450" s="109" t="s">
        <v>1755</v>
      </c>
      <c r="B450" s="109" t="s">
        <v>530</v>
      </c>
      <c r="C450" s="109" t="s">
        <v>1755</v>
      </c>
      <c r="D450" s="109" t="s">
        <v>1745</v>
      </c>
      <c r="E450" s="109" t="s">
        <v>1756</v>
      </c>
      <c r="F450" s="110">
        <v>2947</v>
      </c>
      <c r="G450" s="110">
        <v>1775</v>
      </c>
      <c r="H450" s="110">
        <v>5297</v>
      </c>
      <c r="I450" s="110">
        <v>575</v>
      </c>
      <c r="J450" s="110">
        <v>0</v>
      </c>
      <c r="K450" s="110">
        <v>0</v>
      </c>
      <c r="L450" s="110">
        <v>0</v>
      </c>
      <c r="M450" s="110">
        <v>0</v>
      </c>
      <c r="N450" s="110">
        <v>3522</v>
      </c>
      <c r="O450" s="110">
        <v>1775</v>
      </c>
      <c r="P450" s="110">
        <v>5297</v>
      </c>
      <c r="R450" s="110">
        <v>3522</v>
      </c>
      <c r="S450" s="110">
        <v>1910</v>
      </c>
      <c r="T450" s="110">
        <v>5432</v>
      </c>
      <c r="V450" s="111">
        <v>1</v>
      </c>
      <c r="W450" s="111">
        <v>0.92958070441185636</v>
      </c>
      <c r="X450" s="111">
        <v>0.9752425276428458</v>
      </c>
      <c r="Z450" s="110">
        <v>0</v>
      </c>
      <c r="AA450" s="110">
        <v>135</v>
      </c>
      <c r="AB450" s="110">
        <v>135</v>
      </c>
    </row>
    <row r="451" spans="1:28" hidden="1" x14ac:dyDescent="0.2">
      <c r="A451" s="109" t="s">
        <v>1757</v>
      </c>
      <c r="B451" s="109" t="s">
        <v>530</v>
      </c>
      <c r="C451" s="109" t="s">
        <v>1757</v>
      </c>
      <c r="D451" s="109" t="s">
        <v>1745</v>
      </c>
      <c r="E451" s="109" t="s">
        <v>536</v>
      </c>
      <c r="F451" s="110">
        <v>2616</v>
      </c>
      <c r="G451" s="110">
        <v>3592</v>
      </c>
      <c r="H451" s="110">
        <v>7478</v>
      </c>
      <c r="I451" s="110">
        <v>1270</v>
      </c>
      <c r="J451" s="110">
        <v>0</v>
      </c>
      <c r="K451" s="110">
        <v>0</v>
      </c>
      <c r="L451" s="110">
        <v>0</v>
      </c>
      <c r="M451" s="110">
        <v>0</v>
      </c>
      <c r="N451" s="110">
        <v>3886</v>
      </c>
      <c r="O451" s="110">
        <v>3592</v>
      </c>
      <c r="P451" s="110">
        <v>7478</v>
      </c>
      <c r="R451" s="110">
        <v>3886</v>
      </c>
      <c r="S451" s="110">
        <v>3689</v>
      </c>
      <c r="T451" s="110">
        <v>7575</v>
      </c>
      <c r="V451" s="111">
        <v>1</v>
      </c>
      <c r="W451" s="111">
        <v>0.97374482653205785</v>
      </c>
      <c r="X451" s="111">
        <v>0.9872137633021757</v>
      </c>
      <c r="Z451" s="110">
        <v>0</v>
      </c>
      <c r="AA451" s="110">
        <v>97</v>
      </c>
      <c r="AB451" s="110">
        <v>97</v>
      </c>
    </row>
    <row r="452" spans="1:28" hidden="1" x14ac:dyDescent="0.2">
      <c r="A452" s="109" t="s">
        <v>1758</v>
      </c>
      <c r="B452" s="109" t="s">
        <v>530</v>
      </c>
      <c r="C452" s="109" t="s">
        <v>1758</v>
      </c>
      <c r="D452" s="109" t="s">
        <v>1745</v>
      </c>
      <c r="E452" s="109" t="s">
        <v>542</v>
      </c>
      <c r="F452" s="110">
        <v>352</v>
      </c>
      <c r="G452" s="110">
        <v>631</v>
      </c>
      <c r="H452" s="110">
        <v>983</v>
      </c>
      <c r="I452" s="110">
        <v>0</v>
      </c>
      <c r="J452" s="110">
        <v>0</v>
      </c>
      <c r="K452" s="110">
        <v>0</v>
      </c>
      <c r="L452" s="110">
        <v>0</v>
      </c>
      <c r="M452" s="110">
        <v>0</v>
      </c>
      <c r="N452" s="110">
        <v>352</v>
      </c>
      <c r="O452" s="110">
        <v>631</v>
      </c>
      <c r="P452" s="110">
        <v>983</v>
      </c>
      <c r="R452" s="110">
        <v>352</v>
      </c>
      <c r="S452" s="110">
        <v>1107</v>
      </c>
      <c r="T452" s="110">
        <v>1459</v>
      </c>
      <c r="V452" s="111">
        <v>1</v>
      </c>
      <c r="W452" s="111">
        <v>0.5700090334236676</v>
      </c>
      <c r="X452" s="111">
        <v>0.67374914324880053</v>
      </c>
      <c r="Z452" s="110">
        <v>0</v>
      </c>
      <c r="AA452" s="110">
        <v>476</v>
      </c>
      <c r="AB452" s="110">
        <v>476</v>
      </c>
    </row>
    <row r="453" spans="1:28" hidden="1" x14ac:dyDescent="0.2">
      <c r="A453" s="109" t="s">
        <v>1759</v>
      </c>
      <c r="B453" s="109" t="s">
        <v>530</v>
      </c>
      <c r="C453" s="109" t="s">
        <v>1759</v>
      </c>
      <c r="D453" s="109" t="s">
        <v>1745</v>
      </c>
      <c r="E453" s="109" t="s">
        <v>534</v>
      </c>
      <c r="F453" s="110">
        <v>1986</v>
      </c>
      <c r="G453" s="110">
        <v>620</v>
      </c>
      <c r="H453" s="110">
        <v>5956</v>
      </c>
      <c r="I453" s="110">
        <v>3350</v>
      </c>
      <c r="J453" s="110">
        <v>0</v>
      </c>
      <c r="K453" s="110">
        <v>0</v>
      </c>
      <c r="L453" s="110">
        <v>0</v>
      </c>
      <c r="M453" s="110">
        <v>0</v>
      </c>
      <c r="N453" s="110">
        <v>5337</v>
      </c>
      <c r="O453" s="110">
        <v>620</v>
      </c>
      <c r="P453" s="110">
        <v>5956</v>
      </c>
      <c r="R453" s="110">
        <v>5337</v>
      </c>
      <c r="S453" s="110">
        <v>695</v>
      </c>
      <c r="T453" s="110">
        <v>6032</v>
      </c>
      <c r="V453" s="111">
        <v>1</v>
      </c>
      <c r="W453" s="111">
        <v>0.89163273061138015</v>
      </c>
      <c r="X453" s="111">
        <v>0.98751172731632475</v>
      </c>
      <c r="Z453" s="110">
        <v>0</v>
      </c>
      <c r="AA453" s="110">
        <v>75</v>
      </c>
      <c r="AB453" s="110">
        <v>76</v>
      </c>
    </row>
    <row r="454" spans="1:28" hidden="1" x14ac:dyDescent="0.2">
      <c r="A454" s="109" t="s">
        <v>1760</v>
      </c>
      <c r="B454" s="109" t="s">
        <v>530</v>
      </c>
      <c r="C454" s="109" t="s">
        <v>1760</v>
      </c>
      <c r="D454" s="109" t="s">
        <v>1745</v>
      </c>
      <c r="E454" s="109" t="s">
        <v>546</v>
      </c>
      <c r="F454" s="110">
        <v>3218</v>
      </c>
      <c r="G454" s="110">
        <v>930</v>
      </c>
      <c r="H454" s="110">
        <v>4149</v>
      </c>
      <c r="I454" s="110">
        <v>0</v>
      </c>
      <c r="J454" s="110">
        <v>0</v>
      </c>
      <c r="K454" s="110">
        <v>0</v>
      </c>
      <c r="L454" s="110">
        <v>0</v>
      </c>
      <c r="M454" s="110">
        <v>0</v>
      </c>
      <c r="N454" s="110">
        <v>3218</v>
      </c>
      <c r="O454" s="110">
        <v>930</v>
      </c>
      <c r="P454" s="110">
        <v>4149</v>
      </c>
      <c r="R454" s="110">
        <v>3218</v>
      </c>
      <c r="S454" s="110">
        <v>997</v>
      </c>
      <c r="T454" s="110">
        <v>4215</v>
      </c>
      <c r="V454" s="111">
        <v>1</v>
      </c>
      <c r="W454" s="111">
        <v>0.93308581736266905</v>
      </c>
      <c r="X454" s="111">
        <v>0.9841706891138664</v>
      </c>
      <c r="Z454" s="110">
        <v>0</v>
      </c>
      <c r="AA454" s="110">
        <v>67</v>
      </c>
      <c r="AB454" s="110">
        <v>66</v>
      </c>
    </row>
    <row r="455" spans="1:28" hidden="1" x14ac:dyDescent="0.2">
      <c r="A455" s="109" t="s">
        <v>1761</v>
      </c>
      <c r="B455" s="109" t="s">
        <v>530</v>
      </c>
      <c r="C455" s="109" t="s">
        <v>1761</v>
      </c>
      <c r="D455" s="109" t="s">
        <v>1745</v>
      </c>
      <c r="E455" s="109" t="s">
        <v>1762</v>
      </c>
      <c r="F455" s="110">
        <v>3802</v>
      </c>
      <c r="G455" s="110">
        <v>1298</v>
      </c>
      <c r="H455" s="110">
        <v>5100</v>
      </c>
      <c r="I455" s="110">
        <v>0</v>
      </c>
      <c r="J455" s="110">
        <v>0</v>
      </c>
      <c r="K455" s="110">
        <v>0</v>
      </c>
      <c r="L455" s="110">
        <v>0</v>
      </c>
      <c r="M455" s="110">
        <v>0</v>
      </c>
      <c r="N455" s="110">
        <v>3802</v>
      </c>
      <c r="O455" s="110">
        <v>1298</v>
      </c>
      <c r="P455" s="110">
        <v>5100</v>
      </c>
      <c r="R455" s="110">
        <v>3802</v>
      </c>
      <c r="S455" s="110">
        <v>1361</v>
      </c>
      <c r="T455" s="110">
        <v>5163</v>
      </c>
      <c r="V455" s="111">
        <v>1</v>
      </c>
      <c r="W455" s="111">
        <v>0.95391073786501646</v>
      </c>
      <c r="X455" s="111">
        <v>0.9878505741302126</v>
      </c>
      <c r="Z455" s="110">
        <v>0</v>
      </c>
      <c r="AA455" s="110">
        <v>63</v>
      </c>
      <c r="AB455" s="110">
        <v>63</v>
      </c>
    </row>
    <row r="456" spans="1:28" hidden="1" x14ac:dyDescent="0.2">
      <c r="A456" s="109" t="s">
        <v>1763</v>
      </c>
      <c r="B456" s="109" t="s">
        <v>530</v>
      </c>
      <c r="C456" s="109" t="s">
        <v>1763</v>
      </c>
      <c r="D456" s="109" t="s">
        <v>1745</v>
      </c>
      <c r="E456" s="109" t="s">
        <v>1764</v>
      </c>
      <c r="F456" s="110">
        <v>3469</v>
      </c>
      <c r="G456" s="110">
        <v>1101</v>
      </c>
      <c r="H456" s="110">
        <v>14057</v>
      </c>
      <c r="I456" s="110">
        <v>9488</v>
      </c>
      <c r="J456" s="110">
        <v>0</v>
      </c>
      <c r="K456" s="110">
        <v>0</v>
      </c>
      <c r="L456" s="110">
        <v>0</v>
      </c>
      <c r="M456" s="110">
        <v>0</v>
      </c>
      <c r="N456" s="110">
        <v>12956</v>
      </c>
      <c r="O456" s="110">
        <v>1101</v>
      </c>
      <c r="P456" s="110">
        <v>14057</v>
      </c>
      <c r="R456" s="110">
        <v>12956</v>
      </c>
      <c r="S456" s="110">
        <v>1101</v>
      </c>
      <c r="T456" s="110">
        <v>14057</v>
      </c>
      <c r="V456" s="111">
        <v>1</v>
      </c>
      <c r="W456" s="111">
        <v>1</v>
      </c>
      <c r="X456" s="111">
        <v>1</v>
      </c>
      <c r="Z456" s="110">
        <v>0</v>
      </c>
      <c r="AA456" s="110">
        <v>0</v>
      </c>
      <c r="AB456" s="110">
        <v>0</v>
      </c>
    </row>
    <row r="457" spans="1:28" hidden="1" x14ac:dyDescent="0.2">
      <c r="A457" s="109" t="s">
        <v>1765</v>
      </c>
      <c r="B457" s="109" t="s">
        <v>530</v>
      </c>
      <c r="C457" s="109" t="s">
        <v>1765</v>
      </c>
      <c r="D457" s="109" t="s">
        <v>1745</v>
      </c>
      <c r="E457" s="109" t="s">
        <v>539</v>
      </c>
      <c r="F457" s="110">
        <v>3872</v>
      </c>
      <c r="G457" s="110">
        <v>1415</v>
      </c>
      <c r="H457" s="110">
        <v>8058</v>
      </c>
      <c r="I457" s="110">
        <v>2772</v>
      </c>
      <c r="J457" s="110">
        <v>0</v>
      </c>
      <c r="K457" s="110">
        <v>0</v>
      </c>
      <c r="L457" s="110">
        <v>0</v>
      </c>
      <c r="M457" s="110">
        <v>0</v>
      </c>
      <c r="N457" s="110">
        <v>6643</v>
      </c>
      <c r="O457" s="110">
        <v>1415</v>
      </c>
      <c r="P457" s="110">
        <v>8058</v>
      </c>
      <c r="R457" s="110">
        <v>6643</v>
      </c>
      <c r="S457" s="110">
        <v>1523</v>
      </c>
      <c r="T457" s="110">
        <v>8166</v>
      </c>
      <c r="V457" s="111">
        <v>1</v>
      </c>
      <c r="W457" s="111">
        <v>0.92916765480630936</v>
      </c>
      <c r="X457" s="111">
        <v>0.98678995408286985</v>
      </c>
      <c r="Z457" s="110">
        <v>0</v>
      </c>
      <c r="AA457" s="110">
        <v>108</v>
      </c>
      <c r="AB457" s="110">
        <v>108</v>
      </c>
    </row>
    <row r="458" spans="1:28" hidden="1" x14ac:dyDescent="0.2">
      <c r="A458" s="109" t="s">
        <v>1766</v>
      </c>
      <c r="B458" s="109" t="s">
        <v>530</v>
      </c>
      <c r="C458" s="109" t="s">
        <v>1766</v>
      </c>
      <c r="D458" s="109" t="s">
        <v>1745</v>
      </c>
      <c r="E458" s="109" t="s">
        <v>553</v>
      </c>
      <c r="F458" s="110">
        <v>5662</v>
      </c>
      <c r="G458" s="110">
        <v>2011</v>
      </c>
      <c r="H458" s="110">
        <v>7676</v>
      </c>
      <c r="I458" s="110">
        <v>3</v>
      </c>
      <c r="J458" s="110">
        <v>0</v>
      </c>
      <c r="K458" s="110">
        <v>0</v>
      </c>
      <c r="L458" s="110">
        <v>0</v>
      </c>
      <c r="M458" s="110">
        <v>0</v>
      </c>
      <c r="N458" s="110">
        <v>5665</v>
      </c>
      <c r="O458" s="110">
        <v>2011</v>
      </c>
      <c r="P458" s="110">
        <v>7676</v>
      </c>
      <c r="R458" s="110">
        <v>5665</v>
      </c>
      <c r="S458" s="110">
        <v>2161</v>
      </c>
      <c r="T458" s="110">
        <v>7826</v>
      </c>
      <c r="V458" s="111">
        <v>1</v>
      </c>
      <c r="W458" s="111">
        <v>0.93058769088385007</v>
      </c>
      <c r="X458" s="111">
        <v>0.98083312036800407</v>
      </c>
      <c r="Z458" s="110">
        <v>0</v>
      </c>
      <c r="AA458" s="110">
        <v>150</v>
      </c>
      <c r="AB458" s="110">
        <v>150</v>
      </c>
    </row>
    <row r="459" spans="1:28" hidden="1" x14ac:dyDescent="0.2">
      <c r="A459" s="109" t="s">
        <v>1767</v>
      </c>
      <c r="B459" s="109" t="s">
        <v>530</v>
      </c>
      <c r="C459" s="109" t="s">
        <v>1767</v>
      </c>
      <c r="D459" s="109" t="s">
        <v>1745</v>
      </c>
      <c r="E459" s="109" t="s">
        <v>551</v>
      </c>
      <c r="F459" s="110">
        <v>5588</v>
      </c>
      <c r="G459" s="110">
        <v>938</v>
      </c>
      <c r="H459" s="110">
        <v>6526</v>
      </c>
      <c r="I459" s="110">
        <v>0</v>
      </c>
      <c r="J459" s="110">
        <v>0</v>
      </c>
      <c r="K459" s="110">
        <v>0</v>
      </c>
      <c r="L459" s="110">
        <v>0</v>
      </c>
      <c r="M459" s="110">
        <v>0</v>
      </c>
      <c r="N459" s="110">
        <v>5588</v>
      </c>
      <c r="O459" s="110">
        <v>938</v>
      </c>
      <c r="P459" s="110">
        <v>6526</v>
      </c>
      <c r="R459" s="110">
        <v>5588</v>
      </c>
      <c r="S459" s="110">
        <v>1077</v>
      </c>
      <c r="T459" s="110">
        <v>6665</v>
      </c>
      <c r="V459" s="111">
        <v>1</v>
      </c>
      <c r="W459" s="111">
        <v>0.87093779015784589</v>
      </c>
      <c r="X459" s="111">
        <v>0.9791447861965491</v>
      </c>
      <c r="Z459" s="110">
        <v>0</v>
      </c>
      <c r="AA459" s="110">
        <v>139</v>
      </c>
      <c r="AB459" s="110">
        <v>139</v>
      </c>
    </row>
    <row r="460" spans="1:28" hidden="1" x14ac:dyDescent="0.2">
      <c r="A460" s="109" t="s">
        <v>1768</v>
      </c>
      <c r="B460" s="109" t="s">
        <v>530</v>
      </c>
      <c r="C460" s="109" t="s">
        <v>1768</v>
      </c>
      <c r="D460" s="109" t="s">
        <v>1745</v>
      </c>
      <c r="E460" s="109" t="s">
        <v>532</v>
      </c>
      <c r="F460" s="110">
        <v>8910</v>
      </c>
      <c r="G460" s="110">
        <v>3136</v>
      </c>
      <c r="H460" s="110">
        <v>17700</v>
      </c>
      <c r="I460" s="110">
        <v>5654</v>
      </c>
      <c r="J460" s="110">
        <v>0</v>
      </c>
      <c r="K460" s="110">
        <v>0</v>
      </c>
      <c r="L460" s="110">
        <v>0</v>
      </c>
      <c r="M460" s="110">
        <v>0</v>
      </c>
      <c r="N460" s="110">
        <v>14564</v>
      </c>
      <c r="O460" s="110">
        <v>3136</v>
      </c>
      <c r="P460" s="110">
        <v>17700</v>
      </c>
      <c r="R460" s="110">
        <v>14564</v>
      </c>
      <c r="S460" s="110">
        <v>3136</v>
      </c>
      <c r="T460" s="110">
        <v>17700</v>
      </c>
      <c r="V460" s="111">
        <v>1</v>
      </c>
      <c r="W460" s="111">
        <v>1</v>
      </c>
      <c r="X460" s="111">
        <v>1</v>
      </c>
      <c r="Z460" s="110">
        <v>0</v>
      </c>
      <c r="AA460" s="110">
        <v>0</v>
      </c>
      <c r="AB460" s="110">
        <v>0</v>
      </c>
    </row>
    <row r="461" spans="1:28" hidden="1" x14ac:dyDescent="0.2">
      <c r="A461" s="109" t="s">
        <v>1769</v>
      </c>
      <c r="B461" s="109" t="s">
        <v>530</v>
      </c>
      <c r="C461" s="109" t="s">
        <v>1769</v>
      </c>
      <c r="D461" s="109" t="s">
        <v>1745</v>
      </c>
      <c r="E461" s="109" t="s">
        <v>549</v>
      </c>
      <c r="F461" s="110">
        <v>2306</v>
      </c>
      <c r="G461" s="110">
        <v>1903</v>
      </c>
      <c r="H461" s="110">
        <v>4209</v>
      </c>
      <c r="I461" s="110">
        <v>0</v>
      </c>
      <c r="J461" s="110">
        <v>0</v>
      </c>
      <c r="K461" s="110">
        <v>0</v>
      </c>
      <c r="L461" s="110">
        <v>0</v>
      </c>
      <c r="M461" s="110">
        <v>0</v>
      </c>
      <c r="N461" s="110">
        <v>2306</v>
      </c>
      <c r="O461" s="110">
        <v>1903</v>
      </c>
      <c r="P461" s="110">
        <v>4209</v>
      </c>
      <c r="R461" s="110">
        <v>2306</v>
      </c>
      <c r="S461" s="110">
        <v>1944</v>
      </c>
      <c r="T461" s="110">
        <v>4250</v>
      </c>
      <c r="V461" s="111">
        <v>1</v>
      </c>
      <c r="W461" s="111">
        <v>0.97890946502057619</v>
      </c>
      <c r="X461" s="111">
        <v>0.99035294117647055</v>
      </c>
      <c r="Z461" s="110">
        <v>0</v>
      </c>
      <c r="AA461" s="110">
        <v>41</v>
      </c>
      <c r="AB461" s="110">
        <v>41</v>
      </c>
    </row>
    <row r="462" spans="1:28" hidden="1" x14ac:dyDescent="0.2">
      <c r="A462" s="109" t="s">
        <v>1770</v>
      </c>
      <c r="B462" s="109" t="s">
        <v>530</v>
      </c>
      <c r="C462" s="109" t="s">
        <v>1770</v>
      </c>
      <c r="D462" s="109" t="s">
        <v>1745</v>
      </c>
      <c r="E462" s="109" t="s">
        <v>552</v>
      </c>
      <c r="F462" s="110">
        <v>3329</v>
      </c>
      <c r="G462" s="110">
        <v>1575</v>
      </c>
      <c r="H462" s="110">
        <v>5346</v>
      </c>
      <c r="I462" s="110">
        <v>442</v>
      </c>
      <c r="J462" s="110">
        <v>0</v>
      </c>
      <c r="K462" s="110">
        <v>0</v>
      </c>
      <c r="L462" s="110">
        <v>0</v>
      </c>
      <c r="M462" s="110">
        <v>0</v>
      </c>
      <c r="N462" s="110">
        <v>3771</v>
      </c>
      <c r="O462" s="110">
        <v>1575</v>
      </c>
      <c r="P462" s="110">
        <v>5346</v>
      </c>
      <c r="R462" s="110">
        <v>3771</v>
      </c>
      <c r="S462" s="110">
        <v>1575</v>
      </c>
      <c r="T462" s="110">
        <v>5346</v>
      </c>
      <c r="V462" s="111">
        <v>1</v>
      </c>
      <c r="W462" s="111">
        <v>1</v>
      </c>
      <c r="X462" s="111">
        <v>1</v>
      </c>
      <c r="Z462" s="110">
        <v>0</v>
      </c>
      <c r="AA462" s="110">
        <v>0</v>
      </c>
      <c r="AB462" s="110">
        <v>0</v>
      </c>
    </row>
    <row r="463" spans="1:28" hidden="1" x14ac:dyDescent="0.2">
      <c r="A463" s="109" t="s">
        <v>1771</v>
      </c>
      <c r="B463" s="109" t="s">
        <v>530</v>
      </c>
      <c r="C463" s="109" t="s">
        <v>1771</v>
      </c>
      <c r="D463" s="109" t="s">
        <v>1745</v>
      </c>
      <c r="E463" s="109" t="s">
        <v>540</v>
      </c>
      <c r="F463" s="110">
        <v>1964</v>
      </c>
      <c r="G463" s="110">
        <v>4499</v>
      </c>
      <c r="H463" s="110">
        <v>20933</v>
      </c>
      <c r="I463" s="110">
        <v>14470</v>
      </c>
      <c r="J463" s="110">
        <v>0</v>
      </c>
      <c r="K463" s="110">
        <v>0</v>
      </c>
      <c r="L463" s="110">
        <v>0</v>
      </c>
      <c r="M463" s="110">
        <v>0</v>
      </c>
      <c r="N463" s="110">
        <v>16434</v>
      </c>
      <c r="O463" s="110">
        <v>4499</v>
      </c>
      <c r="P463" s="110">
        <v>20933</v>
      </c>
      <c r="R463" s="110">
        <v>16434</v>
      </c>
      <c r="S463" s="110">
        <v>4499</v>
      </c>
      <c r="T463" s="110">
        <v>20933</v>
      </c>
      <c r="V463" s="111">
        <v>1</v>
      </c>
      <c r="W463" s="111">
        <v>1</v>
      </c>
      <c r="X463" s="111">
        <v>1</v>
      </c>
      <c r="Z463" s="110">
        <v>0</v>
      </c>
      <c r="AA463" s="110">
        <v>0</v>
      </c>
      <c r="AB463" s="110">
        <v>0</v>
      </c>
    </row>
    <row r="464" spans="1:28" hidden="1" x14ac:dyDescent="0.2">
      <c r="A464" s="109" t="s">
        <v>1772</v>
      </c>
      <c r="B464" s="109" t="s">
        <v>530</v>
      </c>
      <c r="C464" s="109" t="s">
        <v>1772</v>
      </c>
      <c r="D464" s="109" t="s">
        <v>1745</v>
      </c>
      <c r="E464" s="109" t="s">
        <v>1773</v>
      </c>
      <c r="F464" s="110">
        <v>5456</v>
      </c>
      <c r="G464" s="110">
        <v>1562</v>
      </c>
      <c r="H464" s="110">
        <v>9124</v>
      </c>
      <c r="I464" s="110">
        <v>2106</v>
      </c>
      <c r="J464" s="110">
        <v>0</v>
      </c>
      <c r="K464" s="110">
        <v>0</v>
      </c>
      <c r="L464" s="110">
        <v>0</v>
      </c>
      <c r="M464" s="110">
        <v>0</v>
      </c>
      <c r="N464" s="110">
        <v>7562</v>
      </c>
      <c r="O464" s="110">
        <v>1562</v>
      </c>
      <c r="P464" s="110">
        <v>9124</v>
      </c>
      <c r="R464" s="110">
        <v>7562</v>
      </c>
      <c r="S464" s="110">
        <v>1562</v>
      </c>
      <c r="T464" s="110">
        <v>9124</v>
      </c>
      <c r="V464" s="111">
        <v>1</v>
      </c>
      <c r="W464" s="111">
        <v>1</v>
      </c>
      <c r="X464" s="111">
        <v>1</v>
      </c>
      <c r="Z464" s="110">
        <v>0</v>
      </c>
      <c r="AA464" s="110">
        <v>0</v>
      </c>
      <c r="AB464" s="110">
        <v>0</v>
      </c>
    </row>
    <row r="465" spans="1:28" hidden="1" x14ac:dyDescent="0.2">
      <c r="A465" s="109" t="s">
        <v>1774</v>
      </c>
      <c r="B465" s="109" t="s">
        <v>530</v>
      </c>
      <c r="C465" s="109" t="s">
        <v>1774</v>
      </c>
      <c r="D465" s="109" t="s">
        <v>1745</v>
      </c>
      <c r="E465" s="109" t="s">
        <v>1775</v>
      </c>
      <c r="F465" s="110">
        <v>3725</v>
      </c>
      <c r="G465" s="110">
        <v>2569</v>
      </c>
      <c r="H465" s="110">
        <v>7366</v>
      </c>
      <c r="I465" s="110">
        <v>1072</v>
      </c>
      <c r="J465" s="110">
        <v>0</v>
      </c>
      <c r="K465" s="110">
        <v>0</v>
      </c>
      <c r="L465" s="110">
        <v>0</v>
      </c>
      <c r="M465" s="110">
        <v>0</v>
      </c>
      <c r="N465" s="110">
        <v>4797</v>
      </c>
      <c r="O465" s="110">
        <v>2569</v>
      </c>
      <c r="P465" s="110">
        <v>7366</v>
      </c>
      <c r="R465" s="110">
        <v>4797</v>
      </c>
      <c r="S465" s="110">
        <v>2569</v>
      </c>
      <c r="T465" s="110">
        <v>7366</v>
      </c>
      <c r="V465" s="111">
        <v>1</v>
      </c>
      <c r="W465" s="111">
        <v>1</v>
      </c>
      <c r="X465" s="111">
        <v>1</v>
      </c>
      <c r="Z465" s="110">
        <v>0</v>
      </c>
      <c r="AA465" s="110">
        <v>0</v>
      </c>
      <c r="AB465" s="110">
        <v>0</v>
      </c>
    </row>
    <row r="466" spans="1:28" hidden="1" x14ac:dyDescent="0.2">
      <c r="A466" s="109" t="s">
        <v>1776</v>
      </c>
      <c r="B466" s="109" t="s">
        <v>530</v>
      </c>
      <c r="C466" s="109" t="s">
        <v>1776</v>
      </c>
      <c r="D466" s="109" t="s">
        <v>1745</v>
      </c>
      <c r="E466" s="109" t="s">
        <v>535</v>
      </c>
      <c r="F466" s="110">
        <v>7215</v>
      </c>
      <c r="G466" s="110">
        <v>679</v>
      </c>
      <c r="H466" s="110">
        <v>11995</v>
      </c>
      <c r="I466" s="110">
        <v>4101</v>
      </c>
      <c r="J466" s="110">
        <v>0</v>
      </c>
      <c r="K466" s="110">
        <v>0</v>
      </c>
      <c r="L466" s="110">
        <v>0</v>
      </c>
      <c r="M466" s="110">
        <v>0</v>
      </c>
      <c r="N466" s="110">
        <v>11316</v>
      </c>
      <c r="O466" s="110">
        <v>679</v>
      </c>
      <c r="P466" s="110">
        <v>11995</v>
      </c>
      <c r="R466" s="110">
        <v>11316</v>
      </c>
      <c r="S466" s="110">
        <v>679</v>
      </c>
      <c r="T466" s="110">
        <v>11995</v>
      </c>
      <c r="V466" s="111">
        <v>1</v>
      </c>
      <c r="W466" s="111">
        <v>1</v>
      </c>
      <c r="X466" s="111">
        <v>1</v>
      </c>
      <c r="Z466" s="110">
        <v>0</v>
      </c>
      <c r="AA466" s="110">
        <v>0</v>
      </c>
      <c r="AB466" s="110">
        <v>0</v>
      </c>
    </row>
    <row r="467" spans="1:28" hidden="1" x14ac:dyDescent="0.2">
      <c r="A467" s="109" t="s">
        <v>1777</v>
      </c>
      <c r="B467" s="109" t="s">
        <v>530</v>
      </c>
      <c r="C467" s="109" t="s">
        <v>1777</v>
      </c>
      <c r="D467" s="109" t="s">
        <v>1745</v>
      </c>
      <c r="E467" s="109" t="s">
        <v>533</v>
      </c>
      <c r="F467" s="110">
        <v>2118</v>
      </c>
      <c r="G467" s="110">
        <v>3004</v>
      </c>
      <c r="H467" s="110">
        <v>5691</v>
      </c>
      <c r="I467" s="110">
        <v>569</v>
      </c>
      <c r="J467" s="110">
        <v>0</v>
      </c>
      <c r="K467" s="110">
        <v>0</v>
      </c>
      <c r="L467" s="110">
        <v>0</v>
      </c>
      <c r="M467" s="110">
        <v>0</v>
      </c>
      <c r="N467" s="110">
        <v>2687</v>
      </c>
      <c r="O467" s="110">
        <v>3004</v>
      </c>
      <c r="P467" s="110">
        <v>5691</v>
      </c>
      <c r="R467" s="110">
        <v>2687</v>
      </c>
      <c r="S467" s="110">
        <v>3004</v>
      </c>
      <c r="T467" s="110">
        <v>5691</v>
      </c>
      <c r="V467" s="111">
        <v>1</v>
      </c>
      <c r="W467" s="111">
        <v>1</v>
      </c>
      <c r="X467" s="111">
        <v>1</v>
      </c>
      <c r="Z467" s="110">
        <v>0</v>
      </c>
      <c r="AA467" s="110">
        <v>0</v>
      </c>
      <c r="AB467" s="110">
        <v>0</v>
      </c>
    </row>
    <row r="468" spans="1:28" hidden="1" x14ac:dyDescent="0.2">
      <c r="A468" s="109" t="s">
        <v>1778</v>
      </c>
      <c r="B468" s="109" t="s">
        <v>1779</v>
      </c>
      <c r="C468" s="109" t="s">
        <v>1778</v>
      </c>
      <c r="D468" s="109" t="s">
        <v>1780</v>
      </c>
      <c r="E468" s="109" t="s">
        <v>501</v>
      </c>
      <c r="F468" s="110">
        <v>1</v>
      </c>
      <c r="G468" s="110">
        <v>711</v>
      </c>
      <c r="H468" s="110">
        <v>712</v>
      </c>
      <c r="I468" s="110">
        <v>0</v>
      </c>
      <c r="J468" s="110">
        <v>0</v>
      </c>
      <c r="K468" s="110">
        <v>0</v>
      </c>
      <c r="L468" s="110">
        <v>219</v>
      </c>
      <c r="M468" s="110">
        <v>219</v>
      </c>
      <c r="N468" s="110">
        <v>1</v>
      </c>
      <c r="O468" s="110">
        <v>930</v>
      </c>
      <c r="P468" s="110">
        <v>931</v>
      </c>
      <c r="R468" s="110">
        <v>2146</v>
      </c>
      <c r="S468" s="110">
        <v>6320</v>
      </c>
      <c r="T468" s="110">
        <v>8466</v>
      </c>
      <c r="V468" s="111">
        <v>4.6598322460391424E-4</v>
      </c>
      <c r="W468" s="111">
        <v>0.14715189873417722</v>
      </c>
      <c r="X468" s="111">
        <v>0.10996928892038743</v>
      </c>
      <c r="Z468" s="110">
        <v>2145</v>
      </c>
      <c r="AA468" s="110">
        <v>5390</v>
      </c>
      <c r="AB468" s="110">
        <v>7535</v>
      </c>
    </row>
    <row r="469" spans="1:28" hidden="1" x14ac:dyDescent="0.2">
      <c r="A469" s="109" t="s">
        <v>1781</v>
      </c>
      <c r="B469" s="109" t="s">
        <v>1779</v>
      </c>
      <c r="C469" s="109" t="s">
        <v>1781</v>
      </c>
      <c r="D469" s="109" t="s">
        <v>1780</v>
      </c>
      <c r="E469" s="109" t="s">
        <v>1782</v>
      </c>
      <c r="F469" s="110">
        <v>0</v>
      </c>
      <c r="G469" s="110">
        <v>0</v>
      </c>
      <c r="H469" s="110">
        <v>0</v>
      </c>
      <c r="I469" s="110">
        <v>0</v>
      </c>
      <c r="J469" s="110">
        <v>0</v>
      </c>
      <c r="K469" s="110">
        <v>128</v>
      </c>
      <c r="L469" s="110">
        <v>2238</v>
      </c>
      <c r="M469" s="110">
        <v>2366</v>
      </c>
      <c r="N469" s="110">
        <v>128</v>
      </c>
      <c r="O469" s="110">
        <v>2238</v>
      </c>
      <c r="P469" s="110">
        <v>2366</v>
      </c>
      <c r="R469" s="110">
        <v>128</v>
      </c>
      <c r="S469" s="110">
        <v>5995</v>
      </c>
      <c r="T469" s="110">
        <v>6123</v>
      </c>
      <c r="V469" s="111">
        <v>1</v>
      </c>
      <c r="W469" s="111">
        <v>0.37331109257714762</v>
      </c>
      <c r="X469" s="111">
        <v>0.386411889596603</v>
      </c>
      <c r="Z469" s="110">
        <v>0</v>
      </c>
      <c r="AA469" s="110">
        <v>3757</v>
      </c>
      <c r="AB469" s="110">
        <v>3757</v>
      </c>
    </row>
    <row r="470" spans="1:28" hidden="1" x14ac:dyDescent="0.2">
      <c r="A470" s="109" t="s">
        <v>1783</v>
      </c>
      <c r="B470" s="109" t="s">
        <v>1779</v>
      </c>
      <c r="C470" s="109" t="s">
        <v>1783</v>
      </c>
      <c r="D470" s="109" t="s">
        <v>1780</v>
      </c>
      <c r="E470" s="109" t="s">
        <v>900</v>
      </c>
      <c r="F470" s="110">
        <v>890</v>
      </c>
      <c r="G470" s="110">
        <v>1225</v>
      </c>
      <c r="H470" s="110">
        <v>2115</v>
      </c>
      <c r="I470" s="110">
        <v>0</v>
      </c>
      <c r="J470" s="110">
        <v>0</v>
      </c>
      <c r="K470" s="110">
        <v>0</v>
      </c>
      <c r="L470" s="110">
        <v>0</v>
      </c>
      <c r="M470" s="110">
        <v>0</v>
      </c>
      <c r="N470" s="110">
        <v>890</v>
      </c>
      <c r="O470" s="110">
        <v>1225</v>
      </c>
      <c r="P470" s="110">
        <v>2115</v>
      </c>
      <c r="R470" s="110">
        <v>1994</v>
      </c>
      <c r="S470" s="110">
        <v>1999</v>
      </c>
      <c r="T470" s="110">
        <v>3993</v>
      </c>
      <c r="V470" s="111">
        <v>0.44633901705115347</v>
      </c>
      <c r="W470" s="111">
        <v>0.61280640320160085</v>
      </c>
      <c r="X470" s="111">
        <v>0.52967693463561227</v>
      </c>
      <c r="Z470" s="110">
        <v>1104</v>
      </c>
      <c r="AA470" s="110">
        <v>774</v>
      </c>
      <c r="AB470" s="110">
        <v>1878</v>
      </c>
    </row>
    <row r="471" spans="1:28" hidden="1" x14ac:dyDescent="0.2">
      <c r="A471" s="109" t="s">
        <v>1784</v>
      </c>
      <c r="B471" s="109" t="s">
        <v>1779</v>
      </c>
      <c r="C471" s="109" t="s">
        <v>1784</v>
      </c>
      <c r="D471" s="109" t="s">
        <v>1780</v>
      </c>
      <c r="E471" s="109" t="s">
        <v>1785</v>
      </c>
      <c r="F471" s="110">
        <v>0</v>
      </c>
      <c r="G471" s="110">
        <v>0</v>
      </c>
      <c r="H471" s="110">
        <v>0</v>
      </c>
      <c r="I471" s="110">
        <v>0</v>
      </c>
      <c r="J471" s="110">
        <v>0</v>
      </c>
      <c r="K471" s="110">
        <v>500</v>
      </c>
      <c r="L471" s="110">
        <v>4681</v>
      </c>
      <c r="M471" s="110">
        <v>5181</v>
      </c>
      <c r="N471" s="110">
        <v>500</v>
      </c>
      <c r="O471" s="110">
        <v>4681</v>
      </c>
      <c r="P471" s="110">
        <v>5181</v>
      </c>
      <c r="R471" s="110">
        <v>500</v>
      </c>
      <c r="S471" s="110">
        <v>5028</v>
      </c>
      <c r="T471" s="110">
        <v>5528</v>
      </c>
      <c r="V471" s="111">
        <v>1</v>
      </c>
      <c r="W471" s="111">
        <v>0.93098647573587912</v>
      </c>
      <c r="X471" s="111">
        <v>0.93722865412445733</v>
      </c>
      <c r="Z471" s="110">
        <v>0</v>
      </c>
      <c r="AA471" s="110">
        <v>347</v>
      </c>
      <c r="AB471" s="110">
        <v>347</v>
      </c>
    </row>
    <row r="472" spans="1:28" hidden="1" x14ac:dyDescent="0.2">
      <c r="A472" s="109" t="s">
        <v>1786</v>
      </c>
      <c r="B472" s="109" t="s">
        <v>1779</v>
      </c>
      <c r="C472" s="109" t="s">
        <v>1786</v>
      </c>
      <c r="D472" s="109" t="s">
        <v>1780</v>
      </c>
      <c r="E472" s="109" t="s">
        <v>1787</v>
      </c>
      <c r="F472" s="110">
        <v>0</v>
      </c>
      <c r="G472" s="110">
        <v>0</v>
      </c>
      <c r="H472" s="110">
        <v>0</v>
      </c>
      <c r="I472" s="110">
        <v>0</v>
      </c>
      <c r="J472" s="110">
        <v>0</v>
      </c>
      <c r="K472" s="110">
        <v>1317</v>
      </c>
      <c r="L472" s="110">
        <v>1333</v>
      </c>
      <c r="M472" s="110">
        <v>2650</v>
      </c>
      <c r="N472" s="110">
        <v>1317</v>
      </c>
      <c r="O472" s="110">
        <v>1333</v>
      </c>
      <c r="P472" s="110">
        <v>2650</v>
      </c>
      <c r="R472" s="110">
        <v>1317</v>
      </c>
      <c r="S472" s="110">
        <v>2827</v>
      </c>
      <c r="T472" s="110">
        <v>4144</v>
      </c>
      <c r="V472" s="111">
        <v>1</v>
      </c>
      <c r="W472" s="111">
        <v>0.47152458436505129</v>
      </c>
      <c r="X472" s="111">
        <v>0.63947876447876451</v>
      </c>
      <c r="Z472" s="110">
        <v>0</v>
      </c>
      <c r="AA472" s="110">
        <v>1494</v>
      </c>
      <c r="AB472" s="110">
        <v>1494</v>
      </c>
    </row>
    <row r="473" spans="1:28" hidden="1" x14ac:dyDescent="0.2">
      <c r="A473" s="109" t="s">
        <v>1788</v>
      </c>
      <c r="B473" s="109" t="s">
        <v>1779</v>
      </c>
      <c r="C473" s="109" t="s">
        <v>1788</v>
      </c>
      <c r="D473" s="109" t="s">
        <v>1780</v>
      </c>
      <c r="E473" s="109" t="s">
        <v>1789</v>
      </c>
      <c r="F473" s="110">
        <v>933</v>
      </c>
      <c r="G473" s="110">
        <v>368</v>
      </c>
      <c r="H473" s="110">
        <v>1311</v>
      </c>
      <c r="I473" s="110">
        <v>10</v>
      </c>
      <c r="J473" s="110">
        <v>0</v>
      </c>
      <c r="K473" s="110">
        <v>0</v>
      </c>
      <c r="L473" s="110">
        <v>118</v>
      </c>
      <c r="M473" s="110">
        <v>118</v>
      </c>
      <c r="N473" s="110">
        <v>943</v>
      </c>
      <c r="O473" s="110">
        <v>486</v>
      </c>
      <c r="P473" s="110">
        <v>1429</v>
      </c>
      <c r="R473" s="110">
        <v>943</v>
      </c>
      <c r="S473" s="110">
        <v>1941</v>
      </c>
      <c r="T473" s="110">
        <v>2884</v>
      </c>
      <c r="V473" s="111">
        <v>1</v>
      </c>
      <c r="W473" s="111">
        <v>0.25038639876352398</v>
      </c>
      <c r="X473" s="111">
        <v>0.49549237170596394</v>
      </c>
      <c r="Z473" s="110">
        <v>0</v>
      </c>
      <c r="AA473" s="110">
        <v>1455</v>
      </c>
      <c r="AB473" s="110">
        <v>1455</v>
      </c>
    </row>
    <row r="474" spans="1:28" hidden="1" x14ac:dyDescent="0.2">
      <c r="A474" s="109" t="s">
        <v>1790</v>
      </c>
      <c r="B474" s="109" t="s">
        <v>1779</v>
      </c>
      <c r="C474" s="109" t="s">
        <v>1790</v>
      </c>
      <c r="D474" s="109" t="s">
        <v>1780</v>
      </c>
      <c r="E474" s="109" t="s">
        <v>1791</v>
      </c>
      <c r="F474" s="110">
        <v>498</v>
      </c>
      <c r="G474" s="110">
        <v>638</v>
      </c>
      <c r="H474" s="110">
        <v>1136</v>
      </c>
      <c r="I474" s="110">
        <v>0</v>
      </c>
      <c r="J474" s="110">
        <v>0</v>
      </c>
      <c r="K474" s="110">
        <v>0</v>
      </c>
      <c r="L474" s="110">
        <v>118</v>
      </c>
      <c r="M474" s="110">
        <v>118</v>
      </c>
      <c r="N474" s="110">
        <v>498</v>
      </c>
      <c r="O474" s="110">
        <v>756</v>
      </c>
      <c r="P474" s="110">
        <v>1254</v>
      </c>
      <c r="R474" s="110">
        <v>498</v>
      </c>
      <c r="S474" s="110">
        <v>2118</v>
      </c>
      <c r="T474" s="110">
        <v>2616</v>
      </c>
      <c r="V474" s="111">
        <v>1</v>
      </c>
      <c r="W474" s="111">
        <v>0.35694050991501414</v>
      </c>
      <c r="X474" s="111">
        <v>0.47935779816513763</v>
      </c>
      <c r="Z474" s="110">
        <v>0</v>
      </c>
      <c r="AA474" s="110">
        <v>1362</v>
      </c>
      <c r="AB474" s="110">
        <v>1362</v>
      </c>
    </row>
    <row r="475" spans="1:28" hidden="1" x14ac:dyDescent="0.2">
      <c r="A475" s="109" t="s">
        <v>1792</v>
      </c>
      <c r="B475" s="109" t="s">
        <v>1779</v>
      </c>
      <c r="C475" s="109" t="s">
        <v>1792</v>
      </c>
      <c r="D475" s="109" t="s">
        <v>1780</v>
      </c>
      <c r="E475" s="109" t="s">
        <v>701</v>
      </c>
      <c r="F475" s="110">
        <v>781</v>
      </c>
      <c r="G475" s="110">
        <v>143</v>
      </c>
      <c r="H475" s="110">
        <v>933</v>
      </c>
      <c r="I475" s="110">
        <v>9</v>
      </c>
      <c r="J475" s="110">
        <v>0</v>
      </c>
      <c r="K475" s="110">
        <v>0</v>
      </c>
      <c r="L475" s="110">
        <v>0</v>
      </c>
      <c r="M475" s="110">
        <v>0</v>
      </c>
      <c r="N475" s="110">
        <v>790</v>
      </c>
      <c r="O475" s="110">
        <v>143</v>
      </c>
      <c r="P475" s="110">
        <v>933</v>
      </c>
      <c r="R475" s="110">
        <v>790</v>
      </c>
      <c r="S475" s="110">
        <v>1442</v>
      </c>
      <c r="T475" s="110">
        <v>2232</v>
      </c>
      <c r="V475" s="111">
        <v>1</v>
      </c>
      <c r="W475" s="111">
        <v>9.916782246879334E-2</v>
      </c>
      <c r="X475" s="111">
        <v>0.41801075268817206</v>
      </c>
      <c r="Z475" s="110">
        <v>0</v>
      </c>
      <c r="AA475" s="110">
        <v>1299</v>
      </c>
      <c r="AB475" s="110">
        <v>1299</v>
      </c>
    </row>
    <row r="476" spans="1:28" hidden="1" x14ac:dyDescent="0.2">
      <c r="A476" s="109" t="s">
        <v>1793</v>
      </c>
      <c r="B476" s="109" t="s">
        <v>1779</v>
      </c>
      <c r="C476" s="109" t="s">
        <v>1793</v>
      </c>
      <c r="D476" s="109" t="s">
        <v>1780</v>
      </c>
      <c r="E476" s="109" t="s">
        <v>1794</v>
      </c>
      <c r="F476" s="110">
        <v>44579</v>
      </c>
      <c r="G476" s="110">
        <v>1590</v>
      </c>
      <c r="H476" s="110">
        <v>48141</v>
      </c>
      <c r="I476" s="110">
        <v>1972</v>
      </c>
      <c r="J476" s="110">
        <v>0</v>
      </c>
      <c r="K476" s="110">
        <v>0</v>
      </c>
      <c r="L476" s="110">
        <v>2171</v>
      </c>
      <c r="M476" s="110">
        <v>2171</v>
      </c>
      <c r="N476" s="110">
        <v>46551</v>
      </c>
      <c r="O476" s="110">
        <v>3761</v>
      </c>
      <c r="P476" s="110">
        <v>50312</v>
      </c>
      <c r="R476" s="110">
        <v>46551</v>
      </c>
      <c r="S476" s="110">
        <v>5009</v>
      </c>
      <c r="T476" s="110">
        <v>51560</v>
      </c>
      <c r="V476" s="111">
        <v>1</v>
      </c>
      <c r="W476" s="111">
        <v>0.75084847274905175</v>
      </c>
      <c r="X476" s="111">
        <v>0.97579519006982152</v>
      </c>
      <c r="Z476" s="110">
        <v>0</v>
      </c>
      <c r="AA476" s="110">
        <v>1248</v>
      </c>
      <c r="AB476" s="110">
        <v>1248</v>
      </c>
    </row>
    <row r="477" spans="1:28" hidden="1" x14ac:dyDescent="0.2">
      <c r="A477" s="109" t="s">
        <v>1795</v>
      </c>
      <c r="B477" s="109" t="s">
        <v>1779</v>
      </c>
      <c r="C477" s="109" t="s">
        <v>1795</v>
      </c>
      <c r="D477" s="109" t="s">
        <v>1780</v>
      </c>
      <c r="E477" s="109" t="s">
        <v>1796</v>
      </c>
      <c r="F477" s="110">
        <v>774</v>
      </c>
      <c r="G477" s="110">
        <v>885</v>
      </c>
      <c r="H477" s="110">
        <v>1737</v>
      </c>
      <c r="I477" s="110">
        <v>78</v>
      </c>
      <c r="J477" s="110">
        <v>0</v>
      </c>
      <c r="K477" s="110">
        <v>0</v>
      </c>
      <c r="L477" s="110">
        <v>0</v>
      </c>
      <c r="M477" s="110">
        <v>0</v>
      </c>
      <c r="N477" s="110">
        <v>852</v>
      </c>
      <c r="O477" s="110">
        <v>885</v>
      </c>
      <c r="P477" s="110">
        <v>1737</v>
      </c>
      <c r="R477" s="110">
        <v>1096</v>
      </c>
      <c r="S477" s="110">
        <v>1863</v>
      </c>
      <c r="T477" s="110">
        <v>2959</v>
      </c>
      <c r="V477" s="111">
        <v>0.77737226277372262</v>
      </c>
      <c r="W477" s="111">
        <v>0.4750402576489533</v>
      </c>
      <c r="X477" s="111">
        <v>0.5870226427847246</v>
      </c>
      <c r="Z477" s="110">
        <v>244</v>
      </c>
      <c r="AA477" s="110">
        <v>978</v>
      </c>
      <c r="AB477" s="110">
        <v>1222</v>
      </c>
    </row>
    <row r="478" spans="1:28" hidden="1" x14ac:dyDescent="0.2">
      <c r="A478" s="109" t="s">
        <v>1797</v>
      </c>
      <c r="B478" s="109" t="s">
        <v>1779</v>
      </c>
      <c r="C478" s="109" t="s">
        <v>1797</v>
      </c>
      <c r="D478" s="109" t="s">
        <v>1780</v>
      </c>
      <c r="E478" s="109" t="s">
        <v>1798</v>
      </c>
      <c r="F478" s="110">
        <v>0</v>
      </c>
      <c r="G478" s="110">
        <v>0</v>
      </c>
      <c r="H478" s="110">
        <v>0</v>
      </c>
      <c r="I478" s="110">
        <v>0</v>
      </c>
      <c r="J478" s="110">
        <v>0</v>
      </c>
      <c r="K478" s="110">
        <v>351</v>
      </c>
      <c r="L478" s="110">
        <v>2113</v>
      </c>
      <c r="M478" s="110">
        <v>2464</v>
      </c>
      <c r="N478" s="110">
        <v>351</v>
      </c>
      <c r="O478" s="110">
        <v>2113</v>
      </c>
      <c r="P478" s="110">
        <v>2464</v>
      </c>
      <c r="R478" s="110">
        <v>351</v>
      </c>
      <c r="S478" s="110">
        <v>2113</v>
      </c>
      <c r="T478" s="110">
        <v>2464</v>
      </c>
      <c r="V478" s="111">
        <v>1</v>
      </c>
      <c r="W478" s="111">
        <v>1</v>
      </c>
      <c r="X478" s="111">
        <v>1</v>
      </c>
      <c r="Z478" s="110">
        <v>0</v>
      </c>
      <c r="AA478" s="110">
        <v>0</v>
      </c>
      <c r="AB478" s="110">
        <v>0</v>
      </c>
    </row>
    <row r="479" spans="1:28" hidden="1" x14ac:dyDescent="0.2">
      <c r="A479" s="109" t="s">
        <v>1799</v>
      </c>
      <c r="B479" s="109" t="s">
        <v>1779</v>
      </c>
      <c r="C479" s="109" t="s">
        <v>1799</v>
      </c>
      <c r="D479" s="109" t="s">
        <v>1780</v>
      </c>
      <c r="E479" s="109" t="s">
        <v>1800</v>
      </c>
      <c r="F479" s="110">
        <v>1043</v>
      </c>
      <c r="G479" s="110">
        <v>387</v>
      </c>
      <c r="H479" s="110">
        <v>1477</v>
      </c>
      <c r="I479" s="110">
        <v>47</v>
      </c>
      <c r="J479" s="110">
        <v>0</v>
      </c>
      <c r="K479" s="110">
        <v>0</v>
      </c>
      <c r="L479" s="110">
        <v>223</v>
      </c>
      <c r="M479" s="110">
        <v>223</v>
      </c>
      <c r="N479" s="110">
        <v>1090</v>
      </c>
      <c r="O479" s="110">
        <v>610</v>
      </c>
      <c r="P479" s="110">
        <v>1700</v>
      </c>
      <c r="R479" s="110">
        <v>1090</v>
      </c>
      <c r="S479" s="110">
        <v>1550</v>
      </c>
      <c r="T479" s="110">
        <v>2640</v>
      </c>
      <c r="V479" s="111">
        <v>1</v>
      </c>
      <c r="W479" s="111">
        <v>0.3935483870967742</v>
      </c>
      <c r="X479" s="111">
        <v>0.64393939393939392</v>
      </c>
      <c r="Z479" s="110">
        <v>0</v>
      </c>
      <c r="AA479" s="110">
        <v>940</v>
      </c>
      <c r="AB479" s="110">
        <v>940</v>
      </c>
    </row>
    <row r="480" spans="1:28" hidden="1" x14ac:dyDescent="0.2">
      <c r="A480" s="109" t="s">
        <v>1801</v>
      </c>
      <c r="B480" s="109" t="s">
        <v>1779</v>
      </c>
      <c r="C480" s="109" t="s">
        <v>1801</v>
      </c>
      <c r="D480" s="109" t="s">
        <v>1780</v>
      </c>
      <c r="E480" s="109" t="s">
        <v>1802</v>
      </c>
      <c r="F480" s="110">
        <v>1198</v>
      </c>
      <c r="G480" s="110">
        <v>76</v>
      </c>
      <c r="H480" s="110">
        <v>1307</v>
      </c>
      <c r="I480" s="110">
        <v>33</v>
      </c>
      <c r="J480" s="110">
        <v>0</v>
      </c>
      <c r="K480" s="110">
        <v>0</v>
      </c>
      <c r="L480" s="110">
        <v>0</v>
      </c>
      <c r="M480" s="110">
        <v>0</v>
      </c>
      <c r="N480" s="110">
        <v>1231</v>
      </c>
      <c r="O480" s="110">
        <v>76</v>
      </c>
      <c r="P480" s="110">
        <v>1307</v>
      </c>
      <c r="R480" s="110">
        <v>1357</v>
      </c>
      <c r="S480" s="110">
        <v>824</v>
      </c>
      <c r="T480" s="110">
        <v>2181</v>
      </c>
      <c r="V480" s="111">
        <v>0.90714812085482688</v>
      </c>
      <c r="W480" s="111">
        <v>9.2233009708737865E-2</v>
      </c>
      <c r="X480" s="111">
        <v>0.59926639156350303</v>
      </c>
      <c r="Z480" s="110">
        <v>126</v>
      </c>
      <c r="AA480" s="110">
        <v>748</v>
      </c>
      <c r="AB480" s="110">
        <v>874</v>
      </c>
    </row>
    <row r="481" spans="1:28" hidden="1" x14ac:dyDescent="0.2">
      <c r="A481" s="109" t="s">
        <v>1803</v>
      </c>
      <c r="B481" s="109" t="s">
        <v>1779</v>
      </c>
      <c r="C481" s="109" t="s">
        <v>1803</v>
      </c>
      <c r="D481" s="109" t="s">
        <v>1780</v>
      </c>
      <c r="E481" s="109" t="s">
        <v>1804</v>
      </c>
      <c r="F481" s="110">
        <v>204</v>
      </c>
      <c r="G481" s="110">
        <v>574</v>
      </c>
      <c r="H481" s="110">
        <v>778</v>
      </c>
      <c r="I481" s="110">
        <v>0</v>
      </c>
      <c r="J481" s="110">
        <v>0</v>
      </c>
      <c r="K481" s="110">
        <v>0</v>
      </c>
      <c r="L481" s="110">
        <v>0</v>
      </c>
      <c r="M481" s="110">
        <v>0</v>
      </c>
      <c r="N481" s="110">
        <v>204</v>
      </c>
      <c r="O481" s="110">
        <v>574</v>
      </c>
      <c r="P481" s="110">
        <v>778</v>
      </c>
      <c r="R481" s="110">
        <v>371</v>
      </c>
      <c r="S481" s="110">
        <v>1230</v>
      </c>
      <c r="T481" s="110">
        <v>1601</v>
      </c>
      <c r="V481" s="111">
        <v>0.54986522911051217</v>
      </c>
      <c r="W481" s="111">
        <v>0.46666666666666667</v>
      </c>
      <c r="X481" s="111">
        <v>0.48594628357276703</v>
      </c>
      <c r="Z481" s="110">
        <v>167</v>
      </c>
      <c r="AA481" s="110">
        <v>656</v>
      </c>
      <c r="AB481" s="110">
        <v>823</v>
      </c>
    </row>
    <row r="482" spans="1:28" hidden="1" x14ac:dyDescent="0.2">
      <c r="A482" s="109" t="s">
        <v>1805</v>
      </c>
      <c r="B482" s="109" t="s">
        <v>1779</v>
      </c>
      <c r="C482" s="109" t="s">
        <v>1805</v>
      </c>
      <c r="D482" s="109" t="s">
        <v>1780</v>
      </c>
      <c r="E482" s="109" t="s">
        <v>1806</v>
      </c>
      <c r="F482" s="110">
        <v>964</v>
      </c>
      <c r="G482" s="110">
        <v>2066</v>
      </c>
      <c r="H482" s="110">
        <v>3088</v>
      </c>
      <c r="I482" s="110">
        <v>58</v>
      </c>
      <c r="J482" s="110">
        <v>0</v>
      </c>
      <c r="K482" s="110">
        <v>0</v>
      </c>
      <c r="L482" s="110">
        <v>460</v>
      </c>
      <c r="M482" s="110">
        <v>460</v>
      </c>
      <c r="N482" s="110">
        <v>1022</v>
      </c>
      <c r="O482" s="110">
        <v>2526</v>
      </c>
      <c r="P482" s="110">
        <v>3548</v>
      </c>
      <c r="R482" s="110">
        <v>1519</v>
      </c>
      <c r="S482" s="110">
        <v>2783</v>
      </c>
      <c r="T482" s="110">
        <v>4302</v>
      </c>
      <c r="V482" s="111">
        <v>0.67281105990783407</v>
      </c>
      <c r="W482" s="111">
        <v>0.90765361121092347</v>
      </c>
      <c r="X482" s="111">
        <v>0.82473268247326825</v>
      </c>
      <c r="Z482" s="110">
        <v>497</v>
      </c>
      <c r="AA482" s="110">
        <v>257</v>
      </c>
      <c r="AB482" s="110">
        <v>754</v>
      </c>
    </row>
    <row r="483" spans="1:28" hidden="1" x14ac:dyDescent="0.2">
      <c r="A483" s="109" t="s">
        <v>1807</v>
      </c>
      <c r="B483" s="109" t="s">
        <v>1779</v>
      </c>
      <c r="C483" s="109" t="s">
        <v>1807</v>
      </c>
      <c r="D483" s="109" t="s">
        <v>1780</v>
      </c>
      <c r="E483" s="109" t="s">
        <v>1808</v>
      </c>
      <c r="F483" s="110">
        <v>0</v>
      </c>
      <c r="G483" s="110">
        <v>0</v>
      </c>
      <c r="H483" s="110">
        <v>0</v>
      </c>
      <c r="I483" s="110">
        <v>0</v>
      </c>
      <c r="J483" s="110">
        <v>0</v>
      </c>
      <c r="K483" s="110">
        <v>0</v>
      </c>
      <c r="L483" s="110">
        <v>1026</v>
      </c>
      <c r="M483" s="110">
        <v>1026</v>
      </c>
      <c r="N483" s="110">
        <v>0</v>
      </c>
      <c r="O483" s="110">
        <v>1026</v>
      </c>
      <c r="P483" s="110">
        <v>1026</v>
      </c>
      <c r="R483" s="110">
        <v>411</v>
      </c>
      <c r="S483" s="110">
        <v>1207</v>
      </c>
      <c r="T483" s="110">
        <v>1618</v>
      </c>
      <c r="V483" s="111">
        <v>0</v>
      </c>
      <c r="W483" s="111">
        <v>0.85004142502071256</v>
      </c>
      <c r="X483" s="111">
        <v>0.63411619283065512</v>
      </c>
      <c r="Z483" s="110">
        <v>411</v>
      </c>
      <c r="AA483" s="110">
        <v>181</v>
      </c>
      <c r="AB483" s="110">
        <v>592</v>
      </c>
    </row>
    <row r="484" spans="1:28" hidden="1" x14ac:dyDescent="0.2">
      <c r="A484" s="109" t="s">
        <v>1809</v>
      </c>
      <c r="B484" s="109" t="s">
        <v>1779</v>
      </c>
      <c r="C484" s="109" t="s">
        <v>1809</v>
      </c>
      <c r="D484" s="109" t="s">
        <v>1780</v>
      </c>
      <c r="E484" s="109" t="s">
        <v>723</v>
      </c>
      <c r="F484" s="110">
        <v>4191</v>
      </c>
      <c r="G484" s="110">
        <v>1405</v>
      </c>
      <c r="H484" s="110">
        <v>5728</v>
      </c>
      <c r="I484" s="110">
        <v>132</v>
      </c>
      <c r="J484" s="110">
        <v>0</v>
      </c>
      <c r="K484" s="110">
        <v>0</v>
      </c>
      <c r="L484" s="110">
        <v>0</v>
      </c>
      <c r="M484" s="110">
        <v>0</v>
      </c>
      <c r="N484" s="110">
        <v>4323</v>
      </c>
      <c r="O484" s="110">
        <v>1405</v>
      </c>
      <c r="P484" s="110">
        <v>5728</v>
      </c>
      <c r="R484" s="110">
        <v>4323</v>
      </c>
      <c r="S484" s="110">
        <v>1561</v>
      </c>
      <c r="T484" s="110">
        <v>5884</v>
      </c>
      <c r="V484" s="111">
        <v>1</v>
      </c>
      <c r="W484" s="111">
        <v>0.90006406149903906</v>
      </c>
      <c r="X484" s="111">
        <v>0.97348742352141404</v>
      </c>
      <c r="Z484" s="110">
        <v>0</v>
      </c>
      <c r="AA484" s="110">
        <v>156</v>
      </c>
      <c r="AB484" s="110">
        <v>156</v>
      </c>
    </row>
    <row r="485" spans="1:28" hidden="1" x14ac:dyDescent="0.2">
      <c r="A485" s="109" t="s">
        <v>1810</v>
      </c>
      <c r="B485" s="109" t="s">
        <v>1779</v>
      </c>
      <c r="C485" s="109" t="s">
        <v>1810</v>
      </c>
      <c r="D485" s="109" t="s">
        <v>1780</v>
      </c>
      <c r="E485" s="109" t="s">
        <v>1811</v>
      </c>
      <c r="F485" s="110">
        <v>828</v>
      </c>
      <c r="G485" s="110">
        <v>741</v>
      </c>
      <c r="H485" s="110">
        <v>1569</v>
      </c>
      <c r="I485" s="110">
        <v>0</v>
      </c>
      <c r="J485" s="110">
        <v>0</v>
      </c>
      <c r="K485" s="110">
        <v>0</v>
      </c>
      <c r="L485" s="110">
        <v>177</v>
      </c>
      <c r="M485" s="110">
        <v>177</v>
      </c>
      <c r="N485" s="110">
        <v>828</v>
      </c>
      <c r="O485" s="110">
        <v>918</v>
      </c>
      <c r="P485" s="110">
        <v>1746</v>
      </c>
      <c r="R485" s="110">
        <v>976</v>
      </c>
      <c r="S485" s="110">
        <v>1303</v>
      </c>
      <c r="T485" s="110">
        <v>2279</v>
      </c>
      <c r="V485" s="111">
        <v>0.84836065573770492</v>
      </c>
      <c r="W485" s="111">
        <v>0.70452801227935535</v>
      </c>
      <c r="X485" s="111">
        <v>0.76612549363756033</v>
      </c>
      <c r="Z485" s="110">
        <v>148</v>
      </c>
      <c r="AA485" s="110">
        <v>385</v>
      </c>
      <c r="AB485" s="110">
        <v>533</v>
      </c>
    </row>
    <row r="486" spans="1:28" hidden="1" x14ac:dyDescent="0.2">
      <c r="A486" s="109" t="s">
        <v>1812</v>
      </c>
      <c r="B486" s="109" t="s">
        <v>1779</v>
      </c>
      <c r="C486" s="109" t="s">
        <v>1812</v>
      </c>
      <c r="D486" s="109" t="s">
        <v>1780</v>
      </c>
      <c r="E486" s="109" t="s">
        <v>708</v>
      </c>
      <c r="F486" s="110">
        <v>3437</v>
      </c>
      <c r="G486" s="110">
        <v>864</v>
      </c>
      <c r="H486" s="110">
        <v>4445</v>
      </c>
      <c r="I486" s="110">
        <v>144</v>
      </c>
      <c r="J486" s="110">
        <v>0</v>
      </c>
      <c r="K486" s="110">
        <v>0</v>
      </c>
      <c r="L486" s="110">
        <v>161</v>
      </c>
      <c r="M486" s="110">
        <v>161</v>
      </c>
      <c r="N486" s="110">
        <v>3581</v>
      </c>
      <c r="O486" s="110">
        <v>1025</v>
      </c>
      <c r="P486" s="110">
        <v>4606</v>
      </c>
      <c r="R486" s="110">
        <v>3581</v>
      </c>
      <c r="S486" s="110">
        <v>1353</v>
      </c>
      <c r="T486" s="110">
        <v>4934</v>
      </c>
      <c r="V486" s="111">
        <v>1</v>
      </c>
      <c r="W486" s="111">
        <v>0.75757575757575757</v>
      </c>
      <c r="X486" s="111">
        <v>0.93352249695987033</v>
      </c>
      <c r="Z486" s="110">
        <v>0</v>
      </c>
      <c r="AA486" s="110">
        <v>328</v>
      </c>
      <c r="AB486" s="110">
        <v>328</v>
      </c>
    </row>
    <row r="487" spans="1:28" hidden="1" x14ac:dyDescent="0.2">
      <c r="A487" s="109" t="s">
        <v>1813</v>
      </c>
      <c r="B487" s="109" t="s">
        <v>1779</v>
      </c>
      <c r="C487" s="109" t="s">
        <v>1813</v>
      </c>
      <c r="D487" s="109" t="s">
        <v>1780</v>
      </c>
      <c r="E487" s="109" t="s">
        <v>1814</v>
      </c>
      <c r="F487" s="110">
        <v>1011</v>
      </c>
      <c r="G487" s="110">
        <v>1091</v>
      </c>
      <c r="H487" s="110">
        <v>2185</v>
      </c>
      <c r="I487" s="110">
        <v>83</v>
      </c>
      <c r="J487" s="110">
        <v>0</v>
      </c>
      <c r="K487" s="110">
        <v>0</v>
      </c>
      <c r="L487" s="110">
        <v>0</v>
      </c>
      <c r="M487" s="110">
        <v>0</v>
      </c>
      <c r="N487" s="110">
        <v>1094</v>
      </c>
      <c r="O487" s="110">
        <v>1091</v>
      </c>
      <c r="P487" s="110">
        <v>2185</v>
      </c>
      <c r="R487" s="110">
        <v>1128</v>
      </c>
      <c r="S487" s="110">
        <v>1291</v>
      </c>
      <c r="T487" s="110">
        <v>2419</v>
      </c>
      <c r="V487" s="111">
        <v>0.96985815602836878</v>
      </c>
      <c r="W487" s="111">
        <v>0.84508133230054217</v>
      </c>
      <c r="X487" s="111">
        <v>0.90326581231914016</v>
      </c>
      <c r="Z487" s="110">
        <v>34</v>
      </c>
      <c r="AA487" s="110">
        <v>200</v>
      </c>
      <c r="AB487" s="110">
        <v>234</v>
      </c>
    </row>
    <row r="488" spans="1:28" hidden="1" x14ac:dyDescent="0.2">
      <c r="A488" s="109" t="s">
        <v>1815</v>
      </c>
      <c r="B488" s="109" t="s">
        <v>1779</v>
      </c>
      <c r="C488" s="109" t="s">
        <v>1815</v>
      </c>
      <c r="D488" s="109" t="s">
        <v>1780</v>
      </c>
      <c r="E488" s="109" t="s">
        <v>1816</v>
      </c>
      <c r="F488" s="110">
        <v>0</v>
      </c>
      <c r="G488" s="110">
        <v>0</v>
      </c>
      <c r="H488" s="110">
        <v>0</v>
      </c>
      <c r="I488" s="110">
        <v>0</v>
      </c>
      <c r="J488" s="110">
        <v>0</v>
      </c>
      <c r="K488" s="110">
        <v>1084</v>
      </c>
      <c r="L488" s="110">
        <v>1195</v>
      </c>
      <c r="M488" s="110">
        <v>2279</v>
      </c>
      <c r="N488" s="110">
        <v>1084</v>
      </c>
      <c r="O488" s="110">
        <v>1195</v>
      </c>
      <c r="P488" s="110">
        <v>2279</v>
      </c>
      <c r="R488" s="110">
        <v>1084</v>
      </c>
      <c r="S488" s="110">
        <v>1374</v>
      </c>
      <c r="T488" s="110">
        <v>2458</v>
      </c>
      <c r="V488" s="111">
        <v>1</v>
      </c>
      <c r="W488" s="111">
        <v>0.86972343522561868</v>
      </c>
      <c r="X488" s="111">
        <v>0.92717656631407652</v>
      </c>
      <c r="Z488" s="110">
        <v>0</v>
      </c>
      <c r="AA488" s="110">
        <v>179</v>
      </c>
      <c r="AB488" s="110">
        <v>179</v>
      </c>
    </row>
    <row r="489" spans="1:28" hidden="1" x14ac:dyDescent="0.2">
      <c r="A489" s="109" t="s">
        <v>1817</v>
      </c>
      <c r="B489" s="109" t="s">
        <v>1779</v>
      </c>
      <c r="C489" s="109" t="s">
        <v>1817</v>
      </c>
      <c r="D489" s="109" t="s">
        <v>1780</v>
      </c>
      <c r="E489" s="109" t="s">
        <v>1818</v>
      </c>
      <c r="F489" s="110">
        <v>9897</v>
      </c>
      <c r="G489" s="110">
        <v>924</v>
      </c>
      <c r="H489" s="110">
        <v>11339</v>
      </c>
      <c r="I489" s="110">
        <v>518</v>
      </c>
      <c r="J489" s="110">
        <v>0</v>
      </c>
      <c r="K489" s="110">
        <v>0</v>
      </c>
      <c r="L489" s="110">
        <v>446</v>
      </c>
      <c r="M489" s="110">
        <v>446</v>
      </c>
      <c r="N489" s="110">
        <v>10415</v>
      </c>
      <c r="O489" s="110">
        <v>1370</v>
      </c>
      <c r="P489" s="110">
        <v>11785</v>
      </c>
      <c r="R489" s="110">
        <v>10415</v>
      </c>
      <c r="S489" s="110">
        <v>1562</v>
      </c>
      <c r="T489" s="110">
        <v>11977</v>
      </c>
      <c r="V489" s="111">
        <v>1</v>
      </c>
      <c r="W489" s="111">
        <v>0.87708066581306021</v>
      </c>
      <c r="X489" s="111">
        <v>0.98396927444268178</v>
      </c>
      <c r="Z489" s="110">
        <v>0</v>
      </c>
      <c r="AA489" s="110">
        <v>192</v>
      </c>
      <c r="AB489" s="110">
        <v>192</v>
      </c>
    </row>
    <row r="490" spans="1:28" hidden="1" x14ac:dyDescent="0.2">
      <c r="A490" s="109" t="s">
        <v>1819</v>
      </c>
      <c r="B490" s="109" t="s">
        <v>1779</v>
      </c>
      <c r="C490" s="109" t="s">
        <v>1819</v>
      </c>
      <c r="D490" s="109" t="s">
        <v>1780</v>
      </c>
      <c r="E490" s="109" t="s">
        <v>1820</v>
      </c>
      <c r="F490" s="110">
        <v>0</v>
      </c>
      <c r="G490" s="110">
        <v>0</v>
      </c>
      <c r="H490" s="110">
        <v>0</v>
      </c>
      <c r="I490" s="110">
        <v>0</v>
      </c>
      <c r="J490" s="110">
        <v>0</v>
      </c>
      <c r="K490" s="110">
        <v>552</v>
      </c>
      <c r="L490" s="110">
        <v>4799</v>
      </c>
      <c r="M490" s="110">
        <v>5351</v>
      </c>
      <c r="N490" s="110">
        <v>552</v>
      </c>
      <c r="O490" s="110">
        <v>4799</v>
      </c>
      <c r="P490" s="110">
        <v>5351</v>
      </c>
      <c r="R490" s="110">
        <v>552</v>
      </c>
      <c r="S490" s="110">
        <v>4799</v>
      </c>
      <c r="T490" s="110">
        <v>5351</v>
      </c>
      <c r="V490" s="111">
        <v>1</v>
      </c>
      <c r="W490" s="111">
        <v>1</v>
      </c>
      <c r="X490" s="111">
        <v>1</v>
      </c>
      <c r="Z490" s="110">
        <v>0</v>
      </c>
      <c r="AA490" s="110">
        <v>0</v>
      </c>
      <c r="AB490" s="110">
        <v>0</v>
      </c>
    </row>
    <row r="491" spans="1:28" hidden="1" x14ac:dyDescent="0.2">
      <c r="A491" s="109" t="s">
        <v>1821</v>
      </c>
      <c r="B491" s="109" t="s">
        <v>1779</v>
      </c>
      <c r="C491" s="109" t="s">
        <v>1821</v>
      </c>
      <c r="D491" s="109" t="s">
        <v>1780</v>
      </c>
      <c r="E491" s="109" t="s">
        <v>1822</v>
      </c>
      <c r="F491" s="110">
        <v>586</v>
      </c>
      <c r="G491" s="110">
        <v>804</v>
      </c>
      <c r="H491" s="110">
        <v>1412</v>
      </c>
      <c r="I491" s="110">
        <v>22</v>
      </c>
      <c r="J491" s="110">
        <v>0</v>
      </c>
      <c r="K491" s="110">
        <v>0</v>
      </c>
      <c r="L491" s="110">
        <v>600</v>
      </c>
      <c r="M491" s="110">
        <v>600</v>
      </c>
      <c r="N491" s="110">
        <v>608</v>
      </c>
      <c r="O491" s="110">
        <v>1404</v>
      </c>
      <c r="P491" s="110">
        <v>2012</v>
      </c>
      <c r="R491" s="110">
        <v>715</v>
      </c>
      <c r="S491" s="110">
        <v>1448</v>
      </c>
      <c r="T491" s="110">
        <v>2163</v>
      </c>
      <c r="V491" s="111">
        <v>0.85034965034965038</v>
      </c>
      <c r="W491" s="111">
        <v>0.96961325966850831</v>
      </c>
      <c r="X491" s="111">
        <v>0.93018955154877481</v>
      </c>
      <c r="Z491" s="110">
        <v>107</v>
      </c>
      <c r="AA491" s="110">
        <v>44</v>
      </c>
      <c r="AB491" s="110">
        <v>151</v>
      </c>
    </row>
    <row r="492" spans="1:28" hidden="1" x14ac:dyDescent="0.2">
      <c r="A492" s="109" t="s">
        <v>1823</v>
      </c>
      <c r="B492" s="109" t="s">
        <v>1779</v>
      </c>
      <c r="C492" s="109" t="s">
        <v>1823</v>
      </c>
      <c r="D492" s="109" t="s">
        <v>1780</v>
      </c>
      <c r="E492" s="109" t="s">
        <v>1824</v>
      </c>
      <c r="F492" s="110">
        <v>0</v>
      </c>
      <c r="G492" s="110">
        <v>0</v>
      </c>
      <c r="H492" s="110">
        <v>0</v>
      </c>
      <c r="I492" s="110">
        <v>0</v>
      </c>
      <c r="J492" s="110">
        <v>0</v>
      </c>
      <c r="K492" s="110">
        <v>474</v>
      </c>
      <c r="L492" s="110">
        <v>3052</v>
      </c>
      <c r="M492" s="110">
        <v>3526</v>
      </c>
      <c r="N492" s="110">
        <v>474</v>
      </c>
      <c r="O492" s="110">
        <v>3052</v>
      </c>
      <c r="P492" s="110">
        <v>3526</v>
      </c>
      <c r="R492" s="110">
        <v>474</v>
      </c>
      <c r="S492" s="110">
        <v>3172</v>
      </c>
      <c r="T492" s="110">
        <v>3646</v>
      </c>
      <c r="V492" s="111">
        <v>1</v>
      </c>
      <c r="W492" s="111">
        <v>0.96216897856242123</v>
      </c>
      <c r="X492" s="111">
        <v>0.96708721886999449</v>
      </c>
      <c r="Z492" s="110">
        <v>0</v>
      </c>
      <c r="AA492" s="110">
        <v>120</v>
      </c>
      <c r="AB492" s="110">
        <v>120</v>
      </c>
    </row>
    <row r="493" spans="1:28" hidden="1" x14ac:dyDescent="0.2">
      <c r="A493" s="109" t="s">
        <v>1825</v>
      </c>
      <c r="B493" s="109" t="s">
        <v>1779</v>
      </c>
      <c r="C493" s="109" t="s">
        <v>1825</v>
      </c>
      <c r="D493" s="109" t="s">
        <v>1780</v>
      </c>
      <c r="E493" s="109" t="s">
        <v>1826</v>
      </c>
      <c r="F493" s="110">
        <v>0</v>
      </c>
      <c r="G493" s="110">
        <v>0</v>
      </c>
      <c r="H493" s="110">
        <v>0</v>
      </c>
      <c r="I493" s="110">
        <v>0</v>
      </c>
      <c r="J493" s="110">
        <v>0</v>
      </c>
      <c r="K493" s="110">
        <v>3065</v>
      </c>
      <c r="L493" s="110">
        <v>1708</v>
      </c>
      <c r="M493" s="110">
        <v>4773</v>
      </c>
      <c r="N493" s="110">
        <v>3065</v>
      </c>
      <c r="O493" s="110">
        <v>1708</v>
      </c>
      <c r="P493" s="110">
        <v>4773</v>
      </c>
      <c r="R493" s="110">
        <v>3065</v>
      </c>
      <c r="S493" s="110">
        <v>1708</v>
      </c>
      <c r="T493" s="110">
        <v>4773</v>
      </c>
      <c r="V493" s="111">
        <v>1</v>
      </c>
      <c r="W493" s="111">
        <v>1</v>
      </c>
      <c r="X493" s="111">
        <v>1</v>
      </c>
      <c r="Z493" s="110">
        <v>0</v>
      </c>
      <c r="AA493" s="110">
        <v>0</v>
      </c>
      <c r="AB493" s="110">
        <v>0</v>
      </c>
    </row>
    <row r="494" spans="1:28" hidden="1" x14ac:dyDescent="0.2">
      <c r="A494" s="109" t="s">
        <v>1827</v>
      </c>
      <c r="B494" s="109" t="s">
        <v>1779</v>
      </c>
      <c r="C494" s="109" t="s">
        <v>1827</v>
      </c>
      <c r="D494" s="109" t="s">
        <v>1780</v>
      </c>
      <c r="E494" s="109" t="s">
        <v>722</v>
      </c>
      <c r="F494" s="110">
        <v>0</v>
      </c>
      <c r="G494" s="110">
        <v>0</v>
      </c>
      <c r="H494" s="110">
        <v>0</v>
      </c>
      <c r="I494" s="110">
        <v>0</v>
      </c>
      <c r="J494" s="110">
        <v>0</v>
      </c>
      <c r="K494" s="110">
        <v>250</v>
      </c>
      <c r="L494" s="110">
        <v>1230</v>
      </c>
      <c r="M494" s="110">
        <v>1480</v>
      </c>
      <c r="N494" s="110">
        <v>250</v>
      </c>
      <c r="O494" s="110">
        <v>1230</v>
      </c>
      <c r="P494" s="110">
        <v>1480</v>
      </c>
      <c r="R494" s="110">
        <v>250</v>
      </c>
      <c r="S494" s="110">
        <v>1230</v>
      </c>
      <c r="T494" s="110">
        <v>1480</v>
      </c>
      <c r="V494" s="111">
        <v>1</v>
      </c>
      <c r="W494" s="111">
        <v>1</v>
      </c>
      <c r="X494" s="111">
        <v>1</v>
      </c>
      <c r="Z494" s="110">
        <v>0</v>
      </c>
      <c r="AA494" s="110">
        <v>0</v>
      </c>
      <c r="AB494" s="110">
        <v>0</v>
      </c>
    </row>
    <row r="495" spans="1:28" hidden="1" x14ac:dyDescent="0.2">
      <c r="A495" s="109" t="s">
        <v>1828</v>
      </c>
      <c r="B495" s="109" t="s">
        <v>1779</v>
      </c>
      <c r="C495" s="109" t="s">
        <v>1828</v>
      </c>
      <c r="D495" s="109" t="s">
        <v>1780</v>
      </c>
      <c r="E495" s="109" t="s">
        <v>1829</v>
      </c>
      <c r="F495" s="110">
        <v>288</v>
      </c>
      <c r="G495" s="110">
        <v>777</v>
      </c>
      <c r="H495" s="110">
        <v>1068</v>
      </c>
      <c r="I495" s="110">
        <v>3</v>
      </c>
      <c r="J495" s="110">
        <v>0</v>
      </c>
      <c r="K495" s="110">
        <v>0</v>
      </c>
      <c r="L495" s="110">
        <v>3049</v>
      </c>
      <c r="M495" s="110">
        <v>3049</v>
      </c>
      <c r="N495" s="110">
        <v>291</v>
      </c>
      <c r="O495" s="110">
        <v>3826</v>
      </c>
      <c r="P495" s="110">
        <v>4117</v>
      </c>
      <c r="R495" s="110">
        <v>291</v>
      </c>
      <c r="S495" s="110">
        <v>3826</v>
      </c>
      <c r="T495" s="110">
        <v>4117</v>
      </c>
      <c r="V495" s="111">
        <v>1</v>
      </c>
      <c r="W495" s="111">
        <v>1</v>
      </c>
      <c r="X495" s="111">
        <v>1</v>
      </c>
      <c r="Z495" s="110">
        <v>0</v>
      </c>
      <c r="AA495" s="110">
        <v>0</v>
      </c>
      <c r="AB495" s="110">
        <v>0</v>
      </c>
    </row>
    <row r="496" spans="1:28" hidden="1" x14ac:dyDescent="0.2">
      <c r="A496" s="109" t="s">
        <v>1830</v>
      </c>
      <c r="B496" s="109" t="s">
        <v>1779</v>
      </c>
      <c r="C496" s="109" t="s">
        <v>1830</v>
      </c>
      <c r="D496" s="109" t="s">
        <v>1780</v>
      </c>
      <c r="E496" s="109" t="s">
        <v>1831</v>
      </c>
      <c r="F496" s="110">
        <v>0</v>
      </c>
      <c r="G496" s="110">
        <v>0</v>
      </c>
      <c r="H496" s="110">
        <v>0</v>
      </c>
      <c r="I496" s="110">
        <v>0</v>
      </c>
      <c r="J496" s="110">
        <v>0</v>
      </c>
      <c r="K496" s="110">
        <v>891</v>
      </c>
      <c r="L496" s="110">
        <v>851</v>
      </c>
      <c r="M496" s="110">
        <v>1742</v>
      </c>
      <c r="N496" s="110">
        <v>891</v>
      </c>
      <c r="O496" s="110">
        <v>851</v>
      </c>
      <c r="P496" s="110">
        <v>1742</v>
      </c>
      <c r="R496" s="110">
        <v>891</v>
      </c>
      <c r="S496" s="110">
        <v>851</v>
      </c>
      <c r="T496" s="110">
        <v>1742</v>
      </c>
      <c r="V496" s="111">
        <v>1</v>
      </c>
      <c r="W496" s="111">
        <v>1</v>
      </c>
      <c r="X496" s="111">
        <v>1</v>
      </c>
      <c r="Z496" s="110">
        <v>0</v>
      </c>
      <c r="AA496" s="110">
        <v>0</v>
      </c>
      <c r="AB496" s="110">
        <v>0</v>
      </c>
    </row>
    <row r="497" spans="1:28" hidden="1" x14ac:dyDescent="0.2">
      <c r="A497" s="109" t="s">
        <v>1832</v>
      </c>
      <c r="B497" s="109" t="s">
        <v>1779</v>
      </c>
      <c r="C497" s="109" t="s">
        <v>1832</v>
      </c>
      <c r="D497" s="109" t="s">
        <v>1780</v>
      </c>
      <c r="E497" s="109" t="s">
        <v>1833</v>
      </c>
      <c r="F497" s="110">
        <v>0</v>
      </c>
      <c r="G497" s="110">
        <v>0</v>
      </c>
      <c r="H497" s="110">
        <v>0</v>
      </c>
      <c r="I497" s="110">
        <v>0</v>
      </c>
      <c r="J497" s="110">
        <v>0</v>
      </c>
      <c r="K497" s="110">
        <v>1600</v>
      </c>
      <c r="L497" s="110">
        <v>1890</v>
      </c>
      <c r="M497" s="110">
        <v>3490</v>
      </c>
      <c r="N497" s="110">
        <v>1600</v>
      </c>
      <c r="O497" s="110">
        <v>1890</v>
      </c>
      <c r="P497" s="110">
        <v>3490</v>
      </c>
      <c r="R497" s="110">
        <v>1600</v>
      </c>
      <c r="S497" s="110">
        <v>1890</v>
      </c>
      <c r="T497" s="110">
        <v>3490</v>
      </c>
      <c r="V497" s="111">
        <v>1</v>
      </c>
      <c r="W497" s="111">
        <v>1</v>
      </c>
      <c r="X497" s="111">
        <v>1</v>
      </c>
      <c r="Z497" s="110">
        <v>0</v>
      </c>
      <c r="AA497" s="110">
        <v>0</v>
      </c>
      <c r="AB497" s="110">
        <v>0</v>
      </c>
    </row>
    <row r="498" spans="1:28" hidden="1" x14ac:dyDescent="0.2">
      <c r="A498" s="109" t="s">
        <v>1834</v>
      </c>
      <c r="B498" s="109" t="s">
        <v>328</v>
      </c>
      <c r="C498" s="109" t="s">
        <v>1834</v>
      </c>
      <c r="D498" s="109" t="s">
        <v>1835</v>
      </c>
      <c r="E498" s="109" t="s">
        <v>581</v>
      </c>
      <c r="F498" s="110">
        <v>9872</v>
      </c>
      <c r="G498" s="110">
        <v>6228</v>
      </c>
      <c r="H498" s="110">
        <v>16100</v>
      </c>
      <c r="I498" s="110">
        <v>0</v>
      </c>
      <c r="J498" s="110">
        <v>0</v>
      </c>
      <c r="K498" s="110">
        <v>0</v>
      </c>
      <c r="L498" s="110">
        <v>0</v>
      </c>
      <c r="M498" s="110">
        <v>0</v>
      </c>
      <c r="N498" s="110">
        <v>9872</v>
      </c>
      <c r="O498" s="110">
        <v>6228</v>
      </c>
      <c r="P498" s="110">
        <v>16100</v>
      </c>
      <c r="R498" s="110">
        <v>9872</v>
      </c>
      <c r="S498" s="110">
        <v>6537</v>
      </c>
      <c r="T498" s="110">
        <v>16408</v>
      </c>
      <c r="V498" s="111">
        <v>1</v>
      </c>
      <c r="W498" s="111">
        <v>0.95279988108403679</v>
      </c>
      <c r="X498" s="111">
        <v>0.98119726486976522</v>
      </c>
      <c r="Z498" s="110">
        <v>0</v>
      </c>
      <c r="AA498" s="110">
        <v>309</v>
      </c>
      <c r="AB498" s="110">
        <v>308</v>
      </c>
    </row>
    <row r="499" spans="1:28" hidden="1" x14ac:dyDescent="0.2">
      <c r="A499" s="109" t="s">
        <v>1836</v>
      </c>
      <c r="B499" s="109" t="s">
        <v>328</v>
      </c>
      <c r="C499" s="109" t="s">
        <v>1836</v>
      </c>
      <c r="D499" s="109" t="s">
        <v>1835</v>
      </c>
      <c r="E499" s="109" t="s">
        <v>583</v>
      </c>
      <c r="F499" s="110">
        <v>4979</v>
      </c>
      <c r="G499" s="110">
        <v>3174</v>
      </c>
      <c r="H499" s="110">
        <v>8153</v>
      </c>
      <c r="I499" s="110">
        <v>0</v>
      </c>
      <c r="J499" s="110">
        <v>0</v>
      </c>
      <c r="K499" s="110">
        <v>0</v>
      </c>
      <c r="L499" s="110">
        <v>0</v>
      </c>
      <c r="M499" s="110">
        <v>0</v>
      </c>
      <c r="N499" s="110">
        <v>4979</v>
      </c>
      <c r="O499" s="110">
        <v>3174</v>
      </c>
      <c r="P499" s="110">
        <v>8153</v>
      </c>
      <c r="R499" s="110">
        <v>4979</v>
      </c>
      <c r="S499" s="110">
        <v>3261</v>
      </c>
      <c r="T499" s="110">
        <v>8240</v>
      </c>
      <c r="V499" s="111">
        <v>1</v>
      </c>
      <c r="W499" s="111">
        <v>0.97358494128700701</v>
      </c>
      <c r="X499" s="111">
        <v>0.98954714498043406</v>
      </c>
      <c r="Z499" s="110">
        <v>0</v>
      </c>
      <c r="AA499" s="110">
        <v>87</v>
      </c>
      <c r="AB499" s="110">
        <v>87</v>
      </c>
    </row>
    <row r="500" spans="1:28" hidden="1" x14ac:dyDescent="0.2">
      <c r="A500" s="109" t="s">
        <v>1837</v>
      </c>
      <c r="B500" s="109" t="s">
        <v>328</v>
      </c>
      <c r="C500" s="109" t="s">
        <v>1837</v>
      </c>
      <c r="D500" s="109" t="s">
        <v>1835</v>
      </c>
      <c r="E500" s="109" t="s">
        <v>566</v>
      </c>
      <c r="F500" s="110">
        <v>3052</v>
      </c>
      <c r="G500" s="110">
        <v>1890</v>
      </c>
      <c r="H500" s="110">
        <v>5048</v>
      </c>
      <c r="I500" s="110">
        <v>107</v>
      </c>
      <c r="J500" s="110">
        <v>0</v>
      </c>
      <c r="K500" s="110">
        <v>0</v>
      </c>
      <c r="L500" s="110">
        <v>0</v>
      </c>
      <c r="M500" s="110">
        <v>0</v>
      </c>
      <c r="N500" s="110">
        <v>3159</v>
      </c>
      <c r="O500" s="110">
        <v>1890</v>
      </c>
      <c r="P500" s="110">
        <v>5048</v>
      </c>
      <c r="R500" s="110">
        <v>3159</v>
      </c>
      <c r="S500" s="110">
        <v>2265</v>
      </c>
      <c r="T500" s="110">
        <v>5423</v>
      </c>
      <c r="V500" s="111">
        <v>1</v>
      </c>
      <c r="W500" s="111">
        <v>0.83446917993656156</v>
      </c>
      <c r="X500" s="111">
        <v>0.93088025406373975</v>
      </c>
      <c r="Z500" s="110">
        <v>0</v>
      </c>
      <c r="AA500" s="110">
        <v>375</v>
      </c>
      <c r="AB500" s="110">
        <v>375</v>
      </c>
    </row>
    <row r="501" spans="1:28" hidden="1" x14ac:dyDescent="0.2">
      <c r="A501" s="109" t="s">
        <v>1838</v>
      </c>
      <c r="B501" s="109" t="s">
        <v>328</v>
      </c>
      <c r="C501" s="109" t="s">
        <v>1838</v>
      </c>
      <c r="D501" s="109" t="s">
        <v>1835</v>
      </c>
      <c r="E501" s="109" t="s">
        <v>557</v>
      </c>
      <c r="F501" s="110">
        <v>6717</v>
      </c>
      <c r="G501" s="110">
        <v>2837</v>
      </c>
      <c r="H501" s="110">
        <v>9596</v>
      </c>
      <c r="I501" s="110">
        <v>43</v>
      </c>
      <c r="J501" s="110">
        <v>0</v>
      </c>
      <c r="K501" s="110">
        <v>0</v>
      </c>
      <c r="L501" s="110">
        <v>0</v>
      </c>
      <c r="M501" s="110">
        <v>0</v>
      </c>
      <c r="N501" s="110">
        <v>6760</v>
      </c>
      <c r="O501" s="110">
        <v>2837</v>
      </c>
      <c r="P501" s="110">
        <v>9596</v>
      </c>
      <c r="R501" s="110">
        <v>6760</v>
      </c>
      <c r="S501" s="110">
        <v>3284</v>
      </c>
      <c r="T501" s="110">
        <v>10044</v>
      </c>
      <c r="V501" s="111">
        <v>1</v>
      </c>
      <c r="W501" s="111">
        <v>0.8636451680264523</v>
      </c>
      <c r="X501" s="111">
        <v>0.95541315052933407</v>
      </c>
      <c r="Z501" s="110">
        <v>0</v>
      </c>
      <c r="AA501" s="110">
        <v>447</v>
      </c>
      <c r="AB501" s="110">
        <v>448</v>
      </c>
    </row>
    <row r="502" spans="1:28" hidden="1" x14ac:dyDescent="0.2">
      <c r="A502" s="109" t="s">
        <v>1839</v>
      </c>
      <c r="B502" s="109" t="s">
        <v>328</v>
      </c>
      <c r="C502" s="109" t="s">
        <v>1839</v>
      </c>
      <c r="D502" s="109" t="s">
        <v>1835</v>
      </c>
      <c r="E502" s="109" t="s">
        <v>560</v>
      </c>
      <c r="F502" s="110">
        <v>873</v>
      </c>
      <c r="G502" s="110">
        <v>2091</v>
      </c>
      <c r="H502" s="110">
        <v>2964</v>
      </c>
      <c r="I502" s="110">
        <v>0</v>
      </c>
      <c r="J502" s="110">
        <v>0</v>
      </c>
      <c r="K502" s="110">
        <v>0</v>
      </c>
      <c r="L502" s="110">
        <v>0</v>
      </c>
      <c r="M502" s="110">
        <v>0</v>
      </c>
      <c r="N502" s="110">
        <v>873</v>
      </c>
      <c r="O502" s="110">
        <v>2091</v>
      </c>
      <c r="P502" s="110">
        <v>2964</v>
      </c>
      <c r="R502" s="110">
        <v>873</v>
      </c>
      <c r="S502" s="110">
        <v>2110</v>
      </c>
      <c r="T502" s="110">
        <v>2983</v>
      </c>
      <c r="V502" s="111">
        <v>1</v>
      </c>
      <c r="W502" s="111">
        <v>0.99117874319200672</v>
      </c>
      <c r="X502" s="111">
        <v>0.99376070429754482</v>
      </c>
      <c r="Z502" s="110">
        <v>0</v>
      </c>
      <c r="AA502" s="110">
        <v>19</v>
      </c>
      <c r="AB502" s="110">
        <v>19</v>
      </c>
    </row>
    <row r="503" spans="1:28" hidden="1" x14ac:dyDescent="0.2">
      <c r="A503" s="109" t="s">
        <v>1840</v>
      </c>
      <c r="B503" s="109" t="s">
        <v>328</v>
      </c>
      <c r="C503" s="109" t="s">
        <v>1840</v>
      </c>
      <c r="D503" s="109" t="s">
        <v>1835</v>
      </c>
      <c r="E503" s="109" t="s">
        <v>572</v>
      </c>
      <c r="F503" s="110">
        <v>1216</v>
      </c>
      <c r="G503" s="110">
        <v>2906</v>
      </c>
      <c r="H503" s="110">
        <v>4353</v>
      </c>
      <c r="I503" s="110">
        <v>231</v>
      </c>
      <c r="J503" s="110">
        <v>0</v>
      </c>
      <c r="K503" s="110">
        <v>0</v>
      </c>
      <c r="L503" s="110">
        <v>0</v>
      </c>
      <c r="M503" s="110">
        <v>0</v>
      </c>
      <c r="N503" s="110">
        <v>1447</v>
      </c>
      <c r="O503" s="110">
        <v>2906</v>
      </c>
      <c r="P503" s="110">
        <v>4353</v>
      </c>
      <c r="R503" s="110">
        <v>1447</v>
      </c>
      <c r="S503" s="110">
        <v>3352</v>
      </c>
      <c r="T503" s="110">
        <v>4799</v>
      </c>
      <c r="V503" s="111">
        <v>1</v>
      </c>
      <c r="W503" s="111">
        <v>0.86707480718175245</v>
      </c>
      <c r="X503" s="111">
        <v>0.90715997573490814</v>
      </c>
      <c r="Z503" s="110">
        <v>0</v>
      </c>
      <c r="AA503" s="110">
        <v>446</v>
      </c>
      <c r="AB503" s="110">
        <v>446</v>
      </c>
    </row>
    <row r="504" spans="1:28" hidden="1" x14ac:dyDescent="0.2">
      <c r="A504" s="109" t="s">
        <v>1841</v>
      </c>
      <c r="B504" s="109" t="s">
        <v>328</v>
      </c>
      <c r="C504" s="109" t="s">
        <v>1841</v>
      </c>
      <c r="D504" s="109" t="s">
        <v>1835</v>
      </c>
      <c r="E504" s="109" t="s">
        <v>571</v>
      </c>
      <c r="F504" s="110">
        <v>2480</v>
      </c>
      <c r="G504" s="110">
        <v>4475</v>
      </c>
      <c r="H504" s="110">
        <v>7805</v>
      </c>
      <c r="I504" s="110">
        <v>850</v>
      </c>
      <c r="J504" s="110">
        <v>0</v>
      </c>
      <c r="K504" s="110">
        <v>0</v>
      </c>
      <c r="L504" s="110">
        <v>0</v>
      </c>
      <c r="M504" s="110">
        <v>0</v>
      </c>
      <c r="N504" s="110">
        <v>3330</v>
      </c>
      <c r="O504" s="110">
        <v>4475</v>
      </c>
      <c r="P504" s="110">
        <v>7805</v>
      </c>
      <c r="R504" s="110">
        <v>3330</v>
      </c>
      <c r="S504" s="110">
        <v>4506</v>
      </c>
      <c r="T504" s="110">
        <v>7836</v>
      </c>
      <c r="V504" s="111">
        <v>1</v>
      </c>
      <c r="W504" s="111">
        <v>0.99299727653714487</v>
      </c>
      <c r="X504" s="111">
        <v>0.9959730140098757</v>
      </c>
      <c r="Z504" s="110">
        <v>0</v>
      </c>
      <c r="AA504" s="110">
        <v>31</v>
      </c>
      <c r="AB504" s="110">
        <v>31</v>
      </c>
    </row>
    <row r="505" spans="1:28" hidden="1" x14ac:dyDescent="0.2">
      <c r="A505" s="109" t="s">
        <v>1842</v>
      </c>
      <c r="B505" s="109" t="s">
        <v>328</v>
      </c>
      <c r="C505" s="109" t="s">
        <v>1842</v>
      </c>
      <c r="D505" s="109" t="s">
        <v>1835</v>
      </c>
      <c r="E505" s="109" t="s">
        <v>373</v>
      </c>
      <c r="F505" s="110">
        <v>1722</v>
      </c>
      <c r="G505" s="110">
        <v>2957</v>
      </c>
      <c r="H505" s="110">
        <v>5793</v>
      </c>
      <c r="I505" s="110">
        <v>1114</v>
      </c>
      <c r="J505" s="110">
        <v>0</v>
      </c>
      <c r="K505" s="110">
        <v>0</v>
      </c>
      <c r="L505" s="110">
        <v>0</v>
      </c>
      <c r="M505" s="110">
        <v>0</v>
      </c>
      <c r="N505" s="110">
        <v>2836</v>
      </c>
      <c r="O505" s="110">
        <v>2957</v>
      </c>
      <c r="P505" s="110">
        <v>5793</v>
      </c>
      <c r="R505" s="110">
        <v>2836</v>
      </c>
      <c r="S505" s="110">
        <v>2983</v>
      </c>
      <c r="T505" s="110">
        <v>5819</v>
      </c>
      <c r="V505" s="111">
        <v>1</v>
      </c>
      <c r="W505" s="111">
        <v>0.99138032168086199</v>
      </c>
      <c r="X505" s="111">
        <v>0.99558128537102786</v>
      </c>
      <c r="Z505" s="110">
        <v>0</v>
      </c>
      <c r="AA505" s="110">
        <v>26</v>
      </c>
      <c r="AB505" s="110">
        <v>26</v>
      </c>
    </row>
    <row r="506" spans="1:28" hidden="1" x14ac:dyDescent="0.2">
      <c r="A506" s="109" t="s">
        <v>1843</v>
      </c>
      <c r="B506" s="109" t="s">
        <v>328</v>
      </c>
      <c r="C506" s="109" t="s">
        <v>1843</v>
      </c>
      <c r="D506" s="109" t="s">
        <v>1835</v>
      </c>
      <c r="E506" s="109" t="s">
        <v>573</v>
      </c>
      <c r="F506" s="110">
        <v>3197</v>
      </c>
      <c r="G506" s="110">
        <v>4995</v>
      </c>
      <c r="H506" s="110">
        <v>9658</v>
      </c>
      <c r="I506" s="110">
        <v>1466</v>
      </c>
      <c r="J506" s="110">
        <v>0</v>
      </c>
      <c r="K506" s="110">
        <v>0</v>
      </c>
      <c r="L506" s="110">
        <v>0</v>
      </c>
      <c r="M506" s="110">
        <v>0</v>
      </c>
      <c r="N506" s="110">
        <v>4663</v>
      </c>
      <c r="O506" s="110">
        <v>4995</v>
      </c>
      <c r="P506" s="110">
        <v>9658</v>
      </c>
      <c r="R506" s="110">
        <v>4663</v>
      </c>
      <c r="S506" s="110">
        <v>5448</v>
      </c>
      <c r="T506" s="110">
        <v>10111</v>
      </c>
      <c r="V506" s="111">
        <v>1</v>
      </c>
      <c r="W506" s="111">
        <v>0.91691371405619315</v>
      </c>
      <c r="X506" s="111">
        <v>0.95523015815585421</v>
      </c>
      <c r="Z506" s="110">
        <v>0</v>
      </c>
      <c r="AA506" s="110">
        <v>453</v>
      </c>
      <c r="AB506" s="110">
        <v>453</v>
      </c>
    </row>
    <row r="507" spans="1:28" hidden="1" x14ac:dyDescent="0.2">
      <c r="A507" s="109" t="s">
        <v>1844</v>
      </c>
      <c r="B507" s="109" t="s">
        <v>328</v>
      </c>
      <c r="C507" s="109" t="s">
        <v>1844</v>
      </c>
      <c r="D507" s="109" t="s">
        <v>1835</v>
      </c>
      <c r="E507" s="109" t="s">
        <v>569</v>
      </c>
      <c r="F507" s="110">
        <v>2397</v>
      </c>
      <c r="G507" s="110">
        <v>3022</v>
      </c>
      <c r="H507" s="110">
        <v>6074</v>
      </c>
      <c r="I507" s="110">
        <v>655</v>
      </c>
      <c r="J507" s="110">
        <v>0</v>
      </c>
      <c r="K507" s="110">
        <v>0</v>
      </c>
      <c r="L507" s="110">
        <v>0</v>
      </c>
      <c r="M507" s="110">
        <v>0</v>
      </c>
      <c r="N507" s="110">
        <v>3052</v>
      </c>
      <c r="O507" s="110">
        <v>3022</v>
      </c>
      <c r="P507" s="110">
        <v>6074</v>
      </c>
      <c r="R507" s="110">
        <v>3052</v>
      </c>
      <c r="S507" s="110">
        <v>3285</v>
      </c>
      <c r="T507" s="110">
        <v>6337</v>
      </c>
      <c r="V507" s="111">
        <v>1</v>
      </c>
      <c r="W507" s="111">
        <v>0.91992928663223761</v>
      </c>
      <c r="X507" s="111">
        <v>0.9584903394447597</v>
      </c>
      <c r="Z507" s="110">
        <v>0</v>
      </c>
      <c r="AA507" s="110">
        <v>263</v>
      </c>
      <c r="AB507" s="110">
        <v>263</v>
      </c>
    </row>
    <row r="508" spans="1:28" hidden="1" x14ac:dyDescent="0.2">
      <c r="A508" s="109" t="s">
        <v>1845</v>
      </c>
      <c r="B508" s="109" t="s">
        <v>328</v>
      </c>
      <c r="C508" s="109" t="s">
        <v>1845</v>
      </c>
      <c r="D508" s="109" t="s">
        <v>1835</v>
      </c>
      <c r="E508" s="109" t="s">
        <v>1846</v>
      </c>
      <c r="F508" s="110">
        <v>3117</v>
      </c>
      <c r="G508" s="110">
        <v>4122</v>
      </c>
      <c r="H508" s="110">
        <v>7727</v>
      </c>
      <c r="I508" s="110">
        <v>488</v>
      </c>
      <c r="J508" s="110">
        <v>0</v>
      </c>
      <c r="K508" s="110">
        <v>0</v>
      </c>
      <c r="L508" s="110">
        <v>0</v>
      </c>
      <c r="M508" s="110">
        <v>0</v>
      </c>
      <c r="N508" s="110">
        <v>3605</v>
      </c>
      <c r="O508" s="110">
        <v>4122</v>
      </c>
      <c r="P508" s="110">
        <v>7727</v>
      </c>
      <c r="R508" s="110">
        <v>3605</v>
      </c>
      <c r="S508" s="110">
        <v>4602</v>
      </c>
      <c r="T508" s="110">
        <v>8207</v>
      </c>
      <c r="V508" s="111">
        <v>1</v>
      </c>
      <c r="W508" s="111">
        <v>0.89552534629841096</v>
      </c>
      <c r="X508" s="111">
        <v>0.94141455927623918</v>
      </c>
      <c r="Z508" s="110">
        <v>0</v>
      </c>
      <c r="AA508" s="110">
        <v>480</v>
      </c>
      <c r="AB508" s="110">
        <v>480</v>
      </c>
    </row>
    <row r="509" spans="1:28" hidden="1" x14ac:dyDescent="0.2">
      <c r="A509" s="109" t="s">
        <v>1847</v>
      </c>
      <c r="B509" s="109" t="s">
        <v>328</v>
      </c>
      <c r="C509" s="109" t="s">
        <v>1847</v>
      </c>
      <c r="D509" s="109" t="s">
        <v>1835</v>
      </c>
      <c r="E509" s="109" t="s">
        <v>256</v>
      </c>
      <c r="F509" s="110">
        <v>1645</v>
      </c>
      <c r="G509" s="110">
        <v>3585</v>
      </c>
      <c r="H509" s="110">
        <v>5230</v>
      </c>
      <c r="I509" s="110">
        <v>0</v>
      </c>
      <c r="J509" s="110">
        <v>0</v>
      </c>
      <c r="K509" s="110">
        <v>0</v>
      </c>
      <c r="L509" s="110">
        <v>0</v>
      </c>
      <c r="M509" s="110">
        <v>0</v>
      </c>
      <c r="N509" s="110">
        <v>1645</v>
      </c>
      <c r="O509" s="110">
        <v>3585</v>
      </c>
      <c r="P509" s="110">
        <v>5230</v>
      </c>
      <c r="R509" s="110">
        <v>1645</v>
      </c>
      <c r="S509" s="110">
        <v>3900</v>
      </c>
      <c r="T509" s="110">
        <v>5545</v>
      </c>
      <c r="V509" s="111">
        <v>1</v>
      </c>
      <c r="W509" s="111">
        <v>0.91912118697562839</v>
      </c>
      <c r="X509" s="111">
        <v>0.94311921590096193</v>
      </c>
      <c r="Z509" s="110">
        <v>0</v>
      </c>
      <c r="AA509" s="110">
        <v>315</v>
      </c>
      <c r="AB509" s="110">
        <v>315</v>
      </c>
    </row>
    <row r="510" spans="1:28" hidden="1" x14ac:dyDescent="0.2">
      <c r="A510" s="109" t="s">
        <v>1848</v>
      </c>
      <c r="B510" s="109" t="s">
        <v>328</v>
      </c>
      <c r="C510" s="109" t="s">
        <v>1848</v>
      </c>
      <c r="D510" s="109" t="s">
        <v>1835</v>
      </c>
      <c r="E510" s="109" t="s">
        <v>582</v>
      </c>
      <c r="F510" s="110">
        <v>1109</v>
      </c>
      <c r="G510" s="110">
        <v>4308</v>
      </c>
      <c r="H510" s="110">
        <v>5417</v>
      </c>
      <c r="I510" s="110">
        <v>0</v>
      </c>
      <c r="J510" s="110">
        <v>0</v>
      </c>
      <c r="K510" s="110">
        <v>0</v>
      </c>
      <c r="L510" s="110">
        <v>0</v>
      </c>
      <c r="M510" s="110">
        <v>0</v>
      </c>
      <c r="N510" s="110">
        <v>1109</v>
      </c>
      <c r="O510" s="110">
        <v>4308</v>
      </c>
      <c r="P510" s="110">
        <v>5417</v>
      </c>
      <c r="R510" s="110">
        <v>1109</v>
      </c>
      <c r="S510" s="110">
        <v>4418</v>
      </c>
      <c r="T510" s="110">
        <v>5527</v>
      </c>
      <c r="V510" s="111">
        <v>1</v>
      </c>
      <c r="W510" s="111">
        <v>0.97517482565236591</v>
      </c>
      <c r="X510" s="111">
        <v>0.98015639087357365</v>
      </c>
      <c r="Z510" s="110">
        <v>0</v>
      </c>
      <c r="AA510" s="110">
        <v>110</v>
      </c>
      <c r="AB510" s="110">
        <v>110</v>
      </c>
    </row>
    <row r="511" spans="1:28" hidden="1" x14ac:dyDescent="0.2">
      <c r="A511" s="109" t="s">
        <v>1849</v>
      </c>
      <c r="B511" s="109" t="s">
        <v>328</v>
      </c>
      <c r="C511" s="109" t="s">
        <v>1849</v>
      </c>
      <c r="D511" s="109" t="s">
        <v>1835</v>
      </c>
      <c r="E511" s="109" t="s">
        <v>1850</v>
      </c>
      <c r="F511" s="110">
        <v>5694</v>
      </c>
      <c r="G511" s="110">
        <v>7067</v>
      </c>
      <c r="H511" s="110">
        <v>13063</v>
      </c>
      <c r="I511" s="110">
        <v>302</v>
      </c>
      <c r="J511" s="110">
        <v>0</v>
      </c>
      <c r="K511" s="110">
        <v>0</v>
      </c>
      <c r="L511" s="110">
        <v>0</v>
      </c>
      <c r="M511" s="110">
        <v>0</v>
      </c>
      <c r="N511" s="110">
        <v>5996</v>
      </c>
      <c r="O511" s="110">
        <v>7067</v>
      </c>
      <c r="P511" s="110">
        <v>13063</v>
      </c>
      <c r="R511" s="110">
        <v>5996</v>
      </c>
      <c r="S511" s="110">
        <v>7353</v>
      </c>
      <c r="T511" s="110">
        <v>13349</v>
      </c>
      <c r="V511" s="111">
        <v>1</v>
      </c>
      <c r="W511" s="111">
        <v>0.96110753394563553</v>
      </c>
      <c r="X511" s="111">
        <v>0.97857623116683368</v>
      </c>
      <c r="Z511" s="110">
        <v>0</v>
      </c>
      <c r="AA511" s="110">
        <v>286</v>
      </c>
      <c r="AB511" s="110">
        <v>286</v>
      </c>
    </row>
    <row r="512" spans="1:28" hidden="1" x14ac:dyDescent="0.2">
      <c r="A512" s="109" t="s">
        <v>1851</v>
      </c>
      <c r="B512" s="109" t="s">
        <v>328</v>
      </c>
      <c r="C512" s="109" t="s">
        <v>1851</v>
      </c>
      <c r="D512" s="109" t="s">
        <v>1835</v>
      </c>
      <c r="E512" s="109" t="s">
        <v>558</v>
      </c>
      <c r="F512" s="110">
        <v>1502</v>
      </c>
      <c r="G512" s="110">
        <v>2782</v>
      </c>
      <c r="H512" s="110">
        <v>4316</v>
      </c>
      <c r="I512" s="110">
        <v>32</v>
      </c>
      <c r="J512" s="110">
        <v>0</v>
      </c>
      <c r="K512" s="110">
        <v>0</v>
      </c>
      <c r="L512" s="110">
        <v>0</v>
      </c>
      <c r="M512" s="110">
        <v>0</v>
      </c>
      <c r="N512" s="110">
        <v>1534</v>
      </c>
      <c r="O512" s="110">
        <v>2782</v>
      </c>
      <c r="P512" s="110">
        <v>4316</v>
      </c>
      <c r="R512" s="110">
        <v>1534</v>
      </c>
      <c r="S512" s="110">
        <v>3088</v>
      </c>
      <c r="T512" s="110">
        <v>4622</v>
      </c>
      <c r="V512" s="111">
        <v>1</v>
      </c>
      <c r="W512" s="111">
        <v>0.90095391261200686</v>
      </c>
      <c r="X512" s="111">
        <v>0.9338269623009503</v>
      </c>
      <c r="Z512" s="110">
        <v>0</v>
      </c>
      <c r="AA512" s="110">
        <v>306</v>
      </c>
      <c r="AB512" s="110">
        <v>306</v>
      </c>
    </row>
    <row r="513" spans="1:28" hidden="1" x14ac:dyDescent="0.2">
      <c r="A513" s="109" t="s">
        <v>1852</v>
      </c>
      <c r="B513" s="109" t="s">
        <v>328</v>
      </c>
      <c r="C513" s="109" t="s">
        <v>1852</v>
      </c>
      <c r="D513" s="109" t="s">
        <v>1835</v>
      </c>
      <c r="E513" s="109" t="s">
        <v>580</v>
      </c>
      <c r="F513" s="110">
        <v>2786</v>
      </c>
      <c r="G513" s="110">
        <v>6831</v>
      </c>
      <c r="H513" s="110">
        <v>9710</v>
      </c>
      <c r="I513" s="110">
        <v>94</v>
      </c>
      <c r="J513" s="110">
        <v>0</v>
      </c>
      <c r="K513" s="110">
        <v>0</v>
      </c>
      <c r="L513" s="110">
        <v>0</v>
      </c>
      <c r="M513" s="110">
        <v>0</v>
      </c>
      <c r="N513" s="110">
        <v>2879</v>
      </c>
      <c r="O513" s="110">
        <v>6831</v>
      </c>
      <c r="P513" s="110">
        <v>9710</v>
      </c>
      <c r="R513" s="110">
        <v>2879</v>
      </c>
      <c r="S513" s="110">
        <v>6891</v>
      </c>
      <c r="T513" s="110">
        <v>9771</v>
      </c>
      <c r="V513" s="111">
        <v>1</v>
      </c>
      <c r="W513" s="111">
        <v>0.99118969167779147</v>
      </c>
      <c r="X513" s="111">
        <v>0.99378609921051952</v>
      </c>
      <c r="Z513" s="110">
        <v>0</v>
      </c>
      <c r="AA513" s="110">
        <v>60</v>
      </c>
      <c r="AB513" s="110">
        <v>61</v>
      </c>
    </row>
    <row r="514" spans="1:28" hidden="1" x14ac:dyDescent="0.2">
      <c r="A514" s="109" t="s">
        <v>1853</v>
      </c>
      <c r="B514" s="109" t="s">
        <v>328</v>
      </c>
      <c r="C514" s="109" t="s">
        <v>1853</v>
      </c>
      <c r="D514" s="109" t="s">
        <v>1835</v>
      </c>
      <c r="E514" s="109" t="s">
        <v>1854</v>
      </c>
      <c r="F514" s="110">
        <v>1537</v>
      </c>
      <c r="G514" s="110">
        <v>1766</v>
      </c>
      <c r="H514" s="110">
        <v>3302</v>
      </c>
      <c r="I514" s="110">
        <v>0</v>
      </c>
      <c r="J514" s="110">
        <v>0</v>
      </c>
      <c r="K514" s="110">
        <v>0</v>
      </c>
      <c r="L514" s="110">
        <v>0</v>
      </c>
      <c r="M514" s="110">
        <v>0</v>
      </c>
      <c r="N514" s="110">
        <v>1537</v>
      </c>
      <c r="O514" s="110">
        <v>1766</v>
      </c>
      <c r="P514" s="110">
        <v>3302</v>
      </c>
      <c r="R514" s="110">
        <v>1537</v>
      </c>
      <c r="S514" s="110">
        <v>1789</v>
      </c>
      <c r="T514" s="110">
        <v>3325</v>
      </c>
      <c r="V514" s="111">
        <v>1</v>
      </c>
      <c r="W514" s="111">
        <v>0.98731384686038459</v>
      </c>
      <c r="X514" s="111">
        <v>0.99317631036542564</v>
      </c>
      <c r="Z514" s="110">
        <v>0</v>
      </c>
      <c r="AA514" s="110">
        <v>23</v>
      </c>
      <c r="AB514" s="110">
        <v>23</v>
      </c>
    </row>
    <row r="515" spans="1:28" hidden="1" x14ac:dyDescent="0.2">
      <c r="A515" s="109" t="s">
        <v>1855</v>
      </c>
      <c r="B515" s="109" t="s">
        <v>328</v>
      </c>
      <c r="C515" s="109" t="s">
        <v>1855</v>
      </c>
      <c r="D515" s="109" t="s">
        <v>1835</v>
      </c>
      <c r="E515" s="109" t="s">
        <v>575</v>
      </c>
      <c r="F515" s="110">
        <v>13258</v>
      </c>
      <c r="G515" s="110">
        <v>9133</v>
      </c>
      <c r="H515" s="110">
        <v>23389</v>
      </c>
      <c r="I515" s="110">
        <v>998</v>
      </c>
      <c r="J515" s="110">
        <v>0</v>
      </c>
      <c r="K515" s="110">
        <v>0</v>
      </c>
      <c r="L515" s="110">
        <v>0</v>
      </c>
      <c r="M515" s="110">
        <v>0</v>
      </c>
      <c r="N515" s="110">
        <v>14256</v>
      </c>
      <c r="O515" s="110">
        <v>9133</v>
      </c>
      <c r="P515" s="110">
        <v>23389</v>
      </c>
      <c r="R515" s="110">
        <v>14256</v>
      </c>
      <c r="S515" s="110">
        <v>9512</v>
      </c>
      <c r="T515" s="110">
        <v>23768</v>
      </c>
      <c r="V515" s="111">
        <v>1</v>
      </c>
      <c r="W515" s="111">
        <v>0.96020385224710769</v>
      </c>
      <c r="X515" s="111">
        <v>0.98407319071563859</v>
      </c>
      <c r="Z515" s="110">
        <v>0</v>
      </c>
      <c r="AA515" s="110">
        <v>379</v>
      </c>
      <c r="AB515" s="110">
        <v>379</v>
      </c>
    </row>
    <row r="516" spans="1:28" hidden="1" x14ac:dyDescent="0.2">
      <c r="A516" s="109" t="s">
        <v>1856</v>
      </c>
      <c r="B516" s="109" t="s">
        <v>328</v>
      </c>
      <c r="C516" s="109" t="s">
        <v>1856</v>
      </c>
      <c r="D516" s="109" t="s">
        <v>1835</v>
      </c>
      <c r="E516" s="109" t="s">
        <v>577</v>
      </c>
      <c r="F516" s="110">
        <v>4599</v>
      </c>
      <c r="G516" s="110">
        <v>3134</v>
      </c>
      <c r="H516" s="110">
        <v>8016</v>
      </c>
      <c r="I516" s="110">
        <v>283</v>
      </c>
      <c r="J516" s="110">
        <v>0</v>
      </c>
      <c r="K516" s="110">
        <v>0</v>
      </c>
      <c r="L516" s="110">
        <v>0</v>
      </c>
      <c r="M516" s="110">
        <v>0</v>
      </c>
      <c r="N516" s="110">
        <v>4882</v>
      </c>
      <c r="O516" s="110">
        <v>3134</v>
      </c>
      <c r="P516" s="110">
        <v>8016</v>
      </c>
      <c r="R516" s="110">
        <v>4882</v>
      </c>
      <c r="S516" s="110">
        <v>3151</v>
      </c>
      <c r="T516" s="110">
        <v>8033</v>
      </c>
      <c r="V516" s="111">
        <v>1</v>
      </c>
      <c r="W516" s="111">
        <v>0.99477547111106013</v>
      </c>
      <c r="X516" s="111">
        <v>0.99795068181153002</v>
      </c>
      <c r="Z516" s="110">
        <v>0</v>
      </c>
      <c r="AA516" s="110">
        <v>17</v>
      </c>
      <c r="AB516" s="110">
        <v>17</v>
      </c>
    </row>
    <row r="517" spans="1:28" hidden="1" x14ac:dyDescent="0.2">
      <c r="A517" s="109" t="s">
        <v>1857</v>
      </c>
      <c r="B517" s="109" t="s">
        <v>328</v>
      </c>
      <c r="C517" s="109" t="s">
        <v>1857</v>
      </c>
      <c r="D517" s="109" t="s">
        <v>1835</v>
      </c>
      <c r="E517" s="109" t="s">
        <v>1858</v>
      </c>
      <c r="F517" s="110">
        <v>2186</v>
      </c>
      <c r="G517" s="110">
        <v>1597</v>
      </c>
      <c r="H517" s="110">
        <v>4139</v>
      </c>
      <c r="I517" s="110">
        <v>356</v>
      </c>
      <c r="J517" s="110">
        <v>0</v>
      </c>
      <c r="K517" s="110">
        <v>0</v>
      </c>
      <c r="L517" s="110">
        <v>0</v>
      </c>
      <c r="M517" s="110">
        <v>0</v>
      </c>
      <c r="N517" s="110">
        <v>2542</v>
      </c>
      <c r="O517" s="110">
        <v>1597</v>
      </c>
      <c r="P517" s="110">
        <v>4139</v>
      </c>
      <c r="R517" s="110">
        <v>2542</v>
      </c>
      <c r="S517" s="110">
        <v>1597</v>
      </c>
      <c r="T517" s="110">
        <v>4139</v>
      </c>
      <c r="V517" s="111">
        <v>1</v>
      </c>
      <c r="W517" s="111">
        <v>1</v>
      </c>
      <c r="X517" s="111">
        <v>1</v>
      </c>
      <c r="Z517" s="110">
        <v>0</v>
      </c>
      <c r="AA517" s="110">
        <v>0</v>
      </c>
      <c r="AB517" s="110">
        <v>0</v>
      </c>
    </row>
    <row r="518" spans="1:28" hidden="1" x14ac:dyDescent="0.2">
      <c r="A518" s="109" t="s">
        <v>1859</v>
      </c>
      <c r="B518" s="109" t="s">
        <v>328</v>
      </c>
      <c r="C518" s="109" t="s">
        <v>1859</v>
      </c>
      <c r="D518" s="109" t="s">
        <v>1835</v>
      </c>
      <c r="E518" s="109" t="s">
        <v>576</v>
      </c>
      <c r="F518" s="110">
        <v>2149</v>
      </c>
      <c r="G518" s="110">
        <v>6374</v>
      </c>
      <c r="H518" s="110">
        <v>8570</v>
      </c>
      <c r="I518" s="110">
        <v>47</v>
      </c>
      <c r="J518" s="110">
        <v>0</v>
      </c>
      <c r="K518" s="110">
        <v>0</v>
      </c>
      <c r="L518" s="110">
        <v>0</v>
      </c>
      <c r="M518" s="110">
        <v>0</v>
      </c>
      <c r="N518" s="110">
        <v>2196</v>
      </c>
      <c r="O518" s="110">
        <v>6374</v>
      </c>
      <c r="P518" s="110">
        <v>8570</v>
      </c>
      <c r="R518" s="110">
        <v>2196</v>
      </c>
      <c r="S518" s="110">
        <v>6374</v>
      </c>
      <c r="T518" s="110">
        <v>8570</v>
      </c>
      <c r="V518" s="111">
        <v>1</v>
      </c>
      <c r="W518" s="111">
        <v>1</v>
      </c>
      <c r="X518" s="111">
        <v>1</v>
      </c>
      <c r="Z518" s="110">
        <v>0</v>
      </c>
      <c r="AA518" s="110">
        <v>0</v>
      </c>
      <c r="AB518" s="110">
        <v>0</v>
      </c>
    </row>
    <row r="519" spans="1:28" hidden="1" x14ac:dyDescent="0.2">
      <c r="A519" s="109" t="s">
        <v>1860</v>
      </c>
      <c r="B519" s="109" t="s">
        <v>328</v>
      </c>
      <c r="C519" s="109" t="s">
        <v>1860</v>
      </c>
      <c r="D519" s="109" t="s">
        <v>1835</v>
      </c>
      <c r="E519" s="109" t="s">
        <v>1861</v>
      </c>
      <c r="F519" s="110">
        <v>1186</v>
      </c>
      <c r="G519" s="110">
        <v>1072</v>
      </c>
      <c r="H519" s="110">
        <v>2258</v>
      </c>
      <c r="I519" s="110">
        <v>0</v>
      </c>
      <c r="J519" s="110">
        <v>0</v>
      </c>
      <c r="K519" s="110">
        <v>0</v>
      </c>
      <c r="L519" s="110">
        <v>0</v>
      </c>
      <c r="M519" s="110">
        <v>0</v>
      </c>
      <c r="N519" s="110">
        <v>1186</v>
      </c>
      <c r="O519" s="110">
        <v>1072</v>
      </c>
      <c r="P519" s="110">
        <v>2258</v>
      </c>
      <c r="R519" s="110">
        <v>1186</v>
      </c>
      <c r="S519" s="110">
        <v>1186</v>
      </c>
      <c r="T519" s="110">
        <v>2372</v>
      </c>
      <c r="V519" s="111">
        <v>1</v>
      </c>
      <c r="W519" s="111">
        <v>0.90370342711229523</v>
      </c>
      <c r="X519" s="111">
        <v>0.95185819190133136</v>
      </c>
      <c r="Z519" s="110">
        <v>0</v>
      </c>
      <c r="AA519" s="110">
        <v>114</v>
      </c>
      <c r="AB519" s="110">
        <v>114</v>
      </c>
    </row>
    <row r="520" spans="1:28" hidden="1" x14ac:dyDescent="0.2">
      <c r="A520" s="109" t="s">
        <v>1862</v>
      </c>
      <c r="B520" s="109" t="s">
        <v>328</v>
      </c>
      <c r="C520" s="109" t="s">
        <v>1862</v>
      </c>
      <c r="D520" s="109" t="s">
        <v>1835</v>
      </c>
      <c r="E520" s="109" t="s">
        <v>574</v>
      </c>
      <c r="F520" s="110">
        <v>1749</v>
      </c>
      <c r="G520" s="110">
        <v>1938</v>
      </c>
      <c r="H520" s="110">
        <v>3761</v>
      </c>
      <c r="I520" s="110">
        <v>74</v>
      </c>
      <c r="J520" s="110">
        <v>0</v>
      </c>
      <c r="K520" s="110">
        <v>0</v>
      </c>
      <c r="L520" s="110">
        <v>0</v>
      </c>
      <c r="M520" s="110">
        <v>0</v>
      </c>
      <c r="N520" s="110">
        <v>1823</v>
      </c>
      <c r="O520" s="110">
        <v>1938</v>
      </c>
      <c r="P520" s="110">
        <v>3761</v>
      </c>
      <c r="R520" s="110">
        <v>1823</v>
      </c>
      <c r="S520" s="110">
        <v>1938</v>
      </c>
      <c r="T520" s="110">
        <v>3761</v>
      </c>
      <c r="V520" s="111">
        <v>1</v>
      </c>
      <c r="W520" s="111">
        <v>1</v>
      </c>
      <c r="X520" s="111">
        <v>1</v>
      </c>
      <c r="Z520" s="110">
        <v>0</v>
      </c>
      <c r="AA520" s="110">
        <v>0</v>
      </c>
      <c r="AB520" s="110">
        <v>0</v>
      </c>
    </row>
    <row r="521" spans="1:28" hidden="1" x14ac:dyDescent="0.2">
      <c r="A521" s="109" t="s">
        <v>1863</v>
      </c>
      <c r="B521" s="109" t="s">
        <v>328</v>
      </c>
      <c r="C521" s="109" t="s">
        <v>1863</v>
      </c>
      <c r="D521" s="109" t="s">
        <v>1835</v>
      </c>
      <c r="E521" s="109" t="s">
        <v>570</v>
      </c>
      <c r="F521" s="110">
        <v>10974</v>
      </c>
      <c r="G521" s="110">
        <v>9358</v>
      </c>
      <c r="H521" s="110">
        <v>20682</v>
      </c>
      <c r="I521" s="110">
        <v>351</v>
      </c>
      <c r="J521" s="110">
        <v>0</v>
      </c>
      <c r="K521" s="110">
        <v>0</v>
      </c>
      <c r="L521" s="110">
        <v>0</v>
      </c>
      <c r="M521" s="110">
        <v>0</v>
      </c>
      <c r="N521" s="110">
        <v>11325</v>
      </c>
      <c r="O521" s="110">
        <v>9358</v>
      </c>
      <c r="P521" s="110">
        <v>20682</v>
      </c>
      <c r="R521" s="110">
        <v>11325</v>
      </c>
      <c r="S521" s="110">
        <v>9358</v>
      </c>
      <c r="T521" s="110">
        <v>20682</v>
      </c>
      <c r="V521" s="111">
        <v>1</v>
      </c>
      <c r="W521" s="111">
        <v>1</v>
      </c>
      <c r="X521" s="111">
        <v>1</v>
      </c>
      <c r="Z521" s="110">
        <v>0</v>
      </c>
      <c r="AA521" s="110">
        <v>0</v>
      </c>
      <c r="AB521" s="110">
        <v>0</v>
      </c>
    </row>
    <row r="522" spans="1:28" hidden="1" x14ac:dyDescent="0.2">
      <c r="A522" s="109" t="s">
        <v>1864</v>
      </c>
      <c r="B522" s="109" t="s">
        <v>328</v>
      </c>
      <c r="C522" s="109" t="s">
        <v>1864</v>
      </c>
      <c r="D522" s="109" t="s">
        <v>1835</v>
      </c>
      <c r="E522" s="109" t="s">
        <v>568</v>
      </c>
      <c r="F522" s="110">
        <v>15904</v>
      </c>
      <c r="G522" s="110">
        <v>4290</v>
      </c>
      <c r="H522" s="110">
        <v>21792</v>
      </c>
      <c r="I522" s="110">
        <v>1598</v>
      </c>
      <c r="J522" s="110">
        <v>0</v>
      </c>
      <c r="K522" s="110">
        <v>0</v>
      </c>
      <c r="L522" s="110">
        <v>0</v>
      </c>
      <c r="M522" s="110">
        <v>0</v>
      </c>
      <c r="N522" s="110">
        <v>17502</v>
      </c>
      <c r="O522" s="110">
        <v>4290</v>
      </c>
      <c r="P522" s="110">
        <v>21792</v>
      </c>
      <c r="R522" s="110">
        <v>17502</v>
      </c>
      <c r="S522" s="110">
        <v>4290</v>
      </c>
      <c r="T522" s="110">
        <v>21792</v>
      </c>
      <c r="V522" s="111">
        <v>1</v>
      </c>
      <c r="W522" s="111">
        <v>1</v>
      </c>
      <c r="X522" s="111">
        <v>1</v>
      </c>
      <c r="Z522" s="110">
        <v>0</v>
      </c>
      <c r="AA522" s="110">
        <v>0</v>
      </c>
      <c r="AB522" s="110">
        <v>0</v>
      </c>
    </row>
    <row r="523" spans="1:28" hidden="1" x14ac:dyDescent="0.2">
      <c r="A523" s="109" t="s">
        <v>1865</v>
      </c>
      <c r="B523" s="109" t="s">
        <v>328</v>
      </c>
      <c r="C523" s="109" t="s">
        <v>1865</v>
      </c>
      <c r="D523" s="109" t="s">
        <v>1835</v>
      </c>
      <c r="E523" s="109" t="s">
        <v>567</v>
      </c>
      <c r="F523" s="110">
        <v>2405</v>
      </c>
      <c r="G523" s="110">
        <v>1920</v>
      </c>
      <c r="H523" s="110">
        <v>4360</v>
      </c>
      <c r="I523" s="110">
        <v>35</v>
      </c>
      <c r="J523" s="110">
        <v>0</v>
      </c>
      <c r="K523" s="110">
        <v>0</v>
      </c>
      <c r="L523" s="110">
        <v>0</v>
      </c>
      <c r="M523" s="110">
        <v>0</v>
      </c>
      <c r="N523" s="110">
        <v>2440</v>
      </c>
      <c r="O523" s="110">
        <v>1920</v>
      </c>
      <c r="P523" s="110">
        <v>4360</v>
      </c>
      <c r="R523" s="110">
        <v>2440</v>
      </c>
      <c r="S523" s="110">
        <v>1920</v>
      </c>
      <c r="T523" s="110">
        <v>4360</v>
      </c>
      <c r="V523" s="111">
        <v>1</v>
      </c>
      <c r="W523" s="111">
        <v>1</v>
      </c>
      <c r="X523" s="111">
        <v>1</v>
      </c>
      <c r="Z523" s="110">
        <v>0</v>
      </c>
      <c r="AA523" s="110">
        <v>0</v>
      </c>
      <c r="AB523" s="110">
        <v>0</v>
      </c>
    </row>
    <row r="524" spans="1:28" hidden="1" x14ac:dyDescent="0.2">
      <c r="A524" s="109" t="s">
        <v>1866</v>
      </c>
      <c r="B524" s="109" t="s">
        <v>328</v>
      </c>
      <c r="C524" s="109" t="s">
        <v>1866</v>
      </c>
      <c r="D524" s="109" t="s">
        <v>1835</v>
      </c>
      <c r="E524" s="109" t="s">
        <v>565</v>
      </c>
      <c r="F524" s="110">
        <v>16404</v>
      </c>
      <c r="G524" s="110">
        <v>20782</v>
      </c>
      <c r="H524" s="110">
        <v>42826</v>
      </c>
      <c r="I524" s="110">
        <v>5640</v>
      </c>
      <c r="J524" s="110">
        <v>0</v>
      </c>
      <c r="K524" s="110">
        <v>0</v>
      </c>
      <c r="L524" s="110">
        <v>0</v>
      </c>
      <c r="M524" s="110">
        <v>0</v>
      </c>
      <c r="N524" s="110">
        <v>22044</v>
      </c>
      <c r="O524" s="110">
        <v>20782</v>
      </c>
      <c r="P524" s="110">
        <v>42826</v>
      </c>
      <c r="R524" s="110">
        <v>22044</v>
      </c>
      <c r="S524" s="110">
        <v>20782</v>
      </c>
      <c r="T524" s="110">
        <v>42826</v>
      </c>
      <c r="V524" s="111">
        <v>1</v>
      </c>
      <c r="W524" s="111">
        <v>1</v>
      </c>
      <c r="X524" s="111">
        <v>1</v>
      </c>
      <c r="Z524" s="110">
        <v>0</v>
      </c>
      <c r="AA524" s="110">
        <v>0</v>
      </c>
      <c r="AB524" s="110">
        <v>0</v>
      </c>
    </row>
    <row r="525" spans="1:28" hidden="1" x14ac:dyDescent="0.2">
      <c r="A525" s="109" t="s">
        <v>1867</v>
      </c>
      <c r="B525" s="109" t="s">
        <v>328</v>
      </c>
      <c r="C525" s="109" t="s">
        <v>1867</v>
      </c>
      <c r="D525" s="109" t="s">
        <v>1835</v>
      </c>
      <c r="E525" s="109" t="s">
        <v>561</v>
      </c>
      <c r="F525" s="110">
        <v>5619</v>
      </c>
      <c r="G525" s="110">
        <v>5765</v>
      </c>
      <c r="H525" s="110">
        <v>11514</v>
      </c>
      <c r="I525" s="110">
        <v>130</v>
      </c>
      <c r="J525" s="110">
        <v>0</v>
      </c>
      <c r="K525" s="110">
        <v>0</v>
      </c>
      <c r="L525" s="110">
        <v>0</v>
      </c>
      <c r="M525" s="110">
        <v>0</v>
      </c>
      <c r="N525" s="110">
        <v>5749</v>
      </c>
      <c r="O525" s="110">
        <v>5765</v>
      </c>
      <c r="P525" s="110">
        <v>11514</v>
      </c>
      <c r="R525" s="110">
        <v>5749</v>
      </c>
      <c r="S525" s="110">
        <v>5765</v>
      </c>
      <c r="T525" s="110">
        <v>11514</v>
      </c>
      <c r="V525" s="111">
        <v>1</v>
      </c>
      <c r="W525" s="111">
        <v>1</v>
      </c>
      <c r="X525" s="111">
        <v>1</v>
      </c>
      <c r="Z525" s="110">
        <v>0</v>
      </c>
      <c r="AA525" s="110">
        <v>0</v>
      </c>
      <c r="AB525" s="110">
        <v>0</v>
      </c>
    </row>
    <row r="526" spans="1:28" hidden="1" x14ac:dyDescent="0.2">
      <c r="A526" s="109" t="s">
        <v>1868</v>
      </c>
      <c r="B526" s="109" t="s">
        <v>328</v>
      </c>
      <c r="C526" s="109" t="s">
        <v>1868</v>
      </c>
      <c r="D526" s="109" t="s">
        <v>1835</v>
      </c>
      <c r="E526" s="109" t="s">
        <v>559</v>
      </c>
      <c r="F526" s="110">
        <v>13646</v>
      </c>
      <c r="G526" s="110">
        <v>10597</v>
      </c>
      <c r="H526" s="110">
        <v>24243</v>
      </c>
      <c r="I526" s="110">
        <v>0</v>
      </c>
      <c r="J526" s="110">
        <v>0</v>
      </c>
      <c r="K526" s="110">
        <v>0</v>
      </c>
      <c r="L526" s="110">
        <v>0</v>
      </c>
      <c r="M526" s="110">
        <v>0</v>
      </c>
      <c r="N526" s="110">
        <v>13646</v>
      </c>
      <c r="O526" s="110">
        <v>10597</v>
      </c>
      <c r="P526" s="110">
        <v>24243</v>
      </c>
      <c r="R526" s="110">
        <v>13646</v>
      </c>
      <c r="S526" s="110">
        <v>10597</v>
      </c>
      <c r="T526" s="110">
        <v>24243</v>
      </c>
      <c r="V526" s="111">
        <v>1</v>
      </c>
      <c r="W526" s="111">
        <v>1</v>
      </c>
      <c r="X526" s="111">
        <v>1</v>
      </c>
      <c r="Z526" s="110">
        <v>0</v>
      </c>
      <c r="AA526" s="110">
        <v>0</v>
      </c>
      <c r="AB526" s="110">
        <v>0</v>
      </c>
    </row>
    <row r="527" spans="1:28" hidden="1" x14ac:dyDescent="0.2">
      <c r="A527" s="109" t="s">
        <v>1869</v>
      </c>
      <c r="B527" s="109" t="s">
        <v>328</v>
      </c>
      <c r="C527" s="109" t="s">
        <v>1869</v>
      </c>
      <c r="D527" s="109" t="s">
        <v>1835</v>
      </c>
      <c r="E527" s="109" t="s">
        <v>555</v>
      </c>
      <c r="F527" s="110">
        <v>98739</v>
      </c>
      <c r="G527" s="110">
        <v>29730</v>
      </c>
      <c r="H527" s="110">
        <v>134597</v>
      </c>
      <c r="I527" s="110">
        <v>6127</v>
      </c>
      <c r="J527" s="110">
        <v>0</v>
      </c>
      <c r="K527" s="110">
        <v>0</v>
      </c>
      <c r="L527" s="110">
        <v>0</v>
      </c>
      <c r="M527" s="110">
        <v>0</v>
      </c>
      <c r="N527" s="110">
        <v>104866</v>
      </c>
      <c r="O527" s="110">
        <v>29730</v>
      </c>
      <c r="P527" s="110">
        <v>134597</v>
      </c>
      <c r="R527" s="110">
        <v>104866</v>
      </c>
      <c r="S527" s="110">
        <v>29730</v>
      </c>
      <c r="T527" s="110">
        <v>134597</v>
      </c>
      <c r="V527" s="111">
        <v>1</v>
      </c>
      <c r="W527" s="111">
        <v>1</v>
      </c>
      <c r="X527" s="111">
        <v>1</v>
      </c>
      <c r="Z527" s="110">
        <v>0</v>
      </c>
      <c r="AA527" s="110">
        <v>0</v>
      </c>
      <c r="AB527" s="110">
        <v>0</v>
      </c>
    </row>
    <row r="528" spans="1:28" hidden="1" x14ac:dyDescent="0.2">
      <c r="A528" s="109" t="s">
        <v>1870</v>
      </c>
      <c r="B528" s="109" t="s">
        <v>316</v>
      </c>
      <c r="C528" s="109" t="s">
        <v>1870</v>
      </c>
      <c r="D528" s="109" t="s">
        <v>1871</v>
      </c>
      <c r="E528" s="109" t="s">
        <v>693</v>
      </c>
      <c r="F528" s="110">
        <v>1016</v>
      </c>
      <c r="G528" s="110">
        <v>2847</v>
      </c>
      <c r="H528" s="110">
        <v>3863</v>
      </c>
      <c r="I528" s="110">
        <v>0</v>
      </c>
      <c r="J528" s="110">
        <v>0</v>
      </c>
      <c r="K528" s="110">
        <v>0</v>
      </c>
      <c r="L528" s="110">
        <v>52</v>
      </c>
      <c r="M528" s="110">
        <v>52</v>
      </c>
      <c r="N528" s="110">
        <v>1016</v>
      </c>
      <c r="O528" s="110">
        <v>2899</v>
      </c>
      <c r="P528" s="110">
        <v>3915</v>
      </c>
      <c r="R528" s="110">
        <v>1054</v>
      </c>
      <c r="S528" s="110">
        <v>4303</v>
      </c>
      <c r="T528" s="110">
        <v>5357</v>
      </c>
      <c r="V528" s="111">
        <v>0.96394686907020877</v>
      </c>
      <c r="W528" s="111">
        <v>0.6737160120845922</v>
      </c>
      <c r="X528" s="111">
        <v>0.73081948851969381</v>
      </c>
      <c r="Z528" s="110">
        <v>38</v>
      </c>
      <c r="AA528" s="110">
        <v>1404</v>
      </c>
      <c r="AB528" s="110">
        <v>1442</v>
      </c>
    </row>
    <row r="529" spans="1:28" hidden="1" x14ac:dyDescent="0.2">
      <c r="A529" s="109" t="s">
        <v>1872</v>
      </c>
      <c r="B529" s="109" t="s">
        <v>316</v>
      </c>
      <c r="C529" s="109" t="s">
        <v>1872</v>
      </c>
      <c r="D529" s="109" t="s">
        <v>1871</v>
      </c>
      <c r="E529" s="109" t="s">
        <v>665</v>
      </c>
      <c r="F529" s="110">
        <v>2254</v>
      </c>
      <c r="G529" s="110">
        <v>1984</v>
      </c>
      <c r="H529" s="110">
        <v>4238</v>
      </c>
      <c r="I529" s="110">
        <v>0</v>
      </c>
      <c r="J529" s="110">
        <v>0</v>
      </c>
      <c r="K529" s="110">
        <v>0</v>
      </c>
      <c r="L529" s="110">
        <v>0</v>
      </c>
      <c r="M529" s="110">
        <v>0</v>
      </c>
      <c r="N529" s="110">
        <v>2254</v>
      </c>
      <c r="O529" s="110">
        <v>1984</v>
      </c>
      <c r="P529" s="110">
        <v>4238</v>
      </c>
      <c r="R529" s="110">
        <v>2302</v>
      </c>
      <c r="S529" s="110">
        <v>2007</v>
      </c>
      <c r="T529" s="110">
        <v>4309</v>
      </c>
      <c r="V529" s="111">
        <v>0.97914856646394444</v>
      </c>
      <c r="W529" s="111">
        <v>0.98854010961634275</v>
      </c>
      <c r="X529" s="111">
        <v>0.98352285913204918</v>
      </c>
      <c r="Z529" s="110">
        <v>48</v>
      </c>
      <c r="AA529" s="110">
        <v>23</v>
      </c>
      <c r="AB529" s="110">
        <v>71</v>
      </c>
    </row>
    <row r="530" spans="1:28" hidden="1" x14ac:dyDescent="0.2">
      <c r="A530" s="109" t="s">
        <v>1873</v>
      </c>
      <c r="B530" s="109" t="s">
        <v>316</v>
      </c>
      <c r="C530" s="109" t="s">
        <v>1873</v>
      </c>
      <c r="D530" s="109" t="s">
        <v>1871</v>
      </c>
      <c r="E530" s="109" t="s">
        <v>668</v>
      </c>
      <c r="F530" s="110">
        <v>2213</v>
      </c>
      <c r="G530" s="110">
        <v>3377</v>
      </c>
      <c r="H530" s="110">
        <v>5590</v>
      </c>
      <c r="I530" s="110">
        <v>0</v>
      </c>
      <c r="J530" s="110">
        <v>0</v>
      </c>
      <c r="K530" s="110">
        <v>0</v>
      </c>
      <c r="L530" s="110">
        <v>0</v>
      </c>
      <c r="M530" s="110">
        <v>0</v>
      </c>
      <c r="N530" s="110">
        <v>2213</v>
      </c>
      <c r="O530" s="110">
        <v>3377</v>
      </c>
      <c r="P530" s="110">
        <v>5590</v>
      </c>
      <c r="R530" s="110">
        <v>2264</v>
      </c>
      <c r="S530" s="110">
        <v>3436</v>
      </c>
      <c r="T530" s="110">
        <v>5700</v>
      </c>
      <c r="V530" s="111">
        <v>0.9774734982332155</v>
      </c>
      <c r="W530" s="111">
        <v>0.98282887077997672</v>
      </c>
      <c r="X530" s="111">
        <v>0.98070175438596496</v>
      </c>
      <c r="Z530" s="110">
        <v>51</v>
      </c>
      <c r="AA530" s="110">
        <v>59</v>
      </c>
      <c r="AB530" s="110">
        <v>110</v>
      </c>
    </row>
    <row r="531" spans="1:28" hidden="1" x14ac:dyDescent="0.2">
      <c r="A531" s="109" t="s">
        <v>1874</v>
      </c>
      <c r="B531" s="109" t="s">
        <v>316</v>
      </c>
      <c r="C531" s="109" t="s">
        <v>1874</v>
      </c>
      <c r="D531" s="109" t="s">
        <v>1871</v>
      </c>
      <c r="E531" s="109" t="s">
        <v>593</v>
      </c>
      <c r="F531" s="110">
        <v>1502</v>
      </c>
      <c r="G531" s="110">
        <v>2229</v>
      </c>
      <c r="H531" s="110">
        <v>3731</v>
      </c>
      <c r="I531" s="110">
        <v>0</v>
      </c>
      <c r="J531" s="110">
        <v>0</v>
      </c>
      <c r="K531" s="110">
        <v>0</v>
      </c>
      <c r="L531" s="110">
        <v>0</v>
      </c>
      <c r="M531" s="110">
        <v>0</v>
      </c>
      <c r="N531" s="110">
        <v>1502</v>
      </c>
      <c r="O531" s="110">
        <v>2229</v>
      </c>
      <c r="P531" s="110">
        <v>3731</v>
      </c>
      <c r="R531" s="110">
        <v>1543</v>
      </c>
      <c r="S531" s="110">
        <v>2278</v>
      </c>
      <c r="T531" s="110">
        <v>3821</v>
      </c>
      <c r="V531" s="111">
        <v>0.97342838626053141</v>
      </c>
      <c r="W531" s="111">
        <v>0.97848990342405617</v>
      </c>
      <c r="X531" s="111">
        <v>0.97644595655587541</v>
      </c>
      <c r="Z531" s="110">
        <v>41</v>
      </c>
      <c r="AA531" s="110">
        <v>49</v>
      </c>
      <c r="AB531" s="110">
        <v>90</v>
      </c>
    </row>
    <row r="532" spans="1:28" hidden="1" x14ac:dyDescent="0.2">
      <c r="A532" s="109" t="s">
        <v>1875</v>
      </c>
      <c r="B532" s="109" t="s">
        <v>316</v>
      </c>
      <c r="C532" s="109" t="s">
        <v>1875</v>
      </c>
      <c r="D532" s="109" t="s">
        <v>1871</v>
      </c>
      <c r="E532" s="109" t="s">
        <v>1876</v>
      </c>
      <c r="F532" s="110">
        <v>618</v>
      </c>
      <c r="G532" s="110">
        <v>549</v>
      </c>
      <c r="H532" s="110">
        <v>1167</v>
      </c>
      <c r="I532" s="110">
        <v>0</v>
      </c>
      <c r="J532" s="110">
        <v>0</v>
      </c>
      <c r="K532" s="110">
        <v>0</v>
      </c>
      <c r="L532" s="110">
        <v>0</v>
      </c>
      <c r="M532" s="110">
        <v>0</v>
      </c>
      <c r="N532" s="110">
        <v>618</v>
      </c>
      <c r="O532" s="110">
        <v>549</v>
      </c>
      <c r="P532" s="110">
        <v>1167</v>
      </c>
      <c r="R532" s="110">
        <v>630</v>
      </c>
      <c r="S532" s="110">
        <v>556</v>
      </c>
      <c r="T532" s="110">
        <v>1186</v>
      </c>
      <c r="V532" s="111">
        <v>0.98095238095238091</v>
      </c>
      <c r="W532" s="111">
        <v>0.98741007194244601</v>
      </c>
      <c r="X532" s="111">
        <v>0.98397976391231023</v>
      </c>
      <c r="Z532" s="110">
        <v>12</v>
      </c>
      <c r="AA532" s="110">
        <v>7</v>
      </c>
      <c r="AB532" s="110">
        <v>19</v>
      </c>
    </row>
    <row r="533" spans="1:28" hidden="1" x14ac:dyDescent="0.2">
      <c r="A533" s="109" t="s">
        <v>1877</v>
      </c>
      <c r="B533" s="109" t="s">
        <v>316</v>
      </c>
      <c r="C533" s="109" t="s">
        <v>1877</v>
      </c>
      <c r="D533" s="109" t="s">
        <v>1871</v>
      </c>
      <c r="E533" s="109" t="s">
        <v>637</v>
      </c>
      <c r="F533" s="110">
        <v>540</v>
      </c>
      <c r="G533" s="110">
        <v>1572</v>
      </c>
      <c r="H533" s="110">
        <v>2112</v>
      </c>
      <c r="I533" s="110">
        <v>0</v>
      </c>
      <c r="J533" s="110">
        <v>0</v>
      </c>
      <c r="K533" s="110">
        <v>0</v>
      </c>
      <c r="L533" s="110">
        <v>0</v>
      </c>
      <c r="M533" s="110">
        <v>0</v>
      </c>
      <c r="N533" s="110">
        <v>540</v>
      </c>
      <c r="O533" s="110">
        <v>1572</v>
      </c>
      <c r="P533" s="110">
        <v>2112</v>
      </c>
      <c r="R533" s="110">
        <v>571</v>
      </c>
      <c r="S533" s="110">
        <v>1579</v>
      </c>
      <c r="T533" s="110">
        <v>2150</v>
      </c>
      <c r="V533" s="111">
        <v>0.94570928196147108</v>
      </c>
      <c r="W533" s="111">
        <v>0.99556681443951867</v>
      </c>
      <c r="X533" s="111">
        <v>0.98232558139534887</v>
      </c>
      <c r="Z533" s="110">
        <v>31</v>
      </c>
      <c r="AA533" s="110">
        <v>7</v>
      </c>
      <c r="AB533" s="110">
        <v>38</v>
      </c>
    </row>
    <row r="534" spans="1:28" hidden="1" x14ac:dyDescent="0.2">
      <c r="A534" s="109" t="s">
        <v>1878</v>
      </c>
      <c r="B534" s="109" t="s">
        <v>316</v>
      </c>
      <c r="C534" s="109" t="s">
        <v>1878</v>
      </c>
      <c r="D534" s="109" t="s">
        <v>1871</v>
      </c>
      <c r="E534" s="109" t="s">
        <v>678</v>
      </c>
      <c r="F534" s="110">
        <v>376</v>
      </c>
      <c r="G534" s="110">
        <v>1330</v>
      </c>
      <c r="H534" s="110">
        <v>1706</v>
      </c>
      <c r="I534" s="110">
        <v>0</v>
      </c>
      <c r="J534" s="110">
        <v>0</v>
      </c>
      <c r="K534" s="110">
        <v>0</v>
      </c>
      <c r="L534" s="110">
        <v>0</v>
      </c>
      <c r="M534" s="110">
        <v>0</v>
      </c>
      <c r="N534" s="110">
        <v>376</v>
      </c>
      <c r="O534" s="110">
        <v>1330</v>
      </c>
      <c r="P534" s="110">
        <v>1706</v>
      </c>
      <c r="R534" s="110">
        <v>444</v>
      </c>
      <c r="S534" s="110">
        <v>1338</v>
      </c>
      <c r="T534" s="110">
        <v>1782</v>
      </c>
      <c r="V534" s="111">
        <v>0.84684684684684686</v>
      </c>
      <c r="W534" s="111">
        <v>0.99402092675635279</v>
      </c>
      <c r="X534" s="111">
        <v>0.95735129068462399</v>
      </c>
      <c r="Z534" s="110">
        <v>68</v>
      </c>
      <c r="AA534" s="110">
        <v>8</v>
      </c>
      <c r="AB534" s="110">
        <v>76</v>
      </c>
    </row>
    <row r="535" spans="1:28" hidden="1" x14ac:dyDescent="0.2">
      <c r="A535" s="109" t="s">
        <v>1879</v>
      </c>
      <c r="B535" s="109" t="s">
        <v>316</v>
      </c>
      <c r="C535" s="109" t="s">
        <v>1879</v>
      </c>
      <c r="D535" s="109" t="s">
        <v>1871</v>
      </c>
      <c r="E535" s="109" t="s">
        <v>646</v>
      </c>
      <c r="F535" s="110">
        <v>183</v>
      </c>
      <c r="G535" s="110">
        <v>940</v>
      </c>
      <c r="H535" s="110">
        <v>1123</v>
      </c>
      <c r="I535" s="110">
        <v>0</v>
      </c>
      <c r="J535" s="110">
        <v>0</v>
      </c>
      <c r="K535" s="110">
        <v>0</v>
      </c>
      <c r="L535" s="110">
        <v>0</v>
      </c>
      <c r="M535" s="110">
        <v>0</v>
      </c>
      <c r="N535" s="110">
        <v>183</v>
      </c>
      <c r="O535" s="110">
        <v>940</v>
      </c>
      <c r="P535" s="110">
        <v>1123</v>
      </c>
      <c r="R535" s="110">
        <v>208</v>
      </c>
      <c r="S535" s="110">
        <v>982</v>
      </c>
      <c r="T535" s="110">
        <v>1190</v>
      </c>
      <c r="V535" s="111">
        <v>0.87980769230769229</v>
      </c>
      <c r="W535" s="111">
        <v>0.95723014256619143</v>
      </c>
      <c r="X535" s="111">
        <v>0.94369747899159662</v>
      </c>
      <c r="Z535" s="110">
        <v>25</v>
      </c>
      <c r="AA535" s="110">
        <v>42</v>
      </c>
      <c r="AB535" s="110">
        <v>67</v>
      </c>
    </row>
    <row r="536" spans="1:28" hidden="1" x14ac:dyDescent="0.2">
      <c r="A536" s="109" t="s">
        <v>1880</v>
      </c>
      <c r="B536" s="109" t="s">
        <v>316</v>
      </c>
      <c r="C536" s="109" t="s">
        <v>1880</v>
      </c>
      <c r="D536" s="109" t="s">
        <v>1871</v>
      </c>
      <c r="E536" s="109" t="s">
        <v>625</v>
      </c>
      <c r="F536" s="110">
        <v>462</v>
      </c>
      <c r="G536" s="110">
        <v>1257</v>
      </c>
      <c r="H536" s="110">
        <v>1719</v>
      </c>
      <c r="I536" s="110">
        <v>0</v>
      </c>
      <c r="J536" s="110">
        <v>0</v>
      </c>
      <c r="K536" s="110">
        <v>0</v>
      </c>
      <c r="L536" s="110">
        <v>0</v>
      </c>
      <c r="M536" s="110">
        <v>0</v>
      </c>
      <c r="N536" s="110">
        <v>462</v>
      </c>
      <c r="O536" s="110">
        <v>1257</v>
      </c>
      <c r="P536" s="110">
        <v>1719</v>
      </c>
      <c r="R536" s="110">
        <v>491</v>
      </c>
      <c r="S536" s="110">
        <v>1296</v>
      </c>
      <c r="T536" s="110">
        <v>1787</v>
      </c>
      <c r="V536" s="111">
        <v>0.94093686354378814</v>
      </c>
      <c r="W536" s="111">
        <v>0.96990740740740744</v>
      </c>
      <c r="X536" s="111">
        <v>0.96194739787353101</v>
      </c>
      <c r="Z536" s="110">
        <v>29</v>
      </c>
      <c r="AA536" s="110">
        <v>39</v>
      </c>
      <c r="AB536" s="110">
        <v>68</v>
      </c>
    </row>
    <row r="537" spans="1:28" hidden="1" x14ac:dyDescent="0.2">
      <c r="A537" s="109" t="s">
        <v>1881</v>
      </c>
      <c r="B537" s="109" t="s">
        <v>316</v>
      </c>
      <c r="C537" s="109" t="s">
        <v>1881</v>
      </c>
      <c r="D537" s="109" t="s">
        <v>1871</v>
      </c>
      <c r="E537" s="109" t="s">
        <v>833</v>
      </c>
      <c r="F537" s="110">
        <v>528</v>
      </c>
      <c r="G537" s="110">
        <v>1604</v>
      </c>
      <c r="H537" s="110">
        <v>2132</v>
      </c>
      <c r="I537" s="110">
        <v>0</v>
      </c>
      <c r="J537" s="110">
        <v>0</v>
      </c>
      <c r="K537" s="110">
        <v>0</v>
      </c>
      <c r="L537" s="110">
        <v>0</v>
      </c>
      <c r="M537" s="110">
        <v>0</v>
      </c>
      <c r="N537" s="110">
        <v>528</v>
      </c>
      <c r="O537" s="110">
        <v>1604</v>
      </c>
      <c r="P537" s="110">
        <v>2132</v>
      </c>
      <c r="R537" s="110">
        <v>547</v>
      </c>
      <c r="S537" s="110">
        <v>1627</v>
      </c>
      <c r="T537" s="110">
        <v>2174</v>
      </c>
      <c r="V537" s="111">
        <v>0.96526508226691043</v>
      </c>
      <c r="W537" s="111">
        <v>0.98586355255070679</v>
      </c>
      <c r="X537" s="111">
        <v>0.98068077276908927</v>
      </c>
      <c r="Z537" s="110">
        <v>19</v>
      </c>
      <c r="AA537" s="110">
        <v>23</v>
      </c>
      <c r="AB537" s="110">
        <v>42</v>
      </c>
    </row>
    <row r="538" spans="1:28" hidden="1" x14ac:dyDescent="0.2">
      <c r="A538" s="109" t="s">
        <v>1882</v>
      </c>
      <c r="B538" s="109" t="s">
        <v>316</v>
      </c>
      <c r="C538" s="109" t="s">
        <v>1882</v>
      </c>
      <c r="D538" s="109" t="s">
        <v>1871</v>
      </c>
      <c r="E538" s="109" t="s">
        <v>659</v>
      </c>
      <c r="F538" s="110">
        <v>254</v>
      </c>
      <c r="G538" s="110">
        <v>1415</v>
      </c>
      <c r="H538" s="110">
        <v>1669</v>
      </c>
      <c r="I538" s="110">
        <v>0</v>
      </c>
      <c r="J538" s="110">
        <v>0</v>
      </c>
      <c r="K538" s="110">
        <v>0</v>
      </c>
      <c r="L538" s="110">
        <v>0</v>
      </c>
      <c r="M538" s="110">
        <v>0</v>
      </c>
      <c r="N538" s="110">
        <v>254</v>
      </c>
      <c r="O538" s="110">
        <v>1415</v>
      </c>
      <c r="P538" s="110">
        <v>1669</v>
      </c>
      <c r="R538" s="110">
        <v>282</v>
      </c>
      <c r="S538" s="110">
        <v>1428</v>
      </c>
      <c r="T538" s="110">
        <v>1710</v>
      </c>
      <c r="V538" s="111">
        <v>0.900709219858156</v>
      </c>
      <c r="W538" s="111">
        <v>0.9908963585434174</v>
      </c>
      <c r="X538" s="111">
        <v>0.97602339181286546</v>
      </c>
      <c r="Z538" s="110">
        <v>28</v>
      </c>
      <c r="AA538" s="110">
        <v>13</v>
      </c>
      <c r="AB538" s="110">
        <v>41</v>
      </c>
    </row>
    <row r="539" spans="1:28" hidden="1" x14ac:dyDescent="0.2">
      <c r="A539" s="109" t="s">
        <v>1883</v>
      </c>
      <c r="B539" s="109" t="s">
        <v>316</v>
      </c>
      <c r="C539" s="109" t="s">
        <v>1883</v>
      </c>
      <c r="D539" s="109" t="s">
        <v>1871</v>
      </c>
      <c r="E539" s="109" t="s">
        <v>1884</v>
      </c>
      <c r="F539" s="110">
        <v>44857</v>
      </c>
      <c r="G539" s="110">
        <v>9173</v>
      </c>
      <c r="H539" s="110">
        <v>54030</v>
      </c>
      <c r="I539" s="110">
        <v>0</v>
      </c>
      <c r="J539" s="110">
        <v>0</v>
      </c>
      <c r="K539" s="110">
        <v>0</v>
      </c>
      <c r="L539" s="110">
        <v>0</v>
      </c>
      <c r="M539" s="110">
        <v>0</v>
      </c>
      <c r="N539" s="110">
        <v>44857</v>
      </c>
      <c r="O539" s="110">
        <v>9173</v>
      </c>
      <c r="P539" s="110">
        <v>54030</v>
      </c>
      <c r="R539" s="110">
        <v>45016</v>
      </c>
      <c r="S539" s="110">
        <v>9306</v>
      </c>
      <c r="T539" s="110">
        <v>54322</v>
      </c>
      <c r="V539" s="111">
        <v>0.99646792251643856</v>
      </c>
      <c r="W539" s="111">
        <v>0.98570814528261341</v>
      </c>
      <c r="X539" s="111">
        <v>0.99462464563160413</v>
      </c>
      <c r="Z539" s="110">
        <v>159</v>
      </c>
      <c r="AA539" s="110">
        <v>133</v>
      </c>
      <c r="AB539" s="110">
        <v>292</v>
      </c>
    </row>
    <row r="540" spans="1:28" hidden="1" x14ac:dyDescent="0.2">
      <c r="A540" s="109" t="s">
        <v>1885</v>
      </c>
      <c r="B540" s="109" t="s">
        <v>316</v>
      </c>
      <c r="C540" s="109" t="s">
        <v>1885</v>
      </c>
      <c r="D540" s="109" t="s">
        <v>1871</v>
      </c>
      <c r="E540" s="109" t="s">
        <v>594</v>
      </c>
      <c r="F540" s="110">
        <v>13768</v>
      </c>
      <c r="G540" s="110">
        <v>11352</v>
      </c>
      <c r="H540" s="110">
        <v>25120</v>
      </c>
      <c r="I540" s="110">
        <v>0</v>
      </c>
      <c r="J540" s="110">
        <v>0</v>
      </c>
      <c r="K540" s="110">
        <v>0</v>
      </c>
      <c r="L540" s="110">
        <v>0</v>
      </c>
      <c r="M540" s="110">
        <v>0</v>
      </c>
      <c r="N540" s="110">
        <v>13768</v>
      </c>
      <c r="O540" s="110">
        <v>11352</v>
      </c>
      <c r="P540" s="110">
        <v>25120</v>
      </c>
      <c r="R540" s="110">
        <v>13770</v>
      </c>
      <c r="S540" s="110">
        <v>11605</v>
      </c>
      <c r="T540" s="110">
        <v>25375</v>
      </c>
      <c r="V540" s="111">
        <v>0.99985475671750179</v>
      </c>
      <c r="W540" s="111">
        <v>0.97819905213270142</v>
      </c>
      <c r="X540" s="111">
        <v>0.98995073891625618</v>
      </c>
      <c r="Z540" s="110">
        <v>2</v>
      </c>
      <c r="AA540" s="110">
        <v>253</v>
      </c>
      <c r="AB540" s="110">
        <v>255</v>
      </c>
    </row>
    <row r="541" spans="1:28" hidden="1" x14ac:dyDescent="0.2">
      <c r="A541" s="109" t="s">
        <v>1886</v>
      </c>
      <c r="B541" s="109" t="s">
        <v>316</v>
      </c>
      <c r="C541" s="109" t="s">
        <v>1886</v>
      </c>
      <c r="D541" s="109" t="s">
        <v>1871</v>
      </c>
      <c r="E541" s="109" t="s">
        <v>598</v>
      </c>
      <c r="F541" s="110">
        <v>358</v>
      </c>
      <c r="G541" s="110">
        <v>945</v>
      </c>
      <c r="H541" s="110">
        <v>1303</v>
      </c>
      <c r="I541" s="110">
        <v>0</v>
      </c>
      <c r="J541" s="110">
        <v>0</v>
      </c>
      <c r="K541" s="110">
        <v>0</v>
      </c>
      <c r="L541" s="110">
        <v>0</v>
      </c>
      <c r="M541" s="110">
        <v>0</v>
      </c>
      <c r="N541" s="110">
        <v>358</v>
      </c>
      <c r="O541" s="110">
        <v>945</v>
      </c>
      <c r="P541" s="110">
        <v>1303</v>
      </c>
      <c r="R541" s="110">
        <v>371</v>
      </c>
      <c r="S541" s="110">
        <v>952</v>
      </c>
      <c r="T541" s="110">
        <v>1323</v>
      </c>
      <c r="V541" s="111">
        <v>0.96495956873315369</v>
      </c>
      <c r="W541" s="111">
        <v>0.99264705882352944</v>
      </c>
      <c r="X541" s="111">
        <v>0.9848828420256992</v>
      </c>
      <c r="Z541" s="110">
        <v>13</v>
      </c>
      <c r="AA541" s="110">
        <v>7</v>
      </c>
      <c r="AB541" s="110">
        <v>20</v>
      </c>
    </row>
    <row r="542" spans="1:28" hidden="1" x14ac:dyDescent="0.2">
      <c r="A542" s="109" t="s">
        <v>1887</v>
      </c>
      <c r="B542" s="109" t="s">
        <v>316</v>
      </c>
      <c r="C542" s="109" t="s">
        <v>1887</v>
      </c>
      <c r="D542" s="109" t="s">
        <v>1871</v>
      </c>
      <c r="E542" s="109" t="s">
        <v>1888</v>
      </c>
      <c r="F542" s="110">
        <v>35413</v>
      </c>
      <c r="G542" s="110">
        <v>3107</v>
      </c>
      <c r="H542" s="110">
        <v>38520</v>
      </c>
      <c r="I542" s="110">
        <v>0</v>
      </c>
      <c r="J542" s="110">
        <v>0</v>
      </c>
      <c r="K542" s="110">
        <v>0</v>
      </c>
      <c r="L542" s="110">
        <v>0</v>
      </c>
      <c r="M542" s="110">
        <v>0</v>
      </c>
      <c r="N542" s="110">
        <v>35413</v>
      </c>
      <c r="O542" s="110">
        <v>3107</v>
      </c>
      <c r="P542" s="110">
        <v>38520</v>
      </c>
      <c r="R542" s="110">
        <v>35530</v>
      </c>
      <c r="S542" s="110">
        <v>3232</v>
      </c>
      <c r="T542" s="110">
        <v>38762</v>
      </c>
      <c r="V542" s="111">
        <v>0.99670700816211655</v>
      </c>
      <c r="W542" s="111">
        <v>0.96132425742574257</v>
      </c>
      <c r="X542" s="111">
        <v>0.99375677209638302</v>
      </c>
      <c r="Z542" s="110">
        <v>117</v>
      </c>
      <c r="AA542" s="110">
        <v>125</v>
      </c>
      <c r="AB542" s="110">
        <v>242</v>
      </c>
    </row>
    <row r="543" spans="1:28" hidden="1" x14ac:dyDescent="0.2">
      <c r="A543" s="109" t="s">
        <v>1889</v>
      </c>
      <c r="B543" s="109" t="s">
        <v>316</v>
      </c>
      <c r="C543" s="109" t="s">
        <v>1889</v>
      </c>
      <c r="D543" s="109" t="s">
        <v>1871</v>
      </c>
      <c r="E543" s="109" t="s">
        <v>652</v>
      </c>
      <c r="F543" s="110">
        <v>461</v>
      </c>
      <c r="G543" s="110">
        <v>1414</v>
      </c>
      <c r="H543" s="110">
        <v>1875</v>
      </c>
      <c r="I543" s="110">
        <v>0</v>
      </c>
      <c r="J543" s="110">
        <v>0</v>
      </c>
      <c r="K543" s="110">
        <v>0</v>
      </c>
      <c r="L543" s="110">
        <v>0</v>
      </c>
      <c r="M543" s="110">
        <v>0</v>
      </c>
      <c r="N543" s="110">
        <v>461</v>
      </c>
      <c r="O543" s="110">
        <v>1414</v>
      </c>
      <c r="P543" s="110">
        <v>1875</v>
      </c>
      <c r="R543" s="110">
        <v>495</v>
      </c>
      <c r="S543" s="110">
        <v>1444</v>
      </c>
      <c r="T543" s="110">
        <v>1939</v>
      </c>
      <c r="V543" s="111">
        <v>0.93131313131313131</v>
      </c>
      <c r="W543" s="111">
        <v>0.97922437673130192</v>
      </c>
      <c r="X543" s="111">
        <v>0.96699329551315116</v>
      </c>
      <c r="Z543" s="110">
        <v>34</v>
      </c>
      <c r="AA543" s="110">
        <v>30</v>
      </c>
      <c r="AB543" s="110">
        <v>64</v>
      </c>
    </row>
    <row r="544" spans="1:28" hidden="1" x14ac:dyDescent="0.2">
      <c r="A544" s="109" t="s">
        <v>1890</v>
      </c>
      <c r="B544" s="109" t="s">
        <v>316</v>
      </c>
      <c r="C544" s="109" t="s">
        <v>1890</v>
      </c>
      <c r="D544" s="109" t="s">
        <v>1871</v>
      </c>
      <c r="E544" s="109" t="s">
        <v>619</v>
      </c>
      <c r="F544" s="110">
        <v>40084</v>
      </c>
      <c r="G544" s="110">
        <v>2089</v>
      </c>
      <c r="H544" s="110">
        <v>42173</v>
      </c>
      <c r="I544" s="110">
        <v>0</v>
      </c>
      <c r="J544" s="110">
        <v>0</v>
      </c>
      <c r="K544" s="110">
        <v>0</v>
      </c>
      <c r="L544" s="110">
        <v>0</v>
      </c>
      <c r="M544" s="110">
        <v>0</v>
      </c>
      <c r="N544" s="110">
        <v>40084</v>
      </c>
      <c r="O544" s="110">
        <v>2089</v>
      </c>
      <c r="P544" s="110">
        <v>42173</v>
      </c>
      <c r="R544" s="110">
        <v>40239</v>
      </c>
      <c r="S544" s="110">
        <v>2167</v>
      </c>
      <c r="T544" s="110">
        <v>42406</v>
      </c>
      <c r="V544" s="111">
        <v>0.9961480156067497</v>
      </c>
      <c r="W544" s="111">
        <v>0.96400553760959851</v>
      </c>
      <c r="X544" s="111">
        <v>0.99450549450549453</v>
      </c>
      <c r="Z544" s="110">
        <v>155</v>
      </c>
      <c r="AA544" s="110">
        <v>78</v>
      </c>
      <c r="AB544" s="110">
        <v>233</v>
      </c>
    </row>
    <row r="545" spans="1:28" hidden="1" x14ac:dyDescent="0.2">
      <c r="A545" s="109" t="s">
        <v>1891</v>
      </c>
      <c r="B545" s="109" t="s">
        <v>316</v>
      </c>
      <c r="C545" s="109" t="s">
        <v>1891</v>
      </c>
      <c r="D545" s="109" t="s">
        <v>1871</v>
      </c>
      <c r="E545" s="109" t="s">
        <v>645</v>
      </c>
      <c r="F545" s="110">
        <v>4913</v>
      </c>
      <c r="G545" s="110">
        <v>4906</v>
      </c>
      <c r="H545" s="110">
        <v>9819</v>
      </c>
      <c r="I545" s="110">
        <v>0</v>
      </c>
      <c r="J545" s="110">
        <v>0</v>
      </c>
      <c r="K545" s="110">
        <v>0</v>
      </c>
      <c r="L545" s="110">
        <v>0</v>
      </c>
      <c r="M545" s="110">
        <v>0</v>
      </c>
      <c r="N545" s="110">
        <v>4913</v>
      </c>
      <c r="O545" s="110">
        <v>4906</v>
      </c>
      <c r="P545" s="110">
        <v>9819</v>
      </c>
      <c r="R545" s="110">
        <v>5015</v>
      </c>
      <c r="S545" s="110">
        <v>5032</v>
      </c>
      <c r="T545" s="110">
        <v>10047</v>
      </c>
      <c r="V545" s="111">
        <v>0.97966101694915253</v>
      </c>
      <c r="W545" s="111">
        <v>0.97496025437201905</v>
      </c>
      <c r="X545" s="111">
        <v>0.97730665870409072</v>
      </c>
      <c r="Z545" s="110">
        <v>102</v>
      </c>
      <c r="AA545" s="110">
        <v>126</v>
      </c>
      <c r="AB545" s="110">
        <v>228</v>
      </c>
    </row>
    <row r="546" spans="1:28" hidden="1" x14ac:dyDescent="0.2">
      <c r="A546" s="109" t="s">
        <v>1892</v>
      </c>
      <c r="B546" s="109" t="s">
        <v>316</v>
      </c>
      <c r="C546" s="109" t="s">
        <v>1892</v>
      </c>
      <c r="D546" s="109" t="s">
        <v>1871</v>
      </c>
      <c r="E546" s="109" t="s">
        <v>691</v>
      </c>
      <c r="F546" s="110">
        <v>7251</v>
      </c>
      <c r="G546" s="110">
        <v>3779</v>
      </c>
      <c r="H546" s="110">
        <v>11030</v>
      </c>
      <c r="I546" s="110">
        <v>0</v>
      </c>
      <c r="J546" s="110">
        <v>0</v>
      </c>
      <c r="K546" s="110">
        <v>0</v>
      </c>
      <c r="L546" s="110">
        <v>0</v>
      </c>
      <c r="M546" s="110">
        <v>0</v>
      </c>
      <c r="N546" s="110">
        <v>7251</v>
      </c>
      <c r="O546" s="110">
        <v>3779</v>
      </c>
      <c r="P546" s="110">
        <v>11030</v>
      </c>
      <c r="R546" s="110">
        <v>7354</v>
      </c>
      <c r="S546" s="110">
        <v>3888</v>
      </c>
      <c r="T546" s="110">
        <v>11242</v>
      </c>
      <c r="V546" s="111">
        <v>0.98599401686157195</v>
      </c>
      <c r="W546" s="111">
        <v>0.97196502057613166</v>
      </c>
      <c r="X546" s="111">
        <v>0.98114214552570722</v>
      </c>
      <c r="Z546" s="110">
        <v>103</v>
      </c>
      <c r="AA546" s="110">
        <v>109</v>
      </c>
      <c r="AB546" s="110">
        <v>212</v>
      </c>
    </row>
    <row r="547" spans="1:28" hidden="1" x14ac:dyDescent="0.2">
      <c r="A547" s="109" t="s">
        <v>1893</v>
      </c>
      <c r="B547" s="109" t="s">
        <v>316</v>
      </c>
      <c r="C547" s="109" t="s">
        <v>1893</v>
      </c>
      <c r="D547" s="109" t="s">
        <v>1871</v>
      </c>
      <c r="E547" s="109" t="s">
        <v>586</v>
      </c>
      <c r="F547" s="110">
        <v>4037</v>
      </c>
      <c r="G547" s="110">
        <v>4538</v>
      </c>
      <c r="H547" s="110">
        <v>8575</v>
      </c>
      <c r="I547" s="110">
        <v>0</v>
      </c>
      <c r="J547" s="110">
        <v>0</v>
      </c>
      <c r="K547" s="110">
        <v>0</v>
      </c>
      <c r="L547" s="110">
        <v>0</v>
      </c>
      <c r="M547" s="110">
        <v>0</v>
      </c>
      <c r="N547" s="110">
        <v>4037</v>
      </c>
      <c r="O547" s="110">
        <v>4538</v>
      </c>
      <c r="P547" s="110">
        <v>8575</v>
      </c>
      <c r="R547" s="110">
        <v>4153</v>
      </c>
      <c r="S547" s="110">
        <v>4624</v>
      </c>
      <c r="T547" s="110">
        <v>8777</v>
      </c>
      <c r="V547" s="111">
        <v>0.97206838430050568</v>
      </c>
      <c r="W547" s="111">
        <v>0.981401384083045</v>
      </c>
      <c r="X547" s="111">
        <v>0.9769853024951578</v>
      </c>
      <c r="Z547" s="110">
        <v>116</v>
      </c>
      <c r="AA547" s="110">
        <v>86</v>
      </c>
      <c r="AB547" s="110">
        <v>202</v>
      </c>
    </row>
    <row r="548" spans="1:28" hidden="1" x14ac:dyDescent="0.2">
      <c r="A548" s="109" t="s">
        <v>1894</v>
      </c>
      <c r="B548" s="109" t="s">
        <v>316</v>
      </c>
      <c r="C548" s="109" t="s">
        <v>1894</v>
      </c>
      <c r="D548" s="109" t="s">
        <v>1871</v>
      </c>
      <c r="E548" s="109" t="s">
        <v>689</v>
      </c>
      <c r="F548" s="110">
        <v>211</v>
      </c>
      <c r="G548" s="110">
        <v>334</v>
      </c>
      <c r="H548" s="110">
        <v>545</v>
      </c>
      <c r="I548" s="110">
        <v>0</v>
      </c>
      <c r="J548" s="110">
        <v>0</v>
      </c>
      <c r="K548" s="110">
        <v>0</v>
      </c>
      <c r="L548" s="110">
        <v>0</v>
      </c>
      <c r="M548" s="110">
        <v>0</v>
      </c>
      <c r="N548" s="110">
        <v>211</v>
      </c>
      <c r="O548" s="110">
        <v>334</v>
      </c>
      <c r="P548" s="110">
        <v>545</v>
      </c>
      <c r="R548" s="110">
        <v>217</v>
      </c>
      <c r="S548" s="110">
        <v>338</v>
      </c>
      <c r="T548" s="110">
        <v>555</v>
      </c>
      <c r="V548" s="111">
        <v>0.97235023041474655</v>
      </c>
      <c r="W548" s="111">
        <v>0.98816568047337283</v>
      </c>
      <c r="X548" s="111">
        <v>0.98198198198198194</v>
      </c>
      <c r="Z548" s="110">
        <v>6</v>
      </c>
      <c r="AA548" s="110">
        <v>4</v>
      </c>
      <c r="AB548" s="110">
        <v>10</v>
      </c>
    </row>
    <row r="549" spans="1:28" hidden="1" x14ac:dyDescent="0.2">
      <c r="A549" s="109" t="s">
        <v>1895</v>
      </c>
      <c r="B549" s="109" t="s">
        <v>316</v>
      </c>
      <c r="C549" s="109" t="s">
        <v>1895</v>
      </c>
      <c r="D549" s="109" t="s">
        <v>1871</v>
      </c>
      <c r="E549" s="109" t="s">
        <v>602</v>
      </c>
      <c r="F549" s="110">
        <v>3304</v>
      </c>
      <c r="G549" s="110">
        <v>3222</v>
      </c>
      <c r="H549" s="110">
        <v>6526</v>
      </c>
      <c r="I549" s="110">
        <v>0</v>
      </c>
      <c r="J549" s="110">
        <v>0</v>
      </c>
      <c r="K549" s="110">
        <v>0</v>
      </c>
      <c r="L549" s="110">
        <v>0</v>
      </c>
      <c r="M549" s="110">
        <v>0</v>
      </c>
      <c r="N549" s="110">
        <v>3304</v>
      </c>
      <c r="O549" s="110">
        <v>3222</v>
      </c>
      <c r="P549" s="110">
        <v>6526</v>
      </c>
      <c r="R549" s="110">
        <v>3312</v>
      </c>
      <c r="S549" s="110">
        <v>3318</v>
      </c>
      <c r="T549" s="110">
        <v>6630</v>
      </c>
      <c r="V549" s="111">
        <v>0.99758454106280192</v>
      </c>
      <c r="W549" s="111">
        <v>0.97106690777576854</v>
      </c>
      <c r="X549" s="111">
        <v>0.98431372549019602</v>
      </c>
      <c r="Z549" s="110">
        <v>8</v>
      </c>
      <c r="AA549" s="110">
        <v>96</v>
      </c>
      <c r="AB549" s="110">
        <v>104</v>
      </c>
    </row>
    <row r="550" spans="1:28" hidden="1" x14ac:dyDescent="0.2">
      <c r="A550" s="109" t="s">
        <v>1896</v>
      </c>
      <c r="B550" s="109" t="s">
        <v>316</v>
      </c>
      <c r="C550" s="109" t="s">
        <v>1896</v>
      </c>
      <c r="D550" s="109" t="s">
        <v>1871</v>
      </c>
      <c r="E550" s="109" t="s">
        <v>1897</v>
      </c>
      <c r="F550" s="110">
        <v>1768</v>
      </c>
      <c r="G550" s="110">
        <v>1820</v>
      </c>
      <c r="H550" s="110">
        <v>3588</v>
      </c>
      <c r="I550" s="110">
        <v>0</v>
      </c>
      <c r="J550" s="110">
        <v>0</v>
      </c>
      <c r="K550" s="110">
        <v>0</v>
      </c>
      <c r="L550" s="110">
        <v>0</v>
      </c>
      <c r="M550" s="110">
        <v>0</v>
      </c>
      <c r="N550" s="110">
        <v>1768</v>
      </c>
      <c r="O550" s="110">
        <v>1820</v>
      </c>
      <c r="P550" s="110">
        <v>3588</v>
      </c>
      <c r="R550" s="110">
        <v>1849</v>
      </c>
      <c r="S550" s="110">
        <v>1854</v>
      </c>
      <c r="T550" s="110">
        <v>3703</v>
      </c>
      <c r="V550" s="111">
        <v>0.9561925365062196</v>
      </c>
      <c r="W550" s="111">
        <v>0.98166127292340888</v>
      </c>
      <c r="X550" s="111">
        <v>0.96894409937888204</v>
      </c>
      <c r="Z550" s="110">
        <v>81</v>
      </c>
      <c r="AA550" s="110">
        <v>34</v>
      </c>
      <c r="AB550" s="110">
        <v>115</v>
      </c>
    </row>
    <row r="551" spans="1:28" hidden="1" x14ac:dyDescent="0.2">
      <c r="A551" s="109" t="s">
        <v>1898</v>
      </c>
      <c r="B551" s="109" t="s">
        <v>316</v>
      </c>
      <c r="C551" s="109" t="s">
        <v>1898</v>
      </c>
      <c r="D551" s="109" t="s">
        <v>1871</v>
      </c>
      <c r="E551" s="109" t="s">
        <v>622</v>
      </c>
      <c r="F551" s="110">
        <v>1828</v>
      </c>
      <c r="G551" s="110">
        <v>2954</v>
      </c>
      <c r="H551" s="110">
        <v>4782</v>
      </c>
      <c r="I551" s="110">
        <v>0</v>
      </c>
      <c r="J551" s="110">
        <v>0</v>
      </c>
      <c r="K551" s="110">
        <v>0</v>
      </c>
      <c r="L551" s="110">
        <v>0</v>
      </c>
      <c r="M551" s="110">
        <v>0</v>
      </c>
      <c r="N551" s="110">
        <v>1828</v>
      </c>
      <c r="O551" s="110">
        <v>2954</v>
      </c>
      <c r="P551" s="110">
        <v>4782</v>
      </c>
      <c r="R551" s="110">
        <v>1879</v>
      </c>
      <c r="S551" s="110">
        <v>3052</v>
      </c>
      <c r="T551" s="110">
        <v>4931</v>
      </c>
      <c r="V551" s="111">
        <v>0.97285790313996812</v>
      </c>
      <c r="W551" s="111">
        <v>0.9678899082568807</v>
      </c>
      <c r="X551" s="111">
        <v>0.96978300547556273</v>
      </c>
      <c r="Z551" s="110">
        <v>51</v>
      </c>
      <c r="AA551" s="110">
        <v>98</v>
      </c>
      <c r="AB551" s="110">
        <v>149</v>
      </c>
    </row>
    <row r="552" spans="1:28" hidden="1" x14ac:dyDescent="0.2">
      <c r="A552" s="109" t="s">
        <v>1899</v>
      </c>
      <c r="B552" s="109" t="s">
        <v>316</v>
      </c>
      <c r="C552" s="109" t="s">
        <v>1899</v>
      </c>
      <c r="D552" s="109" t="s">
        <v>1871</v>
      </c>
      <c r="E552" s="109" t="s">
        <v>587</v>
      </c>
      <c r="F552" s="110">
        <v>1666</v>
      </c>
      <c r="G552" s="110">
        <v>4063</v>
      </c>
      <c r="H552" s="110">
        <v>5729</v>
      </c>
      <c r="I552" s="110">
        <v>0</v>
      </c>
      <c r="J552" s="110">
        <v>0</v>
      </c>
      <c r="K552" s="110">
        <v>0</v>
      </c>
      <c r="L552" s="110">
        <v>0</v>
      </c>
      <c r="M552" s="110">
        <v>0</v>
      </c>
      <c r="N552" s="110">
        <v>1666</v>
      </c>
      <c r="O552" s="110">
        <v>4063</v>
      </c>
      <c r="P552" s="110">
        <v>5729</v>
      </c>
      <c r="R552" s="110">
        <v>1758</v>
      </c>
      <c r="S552" s="110">
        <v>4135</v>
      </c>
      <c r="T552" s="110">
        <v>5893</v>
      </c>
      <c r="V552" s="111">
        <v>0.94766780432309439</v>
      </c>
      <c r="W552" s="111">
        <v>0.98258766626360339</v>
      </c>
      <c r="X552" s="111">
        <v>0.97217037162735453</v>
      </c>
      <c r="Z552" s="110">
        <v>92</v>
      </c>
      <c r="AA552" s="110">
        <v>72</v>
      </c>
      <c r="AB552" s="110">
        <v>164</v>
      </c>
    </row>
    <row r="553" spans="1:28" hidden="1" x14ac:dyDescent="0.2">
      <c r="A553" s="109" t="s">
        <v>1900</v>
      </c>
      <c r="B553" s="109" t="s">
        <v>316</v>
      </c>
      <c r="C553" s="109" t="s">
        <v>1900</v>
      </c>
      <c r="D553" s="109" t="s">
        <v>1871</v>
      </c>
      <c r="E553" s="109" t="s">
        <v>690</v>
      </c>
      <c r="F553" s="110">
        <v>1775</v>
      </c>
      <c r="G553" s="110">
        <v>3657</v>
      </c>
      <c r="H553" s="110">
        <v>5432</v>
      </c>
      <c r="I553" s="110">
        <v>0</v>
      </c>
      <c r="J553" s="110">
        <v>0</v>
      </c>
      <c r="K553" s="110">
        <v>0</v>
      </c>
      <c r="L553" s="110">
        <v>0</v>
      </c>
      <c r="M553" s="110">
        <v>0</v>
      </c>
      <c r="N553" s="110">
        <v>1775</v>
      </c>
      <c r="O553" s="110">
        <v>3657</v>
      </c>
      <c r="P553" s="110">
        <v>5432</v>
      </c>
      <c r="R553" s="110">
        <v>1834</v>
      </c>
      <c r="S553" s="110">
        <v>3754</v>
      </c>
      <c r="T553" s="110">
        <v>5588</v>
      </c>
      <c r="V553" s="111">
        <v>0.96782988004362047</v>
      </c>
      <c r="W553" s="111">
        <v>0.97416089504528502</v>
      </c>
      <c r="X553" s="111">
        <v>0.97208303507516103</v>
      </c>
      <c r="Z553" s="110">
        <v>59</v>
      </c>
      <c r="AA553" s="110">
        <v>97</v>
      </c>
      <c r="AB553" s="110">
        <v>156</v>
      </c>
    </row>
    <row r="554" spans="1:28" hidden="1" x14ac:dyDescent="0.2">
      <c r="A554" s="109" t="s">
        <v>1901</v>
      </c>
      <c r="B554" s="109" t="s">
        <v>316</v>
      </c>
      <c r="C554" s="109" t="s">
        <v>1901</v>
      </c>
      <c r="D554" s="109" t="s">
        <v>1871</v>
      </c>
      <c r="E554" s="109" t="s">
        <v>36</v>
      </c>
      <c r="F554" s="110">
        <v>3238</v>
      </c>
      <c r="G554" s="110">
        <v>3517</v>
      </c>
      <c r="H554" s="110">
        <v>6755</v>
      </c>
      <c r="I554" s="110">
        <v>0</v>
      </c>
      <c r="J554" s="110">
        <v>0</v>
      </c>
      <c r="K554" s="110">
        <v>0</v>
      </c>
      <c r="L554" s="110">
        <v>0</v>
      </c>
      <c r="M554" s="110">
        <v>0</v>
      </c>
      <c r="N554" s="110">
        <v>3238</v>
      </c>
      <c r="O554" s="110">
        <v>3517</v>
      </c>
      <c r="P554" s="110">
        <v>6755</v>
      </c>
      <c r="R554" s="110">
        <v>3302</v>
      </c>
      <c r="S554" s="110">
        <v>3606</v>
      </c>
      <c r="T554" s="110">
        <v>6908</v>
      </c>
      <c r="V554" s="111">
        <v>0.98061780738946092</v>
      </c>
      <c r="W554" s="111">
        <v>0.97531891292290629</v>
      </c>
      <c r="X554" s="111">
        <v>0.97785176606832658</v>
      </c>
      <c r="Z554" s="110">
        <v>64</v>
      </c>
      <c r="AA554" s="110">
        <v>89</v>
      </c>
      <c r="AB554" s="110">
        <v>153</v>
      </c>
    </row>
    <row r="555" spans="1:28" hidden="1" x14ac:dyDescent="0.2">
      <c r="A555" s="109" t="s">
        <v>1902</v>
      </c>
      <c r="B555" s="109" t="s">
        <v>316</v>
      </c>
      <c r="C555" s="109" t="s">
        <v>1902</v>
      </c>
      <c r="D555" s="109" t="s">
        <v>1871</v>
      </c>
      <c r="E555" s="109" t="s">
        <v>664</v>
      </c>
      <c r="F555" s="110">
        <v>2800</v>
      </c>
      <c r="G555" s="110">
        <v>6027</v>
      </c>
      <c r="H555" s="110">
        <v>8827</v>
      </c>
      <c r="I555" s="110">
        <v>0</v>
      </c>
      <c r="J555" s="110">
        <v>0</v>
      </c>
      <c r="K555" s="110">
        <v>0</v>
      </c>
      <c r="L555" s="110">
        <v>0</v>
      </c>
      <c r="M555" s="110">
        <v>0</v>
      </c>
      <c r="N555" s="110">
        <v>2800</v>
      </c>
      <c r="O555" s="110">
        <v>6027</v>
      </c>
      <c r="P555" s="110">
        <v>8827</v>
      </c>
      <c r="R555" s="110">
        <v>2821</v>
      </c>
      <c r="S555" s="110">
        <v>6158</v>
      </c>
      <c r="T555" s="110">
        <v>8979</v>
      </c>
      <c r="V555" s="111">
        <v>0.99255583126550873</v>
      </c>
      <c r="W555" s="111">
        <v>0.97872685936992532</v>
      </c>
      <c r="X555" s="111">
        <v>0.98307161153803324</v>
      </c>
      <c r="Z555" s="110">
        <v>21</v>
      </c>
      <c r="AA555" s="110">
        <v>131</v>
      </c>
      <c r="AB555" s="110">
        <v>152</v>
      </c>
    </row>
    <row r="556" spans="1:28" hidden="1" x14ac:dyDescent="0.2">
      <c r="A556" s="109" t="s">
        <v>1903</v>
      </c>
      <c r="B556" s="109" t="s">
        <v>316</v>
      </c>
      <c r="C556" s="109" t="s">
        <v>1903</v>
      </c>
      <c r="D556" s="109" t="s">
        <v>1871</v>
      </c>
      <c r="E556" s="109" t="s">
        <v>631</v>
      </c>
      <c r="F556" s="110">
        <v>6644</v>
      </c>
      <c r="G556" s="110">
        <v>9302</v>
      </c>
      <c r="H556" s="110">
        <v>15946</v>
      </c>
      <c r="I556" s="110">
        <v>0</v>
      </c>
      <c r="J556" s="110">
        <v>0</v>
      </c>
      <c r="K556" s="110">
        <v>0</v>
      </c>
      <c r="L556" s="110">
        <v>0</v>
      </c>
      <c r="M556" s="110">
        <v>0</v>
      </c>
      <c r="N556" s="110">
        <v>6644</v>
      </c>
      <c r="O556" s="110">
        <v>9302</v>
      </c>
      <c r="P556" s="110">
        <v>15946</v>
      </c>
      <c r="R556" s="110">
        <v>6690</v>
      </c>
      <c r="S556" s="110">
        <v>9407</v>
      </c>
      <c r="T556" s="110">
        <v>16097</v>
      </c>
      <c r="V556" s="111">
        <v>0.99312406576980572</v>
      </c>
      <c r="W556" s="111">
        <v>0.98883809928776445</v>
      </c>
      <c r="X556" s="111">
        <v>0.99061937006895695</v>
      </c>
      <c r="Z556" s="110">
        <v>46</v>
      </c>
      <c r="AA556" s="110">
        <v>105</v>
      </c>
      <c r="AB556" s="110">
        <v>151</v>
      </c>
    </row>
    <row r="557" spans="1:28" hidden="1" x14ac:dyDescent="0.2">
      <c r="A557" s="109" t="s">
        <v>1904</v>
      </c>
      <c r="B557" s="109" t="s">
        <v>316</v>
      </c>
      <c r="C557" s="109" t="s">
        <v>1904</v>
      </c>
      <c r="D557" s="109" t="s">
        <v>1871</v>
      </c>
      <c r="E557" s="109" t="s">
        <v>656</v>
      </c>
      <c r="F557" s="110">
        <v>5925</v>
      </c>
      <c r="G557" s="110">
        <v>2020</v>
      </c>
      <c r="H557" s="110">
        <v>7945</v>
      </c>
      <c r="I557" s="110">
        <v>0</v>
      </c>
      <c r="J557" s="110">
        <v>0</v>
      </c>
      <c r="K557" s="110">
        <v>0</v>
      </c>
      <c r="L557" s="110">
        <v>0</v>
      </c>
      <c r="M557" s="110">
        <v>0</v>
      </c>
      <c r="N557" s="110">
        <v>5925</v>
      </c>
      <c r="O557" s="110">
        <v>2020</v>
      </c>
      <c r="P557" s="110">
        <v>7945</v>
      </c>
      <c r="R557" s="110">
        <v>6067</v>
      </c>
      <c r="S557" s="110">
        <v>2020</v>
      </c>
      <c r="T557" s="110">
        <v>8087</v>
      </c>
      <c r="V557" s="111">
        <v>0.97659469259930776</v>
      </c>
      <c r="W557" s="111">
        <v>1</v>
      </c>
      <c r="X557" s="111">
        <v>0.98244095461852354</v>
      </c>
      <c r="Z557" s="110">
        <v>142</v>
      </c>
      <c r="AA557" s="110">
        <v>0</v>
      </c>
      <c r="AB557" s="110">
        <v>142</v>
      </c>
    </row>
    <row r="558" spans="1:28" hidden="1" x14ac:dyDescent="0.2">
      <c r="A558" s="109" t="s">
        <v>1905</v>
      </c>
      <c r="B558" s="109" t="s">
        <v>316</v>
      </c>
      <c r="C558" s="109" t="s">
        <v>1905</v>
      </c>
      <c r="D558" s="109" t="s">
        <v>1871</v>
      </c>
      <c r="E558" s="109" t="s">
        <v>1906</v>
      </c>
      <c r="F558" s="110">
        <v>9569</v>
      </c>
      <c r="G558" s="110">
        <v>4127</v>
      </c>
      <c r="H558" s="110">
        <v>13696</v>
      </c>
      <c r="I558" s="110">
        <v>0</v>
      </c>
      <c r="J558" s="110">
        <v>0</v>
      </c>
      <c r="K558" s="110">
        <v>0</v>
      </c>
      <c r="L558" s="110">
        <v>0</v>
      </c>
      <c r="M558" s="110">
        <v>0</v>
      </c>
      <c r="N558" s="110">
        <v>9569</v>
      </c>
      <c r="O558" s="110">
        <v>4127</v>
      </c>
      <c r="P558" s="110">
        <v>13696</v>
      </c>
      <c r="R558" s="110">
        <v>9629</v>
      </c>
      <c r="S558" s="110">
        <v>4209</v>
      </c>
      <c r="T558" s="110">
        <v>13838</v>
      </c>
      <c r="V558" s="111">
        <v>0.99376882334614192</v>
      </c>
      <c r="W558" s="111">
        <v>0.98051793775243523</v>
      </c>
      <c r="X558" s="111">
        <v>0.98973840150310743</v>
      </c>
      <c r="Z558" s="110">
        <v>60</v>
      </c>
      <c r="AA558" s="110">
        <v>82</v>
      </c>
      <c r="AB558" s="110">
        <v>142</v>
      </c>
    </row>
    <row r="559" spans="1:28" hidden="1" x14ac:dyDescent="0.2">
      <c r="A559" s="109" t="s">
        <v>1907</v>
      </c>
      <c r="B559" s="109" t="s">
        <v>316</v>
      </c>
      <c r="C559" s="109" t="s">
        <v>1907</v>
      </c>
      <c r="D559" s="109" t="s">
        <v>1871</v>
      </c>
      <c r="E559" s="109" t="s">
        <v>1908</v>
      </c>
      <c r="F559" s="110">
        <v>1575</v>
      </c>
      <c r="G559" s="110">
        <v>2494</v>
      </c>
      <c r="H559" s="110">
        <v>4069</v>
      </c>
      <c r="I559" s="110">
        <v>0</v>
      </c>
      <c r="J559" s="110">
        <v>0</v>
      </c>
      <c r="K559" s="110">
        <v>0</v>
      </c>
      <c r="L559" s="110">
        <v>0</v>
      </c>
      <c r="M559" s="110">
        <v>0</v>
      </c>
      <c r="N559" s="110">
        <v>1575</v>
      </c>
      <c r="O559" s="110">
        <v>2494</v>
      </c>
      <c r="P559" s="110">
        <v>4069</v>
      </c>
      <c r="R559" s="110">
        <v>1687</v>
      </c>
      <c r="S559" s="110">
        <v>2516</v>
      </c>
      <c r="T559" s="110">
        <v>4203</v>
      </c>
      <c r="V559" s="111">
        <v>0.93360995850622408</v>
      </c>
      <c r="W559" s="111">
        <v>0.99125596184419718</v>
      </c>
      <c r="X559" s="111">
        <v>0.9681180109445634</v>
      </c>
      <c r="Z559" s="110">
        <v>112</v>
      </c>
      <c r="AA559" s="110">
        <v>22</v>
      </c>
      <c r="AB559" s="110">
        <v>134</v>
      </c>
    </row>
    <row r="560" spans="1:28" hidden="1" x14ac:dyDescent="0.2">
      <c r="A560" s="109" t="s">
        <v>1909</v>
      </c>
      <c r="B560" s="109" t="s">
        <v>316</v>
      </c>
      <c r="C560" s="109" t="s">
        <v>1909</v>
      </c>
      <c r="D560" s="109" t="s">
        <v>1871</v>
      </c>
      <c r="E560" s="109" t="s">
        <v>632</v>
      </c>
      <c r="F560" s="110">
        <v>1588</v>
      </c>
      <c r="G560" s="110">
        <v>2151</v>
      </c>
      <c r="H560" s="110">
        <v>3739</v>
      </c>
      <c r="I560" s="110">
        <v>0</v>
      </c>
      <c r="J560" s="110">
        <v>0</v>
      </c>
      <c r="K560" s="110">
        <v>0</v>
      </c>
      <c r="L560" s="110">
        <v>0</v>
      </c>
      <c r="M560" s="110">
        <v>0</v>
      </c>
      <c r="N560" s="110">
        <v>1588</v>
      </c>
      <c r="O560" s="110">
        <v>2151</v>
      </c>
      <c r="P560" s="110">
        <v>3739</v>
      </c>
      <c r="R560" s="110">
        <v>1636</v>
      </c>
      <c r="S560" s="110">
        <v>2232</v>
      </c>
      <c r="T560" s="110">
        <v>3868</v>
      </c>
      <c r="V560" s="111">
        <v>0.97066014669926648</v>
      </c>
      <c r="W560" s="111">
        <v>0.96370967741935487</v>
      </c>
      <c r="X560" s="111">
        <v>0.96664943123061009</v>
      </c>
      <c r="Z560" s="110">
        <v>48</v>
      </c>
      <c r="AA560" s="110">
        <v>81</v>
      </c>
      <c r="AB560" s="110">
        <v>129</v>
      </c>
    </row>
    <row r="561" spans="1:28" hidden="1" x14ac:dyDescent="0.2">
      <c r="A561" s="109" t="s">
        <v>1910</v>
      </c>
      <c r="B561" s="109" t="s">
        <v>316</v>
      </c>
      <c r="C561" s="109" t="s">
        <v>1910</v>
      </c>
      <c r="D561" s="109" t="s">
        <v>1871</v>
      </c>
      <c r="E561" s="109" t="s">
        <v>679</v>
      </c>
      <c r="F561" s="110">
        <v>4287</v>
      </c>
      <c r="G561" s="110">
        <v>2502</v>
      </c>
      <c r="H561" s="110">
        <v>6789</v>
      </c>
      <c r="I561" s="110">
        <v>0</v>
      </c>
      <c r="J561" s="110">
        <v>0</v>
      </c>
      <c r="K561" s="110">
        <v>0</v>
      </c>
      <c r="L561" s="110">
        <v>0</v>
      </c>
      <c r="M561" s="110">
        <v>0</v>
      </c>
      <c r="N561" s="110">
        <v>4287</v>
      </c>
      <c r="O561" s="110">
        <v>2502</v>
      </c>
      <c r="P561" s="110">
        <v>6789</v>
      </c>
      <c r="R561" s="110">
        <v>4373</v>
      </c>
      <c r="S561" s="110">
        <v>2544</v>
      </c>
      <c r="T561" s="110">
        <v>6917</v>
      </c>
      <c r="V561" s="111">
        <v>0.98033386691058766</v>
      </c>
      <c r="W561" s="111">
        <v>0.98349056603773588</v>
      </c>
      <c r="X561" s="111">
        <v>0.9814948677172185</v>
      </c>
      <c r="Z561" s="110">
        <v>86</v>
      </c>
      <c r="AA561" s="110">
        <v>42</v>
      </c>
      <c r="AB561" s="110">
        <v>128</v>
      </c>
    </row>
    <row r="562" spans="1:28" hidden="1" x14ac:dyDescent="0.2">
      <c r="A562" s="109" t="s">
        <v>1911</v>
      </c>
      <c r="B562" s="109" t="s">
        <v>316</v>
      </c>
      <c r="C562" s="109" t="s">
        <v>1911</v>
      </c>
      <c r="D562" s="109" t="s">
        <v>1871</v>
      </c>
      <c r="E562" s="109" t="s">
        <v>621</v>
      </c>
      <c r="F562" s="110">
        <v>6761</v>
      </c>
      <c r="G562" s="110">
        <v>3512</v>
      </c>
      <c r="H562" s="110">
        <v>10273</v>
      </c>
      <c r="I562" s="110">
        <v>0</v>
      </c>
      <c r="J562" s="110">
        <v>0</v>
      </c>
      <c r="K562" s="110">
        <v>0</v>
      </c>
      <c r="L562" s="110">
        <v>0</v>
      </c>
      <c r="M562" s="110">
        <v>0</v>
      </c>
      <c r="N562" s="110">
        <v>6761</v>
      </c>
      <c r="O562" s="110">
        <v>3512</v>
      </c>
      <c r="P562" s="110">
        <v>10273</v>
      </c>
      <c r="R562" s="110">
        <v>6828</v>
      </c>
      <c r="S562" s="110">
        <v>3568</v>
      </c>
      <c r="T562" s="110">
        <v>10396</v>
      </c>
      <c r="V562" s="111">
        <v>0.99018746338605745</v>
      </c>
      <c r="W562" s="111">
        <v>0.98430493273542596</v>
      </c>
      <c r="X562" s="111">
        <v>0.98816852635629093</v>
      </c>
      <c r="Z562" s="110">
        <v>67</v>
      </c>
      <c r="AA562" s="110">
        <v>56</v>
      </c>
      <c r="AB562" s="110">
        <v>123</v>
      </c>
    </row>
    <row r="563" spans="1:28" hidden="1" x14ac:dyDescent="0.2">
      <c r="A563" s="109" t="s">
        <v>1912</v>
      </c>
      <c r="B563" s="109" t="s">
        <v>316</v>
      </c>
      <c r="C563" s="109" t="s">
        <v>1912</v>
      </c>
      <c r="D563" s="109" t="s">
        <v>1871</v>
      </c>
      <c r="E563" s="109" t="s">
        <v>595</v>
      </c>
      <c r="F563" s="110">
        <v>1039</v>
      </c>
      <c r="G563" s="110">
        <v>3293</v>
      </c>
      <c r="H563" s="110">
        <v>4332</v>
      </c>
      <c r="I563" s="110">
        <v>0</v>
      </c>
      <c r="J563" s="110">
        <v>0</v>
      </c>
      <c r="K563" s="110">
        <v>0</v>
      </c>
      <c r="L563" s="110">
        <v>9</v>
      </c>
      <c r="M563" s="110">
        <v>9</v>
      </c>
      <c r="N563" s="110">
        <v>1039</v>
      </c>
      <c r="O563" s="110">
        <v>3302</v>
      </c>
      <c r="P563" s="110">
        <v>4341</v>
      </c>
      <c r="R563" s="110">
        <v>1095</v>
      </c>
      <c r="S563" s="110">
        <v>3368</v>
      </c>
      <c r="T563" s="110">
        <v>4463</v>
      </c>
      <c r="V563" s="111">
        <v>0.9488584474885845</v>
      </c>
      <c r="W563" s="111">
        <v>0.98040380047505937</v>
      </c>
      <c r="X563" s="111">
        <v>0.97266412726865337</v>
      </c>
      <c r="Z563" s="110">
        <v>56</v>
      </c>
      <c r="AA563" s="110">
        <v>66</v>
      </c>
      <c r="AB563" s="110">
        <v>122</v>
      </c>
    </row>
    <row r="564" spans="1:28" hidden="1" x14ac:dyDescent="0.2">
      <c r="A564" s="109" t="s">
        <v>1913</v>
      </c>
      <c r="B564" s="109" t="s">
        <v>316</v>
      </c>
      <c r="C564" s="109" t="s">
        <v>1913</v>
      </c>
      <c r="D564" s="109" t="s">
        <v>1871</v>
      </c>
      <c r="E564" s="109" t="s">
        <v>683</v>
      </c>
      <c r="F564" s="110">
        <v>418</v>
      </c>
      <c r="G564" s="110">
        <v>2442</v>
      </c>
      <c r="H564" s="110">
        <v>2860</v>
      </c>
      <c r="I564" s="110">
        <v>0</v>
      </c>
      <c r="J564" s="110">
        <v>0</v>
      </c>
      <c r="K564" s="110">
        <v>0</v>
      </c>
      <c r="L564" s="110">
        <v>0</v>
      </c>
      <c r="M564" s="110">
        <v>0</v>
      </c>
      <c r="N564" s="110">
        <v>418</v>
      </c>
      <c r="O564" s="110">
        <v>2442</v>
      </c>
      <c r="P564" s="110">
        <v>2860</v>
      </c>
      <c r="R564" s="110">
        <v>487</v>
      </c>
      <c r="S564" s="110">
        <v>2494</v>
      </c>
      <c r="T564" s="110">
        <v>2981</v>
      </c>
      <c r="V564" s="111">
        <v>0.85831622176591371</v>
      </c>
      <c r="W564" s="111">
        <v>0.97914995990376907</v>
      </c>
      <c r="X564" s="111">
        <v>0.95940959409594095</v>
      </c>
      <c r="Z564" s="110">
        <v>69</v>
      </c>
      <c r="AA564" s="110">
        <v>52</v>
      </c>
      <c r="AB564" s="110">
        <v>121</v>
      </c>
    </row>
    <row r="565" spans="1:28" hidden="1" x14ac:dyDescent="0.2">
      <c r="A565" s="109" t="s">
        <v>1914</v>
      </c>
      <c r="B565" s="109" t="s">
        <v>316</v>
      </c>
      <c r="C565" s="109" t="s">
        <v>1914</v>
      </c>
      <c r="D565" s="109" t="s">
        <v>1871</v>
      </c>
      <c r="E565" s="109" t="s">
        <v>1915</v>
      </c>
      <c r="F565" s="110">
        <v>1601</v>
      </c>
      <c r="G565" s="110">
        <v>2869</v>
      </c>
      <c r="H565" s="110">
        <v>4470</v>
      </c>
      <c r="I565" s="110">
        <v>0</v>
      </c>
      <c r="J565" s="110">
        <v>0</v>
      </c>
      <c r="K565" s="110">
        <v>0</v>
      </c>
      <c r="L565" s="110">
        <v>0</v>
      </c>
      <c r="M565" s="110">
        <v>0</v>
      </c>
      <c r="N565" s="110">
        <v>1601</v>
      </c>
      <c r="O565" s="110">
        <v>2869</v>
      </c>
      <c r="P565" s="110">
        <v>4470</v>
      </c>
      <c r="R565" s="110">
        <v>1654</v>
      </c>
      <c r="S565" s="110">
        <v>2924</v>
      </c>
      <c r="T565" s="110">
        <v>4578</v>
      </c>
      <c r="V565" s="111">
        <v>0.96795646916565903</v>
      </c>
      <c r="W565" s="111">
        <v>0.98119015047879621</v>
      </c>
      <c r="X565" s="111">
        <v>0.97640891218872872</v>
      </c>
      <c r="Z565" s="110">
        <v>53</v>
      </c>
      <c r="AA565" s="110">
        <v>55</v>
      </c>
      <c r="AB565" s="110">
        <v>108</v>
      </c>
    </row>
    <row r="566" spans="1:28" hidden="1" x14ac:dyDescent="0.2">
      <c r="A566" s="109" t="s">
        <v>1916</v>
      </c>
      <c r="B566" s="109" t="s">
        <v>316</v>
      </c>
      <c r="C566" s="109" t="s">
        <v>1916</v>
      </c>
      <c r="D566" s="109" t="s">
        <v>1871</v>
      </c>
      <c r="E566" s="109" t="s">
        <v>669</v>
      </c>
      <c r="F566" s="110">
        <v>1738</v>
      </c>
      <c r="G566" s="110">
        <v>3379</v>
      </c>
      <c r="H566" s="110">
        <v>5117</v>
      </c>
      <c r="I566" s="110">
        <v>0</v>
      </c>
      <c r="J566" s="110">
        <v>0</v>
      </c>
      <c r="K566" s="110">
        <v>0</v>
      </c>
      <c r="L566" s="110">
        <v>0</v>
      </c>
      <c r="M566" s="110">
        <v>0</v>
      </c>
      <c r="N566" s="110">
        <v>1738</v>
      </c>
      <c r="O566" s="110">
        <v>3379</v>
      </c>
      <c r="P566" s="110">
        <v>5117</v>
      </c>
      <c r="R566" s="110">
        <v>1771</v>
      </c>
      <c r="S566" s="110">
        <v>3464</v>
      </c>
      <c r="T566" s="110">
        <v>5235</v>
      </c>
      <c r="V566" s="111">
        <v>0.98136645962732916</v>
      </c>
      <c r="W566" s="111">
        <v>0.97546189376443415</v>
      </c>
      <c r="X566" s="111">
        <v>0.97745940783190066</v>
      </c>
      <c r="Z566" s="110">
        <v>33</v>
      </c>
      <c r="AA566" s="110">
        <v>85</v>
      </c>
      <c r="AB566" s="110">
        <v>118</v>
      </c>
    </row>
    <row r="567" spans="1:28" hidden="1" x14ac:dyDescent="0.2">
      <c r="A567" s="109" t="s">
        <v>1917</v>
      </c>
      <c r="B567" s="109" t="s">
        <v>316</v>
      </c>
      <c r="C567" s="109" t="s">
        <v>1917</v>
      </c>
      <c r="D567" s="109" t="s">
        <v>1871</v>
      </c>
      <c r="E567" s="109" t="s">
        <v>671</v>
      </c>
      <c r="F567" s="110">
        <v>624</v>
      </c>
      <c r="G567" s="110">
        <v>1777</v>
      </c>
      <c r="H567" s="110">
        <v>2401</v>
      </c>
      <c r="I567" s="110">
        <v>0</v>
      </c>
      <c r="J567" s="110">
        <v>0</v>
      </c>
      <c r="K567" s="110">
        <v>0</v>
      </c>
      <c r="L567" s="110">
        <v>0</v>
      </c>
      <c r="M567" s="110">
        <v>0</v>
      </c>
      <c r="N567" s="110">
        <v>624</v>
      </c>
      <c r="O567" s="110">
        <v>1777</v>
      </c>
      <c r="P567" s="110">
        <v>2401</v>
      </c>
      <c r="R567" s="110">
        <v>642</v>
      </c>
      <c r="S567" s="110">
        <v>1794</v>
      </c>
      <c r="T567" s="110">
        <v>2436</v>
      </c>
      <c r="V567" s="111">
        <v>0.9719626168224299</v>
      </c>
      <c r="W567" s="111">
        <v>0.99052396878483839</v>
      </c>
      <c r="X567" s="111">
        <v>0.98563218390804597</v>
      </c>
      <c r="Z567" s="110">
        <v>18</v>
      </c>
      <c r="AA567" s="110">
        <v>17</v>
      </c>
      <c r="AB567" s="110">
        <v>35</v>
      </c>
    </row>
    <row r="568" spans="1:28" hidden="1" x14ac:dyDescent="0.2">
      <c r="A568" s="109" t="s">
        <v>1918</v>
      </c>
      <c r="B568" s="109" t="s">
        <v>316</v>
      </c>
      <c r="C568" s="109" t="s">
        <v>1918</v>
      </c>
      <c r="D568" s="109" t="s">
        <v>1871</v>
      </c>
      <c r="E568" s="109" t="s">
        <v>624</v>
      </c>
      <c r="F568" s="110">
        <v>739</v>
      </c>
      <c r="G568" s="110">
        <v>1850</v>
      </c>
      <c r="H568" s="110">
        <v>2589</v>
      </c>
      <c r="I568" s="110">
        <v>0</v>
      </c>
      <c r="J568" s="110">
        <v>0</v>
      </c>
      <c r="K568" s="110">
        <v>0</v>
      </c>
      <c r="L568" s="110">
        <v>0</v>
      </c>
      <c r="M568" s="110">
        <v>0</v>
      </c>
      <c r="N568" s="110">
        <v>739</v>
      </c>
      <c r="O568" s="110">
        <v>1850</v>
      </c>
      <c r="P568" s="110">
        <v>2589</v>
      </c>
      <c r="R568" s="110">
        <v>782</v>
      </c>
      <c r="S568" s="110">
        <v>1923</v>
      </c>
      <c r="T568" s="110">
        <v>2705</v>
      </c>
      <c r="V568" s="111">
        <v>0.94501278772378516</v>
      </c>
      <c r="W568" s="111">
        <v>0.96203848153926153</v>
      </c>
      <c r="X568" s="111">
        <v>0.95711645101663589</v>
      </c>
      <c r="Z568" s="110">
        <v>43</v>
      </c>
      <c r="AA568" s="110">
        <v>73</v>
      </c>
      <c r="AB568" s="110">
        <v>116</v>
      </c>
    </row>
    <row r="569" spans="1:28" hidden="1" x14ac:dyDescent="0.2">
      <c r="A569" s="109" t="s">
        <v>1919</v>
      </c>
      <c r="B569" s="109" t="s">
        <v>316</v>
      </c>
      <c r="C569" s="109" t="s">
        <v>1919</v>
      </c>
      <c r="D569" s="109" t="s">
        <v>1871</v>
      </c>
      <c r="E569" s="109" t="s">
        <v>629</v>
      </c>
      <c r="F569" s="110">
        <v>452</v>
      </c>
      <c r="G569" s="110">
        <v>3149</v>
      </c>
      <c r="H569" s="110">
        <v>3601</v>
      </c>
      <c r="I569" s="110">
        <v>0</v>
      </c>
      <c r="J569" s="110">
        <v>0</v>
      </c>
      <c r="K569" s="110">
        <v>0</v>
      </c>
      <c r="L569" s="110">
        <v>0</v>
      </c>
      <c r="M569" s="110">
        <v>0</v>
      </c>
      <c r="N569" s="110">
        <v>452</v>
      </c>
      <c r="O569" s="110">
        <v>3149</v>
      </c>
      <c r="P569" s="110">
        <v>3601</v>
      </c>
      <c r="R569" s="110">
        <v>548</v>
      </c>
      <c r="S569" s="110">
        <v>3166</v>
      </c>
      <c r="T569" s="110">
        <v>3714</v>
      </c>
      <c r="V569" s="111">
        <v>0.82481751824817517</v>
      </c>
      <c r="W569" s="111">
        <v>0.99463044851547699</v>
      </c>
      <c r="X569" s="111">
        <v>0.96957458266020458</v>
      </c>
      <c r="Z569" s="110">
        <v>96</v>
      </c>
      <c r="AA569" s="110">
        <v>17</v>
      </c>
      <c r="AB569" s="110">
        <v>113</v>
      </c>
    </row>
    <row r="570" spans="1:28" hidden="1" x14ac:dyDescent="0.2">
      <c r="A570" s="109" t="s">
        <v>1920</v>
      </c>
      <c r="B570" s="109" t="s">
        <v>316</v>
      </c>
      <c r="C570" s="109" t="s">
        <v>1920</v>
      </c>
      <c r="D570" s="109" t="s">
        <v>1871</v>
      </c>
      <c r="E570" s="109" t="s">
        <v>1921</v>
      </c>
      <c r="F570" s="110">
        <v>745</v>
      </c>
      <c r="G570" s="110">
        <v>2679</v>
      </c>
      <c r="H570" s="110">
        <v>3424</v>
      </c>
      <c r="I570" s="110">
        <v>0</v>
      </c>
      <c r="J570" s="110">
        <v>0</v>
      </c>
      <c r="K570" s="110">
        <v>0</v>
      </c>
      <c r="L570" s="110">
        <v>0</v>
      </c>
      <c r="M570" s="110">
        <v>0</v>
      </c>
      <c r="N570" s="110">
        <v>745</v>
      </c>
      <c r="O570" s="110">
        <v>2679</v>
      </c>
      <c r="P570" s="110">
        <v>3424</v>
      </c>
      <c r="R570" s="110">
        <v>791</v>
      </c>
      <c r="S570" s="110">
        <v>2726</v>
      </c>
      <c r="T570" s="110">
        <v>3517</v>
      </c>
      <c r="V570" s="111">
        <v>0.94184576485461446</v>
      </c>
      <c r="W570" s="111">
        <v>0.98275862068965514</v>
      </c>
      <c r="X570" s="111">
        <v>0.97355700881433038</v>
      </c>
      <c r="Z570" s="110">
        <v>46</v>
      </c>
      <c r="AA570" s="110">
        <v>47</v>
      </c>
      <c r="AB570" s="110">
        <v>93</v>
      </c>
    </row>
    <row r="571" spans="1:28" hidden="1" x14ac:dyDescent="0.2">
      <c r="A571" s="109" t="s">
        <v>1922</v>
      </c>
      <c r="B571" s="109" t="s">
        <v>316</v>
      </c>
      <c r="C571" s="109" t="s">
        <v>1922</v>
      </c>
      <c r="D571" s="109" t="s">
        <v>1871</v>
      </c>
      <c r="E571" s="109" t="s">
        <v>603</v>
      </c>
      <c r="F571" s="110">
        <v>2227</v>
      </c>
      <c r="G571" s="110">
        <v>4691</v>
      </c>
      <c r="H571" s="110">
        <v>6918</v>
      </c>
      <c r="I571" s="110">
        <v>0</v>
      </c>
      <c r="J571" s="110">
        <v>0</v>
      </c>
      <c r="K571" s="110">
        <v>0</v>
      </c>
      <c r="L571" s="110">
        <v>0</v>
      </c>
      <c r="M571" s="110">
        <v>0</v>
      </c>
      <c r="N571" s="110">
        <v>2227</v>
      </c>
      <c r="O571" s="110">
        <v>4691</v>
      </c>
      <c r="P571" s="110">
        <v>6918</v>
      </c>
      <c r="R571" s="110">
        <v>2267</v>
      </c>
      <c r="S571" s="110">
        <v>4761</v>
      </c>
      <c r="T571" s="110">
        <v>7028</v>
      </c>
      <c r="V571" s="111">
        <v>0.98235553595059555</v>
      </c>
      <c r="W571" s="111">
        <v>0.98529720646922914</v>
      </c>
      <c r="X571" s="111">
        <v>0.98434832100170744</v>
      </c>
      <c r="Z571" s="110">
        <v>40</v>
      </c>
      <c r="AA571" s="110">
        <v>70</v>
      </c>
      <c r="AB571" s="110">
        <v>110</v>
      </c>
    </row>
    <row r="572" spans="1:28" hidden="1" x14ac:dyDescent="0.2">
      <c r="A572" s="109" t="s">
        <v>1923</v>
      </c>
      <c r="B572" s="109" t="s">
        <v>316</v>
      </c>
      <c r="C572" s="109" t="s">
        <v>1923</v>
      </c>
      <c r="D572" s="109" t="s">
        <v>1871</v>
      </c>
      <c r="E572" s="109" t="s">
        <v>662</v>
      </c>
      <c r="F572" s="110">
        <v>1011</v>
      </c>
      <c r="G572" s="110">
        <v>2402</v>
      </c>
      <c r="H572" s="110">
        <v>3413</v>
      </c>
      <c r="I572" s="110">
        <v>0</v>
      </c>
      <c r="J572" s="110">
        <v>0</v>
      </c>
      <c r="K572" s="110">
        <v>0</v>
      </c>
      <c r="L572" s="110">
        <v>0</v>
      </c>
      <c r="M572" s="110">
        <v>0</v>
      </c>
      <c r="N572" s="110">
        <v>1011</v>
      </c>
      <c r="O572" s="110">
        <v>2402</v>
      </c>
      <c r="P572" s="110">
        <v>3413</v>
      </c>
      <c r="R572" s="110">
        <v>1059</v>
      </c>
      <c r="S572" s="110">
        <v>2463</v>
      </c>
      <c r="T572" s="110">
        <v>3522</v>
      </c>
      <c r="V572" s="111">
        <v>0.95467422096317278</v>
      </c>
      <c r="W572" s="111">
        <v>0.97523345513601301</v>
      </c>
      <c r="X572" s="111">
        <v>0.96905167518455426</v>
      </c>
      <c r="Z572" s="110">
        <v>48</v>
      </c>
      <c r="AA572" s="110">
        <v>61</v>
      </c>
      <c r="AB572" s="110">
        <v>109</v>
      </c>
    </row>
    <row r="573" spans="1:28" hidden="1" x14ac:dyDescent="0.2">
      <c r="A573" s="109" t="s">
        <v>1924</v>
      </c>
      <c r="B573" s="109" t="s">
        <v>316</v>
      </c>
      <c r="C573" s="109" t="s">
        <v>1924</v>
      </c>
      <c r="D573" s="109" t="s">
        <v>1871</v>
      </c>
      <c r="E573" s="109" t="s">
        <v>1925</v>
      </c>
      <c r="F573" s="110">
        <v>729</v>
      </c>
      <c r="G573" s="110">
        <v>2258</v>
      </c>
      <c r="H573" s="110">
        <v>2987</v>
      </c>
      <c r="I573" s="110">
        <v>0</v>
      </c>
      <c r="J573" s="110">
        <v>0</v>
      </c>
      <c r="K573" s="110">
        <v>0</v>
      </c>
      <c r="L573" s="110">
        <v>0</v>
      </c>
      <c r="M573" s="110">
        <v>0</v>
      </c>
      <c r="N573" s="110">
        <v>729</v>
      </c>
      <c r="O573" s="110">
        <v>2258</v>
      </c>
      <c r="P573" s="110">
        <v>2987</v>
      </c>
      <c r="R573" s="110">
        <v>797</v>
      </c>
      <c r="S573" s="110">
        <v>2297</v>
      </c>
      <c r="T573" s="110">
        <v>3094</v>
      </c>
      <c r="V573" s="111">
        <v>0.91468005018820575</v>
      </c>
      <c r="W573" s="111">
        <v>0.98302133217239873</v>
      </c>
      <c r="X573" s="111">
        <v>0.96541693600517131</v>
      </c>
      <c r="Z573" s="110">
        <v>68</v>
      </c>
      <c r="AA573" s="110">
        <v>39</v>
      </c>
      <c r="AB573" s="110">
        <v>107</v>
      </c>
    </row>
    <row r="574" spans="1:28" hidden="1" x14ac:dyDescent="0.2">
      <c r="A574" s="109" t="s">
        <v>1926</v>
      </c>
      <c r="B574" s="109" t="s">
        <v>316</v>
      </c>
      <c r="C574" s="109" t="s">
        <v>1926</v>
      </c>
      <c r="D574" s="109" t="s">
        <v>1871</v>
      </c>
      <c r="E574" s="109" t="s">
        <v>695</v>
      </c>
      <c r="F574" s="110">
        <v>31393</v>
      </c>
      <c r="G574" s="110">
        <v>8214</v>
      </c>
      <c r="H574" s="110">
        <v>39607</v>
      </c>
      <c r="I574" s="110">
        <v>0</v>
      </c>
      <c r="J574" s="110">
        <v>0</v>
      </c>
      <c r="K574" s="110">
        <v>0</v>
      </c>
      <c r="L574" s="110">
        <v>0</v>
      </c>
      <c r="M574" s="110">
        <v>0</v>
      </c>
      <c r="N574" s="110">
        <v>31393</v>
      </c>
      <c r="O574" s="110">
        <v>8214</v>
      </c>
      <c r="P574" s="110">
        <v>39607</v>
      </c>
      <c r="R574" s="110">
        <v>31407</v>
      </c>
      <c r="S574" s="110">
        <v>8306</v>
      </c>
      <c r="T574" s="110">
        <v>39713</v>
      </c>
      <c r="V574" s="111">
        <v>0.99955423950074829</v>
      </c>
      <c r="W574" s="111">
        <v>0.98892366963640743</v>
      </c>
      <c r="X574" s="111">
        <v>0.99733084884043011</v>
      </c>
      <c r="Z574" s="110">
        <v>14</v>
      </c>
      <c r="AA574" s="110">
        <v>92</v>
      </c>
      <c r="AB574" s="110">
        <v>106</v>
      </c>
    </row>
    <row r="575" spans="1:28" hidden="1" x14ac:dyDescent="0.2">
      <c r="A575" s="109" t="s">
        <v>1927</v>
      </c>
      <c r="B575" s="109" t="s">
        <v>316</v>
      </c>
      <c r="C575" s="109" t="s">
        <v>1927</v>
      </c>
      <c r="D575" s="109" t="s">
        <v>1871</v>
      </c>
      <c r="E575" s="109" t="s">
        <v>1928</v>
      </c>
      <c r="F575" s="110">
        <v>1602</v>
      </c>
      <c r="G575" s="110">
        <v>2593</v>
      </c>
      <c r="H575" s="110">
        <v>4195</v>
      </c>
      <c r="I575" s="110">
        <v>0</v>
      </c>
      <c r="J575" s="110">
        <v>0</v>
      </c>
      <c r="K575" s="110">
        <v>0</v>
      </c>
      <c r="L575" s="110">
        <v>0</v>
      </c>
      <c r="M575" s="110">
        <v>0</v>
      </c>
      <c r="N575" s="110">
        <v>1602</v>
      </c>
      <c r="O575" s="110">
        <v>2593</v>
      </c>
      <c r="P575" s="110">
        <v>4195</v>
      </c>
      <c r="R575" s="110">
        <v>1672</v>
      </c>
      <c r="S575" s="110">
        <v>2628</v>
      </c>
      <c r="T575" s="110">
        <v>4300</v>
      </c>
      <c r="V575" s="111">
        <v>0.95813397129186606</v>
      </c>
      <c r="W575" s="111">
        <v>0.98668188736681883</v>
      </c>
      <c r="X575" s="111">
        <v>0.97558139534883725</v>
      </c>
      <c r="Z575" s="110">
        <v>70</v>
      </c>
      <c r="AA575" s="110">
        <v>35</v>
      </c>
      <c r="AB575" s="110">
        <v>105</v>
      </c>
    </row>
    <row r="576" spans="1:28" hidden="1" x14ac:dyDescent="0.2">
      <c r="A576" s="109" t="s">
        <v>1929</v>
      </c>
      <c r="B576" s="109" t="s">
        <v>316</v>
      </c>
      <c r="C576" s="109" t="s">
        <v>1929</v>
      </c>
      <c r="D576" s="109" t="s">
        <v>1871</v>
      </c>
      <c r="E576" s="109" t="s">
        <v>675</v>
      </c>
      <c r="F576" s="110">
        <v>328</v>
      </c>
      <c r="G576" s="110">
        <v>3729</v>
      </c>
      <c r="H576" s="110">
        <v>4057</v>
      </c>
      <c r="I576" s="110">
        <v>0</v>
      </c>
      <c r="J576" s="110">
        <v>0</v>
      </c>
      <c r="K576" s="110">
        <v>0</v>
      </c>
      <c r="L576" s="110">
        <v>0</v>
      </c>
      <c r="M576" s="110">
        <v>0</v>
      </c>
      <c r="N576" s="110">
        <v>328</v>
      </c>
      <c r="O576" s="110">
        <v>3729</v>
      </c>
      <c r="P576" s="110">
        <v>4057</v>
      </c>
      <c r="R576" s="110">
        <v>377</v>
      </c>
      <c r="S576" s="110">
        <v>3777</v>
      </c>
      <c r="T576" s="110">
        <v>4154</v>
      </c>
      <c r="V576" s="111">
        <v>0.87002652519893897</v>
      </c>
      <c r="W576" s="111">
        <v>0.98729150119142173</v>
      </c>
      <c r="X576" s="111">
        <v>0.97664901299951856</v>
      </c>
      <c r="Z576" s="110">
        <v>49</v>
      </c>
      <c r="AA576" s="110">
        <v>48</v>
      </c>
      <c r="AB576" s="110">
        <v>97</v>
      </c>
    </row>
    <row r="577" spans="1:28" hidden="1" x14ac:dyDescent="0.2">
      <c r="A577" s="109" t="s">
        <v>1930</v>
      </c>
      <c r="B577" s="109" t="s">
        <v>316</v>
      </c>
      <c r="C577" s="109" t="s">
        <v>1930</v>
      </c>
      <c r="D577" s="109" t="s">
        <v>1871</v>
      </c>
      <c r="E577" s="109" t="s">
        <v>612</v>
      </c>
      <c r="F577" s="110">
        <v>26661</v>
      </c>
      <c r="G577" s="110">
        <v>1948</v>
      </c>
      <c r="H577" s="110">
        <v>28609</v>
      </c>
      <c r="I577" s="110">
        <v>0</v>
      </c>
      <c r="J577" s="110">
        <v>0</v>
      </c>
      <c r="K577" s="110">
        <v>0</v>
      </c>
      <c r="L577" s="110">
        <v>0</v>
      </c>
      <c r="M577" s="110">
        <v>0</v>
      </c>
      <c r="N577" s="110">
        <v>26661</v>
      </c>
      <c r="O577" s="110">
        <v>1948</v>
      </c>
      <c r="P577" s="110">
        <v>28609</v>
      </c>
      <c r="R577" s="110">
        <v>26691</v>
      </c>
      <c r="S577" s="110">
        <v>2015</v>
      </c>
      <c r="T577" s="110">
        <v>28706</v>
      </c>
      <c r="V577" s="111">
        <v>0.9988760256266157</v>
      </c>
      <c r="W577" s="111">
        <v>0.96674937965260543</v>
      </c>
      <c r="X577" s="111">
        <v>0.99662091548805132</v>
      </c>
      <c r="Z577" s="110">
        <v>30</v>
      </c>
      <c r="AA577" s="110">
        <v>67</v>
      </c>
      <c r="AB577" s="110">
        <v>97</v>
      </c>
    </row>
    <row r="578" spans="1:28" hidden="1" x14ac:dyDescent="0.2">
      <c r="A578" s="109" t="s">
        <v>1931</v>
      </c>
      <c r="B578" s="109" t="s">
        <v>316</v>
      </c>
      <c r="C578" s="109" t="s">
        <v>1931</v>
      </c>
      <c r="D578" s="109" t="s">
        <v>1871</v>
      </c>
      <c r="E578" s="109" t="s">
        <v>257</v>
      </c>
      <c r="F578" s="110">
        <v>1782</v>
      </c>
      <c r="G578" s="110">
        <v>2792</v>
      </c>
      <c r="H578" s="110">
        <v>4574</v>
      </c>
      <c r="I578" s="110">
        <v>0</v>
      </c>
      <c r="J578" s="110">
        <v>0</v>
      </c>
      <c r="K578" s="110">
        <v>0</v>
      </c>
      <c r="L578" s="110">
        <v>0</v>
      </c>
      <c r="M578" s="110">
        <v>0</v>
      </c>
      <c r="N578" s="110">
        <v>1782</v>
      </c>
      <c r="O578" s="110">
        <v>2792</v>
      </c>
      <c r="P578" s="110">
        <v>4574</v>
      </c>
      <c r="R578" s="110">
        <v>1824</v>
      </c>
      <c r="S578" s="110">
        <v>2846</v>
      </c>
      <c r="T578" s="110">
        <v>4670</v>
      </c>
      <c r="V578" s="111">
        <v>0.97697368421052633</v>
      </c>
      <c r="W578" s="111">
        <v>0.98102600140548135</v>
      </c>
      <c r="X578" s="111">
        <v>0.97944325481798711</v>
      </c>
      <c r="Z578" s="110">
        <v>42</v>
      </c>
      <c r="AA578" s="110">
        <v>54</v>
      </c>
      <c r="AB578" s="110">
        <v>96</v>
      </c>
    </row>
    <row r="579" spans="1:28" hidden="1" x14ac:dyDescent="0.2">
      <c r="A579" s="109" t="s">
        <v>1932</v>
      </c>
      <c r="B579" s="109" t="s">
        <v>316</v>
      </c>
      <c r="C579" s="109" t="s">
        <v>1932</v>
      </c>
      <c r="D579" s="109" t="s">
        <v>1871</v>
      </c>
      <c r="E579" s="109" t="s">
        <v>1933</v>
      </c>
      <c r="F579" s="110">
        <v>4538</v>
      </c>
      <c r="G579" s="110">
        <v>1161</v>
      </c>
      <c r="H579" s="110">
        <v>5699</v>
      </c>
      <c r="I579" s="110">
        <v>0</v>
      </c>
      <c r="J579" s="110">
        <v>0</v>
      </c>
      <c r="K579" s="110">
        <v>0</v>
      </c>
      <c r="L579" s="110">
        <v>0</v>
      </c>
      <c r="M579" s="110">
        <v>0</v>
      </c>
      <c r="N579" s="110">
        <v>4538</v>
      </c>
      <c r="O579" s="110">
        <v>1161</v>
      </c>
      <c r="P579" s="110">
        <v>5699</v>
      </c>
      <c r="R579" s="110">
        <v>4573</v>
      </c>
      <c r="S579" s="110">
        <v>1222</v>
      </c>
      <c r="T579" s="110">
        <v>5795</v>
      </c>
      <c r="V579" s="111">
        <v>0.99234638093155481</v>
      </c>
      <c r="W579" s="111">
        <v>0.95008183306055649</v>
      </c>
      <c r="X579" s="111">
        <v>0.98343399482312344</v>
      </c>
      <c r="Z579" s="110">
        <v>35</v>
      </c>
      <c r="AA579" s="110">
        <v>61</v>
      </c>
      <c r="AB579" s="110">
        <v>96</v>
      </c>
    </row>
    <row r="580" spans="1:28" hidden="1" x14ac:dyDescent="0.2">
      <c r="A580" s="109" t="s">
        <v>1934</v>
      </c>
      <c r="B580" s="109" t="s">
        <v>316</v>
      </c>
      <c r="C580" s="109" t="s">
        <v>1934</v>
      </c>
      <c r="D580" s="109" t="s">
        <v>1871</v>
      </c>
      <c r="E580" s="109" t="s">
        <v>600</v>
      </c>
      <c r="F580" s="110">
        <v>966</v>
      </c>
      <c r="G580" s="110">
        <v>2075</v>
      </c>
      <c r="H580" s="110">
        <v>3041</v>
      </c>
      <c r="I580" s="110">
        <v>0</v>
      </c>
      <c r="J580" s="110">
        <v>0</v>
      </c>
      <c r="K580" s="110">
        <v>0</v>
      </c>
      <c r="L580" s="110">
        <v>0</v>
      </c>
      <c r="M580" s="110">
        <v>0</v>
      </c>
      <c r="N580" s="110">
        <v>966</v>
      </c>
      <c r="O580" s="110">
        <v>2075</v>
      </c>
      <c r="P580" s="110">
        <v>3041</v>
      </c>
      <c r="R580" s="110">
        <v>1041</v>
      </c>
      <c r="S580" s="110">
        <v>2095</v>
      </c>
      <c r="T580" s="110">
        <v>3136</v>
      </c>
      <c r="V580" s="111">
        <v>0.9279538904899135</v>
      </c>
      <c r="W580" s="111">
        <v>0.99045346062052508</v>
      </c>
      <c r="X580" s="111">
        <v>0.96970663265306123</v>
      </c>
      <c r="Z580" s="110">
        <v>75</v>
      </c>
      <c r="AA580" s="110">
        <v>20</v>
      </c>
      <c r="AB580" s="110">
        <v>95</v>
      </c>
    </row>
    <row r="581" spans="1:28" hidden="1" x14ac:dyDescent="0.2">
      <c r="A581" s="109" t="s">
        <v>1935</v>
      </c>
      <c r="B581" s="109" t="s">
        <v>316</v>
      </c>
      <c r="C581" s="109" t="s">
        <v>1935</v>
      </c>
      <c r="D581" s="109" t="s">
        <v>1871</v>
      </c>
      <c r="E581" s="109" t="s">
        <v>661</v>
      </c>
      <c r="F581" s="110">
        <v>982</v>
      </c>
      <c r="G581" s="110">
        <v>3278</v>
      </c>
      <c r="H581" s="110">
        <v>4260</v>
      </c>
      <c r="I581" s="110">
        <v>0</v>
      </c>
      <c r="J581" s="110">
        <v>0</v>
      </c>
      <c r="K581" s="110">
        <v>0</v>
      </c>
      <c r="L581" s="110">
        <v>0</v>
      </c>
      <c r="M581" s="110">
        <v>0</v>
      </c>
      <c r="N581" s="110">
        <v>982</v>
      </c>
      <c r="O581" s="110">
        <v>3278</v>
      </c>
      <c r="P581" s="110">
        <v>4260</v>
      </c>
      <c r="R581" s="110">
        <v>1028</v>
      </c>
      <c r="S581" s="110">
        <v>3326</v>
      </c>
      <c r="T581" s="110">
        <v>4354</v>
      </c>
      <c r="V581" s="111">
        <v>0.95525291828793779</v>
      </c>
      <c r="W581" s="111">
        <v>0.98556825015033078</v>
      </c>
      <c r="X581" s="111">
        <v>0.97841065686724848</v>
      </c>
      <c r="Z581" s="110">
        <v>46</v>
      </c>
      <c r="AA581" s="110">
        <v>48</v>
      </c>
      <c r="AB581" s="110">
        <v>94</v>
      </c>
    </row>
    <row r="582" spans="1:28" hidden="1" x14ac:dyDescent="0.2">
      <c r="A582" s="109" t="s">
        <v>1936</v>
      </c>
      <c r="B582" s="109" t="s">
        <v>316</v>
      </c>
      <c r="C582" s="109" t="s">
        <v>1936</v>
      </c>
      <c r="D582" s="109" t="s">
        <v>1871</v>
      </c>
      <c r="E582" s="109" t="s">
        <v>692</v>
      </c>
      <c r="F582" s="110">
        <v>1712</v>
      </c>
      <c r="G582" s="110">
        <v>3941</v>
      </c>
      <c r="H582" s="110">
        <v>5653</v>
      </c>
      <c r="I582" s="110">
        <v>0</v>
      </c>
      <c r="J582" s="110">
        <v>0</v>
      </c>
      <c r="K582" s="110">
        <v>0</v>
      </c>
      <c r="L582" s="110">
        <v>0</v>
      </c>
      <c r="M582" s="110">
        <v>0</v>
      </c>
      <c r="N582" s="110">
        <v>1712</v>
      </c>
      <c r="O582" s="110">
        <v>3941</v>
      </c>
      <c r="P582" s="110">
        <v>5653</v>
      </c>
      <c r="R582" s="110">
        <v>1744</v>
      </c>
      <c r="S582" s="110">
        <v>4001</v>
      </c>
      <c r="T582" s="110">
        <v>5745</v>
      </c>
      <c r="V582" s="111">
        <v>0.98165137614678899</v>
      </c>
      <c r="W582" s="111">
        <v>0.98500374906273436</v>
      </c>
      <c r="X582" s="111">
        <v>0.98398607484769363</v>
      </c>
      <c r="Z582" s="110">
        <v>32</v>
      </c>
      <c r="AA582" s="110">
        <v>60</v>
      </c>
      <c r="AB582" s="110">
        <v>92</v>
      </c>
    </row>
    <row r="583" spans="1:28" hidden="1" x14ac:dyDescent="0.2">
      <c r="A583" s="109" t="s">
        <v>1937</v>
      </c>
      <c r="B583" s="109" t="s">
        <v>316</v>
      </c>
      <c r="C583" s="109" t="s">
        <v>1937</v>
      </c>
      <c r="D583" s="109" t="s">
        <v>1871</v>
      </c>
      <c r="E583" s="109" t="s">
        <v>682</v>
      </c>
      <c r="F583" s="110">
        <v>442</v>
      </c>
      <c r="G583" s="110">
        <v>2231</v>
      </c>
      <c r="H583" s="110">
        <v>2673</v>
      </c>
      <c r="I583" s="110">
        <v>0</v>
      </c>
      <c r="J583" s="110">
        <v>0</v>
      </c>
      <c r="K583" s="110">
        <v>0</v>
      </c>
      <c r="L583" s="110">
        <v>0</v>
      </c>
      <c r="M583" s="110">
        <v>0</v>
      </c>
      <c r="N583" s="110">
        <v>442</v>
      </c>
      <c r="O583" s="110">
        <v>2231</v>
      </c>
      <c r="P583" s="110">
        <v>2673</v>
      </c>
      <c r="R583" s="110">
        <v>516</v>
      </c>
      <c r="S583" s="110">
        <v>2247</v>
      </c>
      <c r="T583" s="110">
        <v>2763</v>
      </c>
      <c r="V583" s="111">
        <v>0.85658914728682167</v>
      </c>
      <c r="W583" s="111">
        <v>0.99287939474855358</v>
      </c>
      <c r="X583" s="111">
        <v>0.96742671009771986</v>
      </c>
      <c r="Z583" s="110">
        <v>74</v>
      </c>
      <c r="AA583" s="110">
        <v>16</v>
      </c>
      <c r="AB583" s="110">
        <v>90</v>
      </c>
    </row>
    <row r="584" spans="1:28" hidden="1" x14ac:dyDescent="0.2">
      <c r="A584" s="109" t="s">
        <v>1938</v>
      </c>
      <c r="B584" s="109" t="s">
        <v>316</v>
      </c>
      <c r="C584" s="109" t="s">
        <v>1938</v>
      </c>
      <c r="D584" s="109" t="s">
        <v>1871</v>
      </c>
      <c r="E584" s="109" t="s">
        <v>634</v>
      </c>
      <c r="F584" s="110">
        <v>887</v>
      </c>
      <c r="G584" s="110">
        <v>2357</v>
      </c>
      <c r="H584" s="110">
        <v>3244</v>
      </c>
      <c r="I584" s="110">
        <v>0</v>
      </c>
      <c r="J584" s="110">
        <v>0</v>
      </c>
      <c r="K584" s="110">
        <v>0</v>
      </c>
      <c r="L584" s="110">
        <v>0</v>
      </c>
      <c r="M584" s="110">
        <v>0</v>
      </c>
      <c r="N584" s="110">
        <v>887</v>
      </c>
      <c r="O584" s="110">
        <v>2357</v>
      </c>
      <c r="P584" s="110">
        <v>3244</v>
      </c>
      <c r="R584" s="110">
        <v>921</v>
      </c>
      <c r="S584" s="110">
        <v>2412</v>
      </c>
      <c r="T584" s="110">
        <v>3333</v>
      </c>
      <c r="V584" s="111">
        <v>0.96308360477741584</v>
      </c>
      <c r="W584" s="111">
        <v>0.97719734660033164</v>
      </c>
      <c r="X584" s="111">
        <v>0.97329732973297334</v>
      </c>
      <c r="Z584" s="110">
        <v>34</v>
      </c>
      <c r="AA584" s="110">
        <v>55</v>
      </c>
      <c r="AB584" s="110">
        <v>89</v>
      </c>
    </row>
    <row r="585" spans="1:28" hidden="1" x14ac:dyDescent="0.2">
      <c r="A585" s="109" t="s">
        <v>1939</v>
      </c>
      <c r="B585" s="109" t="s">
        <v>316</v>
      </c>
      <c r="C585" s="109" t="s">
        <v>1939</v>
      </c>
      <c r="D585" s="109" t="s">
        <v>1871</v>
      </c>
      <c r="E585" s="109" t="s">
        <v>1940</v>
      </c>
      <c r="F585" s="110">
        <v>25825</v>
      </c>
      <c r="G585" s="110">
        <v>15816</v>
      </c>
      <c r="H585" s="110">
        <v>41641</v>
      </c>
      <c r="I585" s="110">
        <v>0</v>
      </c>
      <c r="J585" s="110">
        <v>0</v>
      </c>
      <c r="K585" s="110">
        <v>0</v>
      </c>
      <c r="L585" s="110">
        <v>0</v>
      </c>
      <c r="M585" s="110">
        <v>0</v>
      </c>
      <c r="N585" s="110">
        <v>25825</v>
      </c>
      <c r="O585" s="110">
        <v>15816</v>
      </c>
      <c r="P585" s="110">
        <v>41641</v>
      </c>
      <c r="R585" s="110">
        <v>25829</v>
      </c>
      <c r="S585" s="110">
        <v>15901</v>
      </c>
      <c r="T585" s="110">
        <v>41730</v>
      </c>
      <c r="V585" s="111">
        <v>0.99984513531302022</v>
      </c>
      <c r="W585" s="111">
        <v>0.99465442425004713</v>
      </c>
      <c r="X585" s="111">
        <v>0.99786724179247543</v>
      </c>
      <c r="Z585" s="110">
        <v>4</v>
      </c>
      <c r="AA585" s="110">
        <v>85</v>
      </c>
      <c r="AB585" s="110">
        <v>89</v>
      </c>
    </row>
    <row r="586" spans="1:28" hidden="1" x14ac:dyDescent="0.2">
      <c r="A586" s="109" t="s">
        <v>1941</v>
      </c>
      <c r="B586" s="109" t="s">
        <v>316</v>
      </c>
      <c r="C586" s="109" t="s">
        <v>1941</v>
      </c>
      <c r="D586" s="109" t="s">
        <v>1871</v>
      </c>
      <c r="E586" s="109" t="s">
        <v>591</v>
      </c>
      <c r="F586" s="110">
        <v>1965</v>
      </c>
      <c r="G586" s="110">
        <v>760</v>
      </c>
      <c r="H586" s="110">
        <v>2725</v>
      </c>
      <c r="I586" s="110">
        <v>0</v>
      </c>
      <c r="J586" s="110">
        <v>0</v>
      </c>
      <c r="K586" s="110">
        <v>0</v>
      </c>
      <c r="L586" s="110">
        <v>0</v>
      </c>
      <c r="M586" s="110">
        <v>0</v>
      </c>
      <c r="N586" s="110">
        <v>1965</v>
      </c>
      <c r="O586" s="110">
        <v>760</v>
      </c>
      <c r="P586" s="110">
        <v>2725</v>
      </c>
      <c r="R586" s="110">
        <v>1988</v>
      </c>
      <c r="S586" s="110">
        <v>777</v>
      </c>
      <c r="T586" s="110">
        <v>2765</v>
      </c>
      <c r="V586" s="111">
        <v>0.98843058350100599</v>
      </c>
      <c r="W586" s="111">
        <v>0.97812097812097809</v>
      </c>
      <c r="X586" s="111">
        <v>0.98553345388788427</v>
      </c>
      <c r="Z586" s="110">
        <v>23</v>
      </c>
      <c r="AA586" s="110">
        <v>17</v>
      </c>
      <c r="AB586" s="110">
        <v>40</v>
      </c>
    </row>
    <row r="587" spans="1:28" hidden="1" x14ac:dyDescent="0.2">
      <c r="A587" s="109" t="s">
        <v>1942</v>
      </c>
      <c r="B587" s="109" t="s">
        <v>316</v>
      </c>
      <c r="C587" s="109" t="s">
        <v>1942</v>
      </c>
      <c r="D587" s="109" t="s">
        <v>1871</v>
      </c>
      <c r="E587" s="109" t="s">
        <v>1943</v>
      </c>
      <c r="F587" s="110">
        <v>359</v>
      </c>
      <c r="G587" s="110">
        <v>4571</v>
      </c>
      <c r="H587" s="110">
        <v>4930</v>
      </c>
      <c r="I587" s="110">
        <v>0</v>
      </c>
      <c r="J587" s="110">
        <v>0</v>
      </c>
      <c r="K587" s="110">
        <v>0</v>
      </c>
      <c r="L587" s="110">
        <v>0</v>
      </c>
      <c r="M587" s="110">
        <v>0</v>
      </c>
      <c r="N587" s="110">
        <v>359</v>
      </c>
      <c r="O587" s="110">
        <v>4571</v>
      </c>
      <c r="P587" s="110">
        <v>4930</v>
      </c>
      <c r="R587" s="110">
        <v>394</v>
      </c>
      <c r="S587" s="110">
        <v>4623</v>
      </c>
      <c r="T587" s="110">
        <v>5017</v>
      </c>
      <c r="V587" s="111">
        <v>0.91116751269035534</v>
      </c>
      <c r="W587" s="111">
        <v>0.98875189271036124</v>
      </c>
      <c r="X587" s="111">
        <v>0.98265895953757221</v>
      </c>
      <c r="Z587" s="110">
        <v>35</v>
      </c>
      <c r="AA587" s="110">
        <v>52</v>
      </c>
      <c r="AB587" s="110">
        <v>87</v>
      </c>
    </row>
    <row r="588" spans="1:28" hidden="1" x14ac:dyDescent="0.2">
      <c r="A588" s="109" t="s">
        <v>1944</v>
      </c>
      <c r="B588" s="109" t="s">
        <v>316</v>
      </c>
      <c r="C588" s="109" t="s">
        <v>1944</v>
      </c>
      <c r="D588" s="109" t="s">
        <v>1871</v>
      </c>
      <c r="E588" s="109" t="s">
        <v>620</v>
      </c>
      <c r="F588" s="110">
        <v>1491</v>
      </c>
      <c r="G588" s="110">
        <v>2788</v>
      </c>
      <c r="H588" s="110">
        <v>4279</v>
      </c>
      <c r="I588" s="110">
        <v>0</v>
      </c>
      <c r="J588" s="110">
        <v>0</v>
      </c>
      <c r="K588" s="110">
        <v>0</v>
      </c>
      <c r="L588" s="110">
        <v>0</v>
      </c>
      <c r="M588" s="110">
        <v>0</v>
      </c>
      <c r="N588" s="110">
        <v>1491</v>
      </c>
      <c r="O588" s="110">
        <v>2788</v>
      </c>
      <c r="P588" s="110">
        <v>4279</v>
      </c>
      <c r="R588" s="110">
        <v>1530</v>
      </c>
      <c r="S588" s="110">
        <v>2836</v>
      </c>
      <c r="T588" s="110">
        <v>4366</v>
      </c>
      <c r="V588" s="111">
        <v>0.97450980392156861</v>
      </c>
      <c r="W588" s="111">
        <v>0.98307475317348381</v>
      </c>
      <c r="X588" s="111">
        <v>0.98007329363261564</v>
      </c>
      <c r="Z588" s="110">
        <v>39</v>
      </c>
      <c r="AA588" s="110">
        <v>48</v>
      </c>
      <c r="AB588" s="110">
        <v>87</v>
      </c>
    </row>
    <row r="589" spans="1:28" hidden="1" x14ac:dyDescent="0.2">
      <c r="A589" s="109" t="s">
        <v>1945</v>
      </c>
      <c r="B589" s="109" t="s">
        <v>316</v>
      </c>
      <c r="C589" s="109" t="s">
        <v>1945</v>
      </c>
      <c r="D589" s="109" t="s">
        <v>1871</v>
      </c>
      <c r="E589" s="109" t="s">
        <v>605</v>
      </c>
      <c r="F589" s="110">
        <v>431</v>
      </c>
      <c r="G589" s="110">
        <v>1983</v>
      </c>
      <c r="H589" s="110">
        <v>2414</v>
      </c>
      <c r="I589" s="110">
        <v>0</v>
      </c>
      <c r="J589" s="110">
        <v>0</v>
      </c>
      <c r="K589" s="110">
        <v>0</v>
      </c>
      <c r="L589" s="110">
        <v>0</v>
      </c>
      <c r="M589" s="110">
        <v>0</v>
      </c>
      <c r="N589" s="110">
        <v>431</v>
      </c>
      <c r="O589" s="110">
        <v>1983</v>
      </c>
      <c r="P589" s="110">
        <v>2414</v>
      </c>
      <c r="R589" s="110">
        <v>465</v>
      </c>
      <c r="S589" s="110">
        <v>2034</v>
      </c>
      <c r="T589" s="110">
        <v>2499</v>
      </c>
      <c r="V589" s="111">
        <v>0.92688172043010753</v>
      </c>
      <c r="W589" s="111">
        <v>0.97492625368731567</v>
      </c>
      <c r="X589" s="111">
        <v>0.96598639455782309</v>
      </c>
      <c r="Z589" s="110">
        <v>34</v>
      </c>
      <c r="AA589" s="110">
        <v>51</v>
      </c>
      <c r="AB589" s="110">
        <v>85</v>
      </c>
    </row>
    <row r="590" spans="1:28" hidden="1" x14ac:dyDescent="0.2">
      <c r="A590" s="109" t="s">
        <v>1946</v>
      </c>
      <c r="B590" s="109" t="s">
        <v>316</v>
      </c>
      <c r="C590" s="109" t="s">
        <v>1946</v>
      </c>
      <c r="D590" s="109" t="s">
        <v>1871</v>
      </c>
      <c r="E590" s="109" t="s">
        <v>640</v>
      </c>
      <c r="F590" s="110">
        <v>1561</v>
      </c>
      <c r="G590" s="110">
        <v>2519</v>
      </c>
      <c r="H590" s="110">
        <v>4080</v>
      </c>
      <c r="I590" s="110">
        <v>0</v>
      </c>
      <c r="J590" s="110">
        <v>0</v>
      </c>
      <c r="K590" s="110">
        <v>0</v>
      </c>
      <c r="L590" s="110">
        <v>0</v>
      </c>
      <c r="M590" s="110">
        <v>0</v>
      </c>
      <c r="N590" s="110">
        <v>1561</v>
      </c>
      <c r="O590" s="110">
        <v>2519</v>
      </c>
      <c r="P590" s="110">
        <v>4080</v>
      </c>
      <c r="R590" s="110">
        <v>1592</v>
      </c>
      <c r="S590" s="110">
        <v>2572</v>
      </c>
      <c r="T590" s="110">
        <v>4164</v>
      </c>
      <c r="V590" s="111">
        <v>0.98052763819095479</v>
      </c>
      <c r="W590" s="111">
        <v>0.97939346811819594</v>
      </c>
      <c r="X590" s="111">
        <v>0.97982708933717577</v>
      </c>
      <c r="Z590" s="110">
        <v>31</v>
      </c>
      <c r="AA590" s="110">
        <v>53</v>
      </c>
      <c r="AB590" s="110">
        <v>84</v>
      </c>
    </row>
    <row r="591" spans="1:28" hidden="1" x14ac:dyDescent="0.2">
      <c r="A591" s="109" t="s">
        <v>1947</v>
      </c>
      <c r="B591" s="109" t="s">
        <v>316</v>
      </c>
      <c r="C591" s="109" t="s">
        <v>1947</v>
      </c>
      <c r="D591" s="109" t="s">
        <v>1871</v>
      </c>
      <c r="E591" s="109" t="s">
        <v>643</v>
      </c>
      <c r="F591" s="110">
        <v>884</v>
      </c>
      <c r="G591" s="110">
        <v>1476</v>
      </c>
      <c r="H591" s="110">
        <v>2360</v>
      </c>
      <c r="I591" s="110">
        <v>0</v>
      </c>
      <c r="J591" s="110">
        <v>0</v>
      </c>
      <c r="K591" s="110">
        <v>0</v>
      </c>
      <c r="L591" s="110">
        <v>0</v>
      </c>
      <c r="M591" s="110">
        <v>0</v>
      </c>
      <c r="N591" s="110">
        <v>884</v>
      </c>
      <c r="O591" s="110">
        <v>1476</v>
      </c>
      <c r="P591" s="110">
        <v>2360</v>
      </c>
      <c r="R591" s="110">
        <v>929</v>
      </c>
      <c r="S591" s="110">
        <v>1514</v>
      </c>
      <c r="T591" s="110">
        <v>2443</v>
      </c>
      <c r="V591" s="111">
        <v>0.9515608180839612</v>
      </c>
      <c r="W591" s="111">
        <v>0.97490092470277412</v>
      </c>
      <c r="X591" s="111">
        <v>0.96602537863282845</v>
      </c>
      <c r="Z591" s="110">
        <v>45</v>
      </c>
      <c r="AA591" s="110">
        <v>38</v>
      </c>
      <c r="AB591" s="110">
        <v>83</v>
      </c>
    </row>
    <row r="592" spans="1:28" hidden="1" x14ac:dyDescent="0.2">
      <c r="A592" s="109" t="s">
        <v>1948</v>
      </c>
      <c r="B592" s="109" t="s">
        <v>316</v>
      </c>
      <c r="C592" s="109" t="s">
        <v>1948</v>
      </c>
      <c r="D592" s="109" t="s">
        <v>1871</v>
      </c>
      <c r="E592" s="109" t="s">
        <v>648</v>
      </c>
      <c r="F592" s="110">
        <v>1248</v>
      </c>
      <c r="G592" s="110">
        <v>1241</v>
      </c>
      <c r="H592" s="110">
        <v>2489</v>
      </c>
      <c r="I592" s="110">
        <v>0</v>
      </c>
      <c r="J592" s="110">
        <v>0</v>
      </c>
      <c r="K592" s="110">
        <v>0</v>
      </c>
      <c r="L592" s="110">
        <v>3</v>
      </c>
      <c r="M592" s="110">
        <v>3</v>
      </c>
      <c r="N592" s="110">
        <v>1248</v>
      </c>
      <c r="O592" s="110">
        <v>1244</v>
      </c>
      <c r="P592" s="110">
        <v>2492</v>
      </c>
      <c r="R592" s="110">
        <v>1309</v>
      </c>
      <c r="S592" s="110">
        <v>1265</v>
      </c>
      <c r="T592" s="110">
        <v>2574</v>
      </c>
      <c r="V592" s="111">
        <v>0.95339954163483576</v>
      </c>
      <c r="W592" s="111">
        <v>0.98339920948616599</v>
      </c>
      <c r="X592" s="111">
        <v>0.96814296814296819</v>
      </c>
      <c r="Z592" s="110">
        <v>61</v>
      </c>
      <c r="AA592" s="110">
        <v>21</v>
      </c>
      <c r="AB592" s="110">
        <v>82</v>
      </c>
    </row>
    <row r="593" spans="1:28" hidden="1" x14ac:dyDescent="0.2">
      <c r="A593" s="109" t="s">
        <v>1949</v>
      </c>
      <c r="B593" s="109" t="s">
        <v>316</v>
      </c>
      <c r="C593" s="109" t="s">
        <v>1949</v>
      </c>
      <c r="D593" s="109" t="s">
        <v>1871</v>
      </c>
      <c r="E593" s="109" t="s">
        <v>606</v>
      </c>
      <c r="F593" s="110">
        <v>4377</v>
      </c>
      <c r="G593" s="110">
        <v>6381</v>
      </c>
      <c r="H593" s="110">
        <v>10758</v>
      </c>
      <c r="I593" s="110">
        <v>0</v>
      </c>
      <c r="J593" s="110">
        <v>0</v>
      </c>
      <c r="K593" s="110">
        <v>0</v>
      </c>
      <c r="L593" s="110">
        <v>0</v>
      </c>
      <c r="M593" s="110">
        <v>0</v>
      </c>
      <c r="N593" s="110">
        <v>4377</v>
      </c>
      <c r="O593" s="110">
        <v>6381</v>
      </c>
      <c r="P593" s="110">
        <v>10758</v>
      </c>
      <c r="R593" s="110">
        <v>4385</v>
      </c>
      <c r="S593" s="110">
        <v>6455</v>
      </c>
      <c r="T593" s="110">
        <v>10840</v>
      </c>
      <c r="V593" s="111">
        <v>0.99817559863169902</v>
      </c>
      <c r="W593" s="111">
        <v>0.9885360185902401</v>
      </c>
      <c r="X593" s="111">
        <v>0.99243542435424359</v>
      </c>
      <c r="Z593" s="110">
        <v>8</v>
      </c>
      <c r="AA593" s="110">
        <v>74</v>
      </c>
      <c r="AB593" s="110">
        <v>82</v>
      </c>
    </row>
    <row r="594" spans="1:28" hidden="1" x14ac:dyDescent="0.2">
      <c r="A594" s="109" t="s">
        <v>1950</v>
      </c>
      <c r="B594" s="109" t="s">
        <v>316</v>
      </c>
      <c r="C594" s="109" t="s">
        <v>1950</v>
      </c>
      <c r="D594" s="109" t="s">
        <v>1871</v>
      </c>
      <c r="E594" s="109" t="s">
        <v>673</v>
      </c>
      <c r="F594" s="110">
        <v>1823</v>
      </c>
      <c r="G594" s="110">
        <v>4983</v>
      </c>
      <c r="H594" s="110">
        <v>6806</v>
      </c>
      <c r="I594" s="110">
        <v>0</v>
      </c>
      <c r="J594" s="110">
        <v>0</v>
      </c>
      <c r="K594" s="110">
        <v>0</v>
      </c>
      <c r="L594" s="110">
        <v>0</v>
      </c>
      <c r="M594" s="110">
        <v>0</v>
      </c>
      <c r="N594" s="110">
        <v>1823</v>
      </c>
      <c r="O594" s="110">
        <v>4983</v>
      </c>
      <c r="P594" s="110">
        <v>6806</v>
      </c>
      <c r="R594" s="110">
        <v>1831</v>
      </c>
      <c r="S594" s="110">
        <v>5056</v>
      </c>
      <c r="T594" s="110">
        <v>6887</v>
      </c>
      <c r="V594" s="111">
        <v>0.99563080283997818</v>
      </c>
      <c r="W594" s="111">
        <v>0.98556170886075944</v>
      </c>
      <c r="X594" s="111">
        <v>0.98823871061420065</v>
      </c>
      <c r="Z594" s="110">
        <v>8</v>
      </c>
      <c r="AA594" s="110">
        <v>73</v>
      </c>
      <c r="AB594" s="110">
        <v>81</v>
      </c>
    </row>
    <row r="595" spans="1:28" hidden="1" x14ac:dyDescent="0.2">
      <c r="A595" s="109" t="s">
        <v>1951</v>
      </c>
      <c r="B595" s="109" t="s">
        <v>316</v>
      </c>
      <c r="C595" s="109" t="s">
        <v>1951</v>
      </c>
      <c r="D595" s="109" t="s">
        <v>1871</v>
      </c>
      <c r="E595" s="109" t="s">
        <v>653</v>
      </c>
      <c r="F595" s="110">
        <v>496</v>
      </c>
      <c r="G595" s="110">
        <v>1592</v>
      </c>
      <c r="H595" s="110">
        <v>2088</v>
      </c>
      <c r="I595" s="110">
        <v>0</v>
      </c>
      <c r="J595" s="110">
        <v>0</v>
      </c>
      <c r="K595" s="110">
        <v>0</v>
      </c>
      <c r="L595" s="110">
        <v>0</v>
      </c>
      <c r="M595" s="110">
        <v>0</v>
      </c>
      <c r="N595" s="110">
        <v>496</v>
      </c>
      <c r="O595" s="110">
        <v>1592</v>
      </c>
      <c r="P595" s="110">
        <v>2088</v>
      </c>
      <c r="R595" s="110">
        <v>561</v>
      </c>
      <c r="S595" s="110">
        <v>1608</v>
      </c>
      <c r="T595" s="110">
        <v>2169</v>
      </c>
      <c r="V595" s="111">
        <v>0.88413547237076651</v>
      </c>
      <c r="W595" s="111">
        <v>0.99004975124378114</v>
      </c>
      <c r="X595" s="111">
        <v>0.96265560165975106</v>
      </c>
      <c r="Z595" s="110">
        <v>65</v>
      </c>
      <c r="AA595" s="110">
        <v>16</v>
      </c>
      <c r="AB595" s="110">
        <v>81</v>
      </c>
    </row>
    <row r="596" spans="1:28" hidden="1" x14ac:dyDescent="0.2">
      <c r="A596" s="109" t="s">
        <v>1952</v>
      </c>
      <c r="B596" s="109" t="s">
        <v>316</v>
      </c>
      <c r="C596" s="109" t="s">
        <v>1952</v>
      </c>
      <c r="D596" s="109" t="s">
        <v>1871</v>
      </c>
      <c r="E596" s="109" t="s">
        <v>666</v>
      </c>
      <c r="F596" s="110">
        <v>190487</v>
      </c>
      <c r="G596" s="110">
        <v>963</v>
      </c>
      <c r="H596" s="110">
        <v>191450</v>
      </c>
      <c r="I596" s="110">
        <v>0</v>
      </c>
      <c r="J596" s="110">
        <v>0</v>
      </c>
      <c r="K596" s="110">
        <v>0</v>
      </c>
      <c r="L596" s="110">
        <v>0</v>
      </c>
      <c r="M596" s="110">
        <v>0</v>
      </c>
      <c r="N596" s="110">
        <v>190487</v>
      </c>
      <c r="O596" s="110">
        <v>963</v>
      </c>
      <c r="P596" s="110">
        <v>191450</v>
      </c>
      <c r="R596" s="110">
        <v>190501</v>
      </c>
      <c r="S596" s="110">
        <v>1028</v>
      </c>
      <c r="T596" s="110">
        <v>191529</v>
      </c>
      <c r="V596" s="111">
        <v>0.99992650957212825</v>
      </c>
      <c r="W596" s="111">
        <v>0.9367704280155642</v>
      </c>
      <c r="X596" s="111">
        <v>0.99958752982577048</v>
      </c>
      <c r="Z596" s="110">
        <v>14</v>
      </c>
      <c r="AA596" s="110">
        <v>65</v>
      </c>
      <c r="AB596" s="110">
        <v>79</v>
      </c>
    </row>
    <row r="597" spans="1:28" hidden="1" x14ac:dyDescent="0.2">
      <c r="A597" s="109" t="s">
        <v>1953</v>
      </c>
      <c r="B597" s="109" t="s">
        <v>316</v>
      </c>
      <c r="C597" s="109" t="s">
        <v>1953</v>
      </c>
      <c r="D597" s="109" t="s">
        <v>1871</v>
      </c>
      <c r="E597" s="109" t="s">
        <v>649</v>
      </c>
      <c r="F597" s="110">
        <v>773</v>
      </c>
      <c r="G597" s="110">
        <v>2278</v>
      </c>
      <c r="H597" s="110">
        <v>3051</v>
      </c>
      <c r="I597" s="110">
        <v>0</v>
      </c>
      <c r="J597" s="110">
        <v>0</v>
      </c>
      <c r="K597" s="110">
        <v>0</v>
      </c>
      <c r="L597" s="110">
        <v>0</v>
      </c>
      <c r="M597" s="110">
        <v>0</v>
      </c>
      <c r="N597" s="110">
        <v>773</v>
      </c>
      <c r="O597" s="110">
        <v>2278</v>
      </c>
      <c r="P597" s="110">
        <v>3051</v>
      </c>
      <c r="R597" s="110">
        <v>824</v>
      </c>
      <c r="S597" s="110">
        <v>2303</v>
      </c>
      <c r="T597" s="110">
        <v>3127</v>
      </c>
      <c r="V597" s="111">
        <v>0.93810679611650483</v>
      </c>
      <c r="W597" s="111">
        <v>0.98914459400781585</v>
      </c>
      <c r="X597" s="111">
        <v>0.97569555484489923</v>
      </c>
      <c r="Z597" s="110">
        <v>51</v>
      </c>
      <c r="AA597" s="110">
        <v>25</v>
      </c>
      <c r="AB597" s="110">
        <v>76</v>
      </c>
    </row>
    <row r="598" spans="1:28" hidden="1" x14ac:dyDescent="0.2">
      <c r="A598" s="109" t="s">
        <v>1954</v>
      </c>
      <c r="B598" s="109" t="s">
        <v>316</v>
      </c>
      <c r="C598" s="109" t="s">
        <v>1954</v>
      </c>
      <c r="D598" s="109" t="s">
        <v>1871</v>
      </c>
      <c r="E598" s="109" t="s">
        <v>681</v>
      </c>
      <c r="F598" s="110">
        <v>239</v>
      </c>
      <c r="G598" s="110">
        <v>1087</v>
      </c>
      <c r="H598" s="110">
        <v>1326</v>
      </c>
      <c r="I598" s="110">
        <v>0</v>
      </c>
      <c r="J598" s="110">
        <v>0</v>
      </c>
      <c r="K598" s="110">
        <v>0</v>
      </c>
      <c r="L598" s="110">
        <v>0</v>
      </c>
      <c r="M598" s="110">
        <v>0</v>
      </c>
      <c r="N598" s="110">
        <v>239</v>
      </c>
      <c r="O598" s="110">
        <v>1087</v>
      </c>
      <c r="P598" s="110">
        <v>1326</v>
      </c>
      <c r="R598" s="110">
        <v>254</v>
      </c>
      <c r="S598" s="110">
        <v>1145</v>
      </c>
      <c r="T598" s="110">
        <v>1399</v>
      </c>
      <c r="V598" s="111">
        <v>0.94094488188976377</v>
      </c>
      <c r="W598" s="111">
        <v>0.94934497816593888</v>
      </c>
      <c r="X598" s="111">
        <v>0.94781987133666901</v>
      </c>
      <c r="Z598" s="110">
        <v>15</v>
      </c>
      <c r="AA598" s="110">
        <v>58</v>
      </c>
      <c r="AB598" s="110">
        <v>73</v>
      </c>
    </row>
    <row r="599" spans="1:28" hidden="1" x14ac:dyDescent="0.2">
      <c r="A599" s="109" t="s">
        <v>1955</v>
      </c>
      <c r="B599" s="109" t="s">
        <v>316</v>
      </c>
      <c r="C599" s="109" t="s">
        <v>1955</v>
      </c>
      <c r="D599" s="109" t="s">
        <v>1871</v>
      </c>
      <c r="E599" s="109" t="s">
        <v>650</v>
      </c>
      <c r="F599" s="110">
        <v>4093</v>
      </c>
      <c r="G599" s="110">
        <v>1033</v>
      </c>
      <c r="H599" s="110">
        <v>5126</v>
      </c>
      <c r="I599" s="110">
        <v>0</v>
      </c>
      <c r="J599" s="110">
        <v>0</v>
      </c>
      <c r="K599" s="110">
        <v>0</v>
      </c>
      <c r="L599" s="110">
        <v>0</v>
      </c>
      <c r="M599" s="110">
        <v>0</v>
      </c>
      <c r="N599" s="110">
        <v>4093</v>
      </c>
      <c r="O599" s="110">
        <v>1033</v>
      </c>
      <c r="P599" s="110">
        <v>5126</v>
      </c>
      <c r="R599" s="110">
        <v>4130</v>
      </c>
      <c r="S599" s="110">
        <v>1068</v>
      </c>
      <c r="T599" s="110">
        <v>5198</v>
      </c>
      <c r="V599" s="111">
        <v>0.99104116222760286</v>
      </c>
      <c r="W599" s="111">
        <v>0.96722846441947563</v>
      </c>
      <c r="X599" s="111">
        <v>0.98614851866102349</v>
      </c>
      <c r="Z599" s="110">
        <v>37</v>
      </c>
      <c r="AA599" s="110">
        <v>35</v>
      </c>
      <c r="AB599" s="110">
        <v>72</v>
      </c>
    </row>
    <row r="600" spans="1:28" hidden="1" x14ac:dyDescent="0.2">
      <c r="A600" s="109" t="s">
        <v>1956</v>
      </c>
      <c r="B600" s="109" t="s">
        <v>316</v>
      </c>
      <c r="C600" s="109" t="s">
        <v>1956</v>
      </c>
      <c r="D600" s="109" t="s">
        <v>1871</v>
      </c>
      <c r="E600" s="109" t="s">
        <v>672</v>
      </c>
      <c r="F600" s="110">
        <v>561</v>
      </c>
      <c r="G600" s="110">
        <v>1488</v>
      </c>
      <c r="H600" s="110">
        <v>2049</v>
      </c>
      <c r="I600" s="110">
        <v>0</v>
      </c>
      <c r="J600" s="110">
        <v>0</v>
      </c>
      <c r="K600" s="110">
        <v>0</v>
      </c>
      <c r="L600" s="110">
        <v>0</v>
      </c>
      <c r="M600" s="110">
        <v>0</v>
      </c>
      <c r="N600" s="110">
        <v>561</v>
      </c>
      <c r="O600" s="110">
        <v>1488</v>
      </c>
      <c r="P600" s="110">
        <v>2049</v>
      </c>
      <c r="R600" s="110">
        <v>587</v>
      </c>
      <c r="S600" s="110">
        <v>1533</v>
      </c>
      <c r="T600" s="110">
        <v>2120</v>
      </c>
      <c r="V600" s="111">
        <v>0.95570698466780235</v>
      </c>
      <c r="W600" s="111">
        <v>0.97064579256360073</v>
      </c>
      <c r="X600" s="111">
        <v>0.96650943396226419</v>
      </c>
      <c r="Z600" s="110">
        <v>26</v>
      </c>
      <c r="AA600" s="110">
        <v>45</v>
      </c>
      <c r="AB600" s="110">
        <v>71</v>
      </c>
    </row>
    <row r="601" spans="1:28" hidden="1" x14ac:dyDescent="0.2">
      <c r="A601" s="109" t="s">
        <v>1957</v>
      </c>
      <c r="B601" s="109" t="s">
        <v>316</v>
      </c>
      <c r="C601" s="109" t="s">
        <v>1957</v>
      </c>
      <c r="D601" s="109" t="s">
        <v>1871</v>
      </c>
      <c r="E601" s="109" t="s">
        <v>687</v>
      </c>
      <c r="F601" s="110">
        <v>545</v>
      </c>
      <c r="G601" s="110">
        <v>2077</v>
      </c>
      <c r="H601" s="110">
        <v>2622</v>
      </c>
      <c r="I601" s="110">
        <v>0</v>
      </c>
      <c r="J601" s="110">
        <v>0</v>
      </c>
      <c r="K601" s="110">
        <v>0</v>
      </c>
      <c r="L601" s="110">
        <v>0</v>
      </c>
      <c r="M601" s="110">
        <v>0</v>
      </c>
      <c r="N601" s="110">
        <v>545</v>
      </c>
      <c r="O601" s="110">
        <v>2077</v>
      </c>
      <c r="P601" s="110">
        <v>2622</v>
      </c>
      <c r="R601" s="110">
        <v>574</v>
      </c>
      <c r="S601" s="110">
        <v>2112</v>
      </c>
      <c r="T601" s="110">
        <v>2686</v>
      </c>
      <c r="V601" s="111">
        <v>0.94947735191637628</v>
      </c>
      <c r="W601" s="111">
        <v>0.98342803030303028</v>
      </c>
      <c r="X601" s="111">
        <v>0.97617274758004469</v>
      </c>
      <c r="Z601" s="110">
        <v>29</v>
      </c>
      <c r="AA601" s="110">
        <v>35</v>
      </c>
      <c r="AB601" s="110">
        <v>64</v>
      </c>
    </row>
    <row r="602" spans="1:28" hidden="1" x14ac:dyDescent="0.2">
      <c r="A602" s="109" t="s">
        <v>1958</v>
      </c>
      <c r="B602" s="109" t="s">
        <v>316</v>
      </c>
      <c r="C602" s="109" t="s">
        <v>1958</v>
      </c>
      <c r="D602" s="109" t="s">
        <v>1871</v>
      </c>
      <c r="E602" s="109" t="s">
        <v>660</v>
      </c>
      <c r="F602" s="110">
        <v>1209</v>
      </c>
      <c r="G602" s="110">
        <v>2165</v>
      </c>
      <c r="H602" s="110">
        <v>3374</v>
      </c>
      <c r="I602" s="110">
        <v>0</v>
      </c>
      <c r="J602" s="110">
        <v>0</v>
      </c>
      <c r="K602" s="110">
        <v>0</v>
      </c>
      <c r="L602" s="110">
        <v>0</v>
      </c>
      <c r="M602" s="110">
        <v>0</v>
      </c>
      <c r="N602" s="110">
        <v>1209</v>
      </c>
      <c r="O602" s="110">
        <v>2165</v>
      </c>
      <c r="P602" s="110">
        <v>3374</v>
      </c>
      <c r="R602" s="110">
        <v>1239</v>
      </c>
      <c r="S602" s="110">
        <v>2198</v>
      </c>
      <c r="T602" s="110">
        <v>3437</v>
      </c>
      <c r="V602" s="111">
        <v>0.97578692493946728</v>
      </c>
      <c r="W602" s="111">
        <v>0.9849863512283894</v>
      </c>
      <c r="X602" s="111">
        <v>0.98167006109979638</v>
      </c>
      <c r="Z602" s="110">
        <v>30</v>
      </c>
      <c r="AA602" s="110">
        <v>33</v>
      </c>
      <c r="AB602" s="110">
        <v>63</v>
      </c>
    </row>
    <row r="603" spans="1:28" hidden="1" x14ac:dyDescent="0.2">
      <c r="A603" s="109" t="s">
        <v>1959</v>
      </c>
      <c r="B603" s="109" t="s">
        <v>316</v>
      </c>
      <c r="C603" s="109" t="s">
        <v>1959</v>
      </c>
      <c r="D603" s="109" t="s">
        <v>1871</v>
      </c>
      <c r="E603" s="109" t="s">
        <v>1960</v>
      </c>
      <c r="F603" s="110">
        <v>2267</v>
      </c>
      <c r="G603" s="110">
        <v>2173</v>
      </c>
      <c r="H603" s="110">
        <v>4440</v>
      </c>
      <c r="I603" s="110">
        <v>0</v>
      </c>
      <c r="J603" s="110">
        <v>0</v>
      </c>
      <c r="K603" s="110">
        <v>0</v>
      </c>
      <c r="L603" s="110">
        <v>0</v>
      </c>
      <c r="M603" s="110">
        <v>0</v>
      </c>
      <c r="N603" s="110">
        <v>2267</v>
      </c>
      <c r="O603" s="110">
        <v>2173</v>
      </c>
      <c r="P603" s="110">
        <v>4440</v>
      </c>
      <c r="R603" s="110">
        <v>2288</v>
      </c>
      <c r="S603" s="110">
        <v>2215</v>
      </c>
      <c r="T603" s="110">
        <v>4503</v>
      </c>
      <c r="V603" s="111">
        <v>0.99082167832167833</v>
      </c>
      <c r="W603" s="111">
        <v>0.98103837471783295</v>
      </c>
      <c r="X603" s="111">
        <v>0.98600932711525646</v>
      </c>
      <c r="Z603" s="110">
        <v>21</v>
      </c>
      <c r="AA603" s="110">
        <v>42</v>
      </c>
      <c r="AB603" s="110">
        <v>63</v>
      </c>
    </row>
    <row r="604" spans="1:28" hidden="1" x14ac:dyDescent="0.2">
      <c r="A604" s="109" t="s">
        <v>1961</v>
      </c>
      <c r="B604" s="109" t="s">
        <v>316</v>
      </c>
      <c r="C604" s="109" t="s">
        <v>1961</v>
      </c>
      <c r="D604" s="109" t="s">
        <v>1871</v>
      </c>
      <c r="E604" s="109" t="s">
        <v>613</v>
      </c>
      <c r="F604" s="110">
        <v>106</v>
      </c>
      <c r="G604" s="110">
        <v>1865</v>
      </c>
      <c r="H604" s="110">
        <v>1971</v>
      </c>
      <c r="I604" s="110">
        <v>0</v>
      </c>
      <c r="J604" s="110">
        <v>0</v>
      </c>
      <c r="K604" s="110">
        <v>0</v>
      </c>
      <c r="L604" s="110">
        <v>0</v>
      </c>
      <c r="M604" s="110">
        <v>0</v>
      </c>
      <c r="N604" s="110">
        <v>106</v>
      </c>
      <c r="O604" s="110">
        <v>1865</v>
      </c>
      <c r="P604" s="110">
        <v>1971</v>
      </c>
      <c r="R604" s="110">
        <v>131</v>
      </c>
      <c r="S604" s="110">
        <v>1903</v>
      </c>
      <c r="T604" s="110">
        <v>2034</v>
      </c>
      <c r="V604" s="111">
        <v>0.80916030534351147</v>
      </c>
      <c r="W604" s="111">
        <v>0.98003152916447711</v>
      </c>
      <c r="X604" s="111">
        <v>0.96902654867256632</v>
      </c>
      <c r="Z604" s="110">
        <v>25</v>
      </c>
      <c r="AA604" s="110">
        <v>38</v>
      </c>
      <c r="AB604" s="110">
        <v>63</v>
      </c>
    </row>
    <row r="605" spans="1:28" hidden="1" x14ac:dyDescent="0.2">
      <c r="A605" s="109" t="s">
        <v>1962</v>
      </c>
      <c r="B605" s="109" t="s">
        <v>316</v>
      </c>
      <c r="C605" s="109" t="s">
        <v>1962</v>
      </c>
      <c r="D605" s="109" t="s">
        <v>1871</v>
      </c>
      <c r="E605" s="109" t="s">
        <v>647</v>
      </c>
      <c r="F605" s="110">
        <v>483</v>
      </c>
      <c r="G605" s="110">
        <v>1256</v>
      </c>
      <c r="H605" s="110">
        <v>1739</v>
      </c>
      <c r="I605" s="110">
        <v>0</v>
      </c>
      <c r="J605" s="110">
        <v>0</v>
      </c>
      <c r="K605" s="110">
        <v>0</v>
      </c>
      <c r="L605" s="110">
        <v>0</v>
      </c>
      <c r="M605" s="110">
        <v>0</v>
      </c>
      <c r="N605" s="110">
        <v>483</v>
      </c>
      <c r="O605" s="110">
        <v>1256</v>
      </c>
      <c r="P605" s="110">
        <v>1739</v>
      </c>
      <c r="R605" s="110">
        <v>509</v>
      </c>
      <c r="S605" s="110">
        <v>1292</v>
      </c>
      <c r="T605" s="110">
        <v>1801</v>
      </c>
      <c r="V605" s="111">
        <v>0.94891944990176813</v>
      </c>
      <c r="W605" s="111">
        <v>0.97213622291021673</v>
      </c>
      <c r="X605" s="111">
        <v>0.96557468073292618</v>
      </c>
      <c r="Z605" s="110">
        <v>26</v>
      </c>
      <c r="AA605" s="110">
        <v>36</v>
      </c>
      <c r="AB605" s="110">
        <v>62</v>
      </c>
    </row>
    <row r="606" spans="1:28" hidden="1" x14ac:dyDescent="0.2">
      <c r="A606" s="109" t="s">
        <v>1963</v>
      </c>
      <c r="B606" s="109" t="s">
        <v>316</v>
      </c>
      <c r="C606" s="109" t="s">
        <v>1963</v>
      </c>
      <c r="D606" s="109" t="s">
        <v>1871</v>
      </c>
      <c r="E606" s="109" t="s">
        <v>685</v>
      </c>
      <c r="F606" s="110">
        <v>1109</v>
      </c>
      <c r="G606" s="110">
        <v>1240</v>
      </c>
      <c r="H606" s="110">
        <v>2349</v>
      </c>
      <c r="I606" s="110">
        <v>0</v>
      </c>
      <c r="J606" s="110">
        <v>0</v>
      </c>
      <c r="K606" s="110">
        <v>0</v>
      </c>
      <c r="L606" s="110">
        <v>0</v>
      </c>
      <c r="M606" s="110">
        <v>0</v>
      </c>
      <c r="N606" s="110">
        <v>1109</v>
      </c>
      <c r="O606" s="110">
        <v>1240</v>
      </c>
      <c r="P606" s="110">
        <v>2349</v>
      </c>
      <c r="R606" s="110">
        <v>1151</v>
      </c>
      <c r="S606" s="110">
        <v>1259</v>
      </c>
      <c r="T606" s="110">
        <v>2410</v>
      </c>
      <c r="V606" s="111">
        <v>0.96350999131190274</v>
      </c>
      <c r="W606" s="111">
        <v>0.98490865766481339</v>
      </c>
      <c r="X606" s="111">
        <v>0.9746887966804979</v>
      </c>
      <c r="Z606" s="110">
        <v>42</v>
      </c>
      <c r="AA606" s="110">
        <v>19</v>
      </c>
      <c r="AB606" s="110">
        <v>61</v>
      </c>
    </row>
    <row r="607" spans="1:28" hidden="1" x14ac:dyDescent="0.2">
      <c r="A607" s="109" t="s">
        <v>1964</v>
      </c>
      <c r="B607" s="109" t="s">
        <v>316</v>
      </c>
      <c r="C607" s="109" t="s">
        <v>1964</v>
      </c>
      <c r="D607" s="109" t="s">
        <v>1871</v>
      </c>
      <c r="E607" s="109" t="s">
        <v>677</v>
      </c>
      <c r="F607" s="110">
        <v>465</v>
      </c>
      <c r="G607" s="110">
        <v>1197</v>
      </c>
      <c r="H607" s="110">
        <v>1662</v>
      </c>
      <c r="I607" s="110">
        <v>0</v>
      </c>
      <c r="J607" s="110">
        <v>0</v>
      </c>
      <c r="K607" s="110">
        <v>0</v>
      </c>
      <c r="L607" s="110">
        <v>0</v>
      </c>
      <c r="M607" s="110">
        <v>0</v>
      </c>
      <c r="N607" s="110">
        <v>465</v>
      </c>
      <c r="O607" s="110">
        <v>1197</v>
      </c>
      <c r="P607" s="110">
        <v>1662</v>
      </c>
      <c r="R607" s="110">
        <v>493</v>
      </c>
      <c r="S607" s="110">
        <v>1229</v>
      </c>
      <c r="T607" s="110">
        <v>1722</v>
      </c>
      <c r="V607" s="111">
        <v>0.94320486815415816</v>
      </c>
      <c r="W607" s="111">
        <v>0.97396257119609442</v>
      </c>
      <c r="X607" s="111">
        <v>0.96515679442508706</v>
      </c>
      <c r="Z607" s="110">
        <v>28</v>
      </c>
      <c r="AA607" s="110">
        <v>32</v>
      </c>
      <c r="AB607" s="110">
        <v>60</v>
      </c>
    </row>
    <row r="608" spans="1:28" hidden="1" x14ac:dyDescent="0.2">
      <c r="A608" s="109" t="s">
        <v>1965</v>
      </c>
      <c r="B608" s="109" t="s">
        <v>316</v>
      </c>
      <c r="C608" s="109" t="s">
        <v>1965</v>
      </c>
      <c r="D608" s="109" t="s">
        <v>1871</v>
      </c>
      <c r="E608" s="109" t="s">
        <v>1966</v>
      </c>
      <c r="F608" s="110">
        <v>2388</v>
      </c>
      <c r="G608" s="110">
        <v>3942</v>
      </c>
      <c r="H608" s="110">
        <v>6330</v>
      </c>
      <c r="I608" s="110">
        <v>0</v>
      </c>
      <c r="J608" s="110">
        <v>0</v>
      </c>
      <c r="K608" s="110">
        <v>0</v>
      </c>
      <c r="L608" s="110">
        <v>0</v>
      </c>
      <c r="M608" s="110">
        <v>0</v>
      </c>
      <c r="N608" s="110">
        <v>2388</v>
      </c>
      <c r="O608" s="110">
        <v>3942</v>
      </c>
      <c r="P608" s="110">
        <v>6330</v>
      </c>
      <c r="R608" s="110">
        <v>2408</v>
      </c>
      <c r="S608" s="110">
        <v>3982</v>
      </c>
      <c r="T608" s="110">
        <v>6390</v>
      </c>
      <c r="V608" s="111">
        <v>0.99169435215946844</v>
      </c>
      <c r="W608" s="111">
        <v>0.98995479658463081</v>
      </c>
      <c r="X608" s="111">
        <v>0.99061032863849763</v>
      </c>
      <c r="Z608" s="110">
        <v>20</v>
      </c>
      <c r="AA608" s="110">
        <v>40</v>
      </c>
      <c r="AB608" s="110">
        <v>60</v>
      </c>
    </row>
    <row r="609" spans="1:28" hidden="1" x14ac:dyDescent="0.2">
      <c r="A609" s="109" t="s">
        <v>1967</v>
      </c>
      <c r="B609" s="109" t="s">
        <v>316</v>
      </c>
      <c r="C609" s="109" t="s">
        <v>1967</v>
      </c>
      <c r="D609" s="109" t="s">
        <v>1871</v>
      </c>
      <c r="E609" s="109" t="s">
        <v>588</v>
      </c>
      <c r="F609" s="110">
        <v>1420</v>
      </c>
      <c r="G609" s="110">
        <v>2685</v>
      </c>
      <c r="H609" s="110">
        <v>4105</v>
      </c>
      <c r="I609" s="110">
        <v>0</v>
      </c>
      <c r="J609" s="110">
        <v>0</v>
      </c>
      <c r="K609" s="110">
        <v>0</v>
      </c>
      <c r="L609" s="110">
        <v>0</v>
      </c>
      <c r="M609" s="110">
        <v>0</v>
      </c>
      <c r="N609" s="110">
        <v>1420</v>
      </c>
      <c r="O609" s="110">
        <v>2685</v>
      </c>
      <c r="P609" s="110">
        <v>4105</v>
      </c>
      <c r="R609" s="110">
        <v>1439</v>
      </c>
      <c r="S609" s="110">
        <v>2724</v>
      </c>
      <c r="T609" s="110">
        <v>4163</v>
      </c>
      <c r="V609" s="111">
        <v>0.98679638637943012</v>
      </c>
      <c r="W609" s="111">
        <v>0.98568281938325997</v>
      </c>
      <c r="X609" s="111">
        <v>0.98606773961085759</v>
      </c>
      <c r="Z609" s="110">
        <v>19</v>
      </c>
      <c r="AA609" s="110">
        <v>39</v>
      </c>
      <c r="AB609" s="110">
        <v>58</v>
      </c>
    </row>
    <row r="610" spans="1:28" hidden="1" x14ac:dyDescent="0.2">
      <c r="A610" s="109" t="s">
        <v>1968</v>
      </c>
      <c r="B610" s="109" t="s">
        <v>316</v>
      </c>
      <c r="C610" s="109" t="s">
        <v>1968</v>
      </c>
      <c r="D610" s="109" t="s">
        <v>1871</v>
      </c>
      <c r="E610" s="109" t="s">
        <v>694</v>
      </c>
      <c r="F610" s="110">
        <v>373</v>
      </c>
      <c r="G610" s="110">
        <v>1470</v>
      </c>
      <c r="H610" s="110">
        <v>1843</v>
      </c>
      <c r="I610" s="110">
        <v>0</v>
      </c>
      <c r="J610" s="110">
        <v>0</v>
      </c>
      <c r="K610" s="110">
        <v>0</v>
      </c>
      <c r="L610" s="110">
        <v>0</v>
      </c>
      <c r="M610" s="110">
        <v>0</v>
      </c>
      <c r="N610" s="110">
        <v>373</v>
      </c>
      <c r="O610" s="110">
        <v>1470</v>
      </c>
      <c r="P610" s="110">
        <v>1843</v>
      </c>
      <c r="R610" s="110">
        <v>395</v>
      </c>
      <c r="S610" s="110">
        <v>1504</v>
      </c>
      <c r="T610" s="110">
        <v>1899</v>
      </c>
      <c r="V610" s="111">
        <v>0.94430379746835447</v>
      </c>
      <c r="W610" s="111">
        <v>0.97739361702127658</v>
      </c>
      <c r="X610" s="111">
        <v>0.97051079515534489</v>
      </c>
      <c r="Z610" s="110">
        <v>22</v>
      </c>
      <c r="AA610" s="110">
        <v>34</v>
      </c>
      <c r="AB610" s="110">
        <v>56</v>
      </c>
    </row>
    <row r="611" spans="1:28" hidden="1" x14ac:dyDescent="0.2">
      <c r="A611" s="109" t="s">
        <v>1969</v>
      </c>
      <c r="B611" s="109" t="s">
        <v>316</v>
      </c>
      <c r="C611" s="109" t="s">
        <v>1969</v>
      </c>
      <c r="D611" s="109" t="s">
        <v>1871</v>
      </c>
      <c r="E611" s="109" t="s">
        <v>584</v>
      </c>
      <c r="F611" s="110">
        <v>4150</v>
      </c>
      <c r="G611" s="110">
        <v>854</v>
      </c>
      <c r="H611" s="110">
        <v>5004</v>
      </c>
      <c r="I611" s="110">
        <v>0</v>
      </c>
      <c r="J611" s="110">
        <v>0</v>
      </c>
      <c r="K611" s="110">
        <v>0</v>
      </c>
      <c r="L611" s="110">
        <v>0</v>
      </c>
      <c r="M611" s="110">
        <v>0</v>
      </c>
      <c r="N611" s="110">
        <v>4150</v>
      </c>
      <c r="O611" s="110">
        <v>854</v>
      </c>
      <c r="P611" s="110">
        <v>5004</v>
      </c>
      <c r="R611" s="110">
        <v>4185</v>
      </c>
      <c r="S611" s="110">
        <v>875</v>
      </c>
      <c r="T611" s="110">
        <v>5060</v>
      </c>
      <c r="V611" s="111">
        <v>0.99163679808841099</v>
      </c>
      <c r="W611" s="111">
        <v>0.97599999999999998</v>
      </c>
      <c r="X611" s="111">
        <v>0.98893280632411062</v>
      </c>
      <c r="Z611" s="110">
        <v>35</v>
      </c>
      <c r="AA611" s="110">
        <v>21</v>
      </c>
      <c r="AB611" s="110">
        <v>56</v>
      </c>
    </row>
    <row r="612" spans="1:28" hidden="1" x14ac:dyDescent="0.2">
      <c r="A612" s="109" t="s">
        <v>1970</v>
      </c>
      <c r="B612" s="109" t="s">
        <v>316</v>
      </c>
      <c r="C612" s="109" t="s">
        <v>1970</v>
      </c>
      <c r="D612" s="109" t="s">
        <v>1871</v>
      </c>
      <c r="E612" s="109" t="s">
        <v>654</v>
      </c>
      <c r="F612" s="110">
        <v>385</v>
      </c>
      <c r="G612" s="110">
        <v>2361</v>
      </c>
      <c r="H612" s="110">
        <v>2746</v>
      </c>
      <c r="I612" s="110">
        <v>0</v>
      </c>
      <c r="J612" s="110">
        <v>0</v>
      </c>
      <c r="K612" s="110">
        <v>0</v>
      </c>
      <c r="L612" s="110">
        <v>0</v>
      </c>
      <c r="M612" s="110">
        <v>0</v>
      </c>
      <c r="N612" s="110">
        <v>385</v>
      </c>
      <c r="O612" s="110">
        <v>2361</v>
      </c>
      <c r="P612" s="110">
        <v>2746</v>
      </c>
      <c r="R612" s="110">
        <v>396</v>
      </c>
      <c r="S612" s="110">
        <v>2405</v>
      </c>
      <c r="T612" s="110">
        <v>2801</v>
      </c>
      <c r="V612" s="111">
        <v>0.97222222222222221</v>
      </c>
      <c r="W612" s="111">
        <v>0.9817047817047817</v>
      </c>
      <c r="X612" s="111">
        <v>0.98036415565869328</v>
      </c>
      <c r="Z612" s="110">
        <v>11</v>
      </c>
      <c r="AA612" s="110">
        <v>44</v>
      </c>
      <c r="AB612" s="110">
        <v>55</v>
      </c>
    </row>
    <row r="613" spans="1:28" hidden="1" x14ac:dyDescent="0.2">
      <c r="A613" s="109" t="s">
        <v>1971</v>
      </c>
      <c r="B613" s="109" t="s">
        <v>316</v>
      </c>
      <c r="C613" s="109" t="s">
        <v>1971</v>
      </c>
      <c r="D613" s="109" t="s">
        <v>1871</v>
      </c>
      <c r="E613" s="109" t="s">
        <v>636</v>
      </c>
      <c r="F613" s="110">
        <v>23466</v>
      </c>
      <c r="G613" s="110">
        <v>2868</v>
      </c>
      <c r="H613" s="110">
        <v>26334</v>
      </c>
      <c r="I613" s="110">
        <v>0</v>
      </c>
      <c r="J613" s="110">
        <v>0</v>
      </c>
      <c r="K613" s="110">
        <v>0</v>
      </c>
      <c r="L613" s="110">
        <v>0</v>
      </c>
      <c r="M613" s="110">
        <v>0</v>
      </c>
      <c r="N613" s="110">
        <v>23466</v>
      </c>
      <c r="O613" s="110">
        <v>2868</v>
      </c>
      <c r="P613" s="110">
        <v>26334</v>
      </c>
      <c r="R613" s="110">
        <v>23475</v>
      </c>
      <c r="S613" s="110">
        <v>2913</v>
      </c>
      <c r="T613" s="110">
        <v>26388</v>
      </c>
      <c r="V613" s="111">
        <v>0.99961661341853036</v>
      </c>
      <c r="W613" s="111">
        <v>0.98455200823892897</v>
      </c>
      <c r="X613" s="111">
        <v>0.99795361527967252</v>
      </c>
      <c r="Z613" s="110">
        <v>9</v>
      </c>
      <c r="AA613" s="110">
        <v>45</v>
      </c>
      <c r="AB613" s="110">
        <v>54</v>
      </c>
    </row>
    <row r="614" spans="1:28" hidden="1" x14ac:dyDescent="0.2">
      <c r="A614" s="109" t="s">
        <v>1972</v>
      </c>
      <c r="B614" s="109" t="s">
        <v>316</v>
      </c>
      <c r="C614" s="109" t="s">
        <v>1972</v>
      </c>
      <c r="D614" s="109" t="s">
        <v>1871</v>
      </c>
      <c r="E614" s="109" t="s">
        <v>638</v>
      </c>
      <c r="F614" s="110">
        <v>1456</v>
      </c>
      <c r="G614" s="110">
        <v>1259</v>
      </c>
      <c r="H614" s="110">
        <v>2715</v>
      </c>
      <c r="I614" s="110">
        <v>0</v>
      </c>
      <c r="J614" s="110">
        <v>0</v>
      </c>
      <c r="K614" s="110">
        <v>0</v>
      </c>
      <c r="L614" s="110">
        <v>0</v>
      </c>
      <c r="M614" s="110">
        <v>0</v>
      </c>
      <c r="N614" s="110">
        <v>1456</v>
      </c>
      <c r="O614" s="110">
        <v>1259</v>
      </c>
      <c r="P614" s="110">
        <v>2715</v>
      </c>
      <c r="R614" s="110">
        <v>1496</v>
      </c>
      <c r="S614" s="110">
        <v>1271</v>
      </c>
      <c r="T614" s="110">
        <v>2767</v>
      </c>
      <c r="V614" s="111">
        <v>0.9732620320855615</v>
      </c>
      <c r="W614" s="111">
        <v>0.99055861526357203</v>
      </c>
      <c r="X614" s="111">
        <v>0.98120708348391761</v>
      </c>
      <c r="Z614" s="110">
        <v>40</v>
      </c>
      <c r="AA614" s="110">
        <v>12</v>
      </c>
      <c r="AB614" s="110">
        <v>52</v>
      </c>
    </row>
    <row r="615" spans="1:28" hidden="1" x14ac:dyDescent="0.2">
      <c r="A615" s="109" t="s">
        <v>1973</v>
      </c>
      <c r="B615" s="109" t="s">
        <v>316</v>
      </c>
      <c r="C615" s="109" t="s">
        <v>1973</v>
      </c>
      <c r="D615" s="109" t="s">
        <v>1871</v>
      </c>
      <c r="E615" s="109" t="s">
        <v>663</v>
      </c>
      <c r="F615" s="110">
        <v>6731</v>
      </c>
      <c r="G615" s="110">
        <v>2631</v>
      </c>
      <c r="H615" s="110">
        <v>9362</v>
      </c>
      <c r="I615" s="110">
        <v>0</v>
      </c>
      <c r="J615" s="110">
        <v>0</v>
      </c>
      <c r="K615" s="110">
        <v>0</v>
      </c>
      <c r="L615" s="110">
        <v>0</v>
      </c>
      <c r="M615" s="110">
        <v>0</v>
      </c>
      <c r="N615" s="110">
        <v>6731</v>
      </c>
      <c r="O615" s="110">
        <v>2631</v>
      </c>
      <c r="P615" s="110">
        <v>9362</v>
      </c>
      <c r="R615" s="110">
        <v>6759</v>
      </c>
      <c r="S615" s="110">
        <v>2654</v>
      </c>
      <c r="T615" s="110">
        <v>9413</v>
      </c>
      <c r="V615" s="111">
        <v>0.9958573753513833</v>
      </c>
      <c r="W615" s="111">
        <v>0.99133383571966838</v>
      </c>
      <c r="X615" s="111">
        <v>0.99458196111760333</v>
      </c>
      <c r="Z615" s="110">
        <v>28</v>
      </c>
      <c r="AA615" s="110">
        <v>23</v>
      </c>
      <c r="AB615" s="110">
        <v>51</v>
      </c>
    </row>
    <row r="616" spans="1:28" hidden="1" x14ac:dyDescent="0.2">
      <c r="A616" s="109" t="s">
        <v>1974</v>
      </c>
      <c r="B616" s="109" t="s">
        <v>316</v>
      </c>
      <c r="C616" s="109" t="s">
        <v>1974</v>
      </c>
      <c r="D616" s="109" t="s">
        <v>1871</v>
      </c>
      <c r="E616" s="109" t="s">
        <v>626</v>
      </c>
      <c r="F616" s="110">
        <v>585</v>
      </c>
      <c r="G616" s="110">
        <v>1281</v>
      </c>
      <c r="H616" s="110">
        <v>1866</v>
      </c>
      <c r="I616" s="110">
        <v>0</v>
      </c>
      <c r="J616" s="110">
        <v>0</v>
      </c>
      <c r="K616" s="110">
        <v>0</v>
      </c>
      <c r="L616" s="110">
        <v>0</v>
      </c>
      <c r="M616" s="110">
        <v>0</v>
      </c>
      <c r="N616" s="110">
        <v>585</v>
      </c>
      <c r="O616" s="110">
        <v>1281</v>
      </c>
      <c r="P616" s="110">
        <v>1866</v>
      </c>
      <c r="R616" s="110">
        <v>622</v>
      </c>
      <c r="S616" s="110">
        <v>1295</v>
      </c>
      <c r="T616" s="110">
        <v>1917</v>
      </c>
      <c r="V616" s="111">
        <v>0.94051446945337625</v>
      </c>
      <c r="W616" s="111">
        <v>0.98918918918918919</v>
      </c>
      <c r="X616" s="111">
        <v>0.97339593114240996</v>
      </c>
      <c r="Z616" s="110">
        <v>37</v>
      </c>
      <c r="AA616" s="110">
        <v>14</v>
      </c>
      <c r="AB616" s="110">
        <v>51</v>
      </c>
    </row>
    <row r="617" spans="1:28" hidden="1" x14ac:dyDescent="0.2">
      <c r="A617" s="109" t="s">
        <v>1975</v>
      </c>
      <c r="B617" s="109" t="s">
        <v>316</v>
      </c>
      <c r="C617" s="109" t="s">
        <v>1975</v>
      </c>
      <c r="D617" s="109" t="s">
        <v>1871</v>
      </c>
      <c r="E617" s="109" t="s">
        <v>674</v>
      </c>
      <c r="F617" s="110">
        <v>381</v>
      </c>
      <c r="G617" s="110">
        <v>2241</v>
      </c>
      <c r="H617" s="110">
        <v>2622</v>
      </c>
      <c r="I617" s="110">
        <v>0</v>
      </c>
      <c r="J617" s="110">
        <v>0</v>
      </c>
      <c r="K617" s="110">
        <v>0</v>
      </c>
      <c r="L617" s="110">
        <v>0</v>
      </c>
      <c r="M617" s="110">
        <v>0</v>
      </c>
      <c r="N617" s="110">
        <v>381</v>
      </c>
      <c r="O617" s="110">
        <v>2241</v>
      </c>
      <c r="P617" s="110">
        <v>2622</v>
      </c>
      <c r="R617" s="110">
        <v>404</v>
      </c>
      <c r="S617" s="110">
        <v>2267</v>
      </c>
      <c r="T617" s="110">
        <v>2671</v>
      </c>
      <c r="V617" s="111">
        <v>0.94306930693069302</v>
      </c>
      <c r="W617" s="111">
        <v>0.98853109836788711</v>
      </c>
      <c r="X617" s="111">
        <v>0.98165481093223517</v>
      </c>
      <c r="Z617" s="110">
        <v>23</v>
      </c>
      <c r="AA617" s="110">
        <v>26</v>
      </c>
      <c r="AB617" s="110">
        <v>49</v>
      </c>
    </row>
    <row r="618" spans="1:28" hidden="1" x14ac:dyDescent="0.2">
      <c r="A618" s="109" t="s">
        <v>1976</v>
      </c>
      <c r="B618" s="109" t="s">
        <v>316</v>
      </c>
      <c r="C618" s="109" t="s">
        <v>1976</v>
      </c>
      <c r="D618" s="109" t="s">
        <v>1871</v>
      </c>
      <c r="E618" s="109" t="s">
        <v>607</v>
      </c>
      <c r="F618" s="110">
        <v>313</v>
      </c>
      <c r="G618" s="110">
        <v>1342</v>
      </c>
      <c r="H618" s="110">
        <v>1655</v>
      </c>
      <c r="I618" s="110">
        <v>0</v>
      </c>
      <c r="J618" s="110">
        <v>0</v>
      </c>
      <c r="K618" s="110">
        <v>0</v>
      </c>
      <c r="L618" s="110">
        <v>0</v>
      </c>
      <c r="M618" s="110">
        <v>0</v>
      </c>
      <c r="N618" s="110">
        <v>313</v>
      </c>
      <c r="O618" s="110">
        <v>1342</v>
      </c>
      <c r="P618" s="110">
        <v>1655</v>
      </c>
      <c r="R618" s="110">
        <v>342</v>
      </c>
      <c r="S618" s="110">
        <v>1362</v>
      </c>
      <c r="T618" s="110">
        <v>1704</v>
      </c>
      <c r="V618" s="111">
        <v>0.91520467836257313</v>
      </c>
      <c r="W618" s="111">
        <v>0.98531571218795888</v>
      </c>
      <c r="X618" s="111">
        <v>0.97124413145539901</v>
      </c>
      <c r="Z618" s="110">
        <v>29</v>
      </c>
      <c r="AA618" s="110">
        <v>20</v>
      </c>
      <c r="AB618" s="110">
        <v>49</v>
      </c>
    </row>
    <row r="619" spans="1:28" hidden="1" x14ac:dyDescent="0.2">
      <c r="A619" s="109" t="s">
        <v>1977</v>
      </c>
      <c r="B619" s="109" t="s">
        <v>316</v>
      </c>
      <c r="C619" s="109" t="s">
        <v>1977</v>
      </c>
      <c r="D619" s="109" t="s">
        <v>1871</v>
      </c>
      <c r="E619" s="109" t="s">
        <v>1978</v>
      </c>
      <c r="F619" s="110">
        <v>226</v>
      </c>
      <c r="G619" s="110">
        <v>736</v>
      </c>
      <c r="H619" s="110">
        <v>962</v>
      </c>
      <c r="I619" s="110">
        <v>0</v>
      </c>
      <c r="J619" s="110">
        <v>0</v>
      </c>
      <c r="K619" s="110">
        <v>0</v>
      </c>
      <c r="L619" s="110">
        <v>0</v>
      </c>
      <c r="M619" s="110">
        <v>0</v>
      </c>
      <c r="N619" s="110">
        <v>226</v>
      </c>
      <c r="O619" s="110">
        <v>736</v>
      </c>
      <c r="P619" s="110">
        <v>962</v>
      </c>
      <c r="R619" s="110">
        <v>235</v>
      </c>
      <c r="S619" s="110">
        <v>745</v>
      </c>
      <c r="T619" s="110">
        <v>980</v>
      </c>
      <c r="V619" s="111">
        <v>0.96170212765957441</v>
      </c>
      <c r="W619" s="111">
        <v>0.98791946308724832</v>
      </c>
      <c r="X619" s="111">
        <v>0.98163265306122449</v>
      </c>
      <c r="Z619" s="110">
        <v>9</v>
      </c>
      <c r="AA619" s="110">
        <v>9</v>
      </c>
      <c r="AB619" s="110">
        <v>18</v>
      </c>
    </row>
    <row r="620" spans="1:28" hidden="1" x14ac:dyDescent="0.2">
      <c r="A620" s="109" t="s">
        <v>1979</v>
      </c>
      <c r="B620" s="109" t="s">
        <v>316</v>
      </c>
      <c r="C620" s="109" t="s">
        <v>1979</v>
      </c>
      <c r="D620" s="109" t="s">
        <v>1871</v>
      </c>
      <c r="E620" s="109" t="s">
        <v>642</v>
      </c>
      <c r="F620" s="110">
        <v>241</v>
      </c>
      <c r="G620" s="110">
        <v>1045</v>
      </c>
      <c r="H620" s="110">
        <v>1286</v>
      </c>
      <c r="I620" s="110">
        <v>0</v>
      </c>
      <c r="J620" s="110">
        <v>0</v>
      </c>
      <c r="K620" s="110">
        <v>0</v>
      </c>
      <c r="L620" s="110">
        <v>0</v>
      </c>
      <c r="M620" s="110">
        <v>0</v>
      </c>
      <c r="N620" s="110">
        <v>241</v>
      </c>
      <c r="O620" s="110">
        <v>1045</v>
      </c>
      <c r="P620" s="110">
        <v>1286</v>
      </c>
      <c r="R620" s="110">
        <v>260</v>
      </c>
      <c r="S620" s="110">
        <v>1071</v>
      </c>
      <c r="T620" s="110">
        <v>1331</v>
      </c>
      <c r="V620" s="111">
        <v>0.92692307692307696</v>
      </c>
      <c r="W620" s="111">
        <v>0.97572362278244629</v>
      </c>
      <c r="X620" s="111">
        <v>0.96619083395942895</v>
      </c>
      <c r="Z620" s="110">
        <v>19</v>
      </c>
      <c r="AA620" s="110">
        <v>26</v>
      </c>
      <c r="AB620" s="110">
        <v>45</v>
      </c>
    </row>
    <row r="621" spans="1:28" hidden="1" x14ac:dyDescent="0.2">
      <c r="A621" s="109" t="s">
        <v>1980</v>
      </c>
      <c r="B621" s="109" t="s">
        <v>316</v>
      </c>
      <c r="C621" s="109" t="s">
        <v>1980</v>
      </c>
      <c r="D621" s="109" t="s">
        <v>1871</v>
      </c>
      <c r="E621" s="109" t="s">
        <v>1981</v>
      </c>
      <c r="F621" s="110">
        <v>603</v>
      </c>
      <c r="G621" s="110">
        <v>1564</v>
      </c>
      <c r="H621" s="110">
        <v>2167</v>
      </c>
      <c r="I621" s="110">
        <v>0</v>
      </c>
      <c r="J621" s="110">
        <v>0</v>
      </c>
      <c r="K621" s="110">
        <v>0</v>
      </c>
      <c r="L621" s="110">
        <v>0</v>
      </c>
      <c r="M621" s="110">
        <v>0</v>
      </c>
      <c r="N621" s="110">
        <v>603</v>
      </c>
      <c r="O621" s="110">
        <v>1564</v>
      </c>
      <c r="P621" s="110">
        <v>2167</v>
      </c>
      <c r="R621" s="110">
        <v>623</v>
      </c>
      <c r="S621" s="110">
        <v>1587</v>
      </c>
      <c r="T621" s="110">
        <v>2210</v>
      </c>
      <c r="V621" s="111">
        <v>0.9678972712680578</v>
      </c>
      <c r="W621" s="111">
        <v>0.98550724637681164</v>
      </c>
      <c r="X621" s="111">
        <v>0.98054298642533932</v>
      </c>
      <c r="Z621" s="110">
        <v>20</v>
      </c>
      <c r="AA621" s="110">
        <v>23</v>
      </c>
      <c r="AB621" s="110">
        <v>43</v>
      </c>
    </row>
    <row r="622" spans="1:28" hidden="1" x14ac:dyDescent="0.2">
      <c r="A622" s="109" t="s">
        <v>1982</v>
      </c>
      <c r="B622" s="109" t="s">
        <v>316</v>
      </c>
      <c r="C622" s="109" t="s">
        <v>1982</v>
      </c>
      <c r="D622" s="109" t="s">
        <v>1871</v>
      </c>
      <c r="E622" s="109" t="s">
        <v>1983</v>
      </c>
      <c r="F622" s="110">
        <v>547</v>
      </c>
      <c r="G622" s="110">
        <v>1827</v>
      </c>
      <c r="H622" s="110">
        <v>2374</v>
      </c>
      <c r="I622" s="110">
        <v>0</v>
      </c>
      <c r="J622" s="110">
        <v>0</v>
      </c>
      <c r="K622" s="110">
        <v>0</v>
      </c>
      <c r="L622" s="110">
        <v>0</v>
      </c>
      <c r="M622" s="110">
        <v>0</v>
      </c>
      <c r="N622" s="110">
        <v>547</v>
      </c>
      <c r="O622" s="110">
        <v>1827</v>
      </c>
      <c r="P622" s="110">
        <v>2374</v>
      </c>
      <c r="R622" s="110">
        <v>572</v>
      </c>
      <c r="S622" s="110">
        <v>1842</v>
      </c>
      <c r="T622" s="110">
        <v>2414</v>
      </c>
      <c r="V622" s="111">
        <v>0.95629370629370625</v>
      </c>
      <c r="W622" s="111">
        <v>0.99185667752442996</v>
      </c>
      <c r="X622" s="111">
        <v>0.9834299917149959</v>
      </c>
      <c r="Z622" s="110">
        <v>25</v>
      </c>
      <c r="AA622" s="110">
        <v>15</v>
      </c>
      <c r="AB622" s="110">
        <v>40</v>
      </c>
    </row>
    <row r="623" spans="1:28" hidden="1" x14ac:dyDescent="0.2">
      <c r="A623" s="109" t="s">
        <v>1984</v>
      </c>
      <c r="B623" s="109" t="s">
        <v>316</v>
      </c>
      <c r="C623" s="109" t="s">
        <v>1984</v>
      </c>
      <c r="D623" s="109" t="s">
        <v>1871</v>
      </c>
      <c r="E623" s="109" t="s">
        <v>618</v>
      </c>
      <c r="F623" s="110">
        <v>242</v>
      </c>
      <c r="G623" s="110">
        <v>1299</v>
      </c>
      <c r="H623" s="110">
        <v>1541</v>
      </c>
      <c r="I623" s="110">
        <v>0</v>
      </c>
      <c r="J623" s="110">
        <v>0</v>
      </c>
      <c r="K623" s="110">
        <v>0</v>
      </c>
      <c r="L623" s="110">
        <v>0</v>
      </c>
      <c r="M623" s="110">
        <v>0</v>
      </c>
      <c r="N623" s="110">
        <v>242</v>
      </c>
      <c r="O623" s="110">
        <v>1299</v>
      </c>
      <c r="P623" s="110">
        <v>1541</v>
      </c>
      <c r="R623" s="110">
        <v>274</v>
      </c>
      <c r="S623" s="110">
        <v>1307</v>
      </c>
      <c r="T623" s="110">
        <v>1581</v>
      </c>
      <c r="V623" s="111">
        <v>0.88321167883211682</v>
      </c>
      <c r="W623" s="111">
        <v>0.99387911247130833</v>
      </c>
      <c r="X623" s="111">
        <v>0.97469955724225177</v>
      </c>
      <c r="Z623" s="110">
        <v>32</v>
      </c>
      <c r="AA623" s="110">
        <v>8</v>
      </c>
      <c r="AB623" s="110">
        <v>40</v>
      </c>
    </row>
    <row r="624" spans="1:28" hidden="1" x14ac:dyDescent="0.2">
      <c r="A624" s="109" t="s">
        <v>1985</v>
      </c>
      <c r="B624" s="109" t="s">
        <v>316</v>
      </c>
      <c r="C624" s="109" t="s">
        <v>1985</v>
      </c>
      <c r="D624" s="109" t="s">
        <v>1871</v>
      </c>
      <c r="E624" s="109" t="s">
        <v>611</v>
      </c>
      <c r="F624" s="110">
        <v>484</v>
      </c>
      <c r="G624" s="110">
        <v>1609</v>
      </c>
      <c r="H624" s="110">
        <v>2093</v>
      </c>
      <c r="I624" s="110">
        <v>0</v>
      </c>
      <c r="J624" s="110">
        <v>0</v>
      </c>
      <c r="K624" s="110">
        <v>0</v>
      </c>
      <c r="L624" s="110">
        <v>0</v>
      </c>
      <c r="M624" s="110">
        <v>0</v>
      </c>
      <c r="N624" s="110">
        <v>484</v>
      </c>
      <c r="O624" s="110">
        <v>1609</v>
      </c>
      <c r="P624" s="110">
        <v>2093</v>
      </c>
      <c r="R624" s="110">
        <v>516</v>
      </c>
      <c r="S624" s="110">
        <v>1617</v>
      </c>
      <c r="T624" s="110">
        <v>2133</v>
      </c>
      <c r="V624" s="111">
        <v>0.93798449612403101</v>
      </c>
      <c r="W624" s="111">
        <v>0.99505256648113793</v>
      </c>
      <c r="X624" s="111">
        <v>0.98124706985466481</v>
      </c>
      <c r="Z624" s="110">
        <v>32</v>
      </c>
      <c r="AA624" s="110">
        <v>8</v>
      </c>
      <c r="AB624" s="110">
        <v>40</v>
      </c>
    </row>
    <row r="625" spans="1:28" hidden="1" x14ac:dyDescent="0.2">
      <c r="A625" s="109" t="s">
        <v>1986</v>
      </c>
      <c r="B625" s="109" t="s">
        <v>316</v>
      </c>
      <c r="C625" s="109" t="s">
        <v>1986</v>
      </c>
      <c r="D625" s="109" t="s">
        <v>1871</v>
      </c>
      <c r="E625" s="109" t="s">
        <v>688</v>
      </c>
      <c r="F625" s="110">
        <v>529</v>
      </c>
      <c r="G625" s="110">
        <v>1027</v>
      </c>
      <c r="H625" s="110">
        <v>1556</v>
      </c>
      <c r="I625" s="110">
        <v>0</v>
      </c>
      <c r="J625" s="110">
        <v>0</v>
      </c>
      <c r="K625" s="110">
        <v>0</v>
      </c>
      <c r="L625" s="110">
        <v>0</v>
      </c>
      <c r="M625" s="110">
        <v>0</v>
      </c>
      <c r="N625" s="110">
        <v>529</v>
      </c>
      <c r="O625" s="110">
        <v>1027</v>
      </c>
      <c r="P625" s="110">
        <v>1556</v>
      </c>
      <c r="R625" s="110">
        <v>540</v>
      </c>
      <c r="S625" s="110">
        <v>1054</v>
      </c>
      <c r="T625" s="110">
        <v>1594</v>
      </c>
      <c r="V625" s="111">
        <v>0.97962962962962963</v>
      </c>
      <c r="W625" s="111">
        <v>0.97438330170777987</v>
      </c>
      <c r="X625" s="111">
        <v>0.97616060225846923</v>
      </c>
      <c r="Z625" s="110">
        <v>11</v>
      </c>
      <c r="AA625" s="110">
        <v>27</v>
      </c>
      <c r="AB625" s="110">
        <v>38</v>
      </c>
    </row>
    <row r="626" spans="1:28" hidden="1" x14ac:dyDescent="0.2">
      <c r="A626" s="109" t="s">
        <v>1987</v>
      </c>
      <c r="B626" s="109" t="s">
        <v>316</v>
      </c>
      <c r="C626" s="109" t="s">
        <v>1987</v>
      </c>
      <c r="D626" s="109" t="s">
        <v>1871</v>
      </c>
      <c r="E626" s="109" t="s">
        <v>604</v>
      </c>
      <c r="F626" s="110">
        <v>4169</v>
      </c>
      <c r="G626" s="110">
        <v>6953</v>
      </c>
      <c r="H626" s="110">
        <v>11122</v>
      </c>
      <c r="I626" s="110">
        <v>0</v>
      </c>
      <c r="J626" s="110">
        <v>0</v>
      </c>
      <c r="K626" s="110">
        <v>0</v>
      </c>
      <c r="L626" s="110">
        <v>0</v>
      </c>
      <c r="M626" s="110">
        <v>0</v>
      </c>
      <c r="N626" s="110">
        <v>4169</v>
      </c>
      <c r="O626" s="110">
        <v>6953</v>
      </c>
      <c r="P626" s="110">
        <v>11122</v>
      </c>
      <c r="R626" s="110">
        <v>4185</v>
      </c>
      <c r="S626" s="110">
        <v>6975</v>
      </c>
      <c r="T626" s="110">
        <v>11160</v>
      </c>
      <c r="V626" s="111">
        <v>0.99617682198327362</v>
      </c>
      <c r="W626" s="111">
        <v>0.99684587813620074</v>
      </c>
      <c r="X626" s="111">
        <v>0.996594982078853</v>
      </c>
      <c r="Z626" s="110">
        <v>16</v>
      </c>
      <c r="AA626" s="110">
        <v>22</v>
      </c>
      <c r="AB626" s="110">
        <v>38</v>
      </c>
    </row>
    <row r="627" spans="1:28" hidden="1" x14ac:dyDescent="0.2">
      <c r="A627" s="109" t="s">
        <v>1988</v>
      </c>
      <c r="B627" s="109" t="s">
        <v>316</v>
      </c>
      <c r="C627" s="109" t="s">
        <v>1988</v>
      </c>
      <c r="D627" s="109" t="s">
        <v>1871</v>
      </c>
      <c r="E627" s="109" t="s">
        <v>1989</v>
      </c>
      <c r="F627" s="110">
        <v>262</v>
      </c>
      <c r="G627" s="110">
        <v>649</v>
      </c>
      <c r="H627" s="110">
        <v>911</v>
      </c>
      <c r="I627" s="110">
        <v>0</v>
      </c>
      <c r="J627" s="110">
        <v>0</v>
      </c>
      <c r="K627" s="110">
        <v>0</v>
      </c>
      <c r="L627" s="110">
        <v>0</v>
      </c>
      <c r="M627" s="110">
        <v>0</v>
      </c>
      <c r="N627" s="110">
        <v>262</v>
      </c>
      <c r="O627" s="110">
        <v>649</v>
      </c>
      <c r="P627" s="110">
        <v>911</v>
      </c>
      <c r="R627" s="110">
        <v>284</v>
      </c>
      <c r="S627" s="110">
        <v>664</v>
      </c>
      <c r="T627" s="110">
        <v>948</v>
      </c>
      <c r="V627" s="111">
        <v>0.92253521126760563</v>
      </c>
      <c r="W627" s="111">
        <v>0.97740963855421692</v>
      </c>
      <c r="X627" s="111">
        <v>0.96097046413502107</v>
      </c>
      <c r="Z627" s="110">
        <v>22</v>
      </c>
      <c r="AA627" s="110">
        <v>15</v>
      </c>
      <c r="AB627" s="110">
        <v>37</v>
      </c>
    </row>
    <row r="628" spans="1:28" hidden="1" x14ac:dyDescent="0.2">
      <c r="A628" s="109" t="s">
        <v>1990</v>
      </c>
      <c r="B628" s="109" t="s">
        <v>316</v>
      </c>
      <c r="C628" s="109" t="s">
        <v>1990</v>
      </c>
      <c r="D628" s="109" t="s">
        <v>1871</v>
      </c>
      <c r="E628" s="109" t="s">
        <v>590</v>
      </c>
      <c r="F628" s="110">
        <v>198</v>
      </c>
      <c r="G628" s="110">
        <v>904</v>
      </c>
      <c r="H628" s="110">
        <v>1102</v>
      </c>
      <c r="I628" s="110">
        <v>0</v>
      </c>
      <c r="J628" s="110">
        <v>0</v>
      </c>
      <c r="K628" s="110">
        <v>0</v>
      </c>
      <c r="L628" s="110">
        <v>0</v>
      </c>
      <c r="M628" s="110">
        <v>0</v>
      </c>
      <c r="N628" s="110">
        <v>198</v>
      </c>
      <c r="O628" s="110">
        <v>904</v>
      </c>
      <c r="P628" s="110">
        <v>1102</v>
      </c>
      <c r="R628" s="110">
        <v>226</v>
      </c>
      <c r="S628" s="110">
        <v>913</v>
      </c>
      <c r="T628" s="110">
        <v>1139</v>
      </c>
      <c r="V628" s="111">
        <v>0.87610619469026552</v>
      </c>
      <c r="W628" s="111">
        <v>0.99014238773274921</v>
      </c>
      <c r="X628" s="111">
        <v>0.96751536435469709</v>
      </c>
      <c r="Z628" s="110">
        <v>28</v>
      </c>
      <c r="AA628" s="110">
        <v>9</v>
      </c>
      <c r="AB628" s="110">
        <v>37</v>
      </c>
    </row>
    <row r="629" spans="1:28" hidden="1" x14ac:dyDescent="0.2">
      <c r="A629" s="109" t="s">
        <v>1991</v>
      </c>
      <c r="B629" s="109" t="s">
        <v>316</v>
      </c>
      <c r="C629" s="109" t="s">
        <v>1991</v>
      </c>
      <c r="D629" s="109" t="s">
        <v>1871</v>
      </c>
      <c r="E629" s="109" t="s">
        <v>667</v>
      </c>
      <c r="F629" s="110">
        <v>1513</v>
      </c>
      <c r="G629" s="110">
        <v>5885</v>
      </c>
      <c r="H629" s="110">
        <v>7398</v>
      </c>
      <c r="I629" s="110">
        <v>0</v>
      </c>
      <c r="J629" s="110">
        <v>0</v>
      </c>
      <c r="K629" s="110">
        <v>0</v>
      </c>
      <c r="L629" s="110">
        <v>0</v>
      </c>
      <c r="M629" s="110">
        <v>0</v>
      </c>
      <c r="N629" s="110">
        <v>1513</v>
      </c>
      <c r="O629" s="110">
        <v>5885</v>
      </c>
      <c r="P629" s="110">
        <v>7398</v>
      </c>
      <c r="R629" s="110">
        <v>1522</v>
      </c>
      <c r="S629" s="110">
        <v>5912</v>
      </c>
      <c r="T629" s="110">
        <v>7434</v>
      </c>
      <c r="V629" s="111">
        <v>0.9940867279894875</v>
      </c>
      <c r="W629" s="111">
        <v>0.99543301759133962</v>
      </c>
      <c r="X629" s="111">
        <v>0.99515738498789341</v>
      </c>
      <c r="Z629" s="110">
        <v>9</v>
      </c>
      <c r="AA629" s="110">
        <v>27</v>
      </c>
      <c r="AB629" s="110">
        <v>36</v>
      </c>
    </row>
    <row r="630" spans="1:28" hidden="1" x14ac:dyDescent="0.2">
      <c r="A630" s="109" t="s">
        <v>1992</v>
      </c>
      <c r="B630" s="109" t="s">
        <v>316</v>
      </c>
      <c r="C630" s="109" t="s">
        <v>1992</v>
      </c>
      <c r="D630" s="109" t="s">
        <v>1871</v>
      </c>
      <c r="E630" s="109" t="s">
        <v>633</v>
      </c>
      <c r="F630" s="110">
        <v>291</v>
      </c>
      <c r="G630" s="110">
        <v>1592</v>
      </c>
      <c r="H630" s="110">
        <v>1883</v>
      </c>
      <c r="I630" s="110">
        <v>0</v>
      </c>
      <c r="J630" s="110">
        <v>0</v>
      </c>
      <c r="K630" s="110">
        <v>0</v>
      </c>
      <c r="L630" s="110">
        <v>0</v>
      </c>
      <c r="M630" s="110">
        <v>0</v>
      </c>
      <c r="N630" s="110">
        <v>291</v>
      </c>
      <c r="O630" s="110">
        <v>1592</v>
      </c>
      <c r="P630" s="110">
        <v>1883</v>
      </c>
      <c r="R630" s="110">
        <v>303</v>
      </c>
      <c r="S630" s="110">
        <v>1616</v>
      </c>
      <c r="T630" s="110">
        <v>1919</v>
      </c>
      <c r="V630" s="111">
        <v>0.96039603960396036</v>
      </c>
      <c r="W630" s="111">
        <v>0.98514851485148514</v>
      </c>
      <c r="X630" s="111">
        <v>0.98124022928608645</v>
      </c>
      <c r="Z630" s="110">
        <v>12</v>
      </c>
      <c r="AA630" s="110">
        <v>24</v>
      </c>
      <c r="AB630" s="110">
        <v>36</v>
      </c>
    </row>
    <row r="631" spans="1:28" hidden="1" x14ac:dyDescent="0.2">
      <c r="A631" s="109" t="s">
        <v>1993</v>
      </c>
      <c r="B631" s="109" t="s">
        <v>316</v>
      </c>
      <c r="C631" s="109" t="s">
        <v>1993</v>
      </c>
      <c r="D631" s="109" t="s">
        <v>1871</v>
      </c>
      <c r="E631" s="109" t="s">
        <v>658</v>
      </c>
      <c r="F631" s="110">
        <v>1124</v>
      </c>
      <c r="G631" s="110">
        <v>1797</v>
      </c>
      <c r="H631" s="110">
        <v>2921</v>
      </c>
      <c r="I631" s="110">
        <v>0</v>
      </c>
      <c r="J631" s="110">
        <v>0</v>
      </c>
      <c r="K631" s="110">
        <v>0</v>
      </c>
      <c r="L631" s="110">
        <v>0</v>
      </c>
      <c r="M631" s="110">
        <v>0</v>
      </c>
      <c r="N631" s="110">
        <v>1124</v>
      </c>
      <c r="O631" s="110">
        <v>1797</v>
      </c>
      <c r="P631" s="110">
        <v>2921</v>
      </c>
      <c r="R631" s="110">
        <v>1136</v>
      </c>
      <c r="S631" s="110">
        <v>1820</v>
      </c>
      <c r="T631" s="110">
        <v>2956</v>
      </c>
      <c r="V631" s="111">
        <v>0.98943661971830987</v>
      </c>
      <c r="W631" s="111">
        <v>0.98736263736263741</v>
      </c>
      <c r="X631" s="111">
        <v>0.98815967523680648</v>
      </c>
      <c r="Z631" s="110">
        <v>12</v>
      </c>
      <c r="AA631" s="110">
        <v>23</v>
      </c>
      <c r="AB631" s="110">
        <v>35</v>
      </c>
    </row>
    <row r="632" spans="1:28" hidden="1" x14ac:dyDescent="0.2">
      <c r="A632" s="109" t="s">
        <v>1994</v>
      </c>
      <c r="B632" s="109" t="s">
        <v>316</v>
      </c>
      <c r="C632" s="109" t="s">
        <v>1994</v>
      </c>
      <c r="D632" s="109" t="s">
        <v>1871</v>
      </c>
      <c r="E632" s="109" t="s">
        <v>1995</v>
      </c>
      <c r="F632" s="110">
        <v>166</v>
      </c>
      <c r="G632" s="110">
        <v>556</v>
      </c>
      <c r="H632" s="110">
        <v>722</v>
      </c>
      <c r="I632" s="110">
        <v>0</v>
      </c>
      <c r="J632" s="110">
        <v>0</v>
      </c>
      <c r="K632" s="110">
        <v>0</v>
      </c>
      <c r="L632" s="110">
        <v>0</v>
      </c>
      <c r="M632" s="110">
        <v>0</v>
      </c>
      <c r="N632" s="110">
        <v>166</v>
      </c>
      <c r="O632" s="110">
        <v>556</v>
      </c>
      <c r="P632" s="110">
        <v>722</v>
      </c>
      <c r="R632" s="110">
        <v>174</v>
      </c>
      <c r="S632" s="110">
        <v>582</v>
      </c>
      <c r="T632" s="110">
        <v>756</v>
      </c>
      <c r="V632" s="111">
        <v>0.95402298850574707</v>
      </c>
      <c r="W632" s="111">
        <v>0.9553264604810997</v>
      </c>
      <c r="X632" s="111">
        <v>0.955026455026455</v>
      </c>
      <c r="Z632" s="110">
        <v>8</v>
      </c>
      <c r="AA632" s="110">
        <v>26</v>
      </c>
      <c r="AB632" s="110">
        <v>34</v>
      </c>
    </row>
    <row r="633" spans="1:28" hidden="1" x14ac:dyDescent="0.2">
      <c r="A633" s="109" t="s">
        <v>1996</v>
      </c>
      <c r="B633" s="109" t="s">
        <v>316</v>
      </c>
      <c r="C633" s="109" t="s">
        <v>1996</v>
      </c>
      <c r="D633" s="109" t="s">
        <v>1871</v>
      </c>
      <c r="E633" s="109" t="s">
        <v>1997</v>
      </c>
      <c r="F633" s="110">
        <v>426</v>
      </c>
      <c r="G633" s="110">
        <v>360</v>
      </c>
      <c r="H633" s="110">
        <v>786</v>
      </c>
      <c r="I633" s="110">
        <v>0</v>
      </c>
      <c r="J633" s="110">
        <v>0</v>
      </c>
      <c r="K633" s="110">
        <v>0</v>
      </c>
      <c r="L633" s="110">
        <v>0</v>
      </c>
      <c r="M633" s="110">
        <v>0</v>
      </c>
      <c r="N633" s="110">
        <v>426</v>
      </c>
      <c r="O633" s="110">
        <v>360</v>
      </c>
      <c r="P633" s="110">
        <v>786</v>
      </c>
      <c r="R633" s="110">
        <v>441</v>
      </c>
      <c r="S633" s="110">
        <v>368</v>
      </c>
      <c r="T633" s="110">
        <v>809</v>
      </c>
      <c r="V633" s="111">
        <v>0.96598639455782309</v>
      </c>
      <c r="W633" s="111">
        <v>0.97826086956521741</v>
      </c>
      <c r="X633" s="111">
        <v>0.9715698393077874</v>
      </c>
      <c r="Z633" s="110">
        <v>15</v>
      </c>
      <c r="AA633" s="110">
        <v>8</v>
      </c>
      <c r="AB633" s="110">
        <v>23</v>
      </c>
    </row>
    <row r="634" spans="1:28" hidden="1" x14ac:dyDescent="0.2">
      <c r="A634" s="109" t="s">
        <v>1998</v>
      </c>
      <c r="B634" s="109" t="s">
        <v>316</v>
      </c>
      <c r="C634" s="109" t="s">
        <v>1998</v>
      </c>
      <c r="D634" s="109" t="s">
        <v>1871</v>
      </c>
      <c r="E634" s="109" t="s">
        <v>686</v>
      </c>
      <c r="F634" s="110">
        <v>1044</v>
      </c>
      <c r="G634" s="110">
        <v>681</v>
      </c>
      <c r="H634" s="110">
        <v>1725</v>
      </c>
      <c r="I634" s="110">
        <v>0</v>
      </c>
      <c r="J634" s="110">
        <v>0</v>
      </c>
      <c r="K634" s="110">
        <v>0</v>
      </c>
      <c r="L634" s="110">
        <v>0</v>
      </c>
      <c r="M634" s="110">
        <v>0</v>
      </c>
      <c r="N634" s="110">
        <v>1044</v>
      </c>
      <c r="O634" s="110">
        <v>681</v>
      </c>
      <c r="P634" s="110">
        <v>1725</v>
      </c>
      <c r="R634" s="110">
        <v>1058</v>
      </c>
      <c r="S634" s="110">
        <v>696</v>
      </c>
      <c r="T634" s="110">
        <v>1754</v>
      </c>
      <c r="V634" s="111">
        <v>0.98676748582230622</v>
      </c>
      <c r="W634" s="111">
        <v>0.97844827586206895</v>
      </c>
      <c r="X634" s="111">
        <v>0.98346636259977194</v>
      </c>
      <c r="Z634" s="110">
        <v>14</v>
      </c>
      <c r="AA634" s="110">
        <v>15</v>
      </c>
      <c r="AB634" s="110">
        <v>29</v>
      </c>
    </row>
    <row r="635" spans="1:28" hidden="1" x14ac:dyDescent="0.2">
      <c r="A635" s="109" t="s">
        <v>1999</v>
      </c>
      <c r="B635" s="109" t="s">
        <v>316</v>
      </c>
      <c r="C635" s="109" t="s">
        <v>1999</v>
      </c>
      <c r="D635" s="109" t="s">
        <v>1871</v>
      </c>
      <c r="E635" s="109" t="s">
        <v>639</v>
      </c>
      <c r="F635" s="110">
        <v>36979</v>
      </c>
      <c r="G635" s="110">
        <v>1918</v>
      </c>
      <c r="H635" s="110">
        <v>38897</v>
      </c>
      <c r="I635" s="110">
        <v>0</v>
      </c>
      <c r="J635" s="110">
        <v>0</v>
      </c>
      <c r="K635" s="110">
        <v>0</v>
      </c>
      <c r="L635" s="110">
        <v>0</v>
      </c>
      <c r="M635" s="110">
        <v>0</v>
      </c>
      <c r="N635" s="110">
        <v>36979</v>
      </c>
      <c r="O635" s="110">
        <v>1918</v>
      </c>
      <c r="P635" s="110">
        <v>38897</v>
      </c>
      <c r="R635" s="110">
        <v>36983</v>
      </c>
      <c r="S635" s="110">
        <v>1943</v>
      </c>
      <c r="T635" s="110">
        <v>38926</v>
      </c>
      <c r="V635" s="111">
        <v>0.9998918421977665</v>
      </c>
      <c r="W635" s="111">
        <v>0.98713329902213076</v>
      </c>
      <c r="X635" s="111">
        <v>0.99925499666032991</v>
      </c>
      <c r="Z635" s="110">
        <v>4</v>
      </c>
      <c r="AA635" s="110">
        <v>25</v>
      </c>
      <c r="AB635" s="110">
        <v>29</v>
      </c>
    </row>
    <row r="636" spans="1:28" hidden="1" x14ac:dyDescent="0.2">
      <c r="A636" s="109" t="s">
        <v>2000</v>
      </c>
      <c r="B636" s="109" t="s">
        <v>316</v>
      </c>
      <c r="C636" s="109" t="s">
        <v>2000</v>
      </c>
      <c r="D636" s="109" t="s">
        <v>1871</v>
      </c>
      <c r="E636" s="109" t="s">
        <v>630</v>
      </c>
      <c r="F636" s="110">
        <v>4396</v>
      </c>
      <c r="G636" s="110">
        <v>7443</v>
      </c>
      <c r="H636" s="110">
        <v>11839</v>
      </c>
      <c r="I636" s="110">
        <v>0</v>
      </c>
      <c r="J636" s="110">
        <v>0</v>
      </c>
      <c r="K636" s="110">
        <v>0</v>
      </c>
      <c r="L636" s="110">
        <v>0</v>
      </c>
      <c r="M636" s="110">
        <v>0</v>
      </c>
      <c r="N636" s="110">
        <v>4396</v>
      </c>
      <c r="O636" s="110">
        <v>7443</v>
      </c>
      <c r="P636" s="110">
        <v>11839</v>
      </c>
      <c r="R636" s="110">
        <v>4399</v>
      </c>
      <c r="S636" s="110">
        <v>7468</v>
      </c>
      <c r="T636" s="110">
        <v>11867</v>
      </c>
      <c r="V636" s="111">
        <v>0.99931802682427828</v>
      </c>
      <c r="W636" s="111">
        <v>0.99665238350294594</v>
      </c>
      <c r="X636" s="111">
        <v>0.99764051571585066</v>
      </c>
      <c r="Z636" s="110">
        <v>3</v>
      </c>
      <c r="AA636" s="110">
        <v>25</v>
      </c>
      <c r="AB636" s="110">
        <v>28</v>
      </c>
    </row>
    <row r="637" spans="1:28" hidden="1" x14ac:dyDescent="0.2">
      <c r="A637" s="109" t="s">
        <v>2001</v>
      </c>
      <c r="B637" s="109" t="s">
        <v>316</v>
      </c>
      <c r="C637" s="109" t="s">
        <v>2001</v>
      </c>
      <c r="D637" s="109" t="s">
        <v>1871</v>
      </c>
      <c r="E637" s="109" t="s">
        <v>641</v>
      </c>
      <c r="F637" s="110">
        <v>931</v>
      </c>
      <c r="G637" s="110">
        <v>2179</v>
      </c>
      <c r="H637" s="110">
        <v>3110</v>
      </c>
      <c r="I637" s="110">
        <v>0</v>
      </c>
      <c r="J637" s="110">
        <v>0</v>
      </c>
      <c r="K637" s="110">
        <v>0</v>
      </c>
      <c r="L637" s="110">
        <v>0</v>
      </c>
      <c r="M637" s="110">
        <v>0</v>
      </c>
      <c r="N637" s="110">
        <v>931</v>
      </c>
      <c r="O637" s="110">
        <v>2179</v>
      </c>
      <c r="P637" s="110">
        <v>3110</v>
      </c>
      <c r="R637" s="110">
        <v>958</v>
      </c>
      <c r="S637" s="110">
        <v>2179</v>
      </c>
      <c r="T637" s="110">
        <v>3137</v>
      </c>
      <c r="V637" s="111">
        <v>0.97181628392484343</v>
      </c>
      <c r="W637" s="111">
        <v>1</v>
      </c>
      <c r="X637" s="111">
        <v>0.9913930506853682</v>
      </c>
      <c r="Z637" s="110">
        <v>27</v>
      </c>
      <c r="AA637" s="110">
        <v>0</v>
      </c>
      <c r="AB637" s="110">
        <v>27</v>
      </c>
    </row>
    <row r="638" spans="1:28" hidden="1" x14ac:dyDescent="0.2">
      <c r="A638" s="109" t="s">
        <v>2002</v>
      </c>
      <c r="B638" s="109" t="s">
        <v>316</v>
      </c>
      <c r="C638" s="109" t="s">
        <v>2002</v>
      </c>
      <c r="D638" s="109" t="s">
        <v>1871</v>
      </c>
      <c r="E638" s="109" t="s">
        <v>2003</v>
      </c>
      <c r="F638" s="110">
        <v>3038</v>
      </c>
      <c r="G638" s="110">
        <v>7562</v>
      </c>
      <c r="H638" s="110">
        <v>10600</v>
      </c>
      <c r="I638" s="110">
        <v>0</v>
      </c>
      <c r="J638" s="110">
        <v>0</v>
      </c>
      <c r="K638" s="110">
        <v>0</v>
      </c>
      <c r="L638" s="110">
        <v>0</v>
      </c>
      <c r="M638" s="110">
        <v>0</v>
      </c>
      <c r="N638" s="110">
        <v>3038</v>
      </c>
      <c r="O638" s="110">
        <v>7562</v>
      </c>
      <c r="P638" s="110">
        <v>10600</v>
      </c>
      <c r="R638" s="110">
        <v>3046</v>
      </c>
      <c r="S638" s="110">
        <v>7580</v>
      </c>
      <c r="T638" s="110">
        <v>10626</v>
      </c>
      <c r="V638" s="111">
        <v>0.99737360472751146</v>
      </c>
      <c r="W638" s="111">
        <v>0.99762532981530339</v>
      </c>
      <c r="X638" s="111">
        <v>0.99755317146621492</v>
      </c>
      <c r="Z638" s="110">
        <v>8</v>
      </c>
      <c r="AA638" s="110">
        <v>18</v>
      </c>
      <c r="AB638" s="110">
        <v>26</v>
      </c>
    </row>
    <row r="639" spans="1:28" hidden="1" x14ac:dyDescent="0.2">
      <c r="A639" s="109" t="s">
        <v>2004</v>
      </c>
      <c r="B639" s="109" t="s">
        <v>316</v>
      </c>
      <c r="C639" s="109" t="s">
        <v>2004</v>
      </c>
      <c r="D639" s="109" t="s">
        <v>1871</v>
      </c>
      <c r="E639" s="109" t="s">
        <v>2005</v>
      </c>
      <c r="F639" s="110">
        <v>455</v>
      </c>
      <c r="G639" s="110">
        <v>1102</v>
      </c>
      <c r="H639" s="110">
        <v>1557</v>
      </c>
      <c r="I639" s="110">
        <v>0</v>
      </c>
      <c r="J639" s="110">
        <v>0</v>
      </c>
      <c r="K639" s="110">
        <v>0</v>
      </c>
      <c r="L639" s="110">
        <v>0</v>
      </c>
      <c r="M639" s="110">
        <v>0</v>
      </c>
      <c r="N639" s="110">
        <v>455</v>
      </c>
      <c r="O639" s="110">
        <v>1102</v>
      </c>
      <c r="P639" s="110">
        <v>1557</v>
      </c>
      <c r="R639" s="110">
        <v>462</v>
      </c>
      <c r="S639" s="110">
        <v>1119</v>
      </c>
      <c r="T639" s="110">
        <v>1581</v>
      </c>
      <c r="V639" s="111">
        <v>0.98484848484848486</v>
      </c>
      <c r="W639" s="111">
        <v>0.98480786416443256</v>
      </c>
      <c r="X639" s="111">
        <v>0.98481973434535108</v>
      </c>
      <c r="Z639" s="110">
        <v>7</v>
      </c>
      <c r="AA639" s="110">
        <v>17</v>
      </c>
      <c r="AB639" s="110">
        <v>24</v>
      </c>
    </row>
    <row r="640" spans="1:28" hidden="1" x14ac:dyDescent="0.2">
      <c r="A640" s="109" t="s">
        <v>2006</v>
      </c>
      <c r="B640" s="109" t="s">
        <v>316</v>
      </c>
      <c r="C640" s="109" t="s">
        <v>2006</v>
      </c>
      <c r="D640" s="109" t="s">
        <v>1871</v>
      </c>
      <c r="E640" s="109" t="s">
        <v>239</v>
      </c>
      <c r="F640" s="110">
        <v>951</v>
      </c>
      <c r="G640" s="110">
        <v>255</v>
      </c>
      <c r="H640" s="110">
        <v>1206</v>
      </c>
      <c r="I640" s="110">
        <v>0</v>
      </c>
      <c r="J640" s="110">
        <v>0</v>
      </c>
      <c r="K640" s="110">
        <v>0</v>
      </c>
      <c r="L640" s="110">
        <v>0</v>
      </c>
      <c r="M640" s="110">
        <v>0</v>
      </c>
      <c r="N640" s="110">
        <v>951</v>
      </c>
      <c r="O640" s="110">
        <v>255</v>
      </c>
      <c r="P640" s="110">
        <v>1206</v>
      </c>
      <c r="R640" s="110">
        <v>967</v>
      </c>
      <c r="S640" s="110">
        <v>262</v>
      </c>
      <c r="T640" s="110">
        <v>1229</v>
      </c>
      <c r="V640" s="111">
        <v>0.98345398138572904</v>
      </c>
      <c r="W640" s="111">
        <v>0.97328244274809161</v>
      </c>
      <c r="X640" s="111">
        <v>0.98128559804719284</v>
      </c>
      <c r="Z640" s="110">
        <v>16</v>
      </c>
      <c r="AA640" s="110">
        <v>7</v>
      </c>
      <c r="AB640" s="110">
        <v>23</v>
      </c>
    </row>
    <row r="641" spans="1:28" hidden="1" x14ac:dyDescent="0.2">
      <c r="A641" s="109" t="s">
        <v>2007</v>
      </c>
      <c r="B641" s="109" t="s">
        <v>316</v>
      </c>
      <c r="C641" s="109" t="s">
        <v>2007</v>
      </c>
      <c r="D641" s="109" t="s">
        <v>1871</v>
      </c>
      <c r="E641" s="109" t="s">
        <v>592</v>
      </c>
      <c r="F641" s="110">
        <v>368</v>
      </c>
      <c r="G641" s="110">
        <v>1106</v>
      </c>
      <c r="H641" s="110">
        <v>1474</v>
      </c>
      <c r="I641" s="110">
        <v>0</v>
      </c>
      <c r="J641" s="110">
        <v>0</v>
      </c>
      <c r="K641" s="110">
        <v>0</v>
      </c>
      <c r="L641" s="110">
        <v>0</v>
      </c>
      <c r="M641" s="110">
        <v>0</v>
      </c>
      <c r="N641" s="110">
        <v>368</v>
      </c>
      <c r="O641" s="110">
        <v>1106</v>
      </c>
      <c r="P641" s="110">
        <v>1474</v>
      </c>
      <c r="R641" s="110">
        <v>374</v>
      </c>
      <c r="S641" s="110">
        <v>1121</v>
      </c>
      <c r="T641" s="110">
        <v>1495</v>
      </c>
      <c r="V641" s="111">
        <v>0.98395721925133695</v>
      </c>
      <c r="W641" s="111">
        <v>0.98661909009812665</v>
      </c>
      <c r="X641" s="111">
        <v>0.98595317725752507</v>
      </c>
      <c r="Z641" s="110">
        <v>6</v>
      </c>
      <c r="AA641" s="110">
        <v>15</v>
      </c>
      <c r="AB641" s="110">
        <v>21</v>
      </c>
    </row>
    <row r="642" spans="1:28" hidden="1" x14ac:dyDescent="0.2">
      <c r="A642" s="109" t="s">
        <v>2008</v>
      </c>
      <c r="B642" s="109" t="s">
        <v>316</v>
      </c>
      <c r="C642" s="109" t="s">
        <v>2008</v>
      </c>
      <c r="D642" s="109" t="s">
        <v>1871</v>
      </c>
      <c r="E642" s="109" t="s">
        <v>676</v>
      </c>
      <c r="F642" s="110">
        <v>1733</v>
      </c>
      <c r="G642" s="110">
        <v>4978</v>
      </c>
      <c r="H642" s="110">
        <v>6711</v>
      </c>
      <c r="I642" s="110">
        <v>0</v>
      </c>
      <c r="J642" s="110">
        <v>0</v>
      </c>
      <c r="K642" s="110">
        <v>0</v>
      </c>
      <c r="L642" s="110">
        <v>0</v>
      </c>
      <c r="M642" s="110">
        <v>0</v>
      </c>
      <c r="N642" s="110">
        <v>1733</v>
      </c>
      <c r="O642" s="110">
        <v>4978</v>
      </c>
      <c r="P642" s="110">
        <v>6711</v>
      </c>
      <c r="R642" s="110">
        <v>1735</v>
      </c>
      <c r="S642" s="110">
        <v>4993</v>
      </c>
      <c r="T642" s="110">
        <v>6728</v>
      </c>
      <c r="V642" s="111">
        <v>0.9988472622478386</v>
      </c>
      <c r="W642" s="111">
        <v>0.99699579411175643</v>
      </c>
      <c r="X642" s="111">
        <v>0.99747324613555288</v>
      </c>
      <c r="Z642" s="110">
        <v>2</v>
      </c>
      <c r="AA642" s="110">
        <v>15</v>
      </c>
      <c r="AB642" s="110">
        <v>17</v>
      </c>
    </row>
    <row r="643" spans="1:28" hidden="1" x14ac:dyDescent="0.2">
      <c r="A643" s="109" t="s">
        <v>2009</v>
      </c>
      <c r="B643" s="109" t="s">
        <v>316</v>
      </c>
      <c r="C643" s="109" t="s">
        <v>2009</v>
      </c>
      <c r="D643" s="109" t="s">
        <v>1871</v>
      </c>
      <c r="E643" s="109" t="s">
        <v>2010</v>
      </c>
      <c r="F643" s="110">
        <v>387</v>
      </c>
      <c r="G643" s="110">
        <v>844</v>
      </c>
      <c r="H643" s="110">
        <v>1231</v>
      </c>
      <c r="I643" s="110">
        <v>0</v>
      </c>
      <c r="J643" s="110">
        <v>0</v>
      </c>
      <c r="K643" s="110">
        <v>0</v>
      </c>
      <c r="L643" s="110">
        <v>0</v>
      </c>
      <c r="M643" s="110">
        <v>0</v>
      </c>
      <c r="N643" s="110">
        <v>387</v>
      </c>
      <c r="O643" s="110">
        <v>844</v>
      </c>
      <c r="P643" s="110">
        <v>1231</v>
      </c>
      <c r="R643" s="110">
        <v>393</v>
      </c>
      <c r="S643" s="110">
        <v>851</v>
      </c>
      <c r="T643" s="110">
        <v>1244</v>
      </c>
      <c r="V643" s="111">
        <v>0.98473282442748089</v>
      </c>
      <c r="W643" s="111">
        <v>0.99177438307873089</v>
      </c>
      <c r="X643" s="111">
        <v>0.98954983922829587</v>
      </c>
      <c r="Z643" s="110">
        <v>6</v>
      </c>
      <c r="AA643" s="110">
        <v>7</v>
      </c>
      <c r="AB643" s="110">
        <v>13</v>
      </c>
    </row>
    <row r="644" spans="1:28" hidden="1" x14ac:dyDescent="0.2">
      <c r="A644" s="109" t="s">
        <v>2011</v>
      </c>
      <c r="B644" s="109" t="s">
        <v>2012</v>
      </c>
      <c r="C644" s="109" t="s">
        <v>2011</v>
      </c>
      <c r="D644" s="109" t="s">
        <v>2013</v>
      </c>
      <c r="E644" s="109" t="s">
        <v>2014</v>
      </c>
      <c r="F644" s="110">
        <v>0</v>
      </c>
      <c r="G644" s="110">
        <v>0</v>
      </c>
      <c r="H644" s="110">
        <v>0</v>
      </c>
      <c r="I644" s="110">
        <v>0</v>
      </c>
      <c r="J644" s="110">
        <v>0</v>
      </c>
      <c r="K644" s="110">
        <v>0</v>
      </c>
      <c r="L644" s="110">
        <v>116</v>
      </c>
      <c r="M644" s="110">
        <v>116</v>
      </c>
      <c r="N644" s="110">
        <v>0</v>
      </c>
      <c r="O644" s="110">
        <v>116</v>
      </c>
      <c r="P644" s="110">
        <v>116</v>
      </c>
      <c r="R644" s="110">
        <v>0</v>
      </c>
      <c r="S644" s="110">
        <v>1168</v>
      </c>
      <c r="T644" s="110">
        <v>1168</v>
      </c>
      <c r="V644" s="112" t="s">
        <v>1232</v>
      </c>
      <c r="W644" s="111">
        <v>9.9315068493150679E-2</v>
      </c>
      <c r="X644" s="111">
        <v>9.9315068493150679E-2</v>
      </c>
      <c r="Z644" s="110">
        <v>0</v>
      </c>
      <c r="AA644" s="110">
        <v>1052</v>
      </c>
      <c r="AB644" s="110">
        <v>1052</v>
      </c>
    </row>
    <row r="645" spans="1:28" hidden="1" x14ac:dyDescent="0.2">
      <c r="A645" s="109" t="s">
        <v>2015</v>
      </c>
      <c r="B645" s="109" t="s">
        <v>2012</v>
      </c>
      <c r="C645" s="109" t="s">
        <v>2015</v>
      </c>
      <c r="D645" s="109" t="s">
        <v>2013</v>
      </c>
      <c r="E645" s="109" t="s">
        <v>2016</v>
      </c>
      <c r="F645" s="110">
        <v>0</v>
      </c>
      <c r="G645" s="110">
        <v>0</v>
      </c>
      <c r="H645" s="110">
        <v>0</v>
      </c>
      <c r="I645" s="110">
        <v>0</v>
      </c>
      <c r="J645" s="110">
        <v>0</v>
      </c>
      <c r="K645" s="110">
        <v>0</v>
      </c>
      <c r="L645" s="110">
        <v>140</v>
      </c>
      <c r="M645" s="110">
        <v>140</v>
      </c>
      <c r="N645" s="110">
        <v>0</v>
      </c>
      <c r="O645" s="110">
        <v>140</v>
      </c>
      <c r="P645" s="110">
        <v>140</v>
      </c>
      <c r="R645" s="110">
        <v>0</v>
      </c>
      <c r="S645" s="110">
        <v>628</v>
      </c>
      <c r="T645" s="110">
        <v>628</v>
      </c>
      <c r="V645" s="112" t="s">
        <v>1232</v>
      </c>
      <c r="W645" s="111">
        <v>0.22292993630573249</v>
      </c>
      <c r="X645" s="111">
        <v>0.22292993630573249</v>
      </c>
      <c r="Z645" s="110">
        <v>0</v>
      </c>
      <c r="AA645" s="110">
        <v>488</v>
      </c>
      <c r="AB645" s="110">
        <v>488</v>
      </c>
    </row>
    <row r="646" spans="1:28" hidden="1" x14ac:dyDescent="0.2">
      <c r="A646" s="109" t="s">
        <v>2017</v>
      </c>
      <c r="B646" s="109" t="s">
        <v>2012</v>
      </c>
      <c r="C646" s="109" t="s">
        <v>2017</v>
      </c>
      <c r="D646" s="109" t="s">
        <v>2013</v>
      </c>
      <c r="E646" s="109" t="s">
        <v>2018</v>
      </c>
      <c r="F646" s="110">
        <v>0</v>
      </c>
      <c r="G646" s="110">
        <v>0</v>
      </c>
      <c r="H646" s="110">
        <v>0</v>
      </c>
      <c r="I646" s="110">
        <v>0</v>
      </c>
      <c r="J646" s="110">
        <v>0</v>
      </c>
      <c r="K646" s="110">
        <v>0</v>
      </c>
      <c r="L646" s="110">
        <v>46</v>
      </c>
      <c r="M646" s="110">
        <v>46</v>
      </c>
      <c r="N646" s="110">
        <v>0</v>
      </c>
      <c r="O646" s="110">
        <v>46</v>
      </c>
      <c r="P646" s="110">
        <v>46</v>
      </c>
      <c r="R646" s="110">
        <v>0</v>
      </c>
      <c r="S646" s="110">
        <v>527</v>
      </c>
      <c r="T646" s="110">
        <v>527</v>
      </c>
      <c r="V646" s="112" t="s">
        <v>1232</v>
      </c>
      <c r="W646" s="111">
        <v>8.7286527514231493E-2</v>
      </c>
      <c r="X646" s="111">
        <v>8.7286527514231493E-2</v>
      </c>
      <c r="Z646" s="110">
        <v>0</v>
      </c>
      <c r="AA646" s="110">
        <v>481</v>
      </c>
      <c r="AB646" s="110">
        <v>481</v>
      </c>
    </row>
    <row r="647" spans="1:28" hidden="1" x14ac:dyDescent="0.2">
      <c r="A647" s="109" t="s">
        <v>2019</v>
      </c>
      <c r="B647" s="109" t="s">
        <v>2012</v>
      </c>
      <c r="C647" s="109" t="s">
        <v>2019</v>
      </c>
      <c r="D647" s="109" t="s">
        <v>2013</v>
      </c>
      <c r="E647" s="109" t="s">
        <v>2020</v>
      </c>
      <c r="F647" s="110">
        <v>0</v>
      </c>
      <c r="G647" s="110">
        <v>0</v>
      </c>
      <c r="H647" s="110">
        <v>0</v>
      </c>
      <c r="I647" s="110">
        <v>0</v>
      </c>
      <c r="J647" s="110">
        <v>0</v>
      </c>
      <c r="K647" s="110">
        <v>0</v>
      </c>
      <c r="L647" s="110">
        <v>128</v>
      </c>
      <c r="M647" s="110">
        <v>128</v>
      </c>
      <c r="N647" s="110">
        <v>0</v>
      </c>
      <c r="O647" s="110">
        <v>128</v>
      </c>
      <c r="P647" s="110">
        <v>128</v>
      </c>
      <c r="R647" s="110">
        <v>0</v>
      </c>
      <c r="S647" s="110">
        <v>607</v>
      </c>
      <c r="T647" s="110">
        <v>607</v>
      </c>
      <c r="V647" s="112" t="s">
        <v>1232</v>
      </c>
      <c r="W647" s="111">
        <v>0.21087314662273476</v>
      </c>
      <c r="X647" s="111">
        <v>0.21087314662273476</v>
      </c>
      <c r="Z647" s="110">
        <v>0</v>
      </c>
      <c r="AA647" s="110">
        <v>479</v>
      </c>
      <c r="AB647" s="110">
        <v>479</v>
      </c>
    </row>
    <row r="648" spans="1:28" hidden="1" x14ac:dyDescent="0.2">
      <c r="A648" s="109" t="s">
        <v>2021</v>
      </c>
      <c r="B648" s="109" t="s">
        <v>2012</v>
      </c>
      <c r="C648" s="109" t="s">
        <v>2021</v>
      </c>
      <c r="D648" s="109" t="s">
        <v>2013</v>
      </c>
      <c r="E648" s="109" t="s">
        <v>2022</v>
      </c>
      <c r="F648" s="110">
        <v>0</v>
      </c>
      <c r="G648" s="110">
        <v>0</v>
      </c>
      <c r="H648" s="110">
        <v>0</v>
      </c>
      <c r="I648" s="110">
        <v>0</v>
      </c>
      <c r="J648" s="110">
        <v>0</v>
      </c>
      <c r="K648" s="110">
        <v>0</v>
      </c>
      <c r="L648" s="110">
        <v>244</v>
      </c>
      <c r="M648" s="110">
        <v>244</v>
      </c>
      <c r="N648" s="110">
        <v>0</v>
      </c>
      <c r="O648" s="110">
        <v>244</v>
      </c>
      <c r="P648" s="110">
        <v>244</v>
      </c>
      <c r="R648" s="110">
        <v>0</v>
      </c>
      <c r="S648" s="110">
        <v>702</v>
      </c>
      <c r="T648" s="110">
        <v>702</v>
      </c>
      <c r="V648" s="112" t="s">
        <v>1232</v>
      </c>
      <c r="W648" s="111">
        <v>0.3475783475783476</v>
      </c>
      <c r="X648" s="111">
        <v>0.3475783475783476</v>
      </c>
      <c r="Z648" s="110">
        <v>0</v>
      </c>
      <c r="AA648" s="110">
        <v>458</v>
      </c>
      <c r="AB648" s="110">
        <v>458</v>
      </c>
    </row>
    <row r="649" spans="1:28" hidden="1" x14ac:dyDescent="0.2">
      <c r="A649" s="109" t="s">
        <v>2023</v>
      </c>
      <c r="B649" s="109" t="s">
        <v>2012</v>
      </c>
      <c r="C649" s="109" t="s">
        <v>2023</v>
      </c>
      <c r="D649" s="109" t="s">
        <v>2013</v>
      </c>
      <c r="E649" s="109" t="s">
        <v>2024</v>
      </c>
      <c r="F649" s="110">
        <v>0</v>
      </c>
      <c r="G649" s="110">
        <v>0</v>
      </c>
      <c r="H649" s="110">
        <v>0</v>
      </c>
      <c r="I649" s="110">
        <v>0</v>
      </c>
      <c r="J649" s="110">
        <v>0</v>
      </c>
      <c r="K649" s="110">
        <v>0</v>
      </c>
      <c r="L649" s="110">
        <v>774</v>
      </c>
      <c r="M649" s="110">
        <v>774</v>
      </c>
      <c r="N649" s="110">
        <v>0</v>
      </c>
      <c r="O649" s="110">
        <v>774</v>
      </c>
      <c r="P649" s="110">
        <v>774</v>
      </c>
      <c r="R649" s="110">
        <v>0</v>
      </c>
      <c r="S649" s="110">
        <v>1205</v>
      </c>
      <c r="T649" s="110">
        <v>1205</v>
      </c>
      <c r="V649" s="112" t="s">
        <v>1232</v>
      </c>
      <c r="W649" s="111">
        <v>0.64232365145228221</v>
      </c>
      <c r="X649" s="111">
        <v>0.64232365145228221</v>
      </c>
      <c r="Z649" s="110">
        <v>0</v>
      </c>
      <c r="AA649" s="110">
        <v>431</v>
      </c>
      <c r="AB649" s="110">
        <v>431</v>
      </c>
    </row>
    <row r="650" spans="1:28" hidden="1" x14ac:dyDescent="0.2">
      <c r="A650" s="109" t="s">
        <v>2025</v>
      </c>
      <c r="B650" s="109" t="s">
        <v>2012</v>
      </c>
      <c r="C650" s="109" t="s">
        <v>2025</v>
      </c>
      <c r="D650" s="109" t="s">
        <v>2013</v>
      </c>
      <c r="E650" s="109" t="s">
        <v>2026</v>
      </c>
      <c r="F650" s="110">
        <v>0</v>
      </c>
      <c r="G650" s="110">
        <v>0</v>
      </c>
      <c r="H650" s="110">
        <v>0</v>
      </c>
      <c r="I650" s="110">
        <v>0</v>
      </c>
      <c r="J650" s="110">
        <v>0</v>
      </c>
      <c r="K650" s="110">
        <v>0</v>
      </c>
      <c r="L650" s="110">
        <v>26</v>
      </c>
      <c r="M650" s="110">
        <v>26</v>
      </c>
      <c r="N650" s="110">
        <v>0</v>
      </c>
      <c r="O650" s="110">
        <v>26</v>
      </c>
      <c r="P650" s="110">
        <v>26</v>
      </c>
      <c r="R650" s="110">
        <v>0</v>
      </c>
      <c r="S650" s="110">
        <v>269</v>
      </c>
      <c r="T650" s="110">
        <v>269</v>
      </c>
      <c r="V650" s="112" t="s">
        <v>1232</v>
      </c>
      <c r="W650" s="111">
        <v>9.6654275092936809E-2</v>
      </c>
      <c r="X650" s="111">
        <v>9.6654275092936809E-2</v>
      </c>
      <c r="Z650" s="110">
        <v>0</v>
      </c>
      <c r="AA650" s="110">
        <v>243</v>
      </c>
      <c r="AB650" s="110">
        <v>243</v>
      </c>
    </row>
    <row r="651" spans="1:28" hidden="1" x14ac:dyDescent="0.2">
      <c r="A651" s="109" t="s">
        <v>2027</v>
      </c>
      <c r="B651" s="109" t="s">
        <v>2012</v>
      </c>
      <c r="C651" s="109" t="s">
        <v>2027</v>
      </c>
      <c r="D651" s="109" t="s">
        <v>2013</v>
      </c>
      <c r="E651" s="109" t="s">
        <v>2028</v>
      </c>
      <c r="F651" s="110">
        <v>0</v>
      </c>
      <c r="G651" s="110">
        <v>0</v>
      </c>
      <c r="H651" s="110">
        <v>0</v>
      </c>
      <c r="I651" s="110">
        <v>0</v>
      </c>
      <c r="J651" s="110">
        <v>0</v>
      </c>
      <c r="K651" s="110">
        <v>0</v>
      </c>
      <c r="L651" s="110">
        <v>57</v>
      </c>
      <c r="M651" s="110">
        <v>57</v>
      </c>
      <c r="N651" s="110">
        <v>0</v>
      </c>
      <c r="O651" s="110">
        <v>57</v>
      </c>
      <c r="P651" s="110">
        <v>57</v>
      </c>
      <c r="R651" s="110">
        <v>0</v>
      </c>
      <c r="S651" s="110">
        <v>82</v>
      </c>
      <c r="T651" s="110">
        <v>82</v>
      </c>
      <c r="V651" s="112" t="s">
        <v>1232</v>
      </c>
      <c r="W651" s="111">
        <v>0.69512195121951215</v>
      </c>
      <c r="X651" s="111">
        <v>0.69512195121951215</v>
      </c>
      <c r="Z651" s="110">
        <v>0</v>
      </c>
      <c r="AA651" s="110">
        <v>25</v>
      </c>
      <c r="AB651" s="110">
        <v>25</v>
      </c>
    </row>
    <row r="652" spans="1:28" hidden="1" x14ac:dyDescent="0.2">
      <c r="A652" s="109" t="s">
        <v>2029</v>
      </c>
      <c r="B652" s="109" t="s">
        <v>2012</v>
      </c>
      <c r="C652" s="109" t="s">
        <v>2029</v>
      </c>
      <c r="D652" s="109" t="s">
        <v>2013</v>
      </c>
      <c r="E652" s="109" t="s">
        <v>2030</v>
      </c>
      <c r="F652" s="110">
        <v>0</v>
      </c>
      <c r="G652" s="110">
        <v>0</v>
      </c>
      <c r="H652" s="110">
        <v>0</v>
      </c>
      <c r="I652" s="110">
        <v>0</v>
      </c>
      <c r="J652" s="110">
        <v>0</v>
      </c>
      <c r="K652" s="110">
        <v>4919</v>
      </c>
      <c r="L652" s="110">
        <v>3223</v>
      </c>
      <c r="M652" s="110">
        <v>8142</v>
      </c>
      <c r="N652" s="110">
        <v>4919</v>
      </c>
      <c r="O652" s="110">
        <v>3223</v>
      </c>
      <c r="P652" s="110">
        <v>8142</v>
      </c>
      <c r="R652" s="110">
        <v>4919</v>
      </c>
      <c r="S652" s="110">
        <v>3223</v>
      </c>
      <c r="T652" s="110">
        <v>8142</v>
      </c>
      <c r="V652" s="111">
        <v>1</v>
      </c>
      <c r="W652" s="111">
        <v>1</v>
      </c>
      <c r="X652" s="111">
        <v>1</v>
      </c>
      <c r="Z652" s="110">
        <v>0</v>
      </c>
      <c r="AA652" s="110">
        <v>0</v>
      </c>
      <c r="AB652" s="110">
        <v>0</v>
      </c>
    </row>
    <row r="653" spans="1:28" hidden="1" x14ac:dyDescent="0.2">
      <c r="A653" s="109" t="s">
        <v>2031</v>
      </c>
      <c r="B653" s="109" t="s">
        <v>1190</v>
      </c>
      <c r="C653" s="109" t="s">
        <v>2031</v>
      </c>
      <c r="D653" s="109" t="s">
        <v>2032</v>
      </c>
      <c r="E653" s="109" t="s">
        <v>414</v>
      </c>
      <c r="F653" s="110">
        <v>0</v>
      </c>
      <c r="G653" s="110">
        <v>0</v>
      </c>
      <c r="H653" s="110">
        <v>0</v>
      </c>
      <c r="I653" s="110">
        <v>0</v>
      </c>
      <c r="J653" s="110">
        <v>0</v>
      </c>
      <c r="K653" s="110">
        <v>486</v>
      </c>
      <c r="L653" s="110">
        <v>339</v>
      </c>
      <c r="M653" s="110">
        <v>825</v>
      </c>
      <c r="N653" s="110">
        <v>486</v>
      </c>
      <c r="O653" s="110">
        <v>339</v>
      </c>
      <c r="P653" s="110">
        <v>825</v>
      </c>
      <c r="R653" s="110">
        <v>486</v>
      </c>
      <c r="S653" s="110">
        <v>4272</v>
      </c>
      <c r="T653" s="110">
        <v>4758</v>
      </c>
      <c r="V653" s="111">
        <v>1</v>
      </c>
      <c r="W653" s="111">
        <v>7.9353932584269662E-2</v>
      </c>
      <c r="X653" s="111">
        <v>0.1733921815889029</v>
      </c>
      <c r="Z653" s="110">
        <v>0</v>
      </c>
      <c r="AA653" s="110">
        <v>3933</v>
      </c>
      <c r="AB653" s="110">
        <v>3933</v>
      </c>
    </row>
    <row r="654" spans="1:28" hidden="1" x14ac:dyDescent="0.2">
      <c r="A654" s="109" t="s">
        <v>2033</v>
      </c>
      <c r="B654" s="109" t="s">
        <v>1190</v>
      </c>
      <c r="C654" s="109" t="s">
        <v>2033</v>
      </c>
      <c r="D654" s="109" t="s">
        <v>2032</v>
      </c>
      <c r="E654" s="109" t="s">
        <v>1189</v>
      </c>
      <c r="F654" s="110">
        <v>10190</v>
      </c>
      <c r="G654" s="110">
        <v>1009</v>
      </c>
      <c r="H654" s="110">
        <v>11199</v>
      </c>
      <c r="I654" s="110">
        <v>0</v>
      </c>
      <c r="J654" s="110">
        <v>0</v>
      </c>
      <c r="K654" s="110">
        <v>639</v>
      </c>
      <c r="L654" s="110">
        <v>1692</v>
      </c>
      <c r="M654" s="110">
        <v>2331</v>
      </c>
      <c r="N654" s="110">
        <v>10829</v>
      </c>
      <c r="O654" s="110">
        <v>2701</v>
      </c>
      <c r="P654" s="110">
        <v>13530</v>
      </c>
      <c r="R654" s="110">
        <v>10829</v>
      </c>
      <c r="S654" s="110">
        <v>5354</v>
      </c>
      <c r="T654" s="110">
        <v>16183</v>
      </c>
      <c r="V654" s="111">
        <v>1</v>
      </c>
      <c r="W654" s="111">
        <v>0.50448262980948821</v>
      </c>
      <c r="X654" s="111">
        <v>0.83606253475869741</v>
      </c>
      <c r="Z654" s="110">
        <v>0</v>
      </c>
      <c r="AA654" s="110">
        <v>2653</v>
      </c>
      <c r="AB654" s="110">
        <v>2653</v>
      </c>
    </row>
    <row r="655" spans="1:28" hidden="1" x14ac:dyDescent="0.2">
      <c r="A655" s="109" t="s">
        <v>2034</v>
      </c>
      <c r="B655" s="109" t="s">
        <v>1190</v>
      </c>
      <c r="C655" s="109" t="s">
        <v>2034</v>
      </c>
      <c r="D655" s="109" t="s">
        <v>2032</v>
      </c>
      <c r="E655" s="109" t="s">
        <v>2035</v>
      </c>
      <c r="F655" s="110">
        <v>1661</v>
      </c>
      <c r="G655" s="110">
        <v>294</v>
      </c>
      <c r="H655" s="110">
        <v>1955</v>
      </c>
      <c r="I655" s="110">
        <v>0</v>
      </c>
      <c r="J655" s="110">
        <v>0</v>
      </c>
      <c r="K655" s="110">
        <v>0</v>
      </c>
      <c r="L655" s="110">
        <v>78</v>
      </c>
      <c r="M655" s="110">
        <v>78</v>
      </c>
      <c r="N655" s="110">
        <v>1661</v>
      </c>
      <c r="O655" s="110">
        <v>372</v>
      </c>
      <c r="P655" s="110">
        <v>2033</v>
      </c>
      <c r="R655" s="110">
        <v>2172</v>
      </c>
      <c r="S655" s="110">
        <v>2109</v>
      </c>
      <c r="T655" s="110">
        <v>4281</v>
      </c>
      <c r="V655" s="111">
        <v>0.76473296500920807</v>
      </c>
      <c r="W655" s="111">
        <v>0.1763869132290185</v>
      </c>
      <c r="X655" s="111">
        <v>0.47488904461574399</v>
      </c>
      <c r="Z655" s="110">
        <v>511</v>
      </c>
      <c r="AA655" s="110">
        <v>1737</v>
      </c>
      <c r="AB655" s="110">
        <v>2248</v>
      </c>
    </row>
    <row r="656" spans="1:28" hidden="1" x14ac:dyDescent="0.2">
      <c r="A656" s="109" t="s">
        <v>2036</v>
      </c>
      <c r="B656" s="109" t="s">
        <v>1190</v>
      </c>
      <c r="C656" s="109" t="s">
        <v>2036</v>
      </c>
      <c r="D656" s="109" t="s">
        <v>2032</v>
      </c>
      <c r="E656" s="109" t="s">
        <v>325</v>
      </c>
      <c r="F656" s="110">
        <v>986</v>
      </c>
      <c r="G656" s="110">
        <v>39</v>
      </c>
      <c r="H656" s="110">
        <v>1025</v>
      </c>
      <c r="I656" s="110">
        <v>0</v>
      </c>
      <c r="J656" s="110">
        <v>0</v>
      </c>
      <c r="K656" s="110">
        <v>0</v>
      </c>
      <c r="L656" s="110">
        <v>187</v>
      </c>
      <c r="M656" s="110">
        <v>187</v>
      </c>
      <c r="N656" s="110">
        <v>986</v>
      </c>
      <c r="O656" s="110">
        <v>226</v>
      </c>
      <c r="P656" s="110">
        <v>1212</v>
      </c>
      <c r="R656" s="110">
        <v>1285</v>
      </c>
      <c r="S656" s="110">
        <v>631</v>
      </c>
      <c r="T656" s="110">
        <v>1916</v>
      </c>
      <c r="V656" s="111">
        <v>0.76731517509727631</v>
      </c>
      <c r="W656" s="111">
        <v>0.35816164817749602</v>
      </c>
      <c r="X656" s="111">
        <v>0.63256784968684765</v>
      </c>
      <c r="Z656" s="110">
        <v>299</v>
      </c>
      <c r="AA656" s="110">
        <v>405</v>
      </c>
      <c r="AB656" s="110">
        <v>704</v>
      </c>
    </row>
    <row r="657" spans="1:28" hidden="1" x14ac:dyDescent="0.2">
      <c r="A657" s="109" t="s">
        <v>2037</v>
      </c>
      <c r="B657" s="109" t="s">
        <v>727</v>
      </c>
      <c r="C657" s="109" t="s">
        <v>2037</v>
      </c>
      <c r="D657" s="109" t="s">
        <v>2038</v>
      </c>
      <c r="E657" s="109" t="s">
        <v>726</v>
      </c>
      <c r="F657" s="110">
        <v>119410</v>
      </c>
      <c r="G657" s="110">
        <v>7199</v>
      </c>
      <c r="H657" s="110">
        <v>128204</v>
      </c>
      <c r="I657" s="110">
        <v>1595</v>
      </c>
      <c r="J657" s="110">
        <v>0</v>
      </c>
      <c r="K657" s="110">
        <v>0</v>
      </c>
      <c r="L657" s="110">
        <v>0</v>
      </c>
      <c r="M657" s="110">
        <v>0</v>
      </c>
      <c r="N657" s="110">
        <v>121005</v>
      </c>
      <c r="O657" s="110">
        <v>7199</v>
      </c>
      <c r="P657" s="110">
        <v>128204</v>
      </c>
      <c r="R657" s="110">
        <v>121005</v>
      </c>
      <c r="S657" s="110">
        <v>9599</v>
      </c>
      <c r="T657" s="110">
        <v>130604</v>
      </c>
      <c r="V657" s="111">
        <v>1</v>
      </c>
      <c r="W657" s="111">
        <v>0.75</v>
      </c>
      <c r="X657" s="111">
        <v>0.98162634535528603</v>
      </c>
      <c r="Z657" s="110">
        <v>0</v>
      </c>
      <c r="AA657" s="110">
        <v>2400</v>
      </c>
      <c r="AB657" s="110">
        <v>2400</v>
      </c>
    </row>
    <row r="658" spans="1:28" hidden="1" x14ac:dyDescent="0.2">
      <c r="A658" s="109" t="s">
        <v>2039</v>
      </c>
      <c r="B658" s="109" t="s">
        <v>727</v>
      </c>
      <c r="C658" s="109" t="s">
        <v>2039</v>
      </c>
      <c r="D658" s="109" t="s">
        <v>2038</v>
      </c>
      <c r="E658" s="109" t="s">
        <v>737</v>
      </c>
      <c r="F658" s="110">
        <v>14652</v>
      </c>
      <c r="G658" s="110">
        <v>9223</v>
      </c>
      <c r="H658" s="110">
        <v>23875</v>
      </c>
      <c r="I658" s="110">
        <v>0</v>
      </c>
      <c r="J658" s="110">
        <v>0</v>
      </c>
      <c r="K658" s="110">
        <v>0</v>
      </c>
      <c r="L658" s="110">
        <v>0</v>
      </c>
      <c r="M658" s="110">
        <v>0</v>
      </c>
      <c r="N658" s="110">
        <v>14652</v>
      </c>
      <c r="O658" s="110">
        <v>9223</v>
      </c>
      <c r="P658" s="110">
        <v>23875</v>
      </c>
      <c r="R658" s="110">
        <v>14652</v>
      </c>
      <c r="S658" s="110">
        <v>10850</v>
      </c>
      <c r="T658" s="110">
        <v>25502</v>
      </c>
      <c r="V658" s="111">
        <v>1</v>
      </c>
      <c r="W658" s="111">
        <v>0.85004177109440271</v>
      </c>
      <c r="X658" s="111">
        <v>0.93619906182056112</v>
      </c>
      <c r="Z658" s="110">
        <v>0</v>
      </c>
      <c r="AA658" s="110">
        <v>1627</v>
      </c>
      <c r="AB658" s="110">
        <v>1627</v>
      </c>
    </row>
    <row r="659" spans="1:28" hidden="1" x14ac:dyDescent="0.2">
      <c r="A659" s="109" t="s">
        <v>2040</v>
      </c>
      <c r="B659" s="109" t="s">
        <v>727</v>
      </c>
      <c r="C659" s="109" t="s">
        <v>2040</v>
      </c>
      <c r="D659" s="109" t="s">
        <v>2038</v>
      </c>
      <c r="E659" s="109" t="s">
        <v>743</v>
      </c>
      <c r="F659" s="110">
        <v>9871</v>
      </c>
      <c r="G659" s="110">
        <v>7435</v>
      </c>
      <c r="H659" s="110">
        <v>17306</v>
      </c>
      <c r="I659" s="110">
        <v>0</v>
      </c>
      <c r="J659" s="110">
        <v>0</v>
      </c>
      <c r="K659" s="110">
        <v>0</v>
      </c>
      <c r="L659" s="110">
        <v>0</v>
      </c>
      <c r="M659" s="110">
        <v>0</v>
      </c>
      <c r="N659" s="110">
        <v>9871</v>
      </c>
      <c r="O659" s="110">
        <v>7435</v>
      </c>
      <c r="P659" s="110">
        <v>17306</v>
      </c>
      <c r="R659" s="110">
        <v>9871</v>
      </c>
      <c r="S659" s="110">
        <v>8747</v>
      </c>
      <c r="T659" s="110">
        <v>18618</v>
      </c>
      <c r="V659" s="111">
        <v>1</v>
      </c>
      <c r="W659" s="111">
        <v>0.84999999999999987</v>
      </c>
      <c r="X659" s="111">
        <v>0.92952762498143793</v>
      </c>
      <c r="Z659" s="110">
        <v>0</v>
      </c>
      <c r="AA659" s="110">
        <v>1312</v>
      </c>
      <c r="AB659" s="110">
        <v>1312</v>
      </c>
    </row>
    <row r="660" spans="1:28" hidden="1" x14ac:dyDescent="0.2">
      <c r="A660" s="109" t="s">
        <v>2041</v>
      </c>
      <c r="B660" s="109" t="s">
        <v>727</v>
      </c>
      <c r="C660" s="109" t="s">
        <v>2041</v>
      </c>
      <c r="D660" s="109" t="s">
        <v>2038</v>
      </c>
      <c r="E660" s="109" t="s">
        <v>735</v>
      </c>
      <c r="F660" s="110">
        <v>859</v>
      </c>
      <c r="G660" s="110">
        <v>2048</v>
      </c>
      <c r="H660" s="110">
        <v>2907</v>
      </c>
      <c r="I660" s="110">
        <v>0</v>
      </c>
      <c r="J660" s="110">
        <v>0</v>
      </c>
      <c r="K660" s="110">
        <v>0</v>
      </c>
      <c r="L660" s="110">
        <v>0</v>
      </c>
      <c r="M660" s="110">
        <v>0</v>
      </c>
      <c r="N660" s="110">
        <v>859</v>
      </c>
      <c r="O660" s="110">
        <v>2048</v>
      </c>
      <c r="P660" s="110">
        <v>2907</v>
      </c>
      <c r="R660" s="110">
        <v>859</v>
      </c>
      <c r="S660" s="110">
        <v>3130</v>
      </c>
      <c r="T660" s="110">
        <v>3989</v>
      </c>
      <c r="V660" s="111">
        <v>1</v>
      </c>
      <c r="W660" s="111">
        <v>0.65420899854862125</v>
      </c>
      <c r="X660" s="111">
        <v>0.7286630942442478</v>
      </c>
      <c r="Z660" s="110">
        <v>0</v>
      </c>
      <c r="AA660" s="110">
        <v>1082</v>
      </c>
      <c r="AB660" s="110">
        <v>1082</v>
      </c>
    </row>
    <row r="661" spans="1:28" hidden="1" x14ac:dyDescent="0.2">
      <c r="A661" s="109" t="s">
        <v>2042</v>
      </c>
      <c r="B661" s="109" t="s">
        <v>727</v>
      </c>
      <c r="C661" s="109" t="s">
        <v>2042</v>
      </c>
      <c r="D661" s="109" t="s">
        <v>2038</v>
      </c>
      <c r="E661" s="109" t="s">
        <v>742</v>
      </c>
      <c r="F661" s="110">
        <v>1803</v>
      </c>
      <c r="G661" s="110">
        <v>2033</v>
      </c>
      <c r="H661" s="110">
        <v>3890</v>
      </c>
      <c r="I661" s="110">
        <v>54</v>
      </c>
      <c r="J661" s="110">
        <v>0</v>
      </c>
      <c r="K661" s="110">
        <v>0</v>
      </c>
      <c r="L661" s="110">
        <v>0</v>
      </c>
      <c r="M661" s="110">
        <v>0</v>
      </c>
      <c r="N661" s="110">
        <v>1857</v>
      </c>
      <c r="O661" s="110">
        <v>2033</v>
      </c>
      <c r="P661" s="110">
        <v>3890</v>
      </c>
      <c r="R661" s="110">
        <v>1857</v>
      </c>
      <c r="S661" s="110">
        <v>2874</v>
      </c>
      <c r="T661" s="110">
        <v>4731</v>
      </c>
      <c r="V661" s="111">
        <v>1</v>
      </c>
      <c r="W661" s="111">
        <v>0.70740895772289658</v>
      </c>
      <c r="X661" s="111">
        <v>0.82225924736781597</v>
      </c>
      <c r="Z661" s="110">
        <v>0</v>
      </c>
      <c r="AA661" s="110">
        <v>841</v>
      </c>
      <c r="AB661" s="110">
        <v>841</v>
      </c>
    </row>
    <row r="662" spans="1:28" hidden="1" x14ac:dyDescent="0.2">
      <c r="A662" s="109" t="s">
        <v>2043</v>
      </c>
      <c r="B662" s="109" t="s">
        <v>727</v>
      </c>
      <c r="C662" s="109" t="s">
        <v>2043</v>
      </c>
      <c r="D662" s="109" t="s">
        <v>2038</v>
      </c>
      <c r="E662" s="109" t="s">
        <v>749</v>
      </c>
      <c r="F662" s="110">
        <v>26165</v>
      </c>
      <c r="G662" s="110">
        <v>14255</v>
      </c>
      <c r="H662" s="110">
        <v>40420</v>
      </c>
      <c r="I662" s="110">
        <v>0</v>
      </c>
      <c r="J662" s="110">
        <v>0</v>
      </c>
      <c r="K662" s="110">
        <v>0</v>
      </c>
      <c r="L662" s="110">
        <v>0</v>
      </c>
      <c r="M662" s="110">
        <v>0</v>
      </c>
      <c r="N662" s="110">
        <v>26165</v>
      </c>
      <c r="O662" s="110">
        <v>14255</v>
      </c>
      <c r="P662" s="110">
        <v>40420</v>
      </c>
      <c r="R662" s="110">
        <v>26165</v>
      </c>
      <c r="S662" s="110">
        <v>15025</v>
      </c>
      <c r="T662" s="110">
        <v>41190</v>
      </c>
      <c r="V662" s="111">
        <v>1</v>
      </c>
      <c r="W662" s="111">
        <v>0.948743223262691</v>
      </c>
      <c r="X662" s="111">
        <v>0.98130280074591036</v>
      </c>
      <c r="Z662" s="110">
        <v>0</v>
      </c>
      <c r="AA662" s="110">
        <v>770</v>
      </c>
      <c r="AB662" s="110">
        <v>770</v>
      </c>
    </row>
    <row r="663" spans="1:28" hidden="1" x14ac:dyDescent="0.2">
      <c r="A663" s="109" t="s">
        <v>2044</v>
      </c>
      <c r="B663" s="109" t="s">
        <v>727</v>
      </c>
      <c r="C663" s="109" t="s">
        <v>2044</v>
      </c>
      <c r="D663" s="109" t="s">
        <v>2038</v>
      </c>
      <c r="E663" s="109" t="s">
        <v>753</v>
      </c>
      <c r="F663" s="110">
        <v>1471</v>
      </c>
      <c r="G663" s="110">
        <v>3894</v>
      </c>
      <c r="H663" s="110">
        <v>5365</v>
      </c>
      <c r="I663" s="110">
        <v>0</v>
      </c>
      <c r="J663" s="110">
        <v>0</v>
      </c>
      <c r="K663" s="110">
        <v>0</v>
      </c>
      <c r="L663" s="110">
        <v>0</v>
      </c>
      <c r="M663" s="110">
        <v>0</v>
      </c>
      <c r="N663" s="110">
        <v>1471</v>
      </c>
      <c r="O663" s="110">
        <v>3894</v>
      </c>
      <c r="P663" s="110">
        <v>5365</v>
      </c>
      <c r="R663" s="110">
        <v>1471</v>
      </c>
      <c r="S663" s="110">
        <v>4105</v>
      </c>
      <c r="T663" s="110">
        <v>5576</v>
      </c>
      <c r="V663" s="111">
        <v>1</v>
      </c>
      <c r="W663" s="111">
        <v>0.94852941176470573</v>
      </c>
      <c r="X663" s="111">
        <v>0.96210708938573108</v>
      </c>
      <c r="Z663" s="110">
        <v>0</v>
      </c>
      <c r="AA663" s="110">
        <v>211</v>
      </c>
      <c r="AB663" s="110">
        <v>211</v>
      </c>
    </row>
    <row r="664" spans="1:28" hidden="1" x14ac:dyDescent="0.2">
      <c r="A664" s="109" t="s">
        <v>2045</v>
      </c>
      <c r="B664" s="109" t="s">
        <v>727</v>
      </c>
      <c r="C664" s="109" t="s">
        <v>2045</v>
      </c>
      <c r="D664" s="109" t="s">
        <v>2038</v>
      </c>
      <c r="E664" s="109" t="s">
        <v>747</v>
      </c>
      <c r="F664" s="110">
        <v>5935</v>
      </c>
      <c r="G664" s="110">
        <v>3414</v>
      </c>
      <c r="H664" s="110">
        <v>9349</v>
      </c>
      <c r="I664" s="110">
        <v>0</v>
      </c>
      <c r="J664" s="110">
        <v>0</v>
      </c>
      <c r="K664" s="110">
        <v>0</v>
      </c>
      <c r="L664" s="110">
        <v>0</v>
      </c>
      <c r="M664" s="110">
        <v>0</v>
      </c>
      <c r="N664" s="110">
        <v>5935</v>
      </c>
      <c r="O664" s="110">
        <v>3414</v>
      </c>
      <c r="P664" s="110">
        <v>9349</v>
      </c>
      <c r="R664" s="110">
        <v>5935</v>
      </c>
      <c r="S664" s="110">
        <v>4016</v>
      </c>
      <c r="T664" s="110">
        <v>9951</v>
      </c>
      <c r="V664" s="111">
        <v>1</v>
      </c>
      <c r="W664" s="111">
        <v>0.85020479812756</v>
      </c>
      <c r="X664" s="111">
        <v>0.93955048391276819</v>
      </c>
      <c r="Z664" s="110">
        <v>0</v>
      </c>
      <c r="AA664" s="110">
        <v>602</v>
      </c>
      <c r="AB664" s="110">
        <v>602</v>
      </c>
    </row>
    <row r="665" spans="1:28" hidden="1" x14ac:dyDescent="0.2">
      <c r="A665" s="109" t="s">
        <v>2046</v>
      </c>
      <c r="B665" s="109" t="s">
        <v>727</v>
      </c>
      <c r="C665" s="109" t="s">
        <v>2046</v>
      </c>
      <c r="D665" s="109" t="s">
        <v>2038</v>
      </c>
      <c r="E665" s="109" t="s">
        <v>752</v>
      </c>
      <c r="F665" s="110">
        <v>3455</v>
      </c>
      <c r="G665" s="110">
        <v>6072</v>
      </c>
      <c r="H665" s="110">
        <v>9827</v>
      </c>
      <c r="I665" s="110">
        <v>300</v>
      </c>
      <c r="J665" s="110">
        <v>0</v>
      </c>
      <c r="K665" s="110">
        <v>0</v>
      </c>
      <c r="L665" s="110">
        <v>0</v>
      </c>
      <c r="M665" s="110">
        <v>0</v>
      </c>
      <c r="N665" s="110">
        <v>3755</v>
      </c>
      <c r="O665" s="110">
        <v>6072</v>
      </c>
      <c r="P665" s="110">
        <v>9827</v>
      </c>
      <c r="R665" s="110">
        <v>3755</v>
      </c>
      <c r="S665" s="110">
        <v>6657</v>
      </c>
      <c r="T665" s="110">
        <v>10412</v>
      </c>
      <c r="V665" s="111">
        <v>1</v>
      </c>
      <c r="W665" s="111">
        <v>0.91213376294111681</v>
      </c>
      <c r="X665" s="111">
        <v>0.94382222884292721</v>
      </c>
      <c r="Z665" s="110">
        <v>0</v>
      </c>
      <c r="AA665" s="110">
        <v>585</v>
      </c>
      <c r="AB665" s="110">
        <v>585</v>
      </c>
    </row>
    <row r="666" spans="1:28" hidden="1" x14ac:dyDescent="0.2">
      <c r="A666" s="109" t="s">
        <v>2047</v>
      </c>
      <c r="B666" s="109" t="s">
        <v>727</v>
      </c>
      <c r="C666" s="109" t="s">
        <v>2047</v>
      </c>
      <c r="D666" s="109" t="s">
        <v>2038</v>
      </c>
      <c r="E666" s="109" t="s">
        <v>728</v>
      </c>
      <c r="F666" s="110">
        <v>1740</v>
      </c>
      <c r="G666" s="110">
        <v>6250</v>
      </c>
      <c r="H666" s="110">
        <v>8227</v>
      </c>
      <c r="I666" s="110">
        <v>237</v>
      </c>
      <c r="J666" s="110">
        <v>0</v>
      </c>
      <c r="K666" s="110">
        <v>0</v>
      </c>
      <c r="L666" s="110">
        <v>0</v>
      </c>
      <c r="M666" s="110">
        <v>0</v>
      </c>
      <c r="N666" s="110">
        <v>1977</v>
      </c>
      <c r="O666" s="110">
        <v>6250</v>
      </c>
      <c r="P666" s="110">
        <v>8227</v>
      </c>
      <c r="R666" s="110">
        <v>1977</v>
      </c>
      <c r="S666" s="110">
        <v>6805</v>
      </c>
      <c r="T666" s="110">
        <v>8782</v>
      </c>
      <c r="V666" s="111">
        <v>1</v>
      </c>
      <c r="W666" s="111">
        <v>0.91840277777777779</v>
      </c>
      <c r="X666" s="111">
        <v>0.93677129591184183</v>
      </c>
      <c r="Z666" s="110">
        <v>0</v>
      </c>
      <c r="AA666" s="110">
        <v>555</v>
      </c>
      <c r="AB666" s="110">
        <v>555</v>
      </c>
    </row>
    <row r="667" spans="1:28" hidden="1" x14ac:dyDescent="0.2">
      <c r="A667" s="109" t="s">
        <v>2048</v>
      </c>
      <c r="B667" s="109" t="s">
        <v>727</v>
      </c>
      <c r="C667" s="109" t="s">
        <v>2048</v>
      </c>
      <c r="D667" s="109" t="s">
        <v>2038</v>
      </c>
      <c r="E667" s="109" t="s">
        <v>757</v>
      </c>
      <c r="F667" s="110">
        <v>1522</v>
      </c>
      <c r="G667" s="110">
        <v>1225</v>
      </c>
      <c r="H667" s="110">
        <v>2747</v>
      </c>
      <c r="I667" s="110">
        <v>0</v>
      </c>
      <c r="J667" s="110">
        <v>0</v>
      </c>
      <c r="K667" s="110">
        <v>0</v>
      </c>
      <c r="L667" s="110">
        <v>0</v>
      </c>
      <c r="M667" s="110">
        <v>0</v>
      </c>
      <c r="N667" s="110">
        <v>1522</v>
      </c>
      <c r="O667" s="110">
        <v>1225</v>
      </c>
      <c r="P667" s="110">
        <v>2747</v>
      </c>
      <c r="R667" s="110">
        <v>1522</v>
      </c>
      <c r="S667" s="110">
        <v>1250</v>
      </c>
      <c r="T667" s="110">
        <v>2772</v>
      </c>
      <c r="V667" s="111">
        <v>1</v>
      </c>
      <c r="W667" s="111">
        <v>0.98</v>
      </c>
      <c r="X667" s="111">
        <v>0.99098124098124096</v>
      </c>
      <c r="Z667" s="110">
        <v>0</v>
      </c>
      <c r="AA667" s="110">
        <v>25</v>
      </c>
      <c r="AB667" s="110">
        <v>25</v>
      </c>
    </row>
    <row r="668" spans="1:28" hidden="1" x14ac:dyDescent="0.2">
      <c r="A668" s="109" t="s">
        <v>2049</v>
      </c>
      <c r="B668" s="109" t="s">
        <v>727</v>
      </c>
      <c r="C668" s="109" t="s">
        <v>2049</v>
      </c>
      <c r="D668" s="109" t="s">
        <v>2038</v>
      </c>
      <c r="E668" s="109" t="s">
        <v>220</v>
      </c>
      <c r="F668" s="110">
        <v>1899</v>
      </c>
      <c r="G668" s="110">
        <v>3866</v>
      </c>
      <c r="H668" s="110">
        <v>5765</v>
      </c>
      <c r="I668" s="110">
        <v>0</v>
      </c>
      <c r="J668" s="110">
        <v>0</v>
      </c>
      <c r="K668" s="110">
        <v>0</v>
      </c>
      <c r="L668" s="110">
        <v>0</v>
      </c>
      <c r="M668" s="110">
        <v>0</v>
      </c>
      <c r="N668" s="110">
        <v>1899</v>
      </c>
      <c r="O668" s="110">
        <v>3866</v>
      </c>
      <c r="P668" s="110">
        <v>5765</v>
      </c>
      <c r="R668" s="110">
        <v>1899</v>
      </c>
      <c r="S668" s="110">
        <v>4366</v>
      </c>
      <c r="T668" s="110">
        <v>6265</v>
      </c>
      <c r="V668" s="111">
        <v>1</v>
      </c>
      <c r="W668" s="111">
        <v>0.88553730137355247</v>
      </c>
      <c r="X668" s="111">
        <v>0.92023397967897458</v>
      </c>
      <c r="Z668" s="110">
        <v>0</v>
      </c>
      <c r="AA668" s="110">
        <v>500</v>
      </c>
      <c r="AB668" s="110">
        <v>500</v>
      </c>
    </row>
    <row r="669" spans="1:28" hidden="1" x14ac:dyDescent="0.2">
      <c r="A669" s="109" t="s">
        <v>2050</v>
      </c>
      <c r="B669" s="109" t="s">
        <v>727</v>
      </c>
      <c r="C669" s="109" t="s">
        <v>2050</v>
      </c>
      <c r="D669" s="109" t="s">
        <v>2038</v>
      </c>
      <c r="E669" s="109" t="s">
        <v>748</v>
      </c>
      <c r="F669" s="110">
        <v>1857</v>
      </c>
      <c r="G669" s="110">
        <v>2817</v>
      </c>
      <c r="H669" s="110">
        <v>4674</v>
      </c>
      <c r="I669" s="110">
        <v>0</v>
      </c>
      <c r="J669" s="110">
        <v>0</v>
      </c>
      <c r="K669" s="110">
        <v>0</v>
      </c>
      <c r="L669" s="110">
        <v>0</v>
      </c>
      <c r="M669" s="110">
        <v>0</v>
      </c>
      <c r="N669" s="110">
        <v>1857</v>
      </c>
      <c r="O669" s="110">
        <v>2817</v>
      </c>
      <c r="P669" s="110">
        <v>4674</v>
      </c>
      <c r="R669" s="110">
        <v>1857</v>
      </c>
      <c r="S669" s="110">
        <v>2874</v>
      </c>
      <c r="T669" s="110">
        <v>4731</v>
      </c>
      <c r="V669" s="111">
        <v>1</v>
      </c>
      <c r="W669" s="111">
        <v>0.98000000000000009</v>
      </c>
      <c r="X669" s="111">
        <v>0.98784953610848725</v>
      </c>
      <c r="Z669" s="110">
        <v>0</v>
      </c>
      <c r="AA669" s="110">
        <v>57</v>
      </c>
      <c r="AB669" s="110">
        <v>57</v>
      </c>
    </row>
    <row r="670" spans="1:28" hidden="1" x14ac:dyDescent="0.2">
      <c r="A670" s="109" t="s">
        <v>2051</v>
      </c>
      <c r="B670" s="109" t="s">
        <v>727</v>
      </c>
      <c r="C670" s="109" t="s">
        <v>2051</v>
      </c>
      <c r="D670" s="109" t="s">
        <v>2038</v>
      </c>
      <c r="E670" s="109" t="s">
        <v>499</v>
      </c>
      <c r="F670" s="110">
        <v>613</v>
      </c>
      <c r="G670" s="110">
        <v>2504</v>
      </c>
      <c r="H670" s="110">
        <v>3117</v>
      </c>
      <c r="I670" s="110">
        <v>0</v>
      </c>
      <c r="J670" s="110">
        <v>0</v>
      </c>
      <c r="K670" s="110">
        <v>0</v>
      </c>
      <c r="L670" s="110">
        <v>0</v>
      </c>
      <c r="M670" s="110">
        <v>0</v>
      </c>
      <c r="N670" s="110">
        <v>613</v>
      </c>
      <c r="O670" s="110">
        <v>2504</v>
      </c>
      <c r="P670" s="110">
        <v>3117</v>
      </c>
      <c r="R670" s="110">
        <v>613</v>
      </c>
      <c r="S670" s="110">
        <v>2888</v>
      </c>
      <c r="T670" s="110">
        <v>3501</v>
      </c>
      <c r="V670" s="111">
        <v>1</v>
      </c>
      <c r="W670" s="111">
        <v>0.86700537744581818</v>
      </c>
      <c r="X670" s="111">
        <v>0.89029110367580966</v>
      </c>
      <c r="Z670" s="110">
        <v>0</v>
      </c>
      <c r="AA670" s="110">
        <v>384</v>
      </c>
      <c r="AB670" s="110">
        <v>384</v>
      </c>
    </row>
    <row r="671" spans="1:28" hidden="1" x14ac:dyDescent="0.2">
      <c r="A671" s="109" t="s">
        <v>2052</v>
      </c>
      <c r="B671" s="109" t="s">
        <v>727</v>
      </c>
      <c r="C671" s="109" t="s">
        <v>2052</v>
      </c>
      <c r="D671" s="109" t="s">
        <v>2038</v>
      </c>
      <c r="E671" s="109" t="s">
        <v>738</v>
      </c>
      <c r="F671" s="110">
        <v>3988</v>
      </c>
      <c r="G671" s="110">
        <v>4368</v>
      </c>
      <c r="H671" s="110">
        <v>8356</v>
      </c>
      <c r="I671" s="110">
        <v>0</v>
      </c>
      <c r="J671" s="110">
        <v>0</v>
      </c>
      <c r="K671" s="110">
        <v>0</v>
      </c>
      <c r="L671" s="110">
        <v>0</v>
      </c>
      <c r="M671" s="110">
        <v>0</v>
      </c>
      <c r="N671" s="110">
        <v>3988</v>
      </c>
      <c r="O671" s="110">
        <v>4368</v>
      </c>
      <c r="P671" s="110">
        <v>8356</v>
      </c>
      <c r="R671" s="110">
        <v>3988</v>
      </c>
      <c r="S671" s="110">
        <v>4748</v>
      </c>
      <c r="T671" s="110">
        <v>8736</v>
      </c>
      <c r="V671" s="111">
        <v>1</v>
      </c>
      <c r="W671" s="111">
        <v>0.92005676442762541</v>
      </c>
      <c r="X671" s="111">
        <v>0.95655294818103076</v>
      </c>
      <c r="Z671" s="110">
        <v>0</v>
      </c>
      <c r="AA671" s="110">
        <v>380</v>
      </c>
      <c r="AB671" s="110">
        <v>380</v>
      </c>
    </row>
    <row r="672" spans="1:28" hidden="1" x14ac:dyDescent="0.2">
      <c r="A672" s="109" t="s">
        <v>2053</v>
      </c>
      <c r="B672" s="109" t="s">
        <v>727</v>
      </c>
      <c r="C672" s="109" t="s">
        <v>2053</v>
      </c>
      <c r="D672" s="109" t="s">
        <v>2038</v>
      </c>
      <c r="E672" s="109" t="s">
        <v>741</v>
      </c>
      <c r="F672" s="110">
        <v>1863</v>
      </c>
      <c r="G672" s="110">
        <v>4753</v>
      </c>
      <c r="H672" s="110">
        <v>6926</v>
      </c>
      <c r="I672" s="110">
        <v>310</v>
      </c>
      <c r="J672" s="110">
        <v>0</v>
      </c>
      <c r="K672" s="110">
        <v>0</v>
      </c>
      <c r="L672" s="110">
        <v>0</v>
      </c>
      <c r="M672" s="110">
        <v>0</v>
      </c>
      <c r="N672" s="110">
        <v>2173</v>
      </c>
      <c r="O672" s="110">
        <v>4753</v>
      </c>
      <c r="P672" s="110">
        <v>6926</v>
      </c>
      <c r="R672" s="110">
        <v>2173</v>
      </c>
      <c r="S672" s="110">
        <v>5114</v>
      </c>
      <c r="T672" s="110">
        <v>7287</v>
      </c>
      <c r="V672" s="111">
        <v>1</v>
      </c>
      <c r="W672" s="111">
        <v>0.92939666238767638</v>
      </c>
      <c r="X672" s="111">
        <v>0.95045053497652221</v>
      </c>
      <c r="Z672" s="110">
        <v>0</v>
      </c>
      <c r="AA672" s="110">
        <v>361</v>
      </c>
      <c r="AB672" s="110">
        <v>361</v>
      </c>
    </row>
    <row r="673" spans="1:28" hidden="1" x14ac:dyDescent="0.2">
      <c r="A673" s="109" t="s">
        <v>2054</v>
      </c>
      <c r="B673" s="109" t="s">
        <v>727</v>
      </c>
      <c r="C673" s="109" t="s">
        <v>2054</v>
      </c>
      <c r="D673" s="109" t="s">
        <v>2038</v>
      </c>
      <c r="E673" s="109" t="s">
        <v>730</v>
      </c>
      <c r="F673" s="110">
        <v>3231</v>
      </c>
      <c r="G673" s="110">
        <v>2489</v>
      </c>
      <c r="H673" s="110">
        <v>5766</v>
      </c>
      <c r="I673" s="110">
        <v>46</v>
      </c>
      <c r="J673" s="110">
        <v>0</v>
      </c>
      <c r="K673" s="110">
        <v>0</v>
      </c>
      <c r="L673" s="110">
        <v>0</v>
      </c>
      <c r="M673" s="110">
        <v>0</v>
      </c>
      <c r="N673" s="110">
        <v>3277</v>
      </c>
      <c r="O673" s="110">
        <v>2489</v>
      </c>
      <c r="P673" s="110">
        <v>5766</v>
      </c>
      <c r="R673" s="110">
        <v>3277</v>
      </c>
      <c r="S673" s="110">
        <v>2735</v>
      </c>
      <c r="T673" s="110">
        <v>6012</v>
      </c>
      <c r="V673" s="111">
        <v>1</v>
      </c>
      <c r="W673" s="111">
        <v>0.9100762745885187</v>
      </c>
      <c r="X673" s="111">
        <v>0.9590921104011737</v>
      </c>
      <c r="Z673" s="110">
        <v>0</v>
      </c>
      <c r="AA673" s="110">
        <v>246</v>
      </c>
      <c r="AB673" s="110">
        <v>246</v>
      </c>
    </row>
    <row r="674" spans="1:28" hidden="1" x14ac:dyDescent="0.2">
      <c r="A674" s="109" t="s">
        <v>2055</v>
      </c>
      <c r="B674" s="109" t="s">
        <v>727</v>
      </c>
      <c r="C674" s="109" t="s">
        <v>2055</v>
      </c>
      <c r="D674" s="109" t="s">
        <v>2038</v>
      </c>
      <c r="E674" s="109" t="s">
        <v>740</v>
      </c>
      <c r="F674" s="110">
        <v>1534</v>
      </c>
      <c r="G674" s="110">
        <v>2111</v>
      </c>
      <c r="H674" s="110">
        <v>3645</v>
      </c>
      <c r="I674" s="110">
        <v>0</v>
      </c>
      <c r="J674" s="110">
        <v>0</v>
      </c>
      <c r="K674" s="110">
        <v>0</v>
      </c>
      <c r="L674" s="110">
        <v>0</v>
      </c>
      <c r="M674" s="110">
        <v>0</v>
      </c>
      <c r="N674" s="110">
        <v>1534</v>
      </c>
      <c r="O674" s="110">
        <v>2111</v>
      </c>
      <c r="P674" s="110">
        <v>3645</v>
      </c>
      <c r="R674" s="110">
        <v>1534</v>
      </c>
      <c r="S674" s="110">
        <v>2345</v>
      </c>
      <c r="T674" s="110">
        <v>3879</v>
      </c>
      <c r="V674" s="111">
        <v>1</v>
      </c>
      <c r="W674" s="111">
        <v>0.90013934045517874</v>
      </c>
      <c r="X674" s="111">
        <v>0.939628551951183</v>
      </c>
      <c r="Z674" s="110">
        <v>0</v>
      </c>
      <c r="AA674" s="110">
        <v>234</v>
      </c>
      <c r="AB674" s="110">
        <v>234</v>
      </c>
    </row>
    <row r="675" spans="1:28" hidden="1" x14ac:dyDescent="0.2">
      <c r="A675" s="109" t="s">
        <v>2056</v>
      </c>
      <c r="B675" s="109" t="s">
        <v>727</v>
      </c>
      <c r="C675" s="109" t="s">
        <v>2056</v>
      </c>
      <c r="D675" s="109" t="s">
        <v>2038</v>
      </c>
      <c r="E675" s="109" t="s">
        <v>755</v>
      </c>
      <c r="F675" s="110">
        <v>2581</v>
      </c>
      <c r="G675" s="110">
        <v>1059</v>
      </c>
      <c r="H675" s="110">
        <v>3988</v>
      </c>
      <c r="I675" s="110">
        <v>348</v>
      </c>
      <c r="J675" s="110">
        <v>0</v>
      </c>
      <c r="K675" s="110">
        <v>0</v>
      </c>
      <c r="L675" s="110">
        <v>0</v>
      </c>
      <c r="M675" s="110">
        <v>0</v>
      </c>
      <c r="N675" s="110">
        <v>2929</v>
      </c>
      <c r="O675" s="110">
        <v>1059</v>
      </c>
      <c r="P675" s="110">
        <v>3988</v>
      </c>
      <c r="R675" s="110">
        <v>2929</v>
      </c>
      <c r="S675" s="110">
        <v>1246</v>
      </c>
      <c r="T675" s="110">
        <v>4175</v>
      </c>
      <c r="V675" s="111">
        <v>1</v>
      </c>
      <c r="W675" s="111">
        <v>0.85018050541516244</v>
      </c>
      <c r="X675" s="111">
        <v>0.955297025548698</v>
      </c>
      <c r="Z675" s="110">
        <v>0</v>
      </c>
      <c r="AA675" s="110">
        <v>187</v>
      </c>
      <c r="AB675" s="110">
        <v>187</v>
      </c>
    </row>
    <row r="676" spans="1:28" hidden="1" x14ac:dyDescent="0.2">
      <c r="A676" s="109" t="s">
        <v>2057</v>
      </c>
      <c r="B676" s="109" t="s">
        <v>727</v>
      </c>
      <c r="C676" s="109" t="s">
        <v>2057</v>
      </c>
      <c r="D676" s="109" t="s">
        <v>2038</v>
      </c>
      <c r="E676" s="109" t="s">
        <v>2058</v>
      </c>
      <c r="F676" s="110">
        <v>927</v>
      </c>
      <c r="G676" s="110">
        <v>1085</v>
      </c>
      <c r="H676" s="110">
        <v>2012</v>
      </c>
      <c r="I676" s="110">
        <v>0</v>
      </c>
      <c r="J676" s="110">
        <v>0</v>
      </c>
      <c r="K676" s="110">
        <v>0</v>
      </c>
      <c r="L676" s="110">
        <v>0</v>
      </c>
      <c r="M676" s="110">
        <v>0</v>
      </c>
      <c r="N676" s="110">
        <v>927</v>
      </c>
      <c r="O676" s="110">
        <v>1085</v>
      </c>
      <c r="P676" s="110">
        <v>2012</v>
      </c>
      <c r="R676" s="110">
        <v>927</v>
      </c>
      <c r="S676" s="110">
        <v>1287</v>
      </c>
      <c r="T676" s="110">
        <v>2214</v>
      </c>
      <c r="V676" s="111">
        <v>1</v>
      </c>
      <c r="W676" s="111">
        <v>0.84290843806104132</v>
      </c>
      <c r="X676" s="111">
        <v>0.90867631519332714</v>
      </c>
      <c r="Z676" s="110">
        <v>0</v>
      </c>
      <c r="AA676" s="110">
        <v>202</v>
      </c>
      <c r="AB676" s="110">
        <v>202</v>
      </c>
    </row>
    <row r="677" spans="1:28" hidden="1" x14ac:dyDescent="0.2">
      <c r="A677" s="109" t="s">
        <v>2059</v>
      </c>
      <c r="B677" s="109" t="s">
        <v>727</v>
      </c>
      <c r="C677" s="109" t="s">
        <v>2059</v>
      </c>
      <c r="D677" s="109" t="s">
        <v>2038</v>
      </c>
      <c r="E677" s="109" t="s">
        <v>734</v>
      </c>
      <c r="F677" s="110">
        <v>7866</v>
      </c>
      <c r="G677" s="110">
        <v>2398</v>
      </c>
      <c r="H677" s="110">
        <v>10264</v>
      </c>
      <c r="I677" s="110">
        <v>0</v>
      </c>
      <c r="J677" s="110">
        <v>0</v>
      </c>
      <c r="K677" s="110">
        <v>0</v>
      </c>
      <c r="L677" s="110">
        <v>0</v>
      </c>
      <c r="M677" s="110">
        <v>0</v>
      </c>
      <c r="N677" s="110">
        <v>7866</v>
      </c>
      <c r="O677" s="110">
        <v>2398</v>
      </c>
      <c r="P677" s="110">
        <v>10264</v>
      </c>
      <c r="R677" s="110">
        <v>7866</v>
      </c>
      <c r="S677" s="110">
        <v>2447</v>
      </c>
      <c r="T677" s="110">
        <v>10313</v>
      </c>
      <c r="V677" s="111">
        <v>1</v>
      </c>
      <c r="W677" s="111">
        <v>0.97999999999999987</v>
      </c>
      <c r="X677" s="111">
        <v>0.99525462367463902</v>
      </c>
      <c r="Z677" s="110">
        <v>0</v>
      </c>
      <c r="AA677" s="110">
        <v>49</v>
      </c>
      <c r="AB677" s="110">
        <v>49</v>
      </c>
    </row>
    <row r="678" spans="1:28" hidden="1" x14ac:dyDescent="0.2">
      <c r="A678" s="109" t="s">
        <v>2060</v>
      </c>
      <c r="B678" s="109" t="s">
        <v>727</v>
      </c>
      <c r="C678" s="109" t="s">
        <v>2060</v>
      </c>
      <c r="D678" s="109" t="s">
        <v>2038</v>
      </c>
      <c r="E678" s="109" t="s">
        <v>732</v>
      </c>
      <c r="F678" s="110">
        <v>1103</v>
      </c>
      <c r="G678" s="110">
        <v>478</v>
      </c>
      <c r="H678" s="110">
        <v>1581</v>
      </c>
      <c r="I678" s="110">
        <v>0</v>
      </c>
      <c r="J678" s="110">
        <v>0</v>
      </c>
      <c r="K678" s="110">
        <v>0</v>
      </c>
      <c r="L678" s="110">
        <v>0</v>
      </c>
      <c r="M678" s="110">
        <v>0</v>
      </c>
      <c r="N678" s="110">
        <v>1103</v>
      </c>
      <c r="O678" s="110">
        <v>478</v>
      </c>
      <c r="P678" s="110">
        <v>1581</v>
      </c>
      <c r="R678" s="110">
        <v>1103</v>
      </c>
      <c r="S678" s="110">
        <v>546</v>
      </c>
      <c r="T678" s="110">
        <v>1649</v>
      </c>
      <c r="V678" s="111">
        <v>1</v>
      </c>
      <c r="W678" s="111">
        <v>0.87530562347188268</v>
      </c>
      <c r="X678" s="111">
        <v>0.95870767104353827</v>
      </c>
      <c r="Z678" s="110">
        <v>0</v>
      </c>
      <c r="AA678" s="110">
        <v>68</v>
      </c>
      <c r="AB678" s="110">
        <v>68</v>
      </c>
    </row>
    <row r="679" spans="1:28" hidden="1" x14ac:dyDescent="0.2">
      <c r="A679" s="109" t="s">
        <v>2061</v>
      </c>
      <c r="B679" s="109" t="s">
        <v>727</v>
      </c>
      <c r="C679" s="109" t="s">
        <v>2061</v>
      </c>
      <c r="D679" s="109" t="s">
        <v>2038</v>
      </c>
      <c r="E679" s="109" t="s">
        <v>2062</v>
      </c>
      <c r="F679" s="110">
        <v>2179</v>
      </c>
      <c r="G679" s="110">
        <v>757</v>
      </c>
      <c r="H679" s="110">
        <v>2936</v>
      </c>
      <c r="I679" s="110">
        <v>0</v>
      </c>
      <c r="J679" s="110">
        <v>0</v>
      </c>
      <c r="K679" s="110">
        <v>0</v>
      </c>
      <c r="L679" s="110">
        <v>0</v>
      </c>
      <c r="M679" s="110">
        <v>0</v>
      </c>
      <c r="N679" s="110">
        <v>2179</v>
      </c>
      <c r="O679" s="110">
        <v>757</v>
      </c>
      <c r="P679" s="110">
        <v>2936</v>
      </c>
      <c r="R679" s="110">
        <v>2179</v>
      </c>
      <c r="S679" s="110">
        <v>894</v>
      </c>
      <c r="T679" s="110">
        <v>3073</v>
      </c>
      <c r="V679" s="111">
        <v>1</v>
      </c>
      <c r="W679" s="111">
        <v>0.84718826405867975</v>
      </c>
      <c r="X679" s="111">
        <v>0.95555994933481991</v>
      </c>
      <c r="Z679" s="110">
        <v>0</v>
      </c>
      <c r="AA679" s="110">
        <v>137</v>
      </c>
      <c r="AB679" s="110">
        <v>137</v>
      </c>
    </row>
    <row r="680" spans="1:28" hidden="1" x14ac:dyDescent="0.2">
      <c r="A680" s="109" t="s">
        <v>2063</v>
      </c>
      <c r="B680" s="109" t="s">
        <v>727</v>
      </c>
      <c r="C680" s="109" t="s">
        <v>2063</v>
      </c>
      <c r="D680" s="109" t="s">
        <v>2038</v>
      </c>
      <c r="E680" s="109" t="s">
        <v>1573</v>
      </c>
      <c r="F680" s="110">
        <v>1222</v>
      </c>
      <c r="G680" s="110">
        <v>2121</v>
      </c>
      <c r="H680" s="110">
        <v>3343</v>
      </c>
      <c r="I680" s="110">
        <v>0</v>
      </c>
      <c r="J680" s="110">
        <v>0</v>
      </c>
      <c r="K680" s="110">
        <v>0</v>
      </c>
      <c r="L680" s="110">
        <v>0</v>
      </c>
      <c r="M680" s="110">
        <v>0</v>
      </c>
      <c r="N680" s="110">
        <v>1222</v>
      </c>
      <c r="O680" s="110">
        <v>2121</v>
      </c>
      <c r="P680" s="110">
        <v>3343</v>
      </c>
      <c r="R680" s="110">
        <v>1222</v>
      </c>
      <c r="S680" s="110">
        <v>2239</v>
      </c>
      <c r="T680" s="110">
        <v>3461</v>
      </c>
      <c r="V680" s="111">
        <v>1</v>
      </c>
      <c r="W680" s="111">
        <v>0.94744318181818166</v>
      </c>
      <c r="X680" s="111">
        <v>0.96600163413275286</v>
      </c>
      <c r="Z680" s="110">
        <v>0</v>
      </c>
      <c r="AA680" s="110">
        <v>118</v>
      </c>
      <c r="AB680" s="110">
        <v>118</v>
      </c>
    </row>
    <row r="681" spans="1:28" hidden="1" x14ac:dyDescent="0.2">
      <c r="A681" s="109" t="s">
        <v>2064</v>
      </c>
      <c r="B681" s="109" t="s">
        <v>727</v>
      </c>
      <c r="C681" s="109" t="s">
        <v>2064</v>
      </c>
      <c r="D681" s="109" t="s">
        <v>2038</v>
      </c>
      <c r="E681" s="109" t="s">
        <v>736</v>
      </c>
      <c r="F681" s="110">
        <v>486</v>
      </c>
      <c r="G681" s="110">
        <v>812</v>
      </c>
      <c r="H681" s="110">
        <v>1382</v>
      </c>
      <c r="I681" s="110">
        <v>84</v>
      </c>
      <c r="J681" s="110">
        <v>0</v>
      </c>
      <c r="K681" s="110">
        <v>0</v>
      </c>
      <c r="L681" s="110">
        <v>0</v>
      </c>
      <c r="M681" s="110">
        <v>0</v>
      </c>
      <c r="N681" s="110">
        <v>570</v>
      </c>
      <c r="O681" s="110">
        <v>812</v>
      </c>
      <c r="P681" s="110">
        <v>1382</v>
      </c>
      <c r="R681" s="110">
        <v>570</v>
      </c>
      <c r="S681" s="110">
        <v>926</v>
      </c>
      <c r="T681" s="110">
        <v>1496</v>
      </c>
      <c r="V681" s="111">
        <v>1</v>
      </c>
      <c r="W681" s="111">
        <v>0.87689622143767643</v>
      </c>
      <c r="X681" s="111">
        <v>0.92380094698895132</v>
      </c>
      <c r="Z681" s="110">
        <v>0</v>
      </c>
      <c r="AA681" s="110">
        <v>114</v>
      </c>
      <c r="AB681" s="110">
        <v>114</v>
      </c>
    </row>
    <row r="682" spans="1:28" hidden="1" x14ac:dyDescent="0.2">
      <c r="A682" s="109" t="s">
        <v>2065</v>
      </c>
      <c r="B682" s="109" t="s">
        <v>727</v>
      </c>
      <c r="C682" s="109" t="s">
        <v>2065</v>
      </c>
      <c r="D682" s="109" t="s">
        <v>2038</v>
      </c>
      <c r="E682" s="109" t="s">
        <v>2066</v>
      </c>
      <c r="F682" s="110">
        <v>1209</v>
      </c>
      <c r="G682" s="110">
        <v>1165</v>
      </c>
      <c r="H682" s="110">
        <v>2374</v>
      </c>
      <c r="I682" s="110">
        <v>0</v>
      </c>
      <c r="J682" s="110">
        <v>0</v>
      </c>
      <c r="K682" s="110">
        <v>0</v>
      </c>
      <c r="L682" s="110">
        <v>0</v>
      </c>
      <c r="M682" s="110">
        <v>0</v>
      </c>
      <c r="N682" s="110">
        <v>1209</v>
      </c>
      <c r="O682" s="110">
        <v>1165</v>
      </c>
      <c r="P682" s="110">
        <v>2374</v>
      </c>
      <c r="R682" s="110">
        <v>1209</v>
      </c>
      <c r="S682" s="110">
        <v>1189</v>
      </c>
      <c r="T682" s="110">
        <v>2398</v>
      </c>
      <c r="V682" s="111">
        <v>1</v>
      </c>
      <c r="W682" s="111">
        <v>0.98</v>
      </c>
      <c r="X682" s="111">
        <v>0.99008434688614433</v>
      </c>
      <c r="Z682" s="110">
        <v>0</v>
      </c>
      <c r="AA682" s="110">
        <v>24</v>
      </c>
      <c r="AB682" s="110">
        <v>24</v>
      </c>
    </row>
    <row r="683" spans="1:28" hidden="1" x14ac:dyDescent="0.2">
      <c r="A683" s="109" t="s">
        <v>2067</v>
      </c>
      <c r="B683" s="109" t="s">
        <v>727</v>
      </c>
      <c r="C683" s="109" t="s">
        <v>2067</v>
      </c>
      <c r="D683" s="109" t="s">
        <v>2038</v>
      </c>
      <c r="E683" s="109" t="s">
        <v>2068</v>
      </c>
      <c r="F683" s="110">
        <v>2543</v>
      </c>
      <c r="G683" s="110">
        <v>4150</v>
      </c>
      <c r="H683" s="110">
        <v>6693</v>
      </c>
      <c r="I683" s="110">
        <v>0</v>
      </c>
      <c r="J683" s="110">
        <v>0</v>
      </c>
      <c r="K683" s="110">
        <v>0</v>
      </c>
      <c r="L683" s="110">
        <v>0</v>
      </c>
      <c r="M683" s="110">
        <v>0</v>
      </c>
      <c r="N683" s="110">
        <v>2543</v>
      </c>
      <c r="O683" s="110">
        <v>4150</v>
      </c>
      <c r="P683" s="110">
        <v>6693</v>
      </c>
      <c r="R683" s="110">
        <v>2543</v>
      </c>
      <c r="S683" s="110">
        <v>4235</v>
      </c>
      <c r="T683" s="110">
        <v>6778</v>
      </c>
      <c r="V683" s="111">
        <v>1</v>
      </c>
      <c r="W683" s="111">
        <v>0.98</v>
      </c>
      <c r="X683" s="111">
        <v>0.98750402731649733</v>
      </c>
      <c r="Z683" s="110">
        <v>0</v>
      </c>
      <c r="AA683" s="110">
        <v>85</v>
      </c>
      <c r="AB683" s="110">
        <v>85</v>
      </c>
    </row>
    <row r="684" spans="1:28" hidden="1" x14ac:dyDescent="0.2">
      <c r="A684" s="109" t="s">
        <v>2069</v>
      </c>
      <c r="B684" s="109" t="s">
        <v>727</v>
      </c>
      <c r="C684" s="109" t="s">
        <v>2069</v>
      </c>
      <c r="D684" s="109" t="s">
        <v>2038</v>
      </c>
      <c r="E684" s="109" t="s">
        <v>731</v>
      </c>
      <c r="F684" s="110">
        <v>3399</v>
      </c>
      <c r="G684" s="110">
        <v>3271</v>
      </c>
      <c r="H684" s="110">
        <v>6670</v>
      </c>
      <c r="I684" s="110">
        <v>0</v>
      </c>
      <c r="J684" s="110">
        <v>0</v>
      </c>
      <c r="K684" s="110">
        <v>0</v>
      </c>
      <c r="L684" s="110">
        <v>0</v>
      </c>
      <c r="M684" s="110">
        <v>0</v>
      </c>
      <c r="N684" s="110">
        <v>3399</v>
      </c>
      <c r="O684" s="110">
        <v>3271</v>
      </c>
      <c r="P684" s="110">
        <v>6670</v>
      </c>
      <c r="R684" s="110">
        <v>3399</v>
      </c>
      <c r="S684" s="110">
        <v>3347</v>
      </c>
      <c r="T684" s="110">
        <v>6746</v>
      </c>
      <c r="V684" s="111">
        <v>1</v>
      </c>
      <c r="W684" s="111">
        <v>0.97736461147257969</v>
      </c>
      <c r="X684" s="111">
        <v>0.98876995964204195</v>
      </c>
      <c r="Z684" s="110">
        <v>0</v>
      </c>
      <c r="AA684" s="110">
        <v>76</v>
      </c>
      <c r="AB684" s="110">
        <v>76</v>
      </c>
    </row>
    <row r="685" spans="1:28" hidden="1" x14ac:dyDescent="0.2">
      <c r="A685" s="109" t="s">
        <v>2070</v>
      </c>
      <c r="B685" s="109" t="s">
        <v>727</v>
      </c>
      <c r="C685" s="109" t="s">
        <v>2070</v>
      </c>
      <c r="D685" s="109" t="s">
        <v>2038</v>
      </c>
      <c r="E685" s="109" t="s">
        <v>750</v>
      </c>
      <c r="F685" s="110">
        <v>3921</v>
      </c>
      <c r="G685" s="110">
        <v>3688</v>
      </c>
      <c r="H685" s="110">
        <v>7659</v>
      </c>
      <c r="I685" s="110">
        <v>50</v>
      </c>
      <c r="J685" s="110">
        <v>0</v>
      </c>
      <c r="K685" s="110">
        <v>0</v>
      </c>
      <c r="L685" s="110">
        <v>0</v>
      </c>
      <c r="M685" s="110">
        <v>0</v>
      </c>
      <c r="N685" s="110">
        <v>3971</v>
      </c>
      <c r="O685" s="110">
        <v>3688</v>
      </c>
      <c r="P685" s="110">
        <v>7659</v>
      </c>
      <c r="R685" s="110">
        <v>3971</v>
      </c>
      <c r="S685" s="110">
        <v>3763</v>
      </c>
      <c r="T685" s="110">
        <v>7734</v>
      </c>
      <c r="V685" s="111">
        <v>1</v>
      </c>
      <c r="W685" s="111">
        <v>0.98</v>
      </c>
      <c r="X685" s="111">
        <v>0.99026859008018908</v>
      </c>
      <c r="Z685" s="110">
        <v>0</v>
      </c>
      <c r="AA685" s="110">
        <v>75</v>
      </c>
      <c r="AB685" s="110">
        <v>75</v>
      </c>
    </row>
    <row r="686" spans="1:28" hidden="1" x14ac:dyDescent="0.2">
      <c r="A686" s="109" t="s">
        <v>2071</v>
      </c>
      <c r="B686" s="109" t="s">
        <v>727</v>
      </c>
      <c r="C686" s="109" t="s">
        <v>2071</v>
      </c>
      <c r="D686" s="109" t="s">
        <v>2038</v>
      </c>
      <c r="E686" s="109" t="s">
        <v>754</v>
      </c>
      <c r="F686" s="110">
        <v>1703</v>
      </c>
      <c r="G686" s="110">
        <v>3627</v>
      </c>
      <c r="H686" s="110">
        <v>5330</v>
      </c>
      <c r="I686" s="110">
        <v>0</v>
      </c>
      <c r="J686" s="110">
        <v>0</v>
      </c>
      <c r="K686" s="110">
        <v>0</v>
      </c>
      <c r="L686" s="110">
        <v>0</v>
      </c>
      <c r="M686" s="110">
        <v>0</v>
      </c>
      <c r="N686" s="110">
        <v>1703</v>
      </c>
      <c r="O686" s="110">
        <v>3627</v>
      </c>
      <c r="P686" s="110">
        <v>5330</v>
      </c>
      <c r="R686" s="110">
        <v>1703</v>
      </c>
      <c r="S686" s="110">
        <v>3701</v>
      </c>
      <c r="T686" s="110">
        <v>5404</v>
      </c>
      <c r="V686" s="111">
        <v>1</v>
      </c>
      <c r="W686" s="111">
        <v>0.98</v>
      </c>
      <c r="X686" s="111">
        <v>0.98630271490991206</v>
      </c>
      <c r="Z686" s="110">
        <v>0</v>
      </c>
      <c r="AA686" s="110">
        <v>74</v>
      </c>
      <c r="AB686" s="110">
        <v>74</v>
      </c>
    </row>
    <row r="687" spans="1:28" hidden="1" x14ac:dyDescent="0.2">
      <c r="A687" s="109" t="s">
        <v>2072</v>
      </c>
      <c r="B687" s="109" t="s">
        <v>727</v>
      </c>
      <c r="C687" s="109" t="s">
        <v>2072</v>
      </c>
      <c r="D687" s="109" t="s">
        <v>2038</v>
      </c>
      <c r="E687" s="109" t="s">
        <v>745</v>
      </c>
      <c r="F687" s="110">
        <v>744</v>
      </c>
      <c r="G687" s="110">
        <v>2503</v>
      </c>
      <c r="H687" s="110">
        <v>3333</v>
      </c>
      <c r="I687" s="110">
        <v>86</v>
      </c>
      <c r="J687" s="110">
        <v>0</v>
      </c>
      <c r="K687" s="110">
        <v>0</v>
      </c>
      <c r="L687" s="110">
        <v>0</v>
      </c>
      <c r="M687" s="110">
        <v>0</v>
      </c>
      <c r="N687" s="110">
        <v>830</v>
      </c>
      <c r="O687" s="110">
        <v>2503</v>
      </c>
      <c r="P687" s="110">
        <v>3333</v>
      </c>
      <c r="R687" s="110">
        <v>830</v>
      </c>
      <c r="S687" s="110">
        <v>2554</v>
      </c>
      <c r="T687" s="110">
        <v>3384</v>
      </c>
      <c r="V687" s="111">
        <v>1</v>
      </c>
      <c r="W687" s="111">
        <v>0.98</v>
      </c>
      <c r="X687" s="111">
        <v>0.98490531902062473</v>
      </c>
      <c r="Z687" s="110">
        <v>0</v>
      </c>
      <c r="AA687" s="110">
        <v>51</v>
      </c>
      <c r="AB687" s="110">
        <v>51</v>
      </c>
    </row>
    <row r="688" spans="1:28" hidden="1" x14ac:dyDescent="0.2">
      <c r="A688" s="109" t="s">
        <v>2073</v>
      </c>
      <c r="B688" s="109" t="s">
        <v>727</v>
      </c>
      <c r="C688" s="109" t="s">
        <v>2073</v>
      </c>
      <c r="D688" s="109" t="s">
        <v>2038</v>
      </c>
      <c r="E688" s="109" t="s">
        <v>751</v>
      </c>
      <c r="F688" s="110">
        <v>704</v>
      </c>
      <c r="G688" s="110">
        <v>2396</v>
      </c>
      <c r="H688" s="110">
        <v>3148</v>
      </c>
      <c r="I688" s="110">
        <v>48</v>
      </c>
      <c r="J688" s="110">
        <v>0</v>
      </c>
      <c r="K688" s="110">
        <v>0</v>
      </c>
      <c r="L688" s="110">
        <v>0</v>
      </c>
      <c r="M688" s="110">
        <v>0</v>
      </c>
      <c r="N688" s="110">
        <v>752</v>
      </c>
      <c r="O688" s="110">
        <v>2396</v>
      </c>
      <c r="P688" s="110">
        <v>3148</v>
      </c>
      <c r="R688" s="110">
        <v>752</v>
      </c>
      <c r="S688" s="110">
        <v>2445</v>
      </c>
      <c r="T688" s="110">
        <v>3197</v>
      </c>
      <c r="V688" s="111">
        <v>1</v>
      </c>
      <c r="W688" s="111">
        <v>0.97999999999999987</v>
      </c>
      <c r="X688" s="111">
        <v>0.98470456054338384</v>
      </c>
      <c r="Z688" s="110">
        <v>0</v>
      </c>
      <c r="AA688" s="110">
        <v>49</v>
      </c>
      <c r="AB688" s="110">
        <v>49</v>
      </c>
    </row>
    <row r="689" spans="1:28" hidden="1" x14ac:dyDescent="0.2">
      <c r="A689" s="109" t="s">
        <v>2074</v>
      </c>
      <c r="B689" s="109" t="s">
        <v>727</v>
      </c>
      <c r="C689" s="109" t="s">
        <v>2074</v>
      </c>
      <c r="D689" s="109" t="s">
        <v>2038</v>
      </c>
      <c r="E689" s="109" t="s">
        <v>756</v>
      </c>
      <c r="F689" s="110">
        <v>1700</v>
      </c>
      <c r="G689" s="110">
        <v>2374</v>
      </c>
      <c r="H689" s="110">
        <v>4074</v>
      </c>
      <c r="I689" s="110">
        <v>0</v>
      </c>
      <c r="J689" s="110">
        <v>0</v>
      </c>
      <c r="K689" s="110">
        <v>0</v>
      </c>
      <c r="L689" s="110">
        <v>0</v>
      </c>
      <c r="M689" s="110">
        <v>0</v>
      </c>
      <c r="N689" s="110">
        <v>1700</v>
      </c>
      <c r="O689" s="110">
        <v>2374</v>
      </c>
      <c r="P689" s="110">
        <v>4074</v>
      </c>
      <c r="R689" s="110">
        <v>1700</v>
      </c>
      <c r="S689" s="110">
        <v>2421</v>
      </c>
      <c r="T689" s="110">
        <v>4121</v>
      </c>
      <c r="V689" s="111">
        <v>1</v>
      </c>
      <c r="W689" s="111">
        <v>0.98040922942969089</v>
      </c>
      <c r="X689" s="111">
        <v>0.98848997972090225</v>
      </c>
      <c r="Z689" s="110">
        <v>0</v>
      </c>
      <c r="AA689" s="110">
        <v>47</v>
      </c>
      <c r="AB689" s="110">
        <v>47</v>
      </c>
    </row>
    <row r="690" spans="1:28" hidden="1" x14ac:dyDescent="0.2">
      <c r="A690" s="109" t="s">
        <v>2075</v>
      </c>
      <c r="B690" s="109" t="s">
        <v>727</v>
      </c>
      <c r="C690" s="109" t="s">
        <v>2075</v>
      </c>
      <c r="D690" s="109" t="s">
        <v>2038</v>
      </c>
      <c r="E690" s="109" t="s">
        <v>759</v>
      </c>
      <c r="F690" s="110">
        <v>899</v>
      </c>
      <c r="G690" s="110">
        <v>1498</v>
      </c>
      <c r="H690" s="110">
        <v>2397</v>
      </c>
      <c r="I690" s="110">
        <v>0</v>
      </c>
      <c r="J690" s="110">
        <v>0</v>
      </c>
      <c r="K690" s="110">
        <v>0</v>
      </c>
      <c r="L690" s="110">
        <v>0</v>
      </c>
      <c r="M690" s="110">
        <v>0</v>
      </c>
      <c r="N690" s="110">
        <v>899</v>
      </c>
      <c r="O690" s="110">
        <v>1498</v>
      </c>
      <c r="P690" s="110">
        <v>2397</v>
      </c>
      <c r="R690" s="110">
        <v>899</v>
      </c>
      <c r="S690" s="110">
        <v>1529</v>
      </c>
      <c r="T690" s="110">
        <v>2428</v>
      </c>
      <c r="V690" s="111">
        <v>1</v>
      </c>
      <c r="W690" s="111">
        <v>0.98</v>
      </c>
      <c r="X690" s="111">
        <v>0.98740657917966224</v>
      </c>
      <c r="Z690" s="110">
        <v>0</v>
      </c>
      <c r="AA690" s="110">
        <v>31</v>
      </c>
      <c r="AB690" s="110">
        <v>31</v>
      </c>
    </row>
    <row r="691" spans="1:28" hidden="1" x14ac:dyDescent="0.2">
      <c r="A691" s="109" t="s">
        <v>2076</v>
      </c>
      <c r="B691" s="109" t="s">
        <v>727</v>
      </c>
      <c r="C691" s="109" t="s">
        <v>2076</v>
      </c>
      <c r="D691" s="109" t="s">
        <v>2038</v>
      </c>
      <c r="E691" s="109" t="s">
        <v>746</v>
      </c>
      <c r="F691" s="110">
        <v>1023</v>
      </c>
      <c r="G691" s="110">
        <v>1222</v>
      </c>
      <c r="H691" s="110">
        <v>2245</v>
      </c>
      <c r="I691" s="110">
        <v>0</v>
      </c>
      <c r="J691" s="110">
        <v>0</v>
      </c>
      <c r="K691" s="110">
        <v>0</v>
      </c>
      <c r="L691" s="110">
        <v>0</v>
      </c>
      <c r="M691" s="110">
        <v>0</v>
      </c>
      <c r="N691" s="110">
        <v>1023</v>
      </c>
      <c r="O691" s="110">
        <v>1222</v>
      </c>
      <c r="P691" s="110">
        <v>2245</v>
      </c>
      <c r="R691" s="110">
        <v>1023</v>
      </c>
      <c r="S691" s="110">
        <v>1247</v>
      </c>
      <c r="T691" s="110">
        <v>2270</v>
      </c>
      <c r="V691" s="111">
        <v>1</v>
      </c>
      <c r="W691" s="111">
        <v>0.98</v>
      </c>
      <c r="X691" s="111">
        <v>0.98901345896230219</v>
      </c>
      <c r="Z691" s="110">
        <v>0</v>
      </c>
      <c r="AA691" s="110">
        <v>25</v>
      </c>
      <c r="AB691" s="110">
        <v>25</v>
      </c>
    </row>
    <row r="692" spans="1:28" hidden="1" x14ac:dyDescent="0.2">
      <c r="A692" s="109" t="s">
        <v>2077</v>
      </c>
      <c r="B692" s="109" t="s">
        <v>727</v>
      </c>
      <c r="C692" s="109" t="s">
        <v>2077</v>
      </c>
      <c r="D692" s="109" t="s">
        <v>2038</v>
      </c>
      <c r="E692" s="109" t="s">
        <v>729</v>
      </c>
      <c r="F692" s="110">
        <v>2094</v>
      </c>
      <c r="G692" s="110">
        <v>1100</v>
      </c>
      <c r="H692" s="110">
        <v>3194</v>
      </c>
      <c r="I692" s="110">
        <v>0</v>
      </c>
      <c r="J692" s="110">
        <v>0</v>
      </c>
      <c r="K692" s="110">
        <v>0</v>
      </c>
      <c r="L692" s="110">
        <v>0</v>
      </c>
      <c r="M692" s="110">
        <v>0</v>
      </c>
      <c r="N692" s="110">
        <v>2094</v>
      </c>
      <c r="O692" s="110">
        <v>1100</v>
      </c>
      <c r="P692" s="110">
        <v>3194</v>
      </c>
      <c r="R692" s="110">
        <v>2094</v>
      </c>
      <c r="S692" s="110">
        <v>1122</v>
      </c>
      <c r="T692" s="110">
        <v>3216</v>
      </c>
      <c r="V692" s="111">
        <v>1</v>
      </c>
      <c r="W692" s="111">
        <v>0.97999999999999987</v>
      </c>
      <c r="X692" s="111">
        <v>0.99302057028285717</v>
      </c>
      <c r="Z692" s="110">
        <v>0</v>
      </c>
      <c r="AA692" s="110">
        <v>22</v>
      </c>
      <c r="AB692" s="110">
        <v>22</v>
      </c>
    </row>
    <row r="693" spans="1:28" hidden="1" x14ac:dyDescent="0.2">
      <c r="A693" s="109" t="s">
        <v>2078</v>
      </c>
      <c r="B693" s="109" t="s">
        <v>727</v>
      </c>
      <c r="C693" s="109" t="s">
        <v>2078</v>
      </c>
      <c r="D693" s="109" t="s">
        <v>2038</v>
      </c>
      <c r="E693" s="109" t="s">
        <v>739</v>
      </c>
      <c r="F693" s="110">
        <v>2072</v>
      </c>
      <c r="G693" s="110">
        <v>639</v>
      </c>
      <c r="H693" s="110">
        <v>2713</v>
      </c>
      <c r="I693" s="110">
        <v>2</v>
      </c>
      <c r="J693" s="110">
        <v>0</v>
      </c>
      <c r="K693" s="110">
        <v>0</v>
      </c>
      <c r="L693" s="110">
        <v>0</v>
      </c>
      <c r="M693" s="110">
        <v>0</v>
      </c>
      <c r="N693" s="110">
        <v>2074</v>
      </c>
      <c r="O693" s="110">
        <v>639</v>
      </c>
      <c r="P693" s="110">
        <v>2713</v>
      </c>
      <c r="R693" s="110">
        <v>2074</v>
      </c>
      <c r="S693" s="110">
        <v>655</v>
      </c>
      <c r="T693" s="110">
        <v>2729</v>
      </c>
      <c r="V693" s="111">
        <v>1</v>
      </c>
      <c r="W693" s="111">
        <v>0.97626582278481011</v>
      </c>
      <c r="X693" s="111">
        <v>0.9943065245980709</v>
      </c>
      <c r="Z693" s="110">
        <v>0</v>
      </c>
      <c r="AA693" s="110">
        <v>16</v>
      </c>
      <c r="AB693" s="110">
        <v>16</v>
      </c>
    </row>
    <row r="694" spans="1:28" hidden="1" x14ac:dyDescent="0.2">
      <c r="A694" s="109" t="s">
        <v>2079</v>
      </c>
      <c r="B694" s="109" t="s">
        <v>762</v>
      </c>
      <c r="C694" s="109" t="s">
        <v>2079</v>
      </c>
      <c r="D694" s="109" t="s">
        <v>2080</v>
      </c>
      <c r="E694" s="109" t="s">
        <v>773</v>
      </c>
      <c r="F694" s="110">
        <v>2118</v>
      </c>
      <c r="G694" s="110">
        <v>1955</v>
      </c>
      <c r="H694" s="110">
        <v>4809</v>
      </c>
      <c r="I694" s="110">
        <v>736</v>
      </c>
      <c r="J694" s="110">
        <v>0</v>
      </c>
      <c r="K694" s="110">
        <v>0</v>
      </c>
      <c r="L694" s="110">
        <v>390</v>
      </c>
      <c r="M694" s="110">
        <v>390</v>
      </c>
      <c r="N694" s="110">
        <v>2854</v>
      </c>
      <c r="O694" s="110">
        <v>2345</v>
      </c>
      <c r="P694" s="110">
        <v>5199</v>
      </c>
      <c r="R694" s="110">
        <v>2854</v>
      </c>
      <c r="S694" s="110">
        <v>42363</v>
      </c>
      <c r="T694" s="110">
        <v>45217</v>
      </c>
      <c r="V694" s="111">
        <v>1</v>
      </c>
      <c r="W694" s="111">
        <v>5.5354908764723931E-2</v>
      </c>
      <c r="X694" s="111">
        <v>0.11497887962491983</v>
      </c>
      <c r="Z694" s="110">
        <v>0</v>
      </c>
      <c r="AA694" s="110">
        <v>40018</v>
      </c>
      <c r="AB694" s="110">
        <v>40018</v>
      </c>
    </row>
    <row r="695" spans="1:28" hidden="1" x14ac:dyDescent="0.2">
      <c r="A695" s="109" t="s">
        <v>2081</v>
      </c>
      <c r="B695" s="109" t="s">
        <v>762</v>
      </c>
      <c r="C695" s="109" t="s">
        <v>2081</v>
      </c>
      <c r="D695" s="109" t="s">
        <v>2080</v>
      </c>
      <c r="E695" s="109" t="s">
        <v>771</v>
      </c>
      <c r="F695" s="110">
        <v>3079</v>
      </c>
      <c r="G695" s="110">
        <v>861</v>
      </c>
      <c r="H695" s="110">
        <v>5133</v>
      </c>
      <c r="I695" s="110">
        <v>1193</v>
      </c>
      <c r="J695" s="110">
        <v>0</v>
      </c>
      <c r="K695" s="110">
        <v>0</v>
      </c>
      <c r="L695" s="110">
        <v>0</v>
      </c>
      <c r="M695" s="110">
        <v>0</v>
      </c>
      <c r="N695" s="110">
        <v>4272</v>
      </c>
      <c r="O695" s="110">
        <v>861</v>
      </c>
      <c r="P695" s="110">
        <v>5133</v>
      </c>
      <c r="R695" s="110">
        <v>4272</v>
      </c>
      <c r="S695" s="110">
        <v>8045</v>
      </c>
      <c r="T695" s="110">
        <v>12317</v>
      </c>
      <c r="V695" s="111">
        <v>1</v>
      </c>
      <c r="W695" s="111">
        <v>0.10702299564947172</v>
      </c>
      <c r="X695" s="111">
        <v>0.41674108955102701</v>
      </c>
      <c r="Z695" s="110">
        <v>0</v>
      </c>
      <c r="AA695" s="110">
        <v>7184</v>
      </c>
      <c r="AB695" s="110">
        <v>7184</v>
      </c>
    </row>
    <row r="696" spans="1:28" hidden="1" x14ac:dyDescent="0.2">
      <c r="A696" s="109" t="s">
        <v>2082</v>
      </c>
      <c r="B696" s="109" t="s">
        <v>762</v>
      </c>
      <c r="C696" s="109" t="s">
        <v>2082</v>
      </c>
      <c r="D696" s="109" t="s">
        <v>2080</v>
      </c>
      <c r="E696" s="109" t="s">
        <v>2083</v>
      </c>
      <c r="F696" s="110">
        <v>1173</v>
      </c>
      <c r="G696" s="110">
        <v>3598</v>
      </c>
      <c r="H696" s="110">
        <v>6282</v>
      </c>
      <c r="I696" s="110">
        <v>1511</v>
      </c>
      <c r="J696" s="110">
        <v>0</v>
      </c>
      <c r="K696" s="110">
        <v>0</v>
      </c>
      <c r="L696" s="110">
        <v>0</v>
      </c>
      <c r="M696" s="110">
        <v>0</v>
      </c>
      <c r="N696" s="110">
        <v>2684</v>
      </c>
      <c r="O696" s="110">
        <v>3598</v>
      </c>
      <c r="P696" s="110">
        <v>6282</v>
      </c>
      <c r="R696" s="110">
        <v>2684</v>
      </c>
      <c r="S696" s="110">
        <v>5437</v>
      </c>
      <c r="T696" s="110">
        <v>8121</v>
      </c>
      <c r="V696" s="111">
        <v>1</v>
      </c>
      <c r="W696" s="111">
        <v>0.66177583599519574</v>
      </c>
      <c r="X696" s="111">
        <v>0.77355005541189503</v>
      </c>
      <c r="Z696" s="110">
        <v>0</v>
      </c>
      <c r="AA696" s="110">
        <v>1839</v>
      </c>
      <c r="AB696" s="110">
        <v>1839</v>
      </c>
    </row>
    <row r="697" spans="1:28" hidden="1" x14ac:dyDescent="0.2">
      <c r="A697" s="109" t="s">
        <v>2084</v>
      </c>
      <c r="B697" s="109" t="s">
        <v>762</v>
      </c>
      <c r="C697" s="109" t="s">
        <v>2084</v>
      </c>
      <c r="D697" s="109" t="s">
        <v>2080</v>
      </c>
      <c r="E697" s="109" t="s">
        <v>761</v>
      </c>
      <c r="F697" s="110">
        <v>34346</v>
      </c>
      <c r="G697" s="110">
        <v>5684</v>
      </c>
      <c r="H697" s="110">
        <v>50766</v>
      </c>
      <c r="I697" s="110">
        <v>10736</v>
      </c>
      <c r="J697" s="110">
        <v>0</v>
      </c>
      <c r="K697" s="110">
        <v>0</v>
      </c>
      <c r="L697" s="110">
        <v>0</v>
      </c>
      <c r="M697" s="110">
        <v>0</v>
      </c>
      <c r="N697" s="110">
        <v>45082</v>
      </c>
      <c r="O697" s="110">
        <v>5684</v>
      </c>
      <c r="P697" s="110">
        <v>50766</v>
      </c>
      <c r="R697" s="110">
        <v>45082</v>
      </c>
      <c r="S697" s="110">
        <v>11698</v>
      </c>
      <c r="T697" s="110">
        <v>56780</v>
      </c>
      <c r="V697" s="111">
        <v>1</v>
      </c>
      <c r="W697" s="111">
        <v>0.48589494038857306</v>
      </c>
      <c r="X697" s="111">
        <v>0.89408242338851707</v>
      </c>
      <c r="Z697" s="110">
        <v>0</v>
      </c>
      <c r="AA697" s="110">
        <v>6014</v>
      </c>
      <c r="AB697" s="110">
        <v>6014</v>
      </c>
    </row>
    <row r="698" spans="1:28" hidden="1" x14ac:dyDescent="0.2">
      <c r="A698" s="109" t="s">
        <v>2085</v>
      </c>
      <c r="B698" s="109" t="s">
        <v>762</v>
      </c>
      <c r="C698" s="109" t="s">
        <v>2085</v>
      </c>
      <c r="D698" s="109" t="s">
        <v>2080</v>
      </c>
      <c r="E698" s="109" t="s">
        <v>763</v>
      </c>
      <c r="F698" s="110">
        <v>5457</v>
      </c>
      <c r="G698" s="110">
        <v>2164</v>
      </c>
      <c r="H698" s="110">
        <v>8768</v>
      </c>
      <c r="I698" s="110">
        <v>1147</v>
      </c>
      <c r="J698" s="110">
        <v>0</v>
      </c>
      <c r="K698" s="110">
        <v>0</v>
      </c>
      <c r="L698" s="110">
        <v>0</v>
      </c>
      <c r="M698" s="110">
        <v>0</v>
      </c>
      <c r="N698" s="110">
        <v>6604</v>
      </c>
      <c r="O698" s="110">
        <v>2164</v>
      </c>
      <c r="P698" s="110">
        <v>8768</v>
      </c>
      <c r="R698" s="110">
        <v>6604</v>
      </c>
      <c r="S698" s="110">
        <v>2355</v>
      </c>
      <c r="T698" s="110">
        <v>8959</v>
      </c>
      <c r="V698" s="111">
        <v>1</v>
      </c>
      <c r="W698" s="111">
        <v>0.91909110214482903</v>
      </c>
      <c r="X698" s="111">
        <v>0.97873527934364013</v>
      </c>
      <c r="Z698" s="110">
        <v>0</v>
      </c>
      <c r="AA698" s="110">
        <v>191</v>
      </c>
      <c r="AB698" s="110">
        <v>191</v>
      </c>
    </row>
    <row r="699" spans="1:28" hidden="1" x14ac:dyDescent="0.2">
      <c r="A699" s="109" t="s">
        <v>2086</v>
      </c>
      <c r="B699" s="109" t="s">
        <v>762</v>
      </c>
      <c r="C699" s="109" t="s">
        <v>2086</v>
      </c>
      <c r="D699" s="109" t="s">
        <v>2080</v>
      </c>
      <c r="E699" s="109" t="s">
        <v>361</v>
      </c>
      <c r="F699" s="110">
        <v>4828</v>
      </c>
      <c r="G699" s="110">
        <v>1012</v>
      </c>
      <c r="H699" s="110">
        <v>6267</v>
      </c>
      <c r="I699" s="110">
        <v>427</v>
      </c>
      <c r="J699" s="110">
        <v>0</v>
      </c>
      <c r="K699" s="110">
        <v>0</v>
      </c>
      <c r="L699" s="110">
        <v>0</v>
      </c>
      <c r="M699" s="110">
        <v>0</v>
      </c>
      <c r="N699" s="110">
        <v>5255</v>
      </c>
      <c r="O699" s="110">
        <v>1012</v>
      </c>
      <c r="P699" s="110">
        <v>6267</v>
      </c>
      <c r="R699" s="110">
        <v>5255</v>
      </c>
      <c r="S699" s="110">
        <v>1639</v>
      </c>
      <c r="T699" s="110">
        <v>6894</v>
      </c>
      <c r="V699" s="111">
        <v>1</v>
      </c>
      <c r="W699" s="111">
        <v>0.61725531935287692</v>
      </c>
      <c r="X699" s="111">
        <v>0.90900934897233243</v>
      </c>
      <c r="Z699" s="110">
        <v>0</v>
      </c>
      <c r="AA699" s="110">
        <v>627</v>
      </c>
      <c r="AB699" s="110">
        <v>627</v>
      </c>
    </row>
    <row r="700" spans="1:28" hidden="1" x14ac:dyDescent="0.2">
      <c r="A700" s="109" t="s">
        <v>2087</v>
      </c>
      <c r="B700" s="109" t="s">
        <v>762</v>
      </c>
      <c r="C700" s="109" t="s">
        <v>2087</v>
      </c>
      <c r="D700" s="109" t="s">
        <v>2080</v>
      </c>
      <c r="E700" s="109" t="s">
        <v>774</v>
      </c>
      <c r="F700" s="110">
        <v>1873</v>
      </c>
      <c r="G700" s="110">
        <v>676</v>
      </c>
      <c r="H700" s="110">
        <v>2631</v>
      </c>
      <c r="I700" s="110">
        <v>82</v>
      </c>
      <c r="J700" s="110">
        <v>0</v>
      </c>
      <c r="K700" s="110">
        <v>0</v>
      </c>
      <c r="L700" s="110">
        <v>0</v>
      </c>
      <c r="M700" s="110">
        <v>0</v>
      </c>
      <c r="N700" s="110">
        <v>1955</v>
      </c>
      <c r="O700" s="110">
        <v>676</v>
      </c>
      <c r="P700" s="110">
        <v>2631</v>
      </c>
      <c r="R700" s="110">
        <v>1955</v>
      </c>
      <c r="S700" s="110">
        <v>1239</v>
      </c>
      <c r="T700" s="110">
        <v>3194</v>
      </c>
      <c r="V700" s="111">
        <v>1</v>
      </c>
      <c r="W700" s="111">
        <v>0.54582155833669765</v>
      </c>
      <c r="X700" s="111">
        <v>0.82386096759041805</v>
      </c>
      <c r="Z700" s="110">
        <v>0</v>
      </c>
      <c r="AA700" s="110">
        <v>563</v>
      </c>
      <c r="AB700" s="110">
        <v>563</v>
      </c>
    </row>
    <row r="701" spans="1:28" hidden="1" x14ac:dyDescent="0.2">
      <c r="A701" s="109" t="s">
        <v>2088</v>
      </c>
      <c r="B701" s="109" t="s">
        <v>762</v>
      </c>
      <c r="C701" s="109" t="s">
        <v>2088</v>
      </c>
      <c r="D701" s="109" t="s">
        <v>2080</v>
      </c>
      <c r="E701" s="109" t="s">
        <v>770</v>
      </c>
      <c r="F701" s="110">
        <v>20915</v>
      </c>
      <c r="G701" s="110">
        <v>5794</v>
      </c>
      <c r="H701" s="110">
        <v>35336</v>
      </c>
      <c r="I701" s="110">
        <v>8627</v>
      </c>
      <c r="J701" s="110">
        <v>0</v>
      </c>
      <c r="K701" s="110">
        <v>0</v>
      </c>
      <c r="L701" s="110">
        <v>0</v>
      </c>
      <c r="M701" s="110">
        <v>0</v>
      </c>
      <c r="N701" s="110">
        <v>29542</v>
      </c>
      <c r="O701" s="110">
        <v>5794</v>
      </c>
      <c r="P701" s="110">
        <v>35336</v>
      </c>
      <c r="R701" s="110">
        <v>29542</v>
      </c>
      <c r="S701" s="110">
        <v>10558</v>
      </c>
      <c r="T701" s="110">
        <v>40100</v>
      </c>
      <c r="V701" s="111">
        <v>1</v>
      </c>
      <c r="W701" s="111">
        <v>0.54878880817365805</v>
      </c>
      <c r="X701" s="111">
        <v>0.88119700748129681</v>
      </c>
      <c r="Z701" s="110">
        <v>0</v>
      </c>
      <c r="AA701" s="110">
        <v>4764</v>
      </c>
      <c r="AB701" s="110">
        <v>4764</v>
      </c>
    </row>
    <row r="702" spans="1:28" hidden="1" x14ac:dyDescent="0.2">
      <c r="A702" s="109" t="s">
        <v>2089</v>
      </c>
      <c r="B702" s="109" t="s">
        <v>762</v>
      </c>
      <c r="C702" s="109" t="s">
        <v>2089</v>
      </c>
      <c r="D702" s="109" t="s">
        <v>2080</v>
      </c>
      <c r="E702" s="109" t="s">
        <v>2090</v>
      </c>
      <c r="F702" s="110">
        <v>3248</v>
      </c>
      <c r="G702" s="110">
        <v>986</v>
      </c>
      <c r="H702" s="110">
        <v>4954</v>
      </c>
      <c r="I702" s="110">
        <v>719</v>
      </c>
      <c r="J702" s="110">
        <v>0</v>
      </c>
      <c r="K702" s="110">
        <v>0</v>
      </c>
      <c r="L702" s="110">
        <v>0</v>
      </c>
      <c r="M702" s="110">
        <v>0</v>
      </c>
      <c r="N702" s="110">
        <v>3968</v>
      </c>
      <c r="O702" s="110">
        <v>986</v>
      </c>
      <c r="P702" s="110">
        <v>4954</v>
      </c>
      <c r="R702" s="110">
        <v>3968</v>
      </c>
      <c r="S702" s="110">
        <v>1182</v>
      </c>
      <c r="T702" s="110">
        <v>5150</v>
      </c>
      <c r="V702" s="111">
        <v>1</v>
      </c>
      <c r="W702" s="111">
        <v>0.83450646105841519</v>
      </c>
      <c r="X702" s="111">
        <v>0.96201397090637197</v>
      </c>
      <c r="Z702" s="110">
        <v>0</v>
      </c>
      <c r="AA702" s="110">
        <v>196</v>
      </c>
      <c r="AB702" s="110">
        <v>196</v>
      </c>
    </row>
    <row r="703" spans="1:28" hidden="1" x14ac:dyDescent="0.2">
      <c r="A703" s="109" t="s">
        <v>2091</v>
      </c>
      <c r="B703" s="109" t="s">
        <v>762</v>
      </c>
      <c r="C703" s="109" t="s">
        <v>2091</v>
      </c>
      <c r="D703" s="109" t="s">
        <v>2080</v>
      </c>
      <c r="E703" s="109" t="s">
        <v>2092</v>
      </c>
      <c r="F703" s="110">
        <v>1231</v>
      </c>
      <c r="G703" s="110">
        <v>1207</v>
      </c>
      <c r="H703" s="110">
        <v>2550</v>
      </c>
      <c r="I703" s="110">
        <v>112</v>
      </c>
      <c r="J703" s="110">
        <v>0</v>
      </c>
      <c r="K703" s="110">
        <v>0</v>
      </c>
      <c r="L703" s="110">
        <v>0</v>
      </c>
      <c r="M703" s="110">
        <v>0</v>
      </c>
      <c r="N703" s="110">
        <v>1343</v>
      </c>
      <c r="O703" s="110">
        <v>1207</v>
      </c>
      <c r="P703" s="110">
        <v>2550</v>
      </c>
      <c r="R703" s="110">
        <v>1343</v>
      </c>
      <c r="S703" s="110">
        <v>1371</v>
      </c>
      <c r="T703" s="110">
        <v>2714</v>
      </c>
      <c r="V703" s="111">
        <v>1</v>
      </c>
      <c r="W703" s="111">
        <v>0.88008068638897896</v>
      </c>
      <c r="X703" s="111">
        <v>0.93943088311032197</v>
      </c>
      <c r="Z703" s="110">
        <v>0</v>
      </c>
      <c r="AA703" s="110">
        <v>164</v>
      </c>
      <c r="AB703" s="110">
        <v>164</v>
      </c>
    </row>
    <row r="704" spans="1:28" hidden="1" x14ac:dyDescent="0.2">
      <c r="A704" s="109" t="s">
        <v>2093</v>
      </c>
      <c r="B704" s="109" t="s">
        <v>762</v>
      </c>
      <c r="C704" s="109" t="s">
        <v>2093</v>
      </c>
      <c r="D704" s="109" t="s">
        <v>2080</v>
      </c>
      <c r="E704" s="109" t="s">
        <v>772</v>
      </c>
      <c r="F704" s="110">
        <v>7860</v>
      </c>
      <c r="G704" s="110">
        <v>2505</v>
      </c>
      <c r="H704" s="110">
        <v>12011</v>
      </c>
      <c r="I704" s="110">
        <v>1646</v>
      </c>
      <c r="J704" s="110">
        <v>0</v>
      </c>
      <c r="K704" s="110">
        <v>0</v>
      </c>
      <c r="L704" s="110">
        <v>0</v>
      </c>
      <c r="M704" s="110">
        <v>0</v>
      </c>
      <c r="N704" s="110">
        <v>9506</v>
      </c>
      <c r="O704" s="110">
        <v>2505</v>
      </c>
      <c r="P704" s="110">
        <v>12011</v>
      </c>
      <c r="R704" s="110">
        <v>9506</v>
      </c>
      <c r="S704" s="110">
        <v>2687</v>
      </c>
      <c r="T704" s="110">
        <v>12193</v>
      </c>
      <c r="V704" s="111">
        <v>1</v>
      </c>
      <c r="W704" s="111">
        <v>0.93219708246501931</v>
      </c>
      <c r="X704" s="111">
        <v>0.98505724502181535</v>
      </c>
      <c r="Z704" s="110">
        <v>0</v>
      </c>
      <c r="AA704" s="110">
        <v>182</v>
      </c>
      <c r="AB704" s="110">
        <v>182</v>
      </c>
    </row>
    <row r="705" spans="1:28" hidden="1" x14ac:dyDescent="0.2">
      <c r="A705" s="109" t="s">
        <v>2094</v>
      </c>
      <c r="B705" s="109" t="s">
        <v>762</v>
      </c>
      <c r="C705" s="109" t="s">
        <v>2094</v>
      </c>
      <c r="D705" s="109" t="s">
        <v>2080</v>
      </c>
      <c r="E705" s="109" t="s">
        <v>2095</v>
      </c>
      <c r="F705" s="110">
        <v>2963</v>
      </c>
      <c r="G705" s="110">
        <v>1532</v>
      </c>
      <c r="H705" s="110">
        <v>4495</v>
      </c>
      <c r="I705" s="110">
        <v>0</v>
      </c>
      <c r="J705" s="110">
        <v>0</v>
      </c>
      <c r="K705" s="110">
        <v>0</v>
      </c>
      <c r="L705" s="110">
        <v>0</v>
      </c>
      <c r="M705" s="110">
        <v>0</v>
      </c>
      <c r="N705" s="110">
        <v>2963</v>
      </c>
      <c r="O705" s="110">
        <v>1532</v>
      </c>
      <c r="P705" s="110">
        <v>4495</v>
      </c>
      <c r="R705" s="110">
        <v>2963</v>
      </c>
      <c r="S705" s="110">
        <v>1586</v>
      </c>
      <c r="T705" s="110">
        <v>4548</v>
      </c>
      <c r="V705" s="111">
        <v>1</v>
      </c>
      <c r="W705" s="111">
        <v>0.9663422537376356</v>
      </c>
      <c r="X705" s="111">
        <v>0.98826662096604168</v>
      </c>
      <c r="Z705" s="110">
        <v>0</v>
      </c>
      <c r="AA705" s="110">
        <v>54</v>
      </c>
      <c r="AB705" s="110">
        <v>53</v>
      </c>
    </row>
    <row r="706" spans="1:28" hidden="1" x14ac:dyDescent="0.2">
      <c r="A706" s="109" t="s">
        <v>2096</v>
      </c>
      <c r="B706" s="109" t="s">
        <v>762</v>
      </c>
      <c r="C706" s="109" t="s">
        <v>2096</v>
      </c>
      <c r="D706" s="109" t="s">
        <v>2080</v>
      </c>
      <c r="E706" s="109" t="s">
        <v>767</v>
      </c>
      <c r="F706" s="110">
        <v>7414</v>
      </c>
      <c r="G706" s="110">
        <v>2173</v>
      </c>
      <c r="H706" s="110">
        <v>12804</v>
      </c>
      <c r="I706" s="110">
        <v>3217</v>
      </c>
      <c r="J706" s="110">
        <v>0</v>
      </c>
      <c r="K706" s="110">
        <v>0</v>
      </c>
      <c r="L706" s="110">
        <v>0</v>
      </c>
      <c r="M706" s="110">
        <v>0</v>
      </c>
      <c r="N706" s="110">
        <v>10631</v>
      </c>
      <c r="O706" s="110">
        <v>2173</v>
      </c>
      <c r="P706" s="110">
        <v>12804</v>
      </c>
      <c r="R706" s="110">
        <v>10631</v>
      </c>
      <c r="S706" s="110">
        <v>2252</v>
      </c>
      <c r="T706" s="110">
        <v>12883</v>
      </c>
      <c r="V706" s="111">
        <v>1</v>
      </c>
      <c r="W706" s="111">
        <v>0.96502892953671682</v>
      </c>
      <c r="X706" s="111">
        <v>0.99388680048668809</v>
      </c>
      <c r="Z706" s="110">
        <v>0</v>
      </c>
      <c r="AA706" s="110">
        <v>79</v>
      </c>
      <c r="AB706" s="110">
        <v>79</v>
      </c>
    </row>
    <row r="707" spans="1:28" hidden="1" x14ac:dyDescent="0.2">
      <c r="A707" s="109" t="s">
        <v>2097</v>
      </c>
      <c r="B707" s="109" t="s">
        <v>762</v>
      </c>
      <c r="C707" s="109" t="s">
        <v>2097</v>
      </c>
      <c r="D707" s="109" t="s">
        <v>2080</v>
      </c>
      <c r="E707" s="109" t="s">
        <v>766</v>
      </c>
      <c r="F707" s="110">
        <v>1187</v>
      </c>
      <c r="G707" s="110">
        <v>302</v>
      </c>
      <c r="H707" s="110">
        <v>1644</v>
      </c>
      <c r="I707" s="110">
        <v>154</v>
      </c>
      <c r="J707" s="110">
        <v>0</v>
      </c>
      <c r="K707" s="110">
        <v>0</v>
      </c>
      <c r="L707" s="110">
        <v>0</v>
      </c>
      <c r="M707" s="110">
        <v>0</v>
      </c>
      <c r="N707" s="110">
        <v>1342</v>
      </c>
      <c r="O707" s="110">
        <v>302</v>
      </c>
      <c r="P707" s="110">
        <v>1644</v>
      </c>
      <c r="R707" s="110">
        <v>1342</v>
      </c>
      <c r="S707" s="110">
        <v>341</v>
      </c>
      <c r="T707" s="110">
        <v>1682</v>
      </c>
      <c r="V707" s="111">
        <v>1</v>
      </c>
      <c r="W707" s="111">
        <v>0.88814923587317118</v>
      </c>
      <c r="X707" s="111">
        <v>0.97735834931511378</v>
      </c>
      <c r="Z707" s="110">
        <v>0</v>
      </c>
      <c r="AA707" s="110">
        <v>39</v>
      </c>
      <c r="AB707" s="110">
        <v>38</v>
      </c>
    </row>
    <row r="708" spans="1:28" hidden="1" x14ac:dyDescent="0.2">
      <c r="A708" s="109" t="s">
        <v>2098</v>
      </c>
      <c r="B708" s="109" t="s">
        <v>762</v>
      </c>
      <c r="C708" s="109" t="s">
        <v>2098</v>
      </c>
      <c r="D708" s="109" t="s">
        <v>2080</v>
      </c>
      <c r="E708" s="109" t="s">
        <v>2099</v>
      </c>
      <c r="F708" s="110">
        <v>354</v>
      </c>
      <c r="G708" s="110">
        <v>94</v>
      </c>
      <c r="H708" s="110">
        <v>556</v>
      </c>
      <c r="I708" s="110">
        <v>107</v>
      </c>
      <c r="J708" s="110">
        <v>0</v>
      </c>
      <c r="K708" s="110">
        <v>0</v>
      </c>
      <c r="L708" s="110">
        <v>0</v>
      </c>
      <c r="M708" s="110">
        <v>0</v>
      </c>
      <c r="N708" s="110">
        <v>462</v>
      </c>
      <c r="O708" s="110">
        <v>94</v>
      </c>
      <c r="P708" s="110">
        <v>556</v>
      </c>
      <c r="R708" s="110">
        <v>462</v>
      </c>
      <c r="S708" s="110">
        <v>108</v>
      </c>
      <c r="T708" s="110">
        <v>570</v>
      </c>
      <c r="V708" s="111">
        <v>1</v>
      </c>
      <c r="W708" s="111">
        <v>0.87334656084656082</v>
      </c>
      <c r="X708" s="111">
        <v>0.9759889662090151</v>
      </c>
      <c r="Z708" s="110">
        <v>0</v>
      </c>
      <c r="AA708" s="110">
        <v>14</v>
      </c>
      <c r="AB708" s="110">
        <v>14</v>
      </c>
    </row>
    <row r="709" spans="1:28" hidden="1" x14ac:dyDescent="0.2">
      <c r="A709" s="109" t="s">
        <v>2100</v>
      </c>
      <c r="B709" s="109" t="s">
        <v>776</v>
      </c>
      <c r="C709" s="109" t="s">
        <v>2100</v>
      </c>
      <c r="D709" s="109" t="s">
        <v>2101</v>
      </c>
      <c r="E709" s="109" t="s">
        <v>2102</v>
      </c>
      <c r="F709" s="110">
        <v>6837</v>
      </c>
      <c r="G709" s="110">
        <v>6501</v>
      </c>
      <c r="H709" s="110">
        <v>22102</v>
      </c>
      <c r="I709" s="110">
        <v>8764</v>
      </c>
      <c r="J709" s="110">
        <v>0</v>
      </c>
      <c r="K709" s="110">
        <v>0</v>
      </c>
      <c r="L709" s="110">
        <v>0</v>
      </c>
      <c r="M709" s="110">
        <v>0</v>
      </c>
      <c r="N709" s="110">
        <v>15601</v>
      </c>
      <c r="O709" s="110">
        <v>6501</v>
      </c>
      <c r="P709" s="110">
        <v>22102</v>
      </c>
      <c r="R709" s="110">
        <v>15601</v>
      </c>
      <c r="S709" s="110">
        <v>7008</v>
      </c>
      <c r="T709" s="110">
        <v>22609</v>
      </c>
      <c r="V709" s="111">
        <v>1</v>
      </c>
      <c r="W709" s="111">
        <v>0.92765410958904104</v>
      </c>
      <c r="X709" s="111">
        <v>0.97757530187093633</v>
      </c>
      <c r="Z709" s="110">
        <v>0</v>
      </c>
      <c r="AA709" s="110">
        <v>507</v>
      </c>
      <c r="AB709" s="110">
        <v>507</v>
      </c>
    </row>
    <row r="710" spans="1:28" hidden="1" x14ac:dyDescent="0.2">
      <c r="A710" s="109" t="s">
        <v>2103</v>
      </c>
      <c r="B710" s="109" t="s">
        <v>776</v>
      </c>
      <c r="C710" s="109" t="s">
        <v>2103</v>
      </c>
      <c r="D710" s="109" t="s">
        <v>2101</v>
      </c>
      <c r="E710" s="109" t="s">
        <v>800</v>
      </c>
      <c r="F710" s="110">
        <v>751</v>
      </c>
      <c r="G710" s="110">
        <v>483</v>
      </c>
      <c r="H710" s="110">
        <v>7013</v>
      </c>
      <c r="I710" s="110">
        <v>5779</v>
      </c>
      <c r="J710" s="110">
        <v>0</v>
      </c>
      <c r="K710" s="110">
        <v>0</v>
      </c>
      <c r="L710" s="110">
        <v>0</v>
      </c>
      <c r="M710" s="110">
        <v>0</v>
      </c>
      <c r="N710" s="110">
        <v>6530</v>
      </c>
      <c r="O710" s="110">
        <v>483</v>
      </c>
      <c r="P710" s="110">
        <v>7013</v>
      </c>
      <c r="R710" s="110">
        <v>6530</v>
      </c>
      <c r="S710" s="110">
        <v>2268</v>
      </c>
      <c r="T710" s="110">
        <v>8798</v>
      </c>
      <c r="V710" s="111">
        <v>1</v>
      </c>
      <c r="W710" s="111">
        <v>0.21286551389208394</v>
      </c>
      <c r="X710" s="111">
        <v>0.79709295645653011</v>
      </c>
      <c r="Z710" s="110">
        <v>0</v>
      </c>
      <c r="AA710" s="110">
        <v>1785</v>
      </c>
      <c r="AB710" s="110">
        <v>1785</v>
      </c>
    </row>
    <row r="711" spans="1:28" hidden="1" x14ac:dyDescent="0.2">
      <c r="A711" s="109" t="s">
        <v>2104</v>
      </c>
      <c r="B711" s="109" t="s">
        <v>776</v>
      </c>
      <c r="C711" s="109" t="s">
        <v>2104</v>
      </c>
      <c r="D711" s="109" t="s">
        <v>2101</v>
      </c>
      <c r="E711" s="109" t="s">
        <v>783</v>
      </c>
      <c r="F711" s="110">
        <v>6120</v>
      </c>
      <c r="G711" s="110">
        <v>2132</v>
      </c>
      <c r="H711" s="110">
        <v>15056</v>
      </c>
      <c r="I711" s="110">
        <v>6804</v>
      </c>
      <c r="J711" s="110">
        <v>0</v>
      </c>
      <c r="K711" s="110">
        <v>0</v>
      </c>
      <c r="L711" s="110">
        <v>0</v>
      </c>
      <c r="M711" s="110">
        <v>0</v>
      </c>
      <c r="N711" s="110">
        <v>12924</v>
      </c>
      <c r="O711" s="110">
        <v>2132</v>
      </c>
      <c r="P711" s="110">
        <v>15056</v>
      </c>
      <c r="R711" s="110">
        <v>12924</v>
      </c>
      <c r="S711" s="110">
        <v>2468</v>
      </c>
      <c r="T711" s="110">
        <v>15392</v>
      </c>
      <c r="V711" s="111">
        <v>1</v>
      </c>
      <c r="W711" s="111">
        <v>0.86389527636872687</v>
      </c>
      <c r="X711" s="111">
        <v>0.97817815279044396</v>
      </c>
      <c r="Z711" s="110">
        <v>0</v>
      </c>
      <c r="AA711" s="110">
        <v>336</v>
      </c>
      <c r="AB711" s="110">
        <v>336</v>
      </c>
    </row>
    <row r="712" spans="1:28" hidden="1" x14ac:dyDescent="0.2">
      <c r="A712" s="109" t="s">
        <v>2105</v>
      </c>
      <c r="B712" s="109" t="s">
        <v>776</v>
      </c>
      <c r="C712" s="109" t="s">
        <v>2105</v>
      </c>
      <c r="D712" s="109" t="s">
        <v>2101</v>
      </c>
      <c r="E712" s="109" t="s">
        <v>792</v>
      </c>
      <c r="F712" s="110">
        <v>6948</v>
      </c>
      <c r="G712" s="110">
        <v>2004</v>
      </c>
      <c r="H712" s="110">
        <v>11985</v>
      </c>
      <c r="I712" s="110">
        <v>3033</v>
      </c>
      <c r="J712" s="110">
        <v>0</v>
      </c>
      <c r="K712" s="110">
        <v>0</v>
      </c>
      <c r="L712" s="110">
        <v>0</v>
      </c>
      <c r="M712" s="110">
        <v>0</v>
      </c>
      <c r="N712" s="110">
        <v>9981</v>
      </c>
      <c r="O712" s="110">
        <v>2004</v>
      </c>
      <c r="P712" s="110">
        <v>11985</v>
      </c>
      <c r="R712" s="110">
        <v>9981</v>
      </c>
      <c r="S712" s="110">
        <v>2292</v>
      </c>
      <c r="T712" s="110">
        <v>12273</v>
      </c>
      <c r="V712" s="111">
        <v>1</v>
      </c>
      <c r="W712" s="111">
        <v>0.87442185181953058</v>
      </c>
      <c r="X712" s="111">
        <v>0.97654976859396392</v>
      </c>
      <c r="Z712" s="110">
        <v>0</v>
      </c>
      <c r="AA712" s="110">
        <v>288</v>
      </c>
      <c r="AB712" s="110">
        <v>288</v>
      </c>
    </row>
    <row r="713" spans="1:28" hidden="1" x14ac:dyDescent="0.2">
      <c r="A713" s="109" t="s">
        <v>2106</v>
      </c>
      <c r="B713" s="109" t="s">
        <v>776</v>
      </c>
      <c r="C713" s="109" t="s">
        <v>2106</v>
      </c>
      <c r="D713" s="109" t="s">
        <v>2101</v>
      </c>
      <c r="E713" s="109" t="s">
        <v>787</v>
      </c>
      <c r="F713" s="110">
        <v>1966</v>
      </c>
      <c r="G713" s="110">
        <v>2819</v>
      </c>
      <c r="H713" s="110">
        <v>6056</v>
      </c>
      <c r="I713" s="110">
        <v>1271</v>
      </c>
      <c r="J713" s="110">
        <v>0</v>
      </c>
      <c r="K713" s="110">
        <v>0</v>
      </c>
      <c r="L713" s="110">
        <v>0</v>
      </c>
      <c r="M713" s="110">
        <v>0</v>
      </c>
      <c r="N713" s="110">
        <v>3237</v>
      </c>
      <c r="O713" s="110">
        <v>2819</v>
      </c>
      <c r="P713" s="110">
        <v>6056</v>
      </c>
      <c r="R713" s="110">
        <v>3237</v>
      </c>
      <c r="S713" s="110">
        <v>3046</v>
      </c>
      <c r="T713" s="110">
        <v>6283</v>
      </c>
      <c r="V713" s="111">
        <v>1</v>
      </c>
      <c r="W713" s="111">
        <v>0.92541111272095045</v>
      </c>
      <c r="X713" s="111">
        <v>0.96383584979386827</v>
      </c>
      <c r="Z713" s="110">
        <v>0</v>
      </c>
      <c r="AA713" s="110">
        <v>227</v>
      </c>
      <c r="AB713" s="110">
        <v>227</v>
      </c>
    </row>
    <row r="714" spans="1:28" hidden="1" x14ac:dyDescent="0.2">
      <c r="A714" s="109" t="s">
        <v>2107</v>
      </c>
      <c r="B714" s="109" t="s">
        <v>776</v>
      </c>
      <c r="C714" s="109" t="s">
        <v>2107</v>
      </c>
      <c r="D714" s="109" t="s">
        <v>2101</v>
      </c>
      <c r="E714" s="109" t="s">
        <v>2108</v>
      </c>
      <c r="F714" s="110">
        <v>9543</v>
      </c>
      <c r="G714" s="110">
        <v>627</v>
      </c>
      <c r="H714" s="110">
        <v>18088</v>
      </c>
      <c r="I714" s="110">
        <v>7918</v>
      </c>
      <c r="J714" s="110">
        <v>0</v>
      </c>
      <c r="K714" s="110">
        <v>0</v>
      </c>
      <c r="L714" s="110">
        <v>0</v>
      </c>
      <c r="M714" s="110">
        <v>0</v>
      </c>
      <c r="N714" s="110">
        <v>17461</v>
      </c>
      <c r="O714" s="110">
        <v>627</v>
      </c>
      <c r="P714" s="110">
        <v>18088</v>
      </c>
      <c r="R714" s="110">
        <v>17461</v>
      </c>
      <c r="S714" s="110">
        <v>627</v>
      </c>
      <c r="T714" s="110">
        <v>18088</v>
      </c>
      <c r="V714" s="111">
        <v>1</v>
      </c>
      <c r="W714" s="111">
        <v>1</v>
      </c>
      <c r="X714" s="111">
        <v>1</v>
      </c>
      <c r="Z714" s="110">
        <v>0</v>
      </c>
      <c r="AA714" s="110">
        <v>0</v>
      </c>
      <c r="AB714" s="110">
        <v>0</v>
      </c>
    </row>
    <row r="715" spans="1:28" hidden="1" x14ac:dyDescent="0.2">
      <c r="A715" s="109" t="s">
        <v>2109</v>
      </c>
      <c r="B715" s="109" t="s">
        <v>776</v>
      </c>
      <c r="C715" s="109" t="s">
        <v>2109</v>
      </c>
      <c r="D715" s="109" t="s">
        <v>2101</v>
      </c>
      <c r="E715" s="109" t="s">
        <v>798</v>
      </c>
      <c r="F715" s="110">
        <v>2181</v>
      </c>
      <c r="G715" s="110">
        <v>1477</v>
      </c>
      <c r="H715" s="110">
        <v>5013</v>
      </c>
      <c r="I715" s="110">
        <v>1355</v>
      </c>
      <c r="J715" s="110">
        <v>0</v>
      </c>
      <c r="K715" s="110">
        <v>0</v>
      </c>
      <c r="L715" s="110">
        <v>0</v>
      </c>
      <c r="M715" s="110">
        <v>0</v>
      </c>
      <c r="N715" s="110">
        <v>3536</v>
      </c>
      <c r="O715" s="110">
        <v>1477</v>
      </c>
      <c r="P715" s="110">
        <v>5013</v>
      </c>
      <c r="R715" s="110">
        <v>3536</v>
      </c>
      <c r="S715" s="110">
        <v>1711</v>
      </c>
      <c r="T715" s="110">
        <v>5247</v>
      </c>
      <c r="V715" s="111">
        <v>1</v>
      </c>
      <c r="W715" s="111">
        <v>0.8632203703252801</v>
      </c>
      <c r="X715" s="111">
        <v>0.95540759693657851</v>
      </c>
      <c r="Z715" s="110">
        <v>0</v>
      </c>
      <c r="AA715" s="110">
        <v>234</v>
      </c>
      <c r="AB715" s="110">
        <v>234</v>
      </c>
    </row>
    <row r="716" spans="1:28" hidden="1" x14ac:dyDescent="0.2">
      <c r="A716" s="109" t="s">
        <v>2110</v>
      </c>
      <c r="B716" s="109" t="s">
        <v>776</v>
      </c>
      <c r="C716" s="109" t="s">
        <v>2110</v>
      </c>
      <c r="D716" s="109" t="s">
        <v>2101</v>
      </c>
      <c r="E716" s="109" t="s">
        <v>2111</v>
      </c>
      <c r="F716" s="110">
        <v>937</v>
      </c>
      <c r="G716" s="110">
        <v>1634</v>
      </c>
      <c r="H716" s="110">
        <v>2571</v>
      </c>
      <c r="I716" s="110">
        <v>0</v>
      </c>
      <c r="J716" s="110">
        <v>0</v>
      </c>
      <c r="K716" s="110">
        <v>0</v>
      </c>
      <c r="L716" s="110">
        <v>0</v>
      </c>
      <c r="M716" s="110">
        <v>0</v>
      </c>
      <c r="N716" s="110">
        <v>937</v>
      </c>
      <c r="O716" s="110">
        <v>1634</v>
      </c>
      <c r="P716" s="110">
        <v>2571</v>
      </c>
      <c r="R716" s="110">
        <v>937</v>
      </c>
      <c r="S716" s="110">
        <v>1763</v>
      </c>
      <c r="T716" s="110">
        <v>2700</v>
      </c>
      <c r="V716" s="111">
        <v>1</v>
      </c>
      <c r="W716" s="111">
        <v>0.9267454802522983</v>
      </c>
      <c r="X716" s="111">
        <v>0.952175294999422</v>
      </c>
      <c r="Z716" s="110">
        <v>0</v>
      </c>
      <c r="AA716" s="110">
        <v>129</v>
      </c>
      <c r="AB716" s="110">
        <v>129</v>
      </c>
    </row>
    <row r="717" spans="1:28" hidden="1" x14ac:dyDescent="0.2">
      <c r="A717" s="109" t="s">
        <v>2112</v>
      </c>
      <c r="B717" s="109" t="s">
        <v>776</v>
      </c>
      <c r="C717" s="109" t="s">
        <v>2112</v>
      </c>
      <c r="D717" s="109" t="s">
        <v>2101</v>
      </c>
      <c r="E717" s="109" t="s">
        <v>2113</v>
      </c>
      <c r="F717" s="110">
        <v>1457</v>
      </c>
      <c r="G717" s="110">
        <v>0</v>
      </c>
      <c r="H717" s="110">
        <v>3539</v>
      </c>
      <c r="I717" s="110">
        <v>2082</v>
      </c>
      <c r="J717" s="110">
        <v>0</v>
      </c>
      <c r="K717" s="110">
        <v>0</v>
      </c>
      <c r="L717" s="110">
        <v>0</v>
      </c>
      <c r="M717" s="110">
        <v>0</v>
      </c>
      <c r="N717" s="110">
        <v>3539</v>
      </c>
      <c r="O717" s="110">
        <v>0</v>
      </c>
      <c r="P717" s="110">
        <v>3539</v>
      </c>
      <c r="R717" s="110">
        <v>3539</v>
      </c>
      <c r="S717" s="110">
        <v>635</v>
      </c>
      <c r="T717" s="110">
        <v>4174</v>
      </c>
      <c r="V717" s="111">
        <v>1</v>
      </c>
      <c r="W717" s="111">
        <v>0</v>
      </c>
      <c r="X717" s="111">
        <v>0.84796933029831079</v>
      </c>
      <c r="Z717" s="110">
        <v>0</v>
      </c>
      <c r="AA717" s="110">
        <v>635</v>
      </c>
      <c r="AB717" s="110">
        <v>635</v>
      </c>
    </row>
    <row r="718" spans="1:28" hidden="1" x14ac:dyDescent="0.2">
      <c r="A718" s="109" t="s">
        <v>2114</v>
      </c>
      <c r="B718" s="109" t="s">
        <v>776</v>
      </c>
      <c r="C718" s="109" t="s">
        <v>2114</v>
      </c>
      <c r="D718" s="109" t="s">
        <v>2101</v>
      </c>
      <c r="E718" s="109" t="s">
        <v>2115</v>
      </c>
      <c r="F718" s="110">
        <v>1085</v>
      </c>
      <c r="G718" s="110">
        <v>1517</v>
      </c>
      <c r="H718" s="110">
        <v>4044</v>
      </c>
      <c r="I718" s="110">
        <v>1442</v>
      </c>
      <c r="J718" s="110">
        <v>0</v>
      </c>
      <c r="K718" s="110">
        <v>0</v>
      </c>
      <c r="L718" s="110">
        <v>0</v>
      </c>
      <c r="M718" s="110">
        <v>0</v>
      </c>
      <c r="N718" s="110">
        <v>2527</v>
      </c>
      <c r="O718" s="110">
        <v>1517</v>
      </c>
      <c r="P718" s="110">
        <v>4044</v>
      </c>
      <c r="R718" s="110">
        <v>2527</v>
      </c>
      <c r="S718" s="110">
        <v>1646</v>
      </c>
      <c r="T718" s="110">
        <v>4174</v>
      </c>
      <c r="V718" s="111">
        <v>1</v>
      </c>
      <c r="W718" s="111">
        <v>0.92118230614805718</v>
      </c>
      <c r="X718" s="111">
        <v>0.9689092612710567</v>
      </c>
      <c r="Z718" s="110">
        <v>0</v>
      </c>
      <c r="AA718" s="110">
        <v>129</v>
      </c>
      <c r="AB718" s="110">
        <v>130</v>
      </c>
    </row>
    <row r="719" spans="1:28" hidden="1" x14ac:dyDescent="0.2">
      <c r="A719" s="109" t="s">
        <v>2116</v>
      </c>
      <c r="B719" s="109" t="s">
        <v>776</v>
      </c>
      <c r="C719" s="109" t="s">
        <v>2116</v>
      </c>
      <c r="D719" s="109" t="s">
        <v>2101</v>
      </c>
      <c r="E719" s="109" t="s">
        <v>2117</v>
      </c>
      <c r="F719" s="110">
        <v>16</v>
      </c>
      <c r="G719" s="110">
        <v>39</v>
      </c>
      <c r="H719" s="110">
        <v>5295</v>
      </c>
      <c r="I719" s="110">
        <v>5240</v>
      </c>
      <c r="J719" s="110">
        <v>0</v>
      </c>
      <c r="K719" s="110">
        <v>0</v>
      </c>
      <c r="L719" s="110">
        <v>0</v>
      </c>
      <c r="M719" s="110">
        <v>0</v>
      </c>
      <c r="N719" s="110">
        <v>5256</v>
      </c>
      <c r="O719" s="110">
        <v>39</v>
      </c>
      <c r="P719" s="110">
        <v>5295</v>
      </c>
      <c r="R719" s="110">
        <v>5256</v>
      </c>
      <c r="S719" s="110">
        <v>594</v>
      </c>
      <c r="T719" s="110">
        <v>5850</v>
      </c>
      <c r="V719" s="111">
        <v>1</v>
      </c>
      <c r="W719" s="111">
        <v>6.6097442234954881E-2</v>
      </c>
      <c r="X719" s="111">
        <v>0.90516872584757024</v>
      </c>
      <c r="Z719" s="110">
        <v>0</v>
      </c>
      <c r="AA719" s="110">
        <v>555</v>
      </c>
      <c r="AB719" s="110">
        <v>555</v>
      </c>
    </row>
    <row r="720" spans="1:28" hidden="1" x14ac:dyDescent="0.2">
      <c r="A720" s="109" t="s">
        <v>2118</v>
      </c>
      <c r="B720" s="109" t="s">
        <v>776</v>
      </c>
      <c r="C720" s="109" t="s">
        <v>2118</v>
      </c>
      <c r="D720" s="109" t="s">
        <v>2101</v>
      </c>
      <c r="E720" s="109" t="s">
        <v>793</v>
      </c>
      <c r="F720" s="110">
        <v>48</v>
      </c>
      <c r="G720" s="110">
        <v>2309</v>
      </c>
      <c r="H720" s="110">
        <v>18776</v>
      </c>
      <c r="I720" s="110">
        <v>16419</v>
      </c>
      <c r="J720" s="110">
        <v>0</v>
      </c>
      <c r="K720" s="110">
        <v>0</v>
      </c>
      <c r="L720" s="110">
        <v>0</v>
      </c>
      <c r="M720" s="110">
        <v>0</v>
      </c>
      <c r="N720" s="110">
        <v>16467</v>
      </c>
      <c r="O720" s="110">
        <v>2309</v>
      </c>
      <c r="P720" s="110">
        <v>18776</v>
      </c>
      <c r="R720" s="110">
        <v>16467</v>
      </c>
      <c r="S720" s="110">
        <v>2386</v>
      </c>
      <c r="T720" s="110">
        <v>18853</v>
      </c>
      <c r="V720" s="111">
        <v>1</v>
      </c>
      <c r="W720" s="111">
        <v>0.9676488426607861</v>
      </c>
      <c r="X720" s="111">
        <v>0.99590522730716324</v>
      </c>
      <c r="Z720" s="110">
        <v>0</v>
      </c>
      <c r="AA720" s="110">
        <v>77</v>
      </c>
      <c r="AB720" s="110">
        <v>77</v>
      </c>
    </row>
    <row r="721" spans="1:28" hidden="1" x14ac:dyDescent="0.2">
      <c r="A721" s="109" t="s">
        <v>2119</v>
      </c>
      <c r="B721" s="109" t="s">
        <v>776</v>
      </c>
      <c r="C721" s="109" t="s">
        <v>2119</v>
      </c>
      <c r="D721" s="109" t="s">
        <v>2101</v>
      </c>
      <c r="E721" s="109" t="s">
        <v>2120</v>
      </c>
      <c r="F721" s="110">
        <v>2983</v>
      </c>
      <c r="G721" s="110">
        <v>1613</v>
      </c>
      <c r="H721" s="110">
        <v>8229</v>
      </c>
      <c r="I721" s="110">
        <v>3633</v>
      </c>
      <c r="J721" s="110">
        <v>0</v>
      </c>
      <c r="K721" s="110">
        <v>0</v>
      </c>
      <c r="L721" s="110">
        <v>0</v>
      </c>
      <c r="M721" s="110">
        <v>0</v>
      </c>
      <c r="N721" s="110">
        <v>6616</v>
      </c>
      <c r="O721" s="110">
        <v>1613</v>
      </c>
      <c r="P721" s="110">
        <v>8229</v>
      </c>
      <c r="R721" s="110">
        <v>6616</v>
      </c>
      <c r="S721" s="110">
        <v>1622</v>
      </c>
      <c r="T721" s="110">
        <v>8239</v>
      </c>
      <c r="V721" s="111">
        <v>1</v>
      </c>
      <c r="W721" s="111">
        <v>0.99413730224218921</v>
      </c>
      <c r="X721" s="111">
        <v>0.99884546611609804</v>
      </c>
      <c r="Z721" s="110">
        <v>0</v>
      </c>
      <c r="AA721" s="110">
        <v>9</v>
      </c>
      <c r="AB721" s="110">
        <v>10</v>
      </c>
    </row>
    <row r="722" spans="1:28" hidden="1" x14ac:dyDescent="0.2">
      <c r="A722" s="109" t="s">
        <v>2121</v>
      </c>
      <c r="B722" s="109" t="s">
        <v>776</v>
      </c>
      <c r="C722" s="109" t="s">
        <v>2121</v>
      </c>
      <c r="D722" s="109" t="s">
        <v>2101</v>
      </c>
      <c r="E722" s="109" t="s">
        <v>2122</v>
      </c>
      <c r="F722" s="110">
        <v>980</v>
      </c>
      <c r="G722" s="110">
        <v>1596</v>
      </c>
      <c r="H722" s="110">
        <v>3801</v>
      </c>
      <c r="I722" s="110">
        <v>1224</v>
      </c>
      <c r="J722" s="110">
        <v>0</v>
      </c>
      <c r="K722" s="110">
        <v>0</v>
      </c>
      <c r="L722" s="110">
        <v>0</v>
      </c>
      <c r="M722" s="110">
        <v>0</v>
      </c>
      <c r="N722" s="110">
        <v>2205</v>
      </c>
      <c r="O722" s="110">
        <v>1596</v>
      </c>
      <c r="P722" s="110">
        <v>3801</v>
      </c>
      <c r="R722" s="110">
        <v>2205</v>
      </c>
      <c r="S722" s="110">
        <v>1782</v>
      </c>
      <c r="T722" s="110">
        <v>3987</v>
      </c>
      <c r="V722" s="111">
        <v>1</v>
      </c>
      <c r="W722" s="111">
        <v>0.89570068110585022</v>
      </c>
      <c r="X722" s="111">
        <v>0.95337653969754443</v>
      </c>
      <c r="Z722" s="110">
        <v>0</v>
      </c>
      <c r="AA722" s="110">
        <v>186</v>
      </c>
      <c r="AB722" s="110">
        <v>186</v>
      </c>
    </row>
    <row r="723" spans="1:28" hidden="1" x14ac:dyDescent="0.2">
      <c r="A723" s="109" t="s">
        <v>2123</v>
      </c>
      <c r="B723" s="109" t="s">
        <v>776</v>
      </c>
      <c r="C723" s="109" t="s">
        <v>2123</v>
      </c>
      <c r="D723" s="109" t="s">
        <v>2101</v>
      </c>
      <c r="E723" s="109" t="s">
        <v>789</v>
      </c>
      <c r="F723" s="110">
        <v>147</v>
      </c>
      <c r="G723" s="110">
        <v>98</v>
      </c>
      <c r="H723" s="110">
        <v>2925</v>
      </c>
      <c r="I723" s="110">
        <v>2680</v>
      </c>
      <c r="J723" s="110">
        <v>0</v>
      </c>
      <c r="K723" s="110">
        <v>0</v>
      </c>
      <c r="L723" s="110">
        <v>0</v>
      </c>
      <c r="M723" s="110">
        <v>0</v>
      </c>
      <c r="N723" s="110">
        <v>2827</v>
      </c>
      <c r="O723" s="110">
        <v>98</v>
      </c>
      <c r="P723" s="110">
        <v>2925</v>
      </c>
      <c r="R723" s="110">
        <v>2827</v>
      </c>
      <c r="S723" s="110">
        <v>520</v>
      </c>
      <c r="T723" s="110">
        <v>3347</v>
      </c>
      <c r="V723" s="111">
        <v>1</v>
      </c>
      <c r="W723" s="111">
        <v>0.18820956517795503</v>
      </c>
      <c r="X723" s="111">
        <v>0.87398871601448325</v>
      </c>
      <c r="Z723" s="110">
        <v>0</v>
      </c>
      <c r="AA723" s="110">
        <v>422</v>
      </c>
      <c r="AB723" s="110">
        <v>422</v>
      </c>
    </row>
    <row r="724" spans="1:28" hidden="1" x14ac:dyDescent="0.2">
      <c r="A724" s="109" t="s">
        <v>2124</v>
      </c>
      <c r="B724" s="109" t="s">
        <v>776</v>
      </c>
      <c r="C724" s="109" t="s">
        <v>2124</v>
      </c>
      <c r="D724" s="109" t="s">
        <v>2101</v>
      </c>
      <c r="E724" s="109" t="s">
        <v>778</v>
      </c>
      <c r="F724" s="110">
        <v>4520</v>
      </c>
      <c r="G724" s="110">
        <v>1510</v>
      </c>
      <c r="H724" s="110">
        <v>8805</v>
      </c>
      <c r="I724" s="110">
        <v>2775</v>
      </c>
      <c r="J724" s="110">
        <v>0</v>
      </c>
      <c r="K724" s="110">
        <v>0</v>
      </c>
      <c r="L724" s="110">
        <v>0</v>
      </c>
      <c r="M724" s="110">
        <v>0</v>
      </c>
      <c r="N724" s="110">
        <v>7295</v>
      </c>
      <c r="O724" s="110">
        <v>1510</v>
      </c>
      <c r="P724" s="110">
        <v>8805</v>
      </c>
      <c r="R724" s="110">
        <v>7295</v>
      </c>
      <c r="S724" s="110">
        <v>1699</v>
      </c>
      <c r="T724" s="110">
        <v>8994</v>
      </c>
      <c r="V724" s="111">
        <v>1</v>
      </c>
      <c r="W724" s="111">
        <v>0.88881040673376899</v>
      </c>
      <c r="X724" s="111">
        <v>0.97899687566016969</v>
      </c>
      <c r="Z724" s="110">
        <v>0</v>
      </c>
      <c r="AA724" s="110">
        <v>189</v>
      </c>
      <c r="AB724" s="110">
        <v>189</v>
      </c>
    </row>
    <row r="725" spans="1:28" hidden="1" x14ac:dyDescent="0.2">
      <c r="A725" s="109" t="s">
        <v>2125</v>
      </c>
      <c r="B725" s="109" t="s">
        <v>776</v>
      </c>
      <c r="C725" s="109" t="s">
        <v>2125</v>
      </c>
      <c r="D725" s="109" t="s">
        <v>2101</v>
      </c>
      <c r="E725" s="109" t="s">
        <v>2126</v>
      </c>
      <c r="F725" s="110">
        <v>907</v>
      </c>
      <c r="G725" s="110">
        <v>752</v>
      </c>
      <c r="H725" s="110">
        <v>2136</v>
      </c>
      <c r="I725" s="110">
        <v>477</v>
      </c>
      <c r="J725" s="110">
        <v>0</v>
      </c>
      <c r="K725" s="110">
        <v>0</v>
      </c>
      <c r="L725" s="110">
        <v>0</v>
      </c>
      <c r="M725" s="110">
        <v>0</v>
      </c>
      <c r="N725" s="110">
        <v>1384</v>
      </c>
      <c r="O725" s="110">
        <v>752</v>
      </c>
      <c r="P725" s="110">
        <v>2136</v>
      </c>
      <c r="R725" s="110">
        <v>1384</v>
      </c>
      <c r="S725" s="110">
        <v>898</v>
      </c>
      <c r="T725" s="110">
        <v>2282</v>
      </c>
      <c r="V725" s="111">
        <v>1</v>
      </c>
      <c r="W725" s="111">
        <v>0.83784536541889487</v>
      </c>
      <c r="X725" s="111">
        <v>0.9362056496679888</v>
      </c>
      <c r="Z725" s="110">
        <v>0</v>
      </c>
      <c r="AA725" s="110">
        <v>146</v>
      </c>
      <c r="AB725" s="110">
        <v>146</v>
      </c>
    </row>
    <row r="726" spans="1:28" hidden="1" x14ac:dyDescent="0.2">
      <c r="A726" s="109" t="s">
        <v>2127</v>
      </c>
      <c r="B726" s="109" t="s">
        <v>776</v>
      </c>
      <c r="C726" s="109" t="s">
        <v>2127</v>
      </c>
      <c r="D726" s="109" t="s">
        <v>2101</v>
      </c>
      <c r="E726" s="109" t="s">
        <v>801</v>
      </c>
      <c r="F726" s="110">
        <v>1075</v>
      </c>
      <c r="G726" s="110">
        <v>583</v>
      </c>
      <c r="H726" s="110">
        <v>3100</v>
      </c>
      <c r="I726" s="110">
        <v>1442</v>
      </c>
      <c r="J726" s="110">
        <v>0</v>
      </c>
      <c r="K726" s="110">
        <v>0</v>
      </c>
      <c r="L726" s="110">
        <v>0</v>
      </c>
      <c r="M726" s="110">
        <v>0</v>
      </c>
      <c r="N726" s="110">
        <v>2517</v>
      </c>
      <c r="O726" s="110">
        <v>583</v>
      </c>
      <c r="P726" s="110">
        <v>3100</v>
      </c>
      <c r="R726" s="110">
        <v>2517</v>
      </c>
      <c r="S726" s="110">
        <v>604</v>
      </c>
      <c r="T726" s="110">
        <v>3121</v>
      </c>
      <c r="V726" s="111">
        <v>1</v>
      </c>
      <c r="W726" s="111">
        <v>0.96603148301574149</v>
      </c>
      <c r="X726" s="111">
        <v>0.99343053997756769</v>
      </c>
      <c r="Z726" s="110">
        <v>0</v>
      </c>
      <c r="AA726" s="110">
        <v>21</v>
      </c>
      <c r="AB726" s="110">
        <v>21</v>
      </c>
    </row>
    <row r="727" spans="1:28" hidden="1" x14ac:dyDescent="0.2">
      <c r="A727" s="109" t="s">
        <v>2128</v>
      </c>
      <c r="B727" s="109" t="s">
        <v>776</v>
      </c>
      <c r="C727" s="109" t="s">
        <v>2128</v>
      </c>
      <c r="D727" s="109" t="s">
        <v>2101</v>
      </c>
      <c r="E727" s="109" t="s">
        <v>781</v>
      </c>
      <c r="F727" s="110">
        <v>1835</v>
      </c>
      <c r="G727" s="110">
        <v>767</v>
      </c>
      <c r="H727" s="110">
        <v>3838</v>
      </c>
      <c r="I727" s="110">
        <v>1236</v>
      </c>
      <c r="J727" s="110">
        <v>0</v>
      </c>
      <c r="K727" s="110">
        <v>0</v>
      </c>
      <c r="L727" s="110">
        <v>0</v>
      </c>
      <c r="M727" s="110">
        <v>0</v>
      </c>
      <c r="N727" s="110">
        <v>3071</v>
      </c>
      <c r="O727" s="110">
        <v>767</v>
      </c>
      <c r="P727" s="110">
        <v>3838</v>
      </c>
      <c r="R727" s="110">
        <v>3071</v>
      </c>
      <c r="S727" s="110">
        <v>774</v>
      </c>
      <c r="T727" s="110">
        <v>3845</v>
      </c>
      <c r="V727" s="111">
        <v>1</v>
      </c>
      <c r="W727" s="111">
        <v>0.99095607235142114</v>
      </c>
      <c r="X727" s="111">
        <v>0.99817945383615081</v>
      </c>
      <c r="Z727" s="110">
        <v>0</v>
      </c>
      <c r="AA727" s="110">
        <v>7</v>
      </c>
      <c r="AB727" s="110">
        <v>7</v>
      </c>
    </row>
    <row r="728" spans="1:28" hidden="1" x14ac:dyDescent="0.2">
      <c r="A728" s="109" t="s">
        <v>2129</v>
      </c>
      <c r="B728" s="109" t="s">
        <v>776</v>
      </c>
      <c r="C728" s="109" t="s">
        <v>2129</v>
      </c>
      <c r="D728" s="109" t="s">
        <v>2101</v>
      </c>
      <c r="E728" s="109" t="s">
        <v>2130</v>
      </c>
      <c r="F728" s="110">
        <v>2501</v>
      </c>
      <c r="G728" s="110">
        <v>601</v>
      </c>
      <c r="H728" s="110">
        <v>4836</v>
      </c>
      <c r="I728" s="110">
        <v>1734</v>
      </c>
      <c r="J728" s="110">
        <v>0</v>
      </c>
      <c r="K728" s="110">
        <v>0</v>
      </c>
      <c r="L728" s="110">
        <v>0</v>
      </c>
      <c r="M728" s="110">
        <v>0</v>
      </c>
      <c r="N728" s="110">
        <v>4235</v>
      </c>
      <c r="O728" s="110">
        <v>601</v>
      </c>
      <c r="P728" s="110">
        <v>4836</v>
      </c>
      <c r="R728" s="110">
        <v>4235</v>
      </c>
      <c r="S728" s="110">
        <v>690</v>
      </c>
      <c r="T728" s="110">
        <v>4925</v>
      </c>
      <c r="V728" s="111">
        <v>1</v>
      </c>
      <c r="W728" s="111">
        <v>0.87164612037708489</v>
      </c>
      <c r="X728" s="111">
        <v>0.98202863234846183</v>
      </c>
      <c r="Z728" s="110">
        <v>0</v>
      </c>
      <c r="AA728" s="110">
        <v>89</v>
      </c>
      <c r="AB728" s="110">
        <v>89</v>
      </c>
    </row>
    <row r="729" spans="1:28" hidden="1" x14ac:dyDescent="0.2">
      <c r="A729" s="109" t="s">
        <v>2131</v>
      </c>
      <c r="B729" s="109" t="s">
        <v>776</v>
      </c>
      <c r="C729" s="109" t="s">
        <v>2131</v>
      </c>
      <c r="D729" s="109" t="s">
        <v>2101</v>
      </c>
      <c r="E729" s="109" t="s">
        <v>794</v>
      </c>
      <c r="F729" s="110">
        <v>739</v>
      </c>
      <c r="G729" s="110">
        <v>296</v>
      </c>
      <c r="H729" s="110">
        <v>1915</v>
      </c>
      <c r="I729" s="110">
        <v>881</v>
      </c>
      <c r="J729" s="110">
        <v>0</v>
      </c>
      <c r="K729" s="110">
        <v>0</v>
      </c>
      <c r="L729" s="110">
        <v>0</v>
      </c>
      <c r="M729" s="110">
        <v>0</v>
      </c>
      <c r="N729" s="110">
        <v>1619</v>
      </c>
      <c r="O729" s="110">
        <v>296</v>
      </c>
      <c r="P729" s="110">
        <v>1915</v>
      </c>
      <c r="R729" s="110">
        <v>1619</v>
      </c>
      <c r="S729" s="110">
        <v>305</v>
      </c>
      <c r="T729" s="110">
        <v>1924</v>
      </c>
      <c r="V729" s="111">
        <v>1</v>
      </c>
      <c r="W729" s="111">
        <v>0.97094503359680639</v>
      </c>
      <c r="X729" s="111">
        <v>0.99540127869906758</v>
      </c>
      <c r="Z729" s="110">
        <v>0</v>
      </c>
      <c r="AA729" s="110">
        <v>9</v>
      </c>
      <c r="AB729" s="110">
        <v>9</v>
      </c>
    </row>
    <row r="730" spans="1:28" hidden="1" x14ac:dyDescent="0.2">
      <c r="A730" s="109" t="s">
        <v>2132</v>
      </c>
      <c r="B730" s="109" t="s">
        <v>776</v>
      </c>
      <c r="C730" s="109" t="s">
        <v>2132</v>
      </c>
      <c r="D730" s="109" t="s">
        <v>2101</v>
      </c>
      <c r="E730" s="109" t="s">
        <v>780</v>
      </c>
      <c r="F730" s="110">
        <v>771</v>
      </c>
      <c r="G730" s="110">
        <v>513</v>
      </c>
      <c r="H730" s="110">
        <v>2303</v>
      </c>
      <c r="I730" s="110">
        <v>1019</v>
      </c>
      <c r="J730" s="110">
        <v>0</v>
      </c>
      <c r="K730" s="110">
        <v>0</v>
      </c>
      <c r="L730" s="110">
        <v>0</v>
      </c>
      <c r="M730" s="110">
        <v>0</v>
      </c>
      <c r="N730" s="110">
        <v>1790</v>
      </c>
      <c r="O730" s="110">
        <v>513</v>
      </c>
      <c r="P730" s="110">
        <v>2303</v>
      </c>
      <c r="R730" s="110">
        <v>1790</v>
      </c>
      <c r="S730" s="110">
        <v>544</v>
      </c>
      <c r="T730" s="110">
        <v>2334</v>
      </c>
      <c r="V730" s="111">
        <v>1</v>
      </c>
      <c r="W730" s="111">
        <v>0.94246596677714989</v>
      </c>
      <c r="X730" s="111">
        <v>0.98659432904168898</v>
      </c>
      <c r="Z730" s="110">
        <v>0</v>
      </c>
      <c r="AA730" s="110">
        <v>31</v>
      </c>
      <c r="AB730" s="110">
        <v>31</v>
      </c>
    </row>
    <row r="731" spans="1:28" hidden="1" x14ac:dyDescent="0.2">
      <c r="A731" s="109" t="s">
        <v>2133</v>
      </c>
      <c r="B731" s="109" t="s">
        <v>776</v>
      </c>
      <c r="C731" s="109" t="s">
        <v>2133</v>
      </c>
      <c r="D731" s="109" t="s">
        <v>2101</v>
      </c>
      <c r="E731" s="109" t="s">
        <v>2134</v>
      </c>
      <c r="F731" s="110">
        <v>1355</v>
      </c>
      <c r="G731" s="110">
        <v>726</v>
      </c>
      <c r="H731" s="110">
        <v>2572</v>
      </c>
      <c r="I731" s="110">
        <v>491</v>
      </c>
      <c r="J731" s="110">
        <v>0</v>
      </c>
      <c r="K731" s="110">
        <v>0</v>
      </c>
      <c r="L731" s="110">
        <v>0</v>
      </c>
      <c r="M731" s="110">
        <v>0</v>
      </c>
      <c r="N731" s="110">
        <v>1846</v>
      </c>
      <c r="O731" s="110">
        <v>726</v>
      </c>
      <c r="P731" s="110">
        <v>2572</v>
      </c>
      <c r="R731" s="110">
        <v>1846</v>
      </c>
      <c r="S731" s="110">
        <v>738</v>
      </c>
      <c r="T731" s="110">
        <v>2584</v>
      </c>
      <c r="V731" s="111">
        <v>1</v>
      </c>
      <c r="W731" s="111">
        <v>0.98397576269701825</v>
      </c>
      <c r="X731" s="111">
        <v>0.99542557924889774</v>
      </c>
      <c r="Z731" s="110">
        <v>0</v>
      </c>
      <c r="AA731" s="110">
        <v>12</v>
      </c>
      <c r="AB731" s="110">
        <v>12</v>
      </c>
    </row>
    <row r="732" spans="1:28" hidden="1" x14ac:dyDescent="0.2">
      <c r="A732" s="109" t="s">
        <v>2135</v>
      </c>
      <c r="B732" s="109" t="s">
        <v>776</v>
      </c>
      <c r="C732" s="109" t="s">
        <v>2135</v>
      </c>
      <c r="D732" s="109" t="s">
        <v>2101</v>
      </c>
      <c r="E732" s="109" t="s">
        <v>2136</v>
      </c>
      <c r="F732" s="110">
        <v>2288</v>
      </c>
      <c r="G732" s="110">
        <v>1158</v>
      </c>
      <c r="H732" s="110">
        <v>3606</v>
      </c>
      <c r="I732" s="110">
        <v>159</v>
      </c>
      <c r="J732" s="110">
        <v>0</v>
      </c>
      <c r="K732" s="110">
        <v>0</v>
      </c>
      <c r="L732" s="110">
        <v>0</v>
      </c>
      <c r="M732" s="110">
        <v>0</v>
      </c>
      <c r="N732" s="110">
        <v>2448</v>
      </c>
      <c r="O732" s="110">
        <v>1158</v>
      </c>
      <c r="P732" s="110">
        <v>3606</v>
      </c>
      <c r="R732" s="110">
        <v>2448</v>
      </c>
      <c r="S732" s="110">
        <v>1174</v>
      </c>
      <c r="T732" s="110">
        <v>3622</v>
      </c>
      <c r="V732" s="111">
        <v>1</v>
      </c>
      <c r="W732" s="111">
        <v>0.98656702885583547</v>
      </c>
      <c r="X732" s="111">
        <v>0.99564569070327891</v>
      </c>
      <c r="Z732" s="110">
        <v>0</v>
      </c>
      <c r="AA732" s="110">
        <v>16</v>
      </c>
      <c r="AB732" s="110">
        <v>16</v>
      </c>
    </row>
    <row r="733" spans="1:28" hidden="1" x14ac:dyDescent="0.2">
      <c r="A733" s="109" t="s">
        <v>2137</v>
      </c>
      <c r="B733" s="109" t="s">
        <v>776</v>
      </c>
      <c r="C733" s="109" t="s">
        <v>2137</v>
      </c>
      <c r="D733" s="109" t="s">
        <v>2101</v>
      </c>
      <c r="E733" s="109" t="s">
        <v>791</v>
      </c>
      <c r="F733" s="110">
        <v>5325</v>
      </c>
      <c r="G733" s="110">
        <v>3165</v>
      </c>
      <c r="H733" s="110">
        <v>8640</v>
      </c>
      <c r="I733" s="110">
        <v>150</v>
      </c>
      <c r="J733" s="110">
        <v>0</v>
      </c>
      <c r="K733" s="110">
        <v>0</v>
      </c>
      <c r="L733" s="110">
        <v>0</v>
      </c>
      <c r="M733" s="110">
        <v>0</v>
      </c>
      <c r="N733" s="110">
        <v>5475</v>
      </c>
      <c r="O733" s="110">
        <v>3165</v>
      </c>
      <c r="P733" s="110">
        <v>8640</v>
      </c>
      <c r="R733" s="110">
        <v>5475</v>
      </c>
      <c r="S733" s="110">
        <v>3171</v>
      </c>
      <c r="T733" s="110">
        <v>8646</v>
      </c>
      <c r="V733" s="111">
        <v>1</v>
      </c>
      <c r="W733" s="111">
        <v>0.99813099685983264</v>
      </c>
      <c r="X733" s="111">
        <v>0.99931452009419908</v>
      </c>
      <c r="Z733" s="110">
        <v>0</v>
      </c>
      <c r="AA733" s="110">
        <v>6</v>
      </c>
      <c r="AB733" s="110">
        <v>6</v>
      </c>
    </row>
    <row r="734" spans="1:28" hidden="1" x14ac:dyDescent="0.2">
      <c r="A734" s="109" t="s">
        <v>2138</v>
      </c>
      <c r="B734" s="109" t="s">
        <v>776</v>
      </c>
      <c r="C734" s="109" t="s">
        <v>2138</v>
      </c>
      <c r="D734" s="109" t="s">
        <v>2101</v>
      </c>
      <c r="E734" s="109" t="s">
        <v>775</v>
      </c>
      <c r="F734" s="110">
        <v>105616</v>
      </c>
      <c r="G734" s="110">
        <v>4828</v>
      </c>
      <c r="H734" s="110">
        <v>165683</v>
      </c>
      <c r="I734" s="110">
        <v>55239</v>
      </c>
      <c r="J734" s="110">
        <v>0</v>
      </c>
      <c r="K734" s="110">
        <v>0</v>
      </c>
      <c r="L734" s="110">
        <v>0</v>
      </c>
      <c r="M734" s="110">
        <v>0</v>
      </c>
      <c r="N734" s="110">
        <v>160855</v>
      </c>
      <c r="O734" s="110">
        <v>4828</v>
      </c>
      <c r="P734" s="110">
        <v>165683</v>
      </c>
      <c r="R734" s="110">
        <v>160855</v>
      </c>
      <c r="S734" s="110">
        <v>4828</v>
      </c>
      <c r="T734" s="110">
        <v>165683</v>
      </c>
      <c r="V734" s="111">
        <v>1</v>
      </c>
      <c r="W734" s="111">
        <v>1</v>
      </c>
      <c r="X734" s="111">
        <v>1</v>
      </c>
      <c r="Z734" s="110">
        <v>0</v>
      </c>
      <c r="AA734" s="110">
        <v>0</v>
      </c>
      <c r="AB734" s="110">
        <v>0</v>
      </c>
    </row>
    <row r="735" spans="1:28" hidden="1" x14ac:dyDescent="0.2">
      <c r="A735" s="109" t="s">
        <v>2139</v>
      </c>
      <c r="B735" s="109" t="s">
        <v>776</v>
      </c>
      <c r="C735" s="109" t="s">
        <v>2139</v>
      </c>
      <c r="D735" s="109" t="s">
        <v>2101</v>
      </c>
      <c r="E735" s="109" t="s">
        <v>2140</v>
      </c>
      <c r="F735" s="110">
        <v>16543</v>
      </c>
      <c r="G735" s="110">
        <v>1811</v>
      </c>
      <c r="H735" s="110">
        <v>31987</v>
      </c>
      <c r="I735" s="110">
        <v>13633</v>
      </c>
      <c r="J735" s="110">
        <v>0</v>
      </c>
      <c r="K735" s="110">
        <v>0</v>
      </c>
      <c r="L735" s="110">
        <v>0</v>
      </c>
      <c r="M735" s="110">
        <v>0</v>
      </c>
      <c r="N735" s="110">
        <v>30176</v>
      </c>
      <c r="O735" s="110">
        <v>1811</v>
      </c>
      <c r="P735" s="110">
        <v>31987</v>
      </c>
      <c r="R735" s="110">
        <v>30176</v>
      </c>
      <c r="S735" s="110">
        <v>1811</v>
      </c>
      <c r="T735" s="110">
        <v>31987</v>
      </c>
      <c r="V735" s="111">
        <v>1</v>
      </c>
      <c r="W735" s="111">
        <v>1</v>
      </c>
      <c r="X735" s="111">
        <v>1</v>
      </c>
      <c r="Z735" s="110">
        <v>0</v>
      </c>
      <c r="AA735" s="110">
        <v>0</v>
      </c>
      <c r="AB735" s="110">
        <v>0</v>
      </c>
    </row>
    <row r="736" spans="1:28" hidden="1" x14ac:dyDescent="0.2">
      <c r="A736" s="109" t="s">
        <v>2141</v>
      </c>
      <c r="B736" s="109" t="s">
        <v>776</v>
      </c>
      <c r="C736" s="109" t="s">
        <v>2141</v>
      </c>
      <c r="D736" s="109" t="s">
        <v>2101</v>
      </c>
      <c r="E736" s="109" t="s">
        <v>503</v>
      </c>
      <c r="F736" s="110">
        <v>2000</v>
      </c>
      <c r="G736" s="110">
        <v>718</v>
      </c>
      <c r="H736" s="110">
        <v>2827</v>
      </c>
      <c r="I736" s="110">
        <v>110</v>
      </c>
      <c r="J736" s="110">
        <v>0</v>
      </c>
      <c r="K736" s="110">
        <v>0</v>
      </c>
      <c r="L736" s="110">
        <v>0</v>
      </c>
      <c r="M736" s="110">
        <v>0</v>
      </c>
      <c r="N736" s="110">
        <v>2109</v>
      </c>
      <c r="O736" s="110">
        <v>718</v>
      </c>
      <c r="P736" s="110">
        <v>2827</v>
      </c>
      <c r="R736" s="110">
        <v>2109</v>
      </c>
      <c r="S736" s="110">
        <v>718</v>
      </c>
      <c r="T736" s="110">
        <v>2827</v>
      </c>
      <c r="V736" s="111">
        <v>1</v>
      </c>
      <c r="W736" s="111">
        <v>1</v>
      </c>
      <c r="X736" s="111">
        <v>1</v>
      </c>
      <c r="Z736" s="110">
        <v>0</v>
      </c>
      <c r="AA736" s="110">
        <v>0</v>
      </c>
      <c r="AB736" s="110">
        <v>0</v>
      </c>
    </row>
    <row r="737" spans="1:28" hidden="1" x14ac:dyDescent="0.2">
      <c r="A737" s="109" t="s">
        <v>2142</v>
      </c>
      <c r="B737" s="109" t="s">
        <v>776</v>
      </c>
      <c r="C737" s="109" t="s">
        <v>2142</v>
      </c>
      <c r="D737" s="109" t="s">
        <v>2101</v>
      </c>
      <c r="E737" s="109" t="s">
        <v>2143</v>
      </c>
      <c r="F737" s="110">
        <v>413</v>
      </c>
      <c r="G737" s="110">
        <v>1817</v>
      </c>
      <c r="H737" s="110">
        <v>2528</v>
      </c>
      <c r="I737" s="110">
        <v>298</v>
      </c>
      <c r="J737" s="110">
        <v>0</v>
      </c>
      <c r="K737" s="110">
        <v>0</v>
      </c>
      <c r="L737" s="110">
        <v>0</v>
      </c>
      <c r="M737" s="110">
        <v>0</v>
      </c>
      <c r="N737" s="110">
        <v>711</v>
      </c>
      <c r="O737" s="110">
        <v>1817</v>
      </c>
      <c r="P737" s="110">
        <v>2528</v>
      </c>
      <c r="R737" s="110">
        <v>711</v>
      </c>
      <c r="S737" s="110">
        <v>1817</v>
      </c>
      <c r="T737" s="110">
        <v>2528</v>
      </c>
      <c r="V737" s="111">
        <v>1</v>
      </c>
      <c r="W737" s="111">
        <v>1</v>
      </c>
      <c r="X737" s="111">
        <v>1</v>
      </c>
      <c r="Z737" s="110">
        <v>0</v>
      </c>
      <c r="AA737" s="110">
        <v>0</v>
      </c>
      <c r="AB737" s="110">
        <v>0</v>
      </c>
    </row>
    <row r="738" spans="1:28" hidden="1" x14ac:dyDescent="0.2">
      <c r="A738" s="109" t="s">
        <v>2144</v>
      </c>
      <c r="B738" s="109" t="s">
        <v>776</v>
      </c>
      <c r="C738" s="109" t="s">
        <v>2144</v>
      </c>
      <c r="D738" s="109" t="s">
        <v>2101</v>
      </c>
      <c r="E738" s="109" t="s">
        <v>784</v>
      </c>
      <c r="F738" s="110">
        <v>1946</v>
      </c>
      <c r="G738" s="110">
        <v>2693</v>
      </c>
      <c r="H738" s="110">
        <v>5727</v>
      </c>
      <c r="I738" s="110">
        <v>1088</v>
      </c>
      <c r="J738" s="110">
        <v>0</v>
      </c>
      <c r="K738" s="110">
        <v>0</v>
      </c>
      <c r="L738" s="110">
        <v>0</v>
      </c>
      <c r="M738" s="110">
        <v>0</v>
      </c>
      <c r="N738" s="110">
        <v>3034</v>
      </c>
      <c r="O738" s="110">
        <v>2693</v>
      </c>
      <c r="P738" s="110">
        <v>5727</v>
      </c>
      <c r="R738" s="110">
        <v>3034</v>
      </c>
      <c r="S738" s="110">
        <v>2693</v>
      </c>
      <c r="T738" s="110">
        <v>5727</v>
      </c>
      <c r="V738" s="111">
        <v>1</v>
      </c>
      <c r="W738" s="111">
        <v>1</v>
      </c>
      <c r="X738" s="111">
        <v>1</v>
      </c>
      <c r="Z738" s="110">
        <v>0</v>
      </c>
      <c r="AA738" s="110">
        <v>0</v>
      </c>
      <c r="AB738" s="110">
        <v>0</v>
      </c>
    </row>
    <row r="739" spans="1:28" hidden="1" x14ac:dyDescent="0.2">
      <c r="A739" s="109" t="s">
        <v>2145</v>
      </c>
      <c r="B739" s="109" t="s">
        <v>805</v>
      </c>
      <c r="C739" s="109" t="s">
        <v>2145</v>
      </c>
      <c r="D739" s="109" t="s">
        <v>2146</v>
      </c>
      <c r="E739" s="109" t="s">
        <v>2147</v>
      </c>
      <c r="F739" s="110">
        <v>1148</v>
      </c>
      <c r="G739" s="110">
        <v>0</v>
      </c>
      <c r="H739" s="110">
        <v>1148</v>
      </c>
      <c r="I739" s="110">
        <v>0</v>
      </c>
      <c r="J739" s="110">
        <v>0</v>
      </c>
      <c r="K739" s="110">
        <v>0</v>
      </c>
      <c r="L739" s="110">
        <v>223</v>
      </c>
      <c r="M739" s="110">
        <v>223</v>
      </c>
      <c r="N739" s="110">
        <v>1148</v>
      </c>
      <c r="O739" s="110">
        <v>223</v>
      </c>
      <c r="P739" s="110">
        <v>1371</v>
      </c>
      <c r="R739" s="110">
        <v>1148</v>
      </c>
      <c r="S739" s="110">
        <v>6016</v>
      </c>
      <c r="T739" s="110">
        <v>7164</v>
      </c>
      <c r="V739" s="111">
        <v>1</v>
      </c>
      <c r="W739" s="111">
        <v>3.7067819148936171E-2</v>
      </c>
      <c r="X739" s="111">
        <v>0.19137353433835846</v>
      </c>
      <c r="Z739" s="110">
        <v>0</v>
      </c>
      <c r="AA739" s="110">
        <v>5793</v>
      </c>
      <c r="AB739" s="110">
        <v>5793</v>
      </c>
    </row>
    <row r="740" spans="1:28" hidden="1" x14ac:dyDescent="0.2">
      <c r="A740" s="109" t="s">
        <v>2148</v>
      </c>
      <c r="B740" s="109" t="s">
        <v>805</v>
      </c>
      <c r="C740" s="109" t="s">
        <v>2148</v>
      </c>
      <c r="D740" s="109" t="s">
        <v>2146</v>
      </c>
      <c r="E740" s="109" t="s">
        <v>804</v>
      </c>
      <c r="F740" s="110">
        <v>145199</v>
      </c>
      <c r="G740" s="110">
        <v>9368</v>
      </c>
      <c r="H740" s="110">
        <v>157820</v>
      </c>
      <c r="I740" s="110">
        <v>3253</v>
      </c>
      <c r="J740" s="110">
        <v>0</v>
      </c>
      <c r="K740" s="110">
        <v>0</v>
      </c>
      <c r="L740" s="110">
        <v>0</v>
      </c>
      <c r="M740" s="110">
        <v>0</v>
      </c>
      <c r="N740" s="110">
        <v>148452</v>
      </c>
      <c r="O740" s="110">
        <v>9368</v>
      </c>
      <c r="P740" s="110">
        <v>157820</v>
      </c>
      <c r="R740" s="110">
        <v>149813</v>
      </c>
      <c r="S740" s="110">
        <v>12093</v>
      </c>
      <c r="T740" s="110">
        <v>161906</v>
      </c>
      <c r="V740" s="111">
        <v>0.99091534112526947</v>
      </c>
      <c r="W740" s="111">
        <v>0.77466302819813115</v>
      </c>
      <c r="X740" s="111">
        <v>0.97476313416426819</v>
      </c>
      <c r="Z740" s="110">
        <v>1361</v>
      </c>
      <c r="AA740" s="110">
        <v>2725</v>
      </c>
      <c r="AB740" s="110">
        <v>4086</v>
      </c>
    </row>
    <row r="741" spans="1:28" hidden="1" x14ac:dyDescent="0.2">
      <c r="A741" s="109" t="s">
        <v>2149</v>
      </c>
      <c r="B741" s="109" t="s">
        <v>805</v>
      </c>
      <c r="C741" s="109" t="s">
        <v>2149</v>
      </c>
      <c r="D741" s="109" t="s">
        <v>2146</v>
      </c>
      <c r="E741" s="109" t="s">
        <v>519</v>
      </c>
      <c r="F741" s="110">
        <v>1500</v>
      </c>
      <c r="G741" s="110">
        <v>94</v>
      </c>
      <c r="H741" s="110">
        <v>1594</v>
      </c>
      <c r="I741" s="110">
        <v>0</v>
      </c>
      <c r="J741" s="110">
        <v>0</v>
      </c>
      <c r="K741" s="110">
        <v>0</v>
      </c>
      <c r="L741" s="110">
        <v>70</v>
      </c>
      <c r="M741" s="110">
        <v>70</v>
      </c>
      <c r="N741" s="110">
        <v>1500</v>
      </c>
      <c r="O741" s="110">
        <v>164</v>
      </c>
      <c r="P741" s="110">
        <v>1664</v>
      </c>
      <c r="R741" s="110">
        <v>1808</v>
      </c>
      <c r="S741" s="110">
        <v>3961</v>
      </c>
      <c r="T741" s="110">
        <v>5769</v>
      </c>
      <c r="V741" s="111">
        <v>0.82964601769911506</v>
      </c>
      <c r="W741" s="111">
        <v>4.1403685937894473E-2</v>
      </c>
      <c r="X741" s="111">
        <v>0.28843820419483446</v>
      </c>
      <c r="Z741" s="110">
        <v>308</v>
      </c>
      <c r="AA741" s="110">
        <v>3797</v>
      </c>
      <c r="AB741" s="110">
        <v>4105</v>
      </c>
    </row>
    <row r="742" spans="1:28" hidden="1" x14ac:dyDescent="0.2">
      <c r="A742" s="109" t="s">
        <v>2150</v>
      </c>
      <c r="B742" s="109" t="s">
        <v>805</v>
      </c>
      <c r="C742" s="109" t="s">
        <v>2150</v>
      </c>
      <c r="D742" s="109" t="s">
        <v>2146</v>
      </c>
      <c r="E742" s="109" t="s">
        <v>830</v>
      </c>
      <c r="F742" s="110">
        <v>2130</v>
      </c>
      <c r="G742" s="110">
        <v>1377</v>
      </c>
      <c r="H742" s="110">
        <v>3777</v>
      </c>
      <c r="I742" s="110">
        <v>270</v>
      </c>
      <c r="J742" s="110">
        <v>0</v>
      </c>
      <c r="K742" s="110">
        <v>0</v>
      </c>
      <c r="L742" s="110">
        <v>709</v>
      </c>
      <c r="M742" s="110">
        <v>709</v>
      </c>
      <c r="N742" s="110">
        <v>2400</v>
      </c>
      <c r="O742" s="110">
        <v>2086</v>
      </c>
      <c r="P742" s="110">
        <v>4486</v>
      </c>
      <c r="R742" s="110">
        <v>3039</v>
      </c>
      <c r="S742" s="110">
        <v>4397</v>
      </c>
      <c r="T742" s="110">
        <v>7436</v>
      </c>
      <c r="V742" s="111">
        <v>0.7897334649555775</v>
      </c>
      <c r="W742" s="111">
        <v>0.47441437343643394</v>
      </c>
      <c r="X742" s="111">
        <v>0.60328133405056483</v>
      </c>
      <c r="Z742" s="110">
        <v>639</v>
      </c>
      <c r="AA742" s="110">
        <v>2311</v>
      </c>
      <c r="AB742" s="110">
        <v>2950</v>
      </c>
    </row>
    <row r="743" spans="1:28" hidden="1" x14ac:dyDescent="0.2">
      <c r="A743" s="109" t="s">
        <v>2151</v>
      </c>
      <c r="B743" s="109" t="s">
        <v>805</v>
      </c>
      <c r="C743" s="109" t="s">
        <v>2151</v>
      </c>
      <c r="D743" s="109" t="s">
        <v>2146</v>
      </c>
      <c r="E743" s="109" t="s">
        <v>2152</v>
      </c>
      <c r="F743" s="110">
        <v>1379</v>
      </c>
      <c r="G743" s="110">
        <v>39</v>
      </c>
      <c r="H743" s="110">
        <v>1418</v>
      </c>
      <c r="I743" s="110">
        <v>0</v>
      </c>
      <c r="J743" s="110">
        <v>0</v>
      </c>
      <c r="K743" s="110">
        <v>0</v>
      </c>
      <c r="L743" s="110">
        <v>0</v>
      </c>
      <c r="M743" s="110">
        <v>0</v>
      </c>
      <c r="N743" s="110">
        <v>1379</v>
      </c>
      <c r="O743" s="110">
        <v>39</v>
      </c>
      <c r="P743" s="110">
        <v>1418</v>
      </c>
      <c r="R743" s="110">
        <v>2303</v>
      </c>
      <c r="S743" s="110">
        <v>1984</v>
      </c>
      <c r="T743" s="110">
        <v>4287</v>
      </c>
      <c r="V743" s="111">
        <v>0.59878419452887544</v>
      </c>
      <c r="W743" s="111">
        <v>1.9657258064516129E-2</v>
      </c>
      <c r="X743" s="111">
        <v>0.33076743643573597</v>
      </c>
      <c r="Z743" s="110">
        <v>924</v>
      </c>
      <c r="AA743" s="110">
        <v>1945</v>
      </c>
      <c r="AB743" s="110">
        <v>2869</v>
      </c>
    </row>
    <row r="744" spans="1:28" hidden="1" x14ac:dyDescent="0.2">
      <c r="A744" s="109" t="s">
        <v>2153</v>
      </c>
      <c r="B744" s="109" t="s">
        <v>805</v>
      </c>
      <c r="C744" s="109" t="s">
        <v>2153</v>
      </c>
      <c r="D744" s="109" t="s">
        <v>2146</v>
      </c>
      <c r="E744" s="109" t="s">
        <v>822</v>
      </c>
      <c r="F744" s="110">
        <v>3785</v>
      </c>
      <c r="G744" s="110">
        <v>1305</v>
      </c>
      <c r="H744" s="110">
        <v>5268</v>
      </c>
      <c r="I744" s="110">
        <v>178</v>
      </c>
      <c r="J744" s="110">
        <v>0</v>
      </c>
      <c r="K744" s="110">
        <v>0</v>
      </c>
      <c r="L744" s="110">
        <v>51</v>
      </c>
      <c r="M744" s="110">
        <v>51</v>
      </c>
      <c r="N744" s="110">
        <v>3963</v>
      </c>
      <c r="O744" s="110">
        <v>1356</v>
      </c>
      <c r="P744" s="110">
        <v>5319</v>
      </c>
      <c r="R744" s="110">
        <v>5270</v>
      </c>
      <c r="S744" s="110">
        <v>2025</v>
      </c>
      <c r="T744" s="110">
        <v>7295</v>
      </c>
      <c r="V744" s="111">
        <v>0.75199240986717264</v>
      </c>
      <c r="W744" s="111">
        <v>0.66962962962962957</v>
      </c>
      <c r="X744" s="111">
        <v>0.72912954078135706</v>
      </c>
      <c r="Z744" s="110">
        <v>1307</v>
      </c>
      <c r="AA744" s="110">
        <v>669</v>
      </c>
      <c r="AB744" s="110">
        <v>1976</v>
      </c>
    </row>
    <row r="745" spans="1:28" hidden="1" x14ac:dyDescent="0.2">
      <c r="A745" s="109" t="s">
        <v>2154</v>
      </c>
      <c r="B745" s="109" t="s">
        <v>805</v>
      </c>
      <c r="C745" s="109" t="s">
        <v>2154</v>
      </c>
      <c r="D745" s="109" t="s">
        <v>2146</v>
      </c>
      <c r="E745" s="109" t="s">
        <v>819</v>
      </c>
      <c r="F745" s="110">
        <v>377</v>
      </c>
      <c r="G745" s="110">
        <v>1067</v>
      </c>
      <c r="H745" s="110">
        <v>1444</v>
      </c>
      <c r="I745" s="110">
        <v>0</v>
      </c>
      <c r="J745" s="110">
        <v>0</v>
      </c>
      <c r="K745" s="110">
        <v>0</v>
      </c>
      <c r="L745" s="110">
        <v>0</v>
      </c>
      <c r="M745" s="110">
        <v>0</v>
      </c>
      <c r="N745" s="110">
        <v>377</v>
      </c>
      <c r="O745" s="110">
        <v>1067</v>
      </c>
      <c r="P745" s="110">
        <v>1444</v>
      </c>
      <c r="R745" s="110">
        <v>755</v>
      </c>
      <c r="S745" s="110">
        <v>3107</v>
      </c>
      <c r="T745" s="110">
        <v>3862</v>
      </c>
      <c r="V745" s="111">
        <v>0.49933774834437084</v>
      </c>
      <c r="W745" s="111">
        <v>0.34341808818796266</v>
      </c>
      <c r="X745" s="111">
        <v>0.37389953392024855</v>
      </c>
      <c r="Z745" s="110">
        <v>378</v>
      </c>
      <c r="AA745" s="110">
        <v>2040</v>
      </c>
      <c r="AB745" s="110">
        <v>2418</v>
      </c>
    </row>
    <row r="746" spans="1:28" hidden="1" x14ac:dyDescent="0.2">
      <c r="A746" s="109" t="s">
        <v>2155</v>
      </c>
      <c r="B746" s="109" t="s">
        <v>805</v>
      </c>
      <c r="C746" s="109" t="s">
        <v>2155</v>
      </c>
      <c r="D746" s="109" t="s">
        <v>2146</v>
      </c>
      <c r="E746" s="109" t="s">
        <v>2156</v>
      </c>
      <c r="F746" s="110">
        <v>0</v>
      </c>
      <c r="G746" s="110">
        <v>0</v>
      </c>
      <c r="H746" s="110">
        <v>0</v>
      </c>
      <c r="I746" s="110">
        <v>0</v>
      </c>
      <c r="J746" s="110">
        <v>0</v>
      </c>
      <c r="K746" s="110">
        <v>511</v>
      </c>
      <c r="L746" s="110">
        <v>760</v>
      </c>
      <c r="M746" s="110">
        <v>1271</v>
      </c>
      <c r="N746" s="110">
        <v>511</v>
      </c>
      <c r="O746" s="110">
        <v>760</v>
      </c>
      <c r="P746" s="110">
        <v>1271</v>
      </c>
      <c r="R746" s="110">
        <v>511</v>
      </c>
      <c r="S746" s="110">
        <v>3157</v>
      </c>
      <c r="T746" s="110">
        <v>3668</v>
      </c>
      <c r="V746" s="111">
        <v>1</v>
      </c>
      <c r="W746" s="111">
        <v>0.24073487488121634</v>
      </c>
      <c r="X746" s="111">
        <v>0.34651035986913847</v>
      </c>
      <c r="Z746" s="110">
        <v>0</v>
      </c>
      <c r="AA746" s="110">
        <v>2397</v>
      </c>
      <c r="AB746" s="110">
        <v>2397</v>
      </c>
    </row>
    <row r="747" spans="1:28" hidden="1" x14ac:dyDescent="0.2">
      <c r="A747" s="109" t="s">
        <v>2157</v>
      </c>
      <c r="B747" s="109" t="s">
        <v>805</v>
      </c>
      <c r="C747" s="109" t="s">
        <v>2157</v>
      </c>
      <c r="D747" s="109" t="s">
        <v>2146</v>
      </c>
      <c r="E747" s="109" t="s">
        <v>824</v>
      </c>
      <c r="F747" s="110">
        <v>1017</v>
      </c>
      <c r="G747" s="110">
        <v>831</v>
      </c>
      <c r="H747" s="110">
        <v>1848</v>
      </c>
      <c r="I747" s="110">
        <v>0</v>
      </c>
      <c r="J747" s="110">
        <v>0</v>
      </c>
      <c r="K747" s="110">
        <v>0</v>
      </c>
      <c r="L747" s="110">
        <v>13</v>
      </c>
      <c r="M747" s="110">
        <v>13</v>
      </c>
      <c r="N747" s="110">
        <v>1017</v>
      </c>
      <c r="O747" s="110">
        <v>844</v>
      </c>
      <c r="P747" s="110">
        <v>1861</v>
      </c>
      <c r="R747" s="110">
        <v>1820</v>
      </c>
      <c r="S747" s="110">
        <v>1718</v>
      </c>
      <c r="T747" s="110">
        <v>3538</v>
      </c>
      <c r="V747" s="111">
        <v>0.5587912087912088</v>
      </c>
      <c r="W747" s="111">
        <v>0.4912689173457509</v>
      </c>
      <c r="X747" s="111">
        <v>0.52600339174674959</v>
      </c>
      <c r="Z747" s="110">
        <v>803</v>
      </c>
      <c r="AA747" s="110">
        <v>874</v>
      </c>
      <c r="AB747" s="110">
        <v>1677</v>
      </c>
    </row>
    <row r="748" spans="1:28" hidden="1" x14ac:dyDescent="0.2">
      <c r="A748" s="109" t="s">
        <v>2158</v>
      </c>
      <c r="B748" s="109" t="s">
        <v>805</v>
      </c>
      <c r="C748" s="109" t="s">
        <v>2158</v>
      </c>
      <c r="D748" s="109" t="s">
        <v>2146</v>
      </c>
      <c r="E748" s="109" t="s">
        <v>806</v>
      </c>
      <c r="F748" s="110">
        <v>20378</v>
      </c>
      <c r="G748" s="110">
        <v>3819</v>
      </c>
      <c r="H748" s="110">
        <v>24197</v>
      </c>
      <c r="I748" s="110">
        <v>0</v>
      </c>
      <c r="J748" s="110">
        <v>0</v>
      </c>
      <c r="K748" s="110">
        <v>0</v>
      </c>
      <c r="L748" s="110">
        <v>0</v>
      </c>
      <c r="M748" s="110">
        <v>0</v>
      </c>
      <c r="N748" s="110">
        <v>20378</v>
      </c>
      <c r="O748" s="110">
        <v>3819</v>
      </c>
      <c r="P748" s="110">
        <v>24197</v>
      </c>
      <c r="R748" s="110">
        <v>21129</v>
      </c>
      <c r="S748" s="110">
        <v>4664</v>
      </c>
      <c r="T748" s="110">
        <v>25793</v>
      </c>
      <c r="V748" s="111">
        <v>0.96445643428463246</v>
      </c>
      <c r="W748" s="111">
        <v>0.8188250428816467</v>
      </c>
      <c r="X748" s="111">
        <v>0.93812274648160354</v>
      </c>
      <c r="Z748" s="110">
        <v>751</v>
      </c>
      <c r="AA748" s="110">
        <v>845</v>
      </c>
      <c r="AB748" s="110">
        <v>1596</v>
      </c>
    </row>
    <row r="749" spans="1:28" hidden="1" x14ac:dyDescent="0.2">
      <c r="A749" s="109" t="s">
        <v>2159</v>
      </c>
      <c r="B749" s="109" t="s">
        <v>805</v>
      </c>
      <c r="C749" s="109" t="s">
        <v>2159</v>
      </c>
      <c r="D749" s="109" t="s">
        <v>2146</v>
      </c>
      <c r="E749" s="109" t="s">
        <v>823</v>
      </c>
      <c r="F749" s="110">
        <v>6568</v>
      </c>
      <c r="G749" s="110">
        <v>1898</v>
      </c>
      <c r="H749" s="110">
        <v>8466</v>
      </c>
      <c r="I749" s="110">
        <v>0</v>
      </c>
      <c r="J749" s="110">
        <v>0</v>
      </c>
      <c r="K749" s="110">
        <v>0</v>
      </c>
      <c r="L749" s="110">
        <v>0</v>
      </c>
      <c r="M749" s="110">
        <v>0</v>
      </c>
      <c r="N749" s="110">
        <v>6568</v>
      </c>
      <c r="O749" s="110">
        <v>1898</v>
      </c>
      <c r="P749" s="110">
        <v>8466</v>
      </c>
      <c r="R749" s="110">
        <v>6568</v>
      </c>
      <c r="S749" s="110">
        <v>3109</v>
      </c>
      <c r="T749" s="110">
        <v>9677</v>
      </c>
      <c r="V749" s="111">
        <v>1</v>
      </c>
      <c r="W749" s="111">
        <v>0.6104856867159858</v>
      </c>
      <c r="X749" s="111">
        <v>0.87485791050945538</v>
      </c>
      <c r="Z749" s="110">
        <v>0</v>
      </c>
      <c r="AA749" s="110">
        <v>1211</v>
      </c>
      <c r="AB749" s="110">
        <v>1211</v>
      </c>
    </row>
    <row r="750" spans="1:28" hidden="1" x14ac:dyDescent="0.2">
      <c r="A750" s="109" t="s">
        <v>2160</v>
      </c>
      <c r="B750" s="109" t="s">
        <v>805</v>
      </c>
      <c r="C750" s="109" t="s">
        <v>2160</v>
      </c>
      <c r="D750" s="109" t="s">
        <v>2146</v>
      </c>
      <c r="E750" s="109" t="s">
        <v>553</v>
      </c>
      <c r="F750" s="110">
        <v>5638</v>
      </c>
      <c r="G750" s="110">
        <v>935</v>
      </c>
      <c r="H750" s="110">
        <v>6573</v>
      </c>
      <c r="I750" s="110">
        <v>0</v>
      </c>
      <c r="J750" s="110">
        <v>0</v>
      </c>
      <c r="K750" s="110">
        <v>0</v>
      </c>
      <c r="L750" s="110">
        <v>0</v>
      </c>
      <c r="M750" s="110">
        <v>0</v>
      </c>
      <c r="N750" s="110">
        <v>5638</v>
      </c>
      <c r="O750" s="110">
        <v>935</v>
      </c>
      <c r="P750" s="110">
        <v>6573</v>
      </c>
      <c r="R750" s="110">
        <v>6145</v>
      </c>
      <c r="S750" s="110">
        <v>1078</v>
      </c>
      <c r="T750" s="110">
        <v>7223</v>
      </c>
      <c r="V750" s="111">
        <v>0.91749389747762411</v>
      </c>
      <c r="W750" s="111">
        <v>0.86734693877551017</v>
      </c>
      <c r="X750" s="111">
        <v>0.91000969126401776</v>
      </c>
      <c r="Z750" s="110">
        <v>507</v>
      </c>
      <c r="AA750" s="110">
        <v>143</v>
      </c>
      <c r="AB750" s="110">
        <v>650</v>
      </c>
    </row>
    <row r="751" spans="1:28" hidden="1" x14ac:dyDescent="0.2">
      <c r="A751" s="109" t="s">
        <v>2161</v>
      </c>
      <c r="B751" s="109" t="s">
        <v>805</v>
      </c>
      <c r="C751" s="109" t="s">
        <v>2161</v>
      </c>
      <c r="D751" s="109" t="s">
        <v>2146</v>
      </c>
      <c r="E751" s="109" t="s">
        <v>2162</v>
      </c>
      <c r="F751" s="110">
        <v>1470</v>
      </c>
      <c r="G751" s="110">
        <v>1022</v>
      </c>
      <c r="H751" s="110">
        <v>2492</v>
      </c>
      <c r="I751" s="110">
        <v>0</v>
      </c>
      <c r="J751" s="110">
        <v>0</v>
      </c>
      <c r="K751" s="110">
        <v>0</v>
      </c>
      <c r="L751" s="110">
        <v>0</v>
      </c>
      <c r="M751" s="110">
        <v>0</v>
      </c>
      <c r="N751" s="110">
        <v>1470</v>
      </c>
      <c r="O751" s="110">
        <v>1022</v>
      </c>
      <c r="P751" s="110">
        <v>2492</v>
      </c>
      <c r="R751" s="110">
        <v>1470</v>
      </c>
      <c r="S751" s="110">
        <v>1968</v>
      </c>
      <c r="T751" s="110">
        <v>3438</v>
      </c>
      <c r="V751" s="111">
        <v>1</v>
      </c>
      <c r="W751" s="111">
        <v>0.51930894308943087</v>
      </c>
      <c r="X751" s="111">
        <v>0.7248400232693426</v>
      </c>
      <c r="Z751" s="110">
        <v>0</v>
      </c>
      <c r="AA751" s="110">
        <v>946</v>
      </c>
      <c r="AB751" s="110">
        <v>946</v>
      </c>
    </row>
    <row r="752" spans="1:28" hidden="1" x14ac:dyDescent="0.2">
      <c r="A752" s="109" t="s">
        <v>2163</v>
      </c>
      <c r="B752" s="109" t="s">
        <v>805</v>
      </c>
      <c r="C752" s="109" t="s">
        <v>2163</v>
      </c>
      <c r="D752" s="109" t="s">
        <v>2146</v>
      </c>
      <c r="E752" s="109" t="s">
        <v>219</v>
      </c>
      <c r="F752" s="110">
        <v>16967</v>
      </c>
      <c r="G752" s="110">
        <v>2179</v>
      </c>
      <c r="H752" s="110">
        <v>20257</v>
      </c>
      <c r="I752" s="110">
        <v>1111</v>
      </c>
      <c r="J752" s="110">
        <v>0</v>
      </c>
      <c r="K752" s="110">
        <v>0</v>
      </c>
      <c r="L752" s="110">
        <v>0</v>
      </c>
      <c r="M752" s="110">
        <v>0</v>
      </c>
      <c r="N752" s="110">
        <v>18078</v>
      </c>
      <c r="O752" s="110">
        <v>2179</v>
      </c>
      <c r="P752" s="110">
        <v>20257</v>
      </c>
      <c r="R752" s="110">
        <v>18261</v>
      </c>
      <c r="S752" s="110">
        <v>2585</v>
      </c>
      <c r="T752" s="110">
        <v>20846</v>
      </c>
      <c r="V752" s="111">
        <v>0.98997864300969274</v>
      </c>
      <c r="W752" s="111">
        <v>0.84294003868471956</v>
      </c>
      <c r="X752" s="111">
        <v>0.97174517893120982</v>
      </c>
      <c r="Z752" s="110">
        <v>183</v>
      </c>
      <c r="AA752" s="110">
        <v>406</v>
      </c>
      <c r="AB752" s="110">
        <v>589</v>
      </c>
    </row>
    <row r="753" spans="1:28" hidden="1" x14ac:dyDescent="0.2">
      <c r="A753" s="109" t="s">
        <v>2164</v>
      </c>
      <c r="B753" s="109" t="s">
        <v>805</v>
      </c>
      <c r="C753" s="109" t="s">
        <v>2164</v>
      </c>
      <c r="D753" s="109" t="s">
        <v>2146</v>
      </c>
      <c r="E753" s="109" t="s">
        <v>810</v>
      </c>
      <c r="F753" s="110">
        <v>1685</v>
      </c>
      <c r="G753" s="110">
        <v>501</v>
      </c>
      <c r="H753" s="110">
        <v>2186</v>
      </c>
      <c r="I753" s="110">
        <v>0</v>
      </c>
      <c r="J753" s="110">
        <v>0</v>
      </c>
      <c r="K753" s="110">
        <v>0</v>
      </c>
      <c r="L753" s="110">
        <v>0</v>
      </c>
      <c r="M753" s="110">
        <v>0</v>
      </c>
      <c r="N753" s="110">
        <v>1685</v>
      </c>
      <c r="O753" s="110">
        <v>501</v>
      </c>
      <c r="P753" s="110">
        <v>2186</v>
      </c>
      <c r="R753" s="110">
        <v>1685</v>
      </c>
      <c r="S753" s="110">
        <v>567</v>
      </c>
      <c r="T753" s="110">
        <v>2252</v>
      </c>
      <c r="V753" s="111">
        <v>1</v>
      </c>
      <c r="W753" s="111">
        <v>0.8835978835978836</v>
      </c>
      <c r="X753" s="111">
        <v>0.97069271758436948</v>
      </c>
      <c r="Z753" s="110">
        <v>0</v>
      </c>
      <c r="AA753" s="110">
        <v>66</v>
      </c>
      <c r="AB753" s="110">
        <v>66</v>
      </c>
    </row>
    <row r="754" spans="1:28" hidden="1" x14ac:dyDescent="0.2">
      <c r="A754" s="109" t="s">
        <v>2165</v>
      </c>
      <c r="B754" s="109" t="s">
        <v>805</v>
      </c>
      <c r="C754" s="109" t="s">
        <v>2165</v>
      </c>
      <c r="D754" s="109" t="s">
        <v>2146</v>
      </c>
      <c r="E754" s="109" t="s">
        <v>2166</v>
      </c>
      <c r="F754" s="110">
        <v>1174</v>
      </c>
      <c r="G754" s="110">
        <v>933</v>
      </c>
      <c r="H754" s="110">
        <v>2107</v>
      </c>
      <c r="I754" s="110">
        <v>0</v>
      </c>
      <c r="J754" s="110">
        <v>0</v>
      </c>
      <c r="K754" s="110">
        <v>0</v>
      </c>
      <c r="L754" s="110">
        <v>0</v>
      </c>
      <c r="M754" s="110">
        <v>0</v>
      </c>
      <c r="N754" s="110">
        <v>1174</v>
      </c>
      <c r="O754" s="110">
        <v>933</v>
      </c>
      <c r="P754" s="110">
        <v>2107</v>
      </c>
      <c r="R754" s="110">
        <v>1261</v>
      </c>
      <c r="S754" s="110">
        <v>1340</v>
      </c>
      <c r="T754" s="110">
        <v>2601</v>
      </c>
      <c r="V754" s="111">
        <v>0.93100713719270423</v>
      </c>
      <c r="W754" s="111">
        <v>0.69626865671641791</v>
      </c>
      <c r="X754" s="111">
        <v>0.81007304882737408</v>
      </c>
      <c r="Z754" s="110">
        <v>87</v>
      </c>
      <c r="AA754" s="110">
        <v>407</v>
      </c>
      <c r="AB754" s="110">
        <v>494</v>
      </c>
    </row>
    <row r="755" spans="1:28" hidden="1" x14ac:dyDescent="0.2">
      <c r="A755" s="109" t="s">
        <v>2167</v>
      </c>
      <c r="B755" s="109" t="s">
        <v>805</v>
      </c>
      <c r="C755" s="109" t="s">
        <v>2167</v>
      </c>
      <c r="D755" s="109" t="s">
        <v>2146</v>
      </c>
      <c r="E755" s="109" t="s">
        <v>787</v>
      </c>
      <c r="F755" s="110">
        <v>2423</v>
      </c>
      <c r="G755" s="110">
        <v>1479</v>
      </c>
      <c r="H755" s="110">
        <v>3902</v>
      </c>
      <c r="I755" s="110">
        <v>0</v>
      </c>
      <c r="J755" s="110">
        <v>0</v>
      </c>
      <c r="K755" s="110">
        <v>0</v>
      </c>
      <c r="L755" s="110">
        <v>0</v>
      </c>
      <c r="M755" s="110">
        <v>0</v>
      </c>
      <c r="N755" s="110">
        <v>2423</v>
      </c>
      <c r="O755" s="110">
        <v>1479</v>
      </c>
      <c r="P755" s="110">
        <v>3902</v>
      </c>
      <c r="R755" s="110">
        <v>2746</v>
      </c>
      <c r="S755" s="110">
        <v>1491</v>
      </c>
      <c r="T755" s="110">
        <v>4237</v>
      </c>
      <c r="V755" s="111">
        <v>0.88237436270939551</v>
      </c>
      <c r="W755" s="111">
        <v>0.99195171026156936</v>
      </c>
      <c r="X755" s="111">
        <v>0.9209346235544017</v>
      </c>
      <c r="Z755" s="110">
        <v>323</v>
      </c>
      <c r="AA755" s="110">
        <v>12</v>
      </c>
      <c r="AB755" s="110">
        <v>335</v>
      </c>
    </row>
    <row r="756" spans="1:28" hidden="1" x14ac:dyDescent="0.2">
      <c r="A756" s="109" t="s">
        <v>2168</v>
      </c>
      <c r="B756" s="109" t="s">
        <v>805</v>
      </c>
      <c r="C756" s="109" t="s">
        <v>2168</v>
      </c>
      <c r="D756" s="109" t="s">
        <v>2146</v>
      </c>
      <c r="E756" s="109" t="s">
        <v>809</v>
      </c>
      <c r="F756" s="110">
        <v>1955</v>
      </c>
      <c r="G756" s="110">
        <v>1019</v>
      </c>
      <c r="H756" s="110">
        <v>2974</v>
      </c>
      <c r="I756" s="110">
        <v>0</v>
      </c>
      <c r="J756" s="110">
        <v>0</v>
      </c>
      <c r="K756" s="110">
        <v>0</v>
      </c>
      <c r="L756" s="110">
        <v>0</v>
      </c>
      <c r="M756" s="110">
        <v>0</v>
      </c>
      <c r="N756" s="110">
        <v>1955</v>
      </c>
      <c r="O756" s="110">
        <v>1019</v>
      </c>
      <c r="P756" s="110">
        <v>2974</v>
      </c>
      <c r="R756" s="110">
        <v>1955</v>
      </c>
      <c r="S756" s="110">
        <v>1469</v>
      </c>
      <c r="T756" s="110">
        <v>3424</v>
      </c>
      <c r="V756" s="111">
        <v>1</v>
      </c>
      <c r="W756" s="111">
        <v>0.69366916269571133</v>
      </c>
      <c r="X756" s="111">
        <v>0.86857476635514019</v>
      </c>
      <c r="Z756" s="110">
        <v>0</v>
      </c>
      <c r="AA756" s="110">
        <v>450</v>
      </c>
      <c r="AB756" s="110">
        <v>450</v>
      </c>
    </row>
    <row r="757" spans="1:28" hidden="1" x14ac:dyDescent="0.2">
      <c r="A757" s="109" t="s">
        <v>2169</v>
      </c>
      <c r="B757" s="109" t="s">
        <v>805</v>
      </c>
      <c r="C757" s="109" t="s">
        <v>2169</v>
      </c>
      <c r="D757" s="109" t="s">
        <v>2146</v>
      </c>
      <c r="E757" s="109" t="s">
        <v>813</v>
      </c>
      <c r="F757" s="110">
        <v>919</v>
      </c>
      <c r="G757" s="110">
        <v>879</v>
      </c>
      <c r="H757" s="110">
        <v>1798</v>
      </c>
      <c r="I757" s="110">
        <v>0</v>
      </c>
      <c r="J757" s="110">
        <v>0</v>
      </c>
      <c r="K757" s="110">
        <v>0</v>
      </c>
      <c r="L757" s="110">
        <v>0</v>
      </c>
      <c r="M757" s="110">
        <v>0</v>
      </c>
      <c r="N757" s="110">
        <v>919</v>
      </c>
      <c r="O757" s="110">
        <v>879</v>
      </c>
      <c r="P757" s="110">
        <v>1798</v>
      </c>
      <c r="R757" s="110">
        <v>935</v>
      </c>
      <c r="S757" s="110">
        <v>1201</v>
      </c>
      <c r="T757" s="110">
        <v>2136</v>
      </c>
      <c r="V757" s="111">
        <v>0.98288770053475938</v>
      </c>
      <c r="W757" s="111">
        <v>0.73189009159034135</v>
      </c>
      <c r="X757" s="111">
        <v>0.84176029962546817</v>
      </c>
      <c r="Z757" s="110">
        <v>16</v>
      </c>
      <c r="AA757" s="110">
        <v>322</v>
      </c>
      <c r="AB757" s="110">
        <v>338</v>
      </c>
    </row>
    <row r="758" spans="1:28" hidden="1" x14ac:dyDescent="0.2">
      <c r="A758" s="109" t="s">
        <v>2170</v>
      </c>
      <c r="B758" s="109" t="s">
        <v>805</v>
      </c>
      <c r="C758" s="109" t="s">
        <v>2170</v>
      </c>
      <c r="D758" s="109" t="s">
        <v>2146</v>
      </c>
      <c r="E758" s="109" t="s">
        <v>820</v>
      </c>
      <c r="F758" s="110">
        <v>1208</v>
      </c>
      <c r="G758" s="110">
        <v>1833</v>
      </c>
      <c r="H758" s="110">
        <v>3041</v>
      </c>
      <c r="I758" s="110">
        <v>0</v>
      </c>
      <c r="J758" s="110">
        <v>0</v>
      </c>
      <c r="K758" s="110">
        <v>0</v>
      </c>
      <c r="L758" s="110">
        <v>0</v>
      </c>
      <c r="M758" s="110">
        <v>0</v>
      </c>
      <c r="N758" s="110">
        <v>1208</v>
      </c>
      <c r="O758" s="110">
        <v>1833</v>
      </c>
      <c r="P758" s="110">
        <v>3041</v>
      </c>
      <c r="R758" s="110">
        <v>1215</v>
      </c>
      <c r="S758" s="110">
        <v>2155</v>
      </c>
      <c r="T758" s="110">
        <v>3370</v>
      </c>
      <c r="V758" s="111">
        <v>0.99423868312757202</v>
      </c>
      <c r="W758" s="111">
        <v>0.85058004640371232</v>
      </c>
      <c r="X758" s="111">
        <v>0.90237388724035605</v>
      </c>
      <c r="Z758" s="110">
        <v>7</v>
      </c>
      <c r="AA758" s="110">
        <v>322</v>
      </c>
      <c r="AB758" s="110">
        <v>329</v>
      </c>
    </row>
    <row r="759" spans="1:28" hidden="1" x14ac:dyDescent="0.2">
      <c r="A759" s="109" t="s">
        <v>2171</v>
      </c>
      <c r="B759" s="109" t="s">
        <v>805</v>
      </c>
      <c r="C759" s="109" t="s">
        <v>2171</v>
      </c>
      <c r="D759" s="109" t="s">
        <v>2146</v>
      </c>
      <c r="E759" s="109" t="s">
        <v>811</v>
      </c>
      <c r="F759" s="110">
        <v>3895</v>
      </c>
      <c r="G759" s="110">
        <v>2057</v>
      </c>
      <c r="H759" s="110">
        <v>5952</v>
      </c>
      <c r="I759" s="110">
        <v>0</v>
      </c>
      <c r="J759" s="110">
        <v>0</v>
      </c>
      <c r="K759" s="110">
        <v>0</v>
      </c>
      <c r="L759" s="110">
        <v>0</v>
      </c>
      <c r="M759" s="110">
        <v>0</v>
      </c>
      <c r="N759" s="110">
        <v>3895</v>
      </c>
      <c r="O759" s="110">
        <v>2057</v>
      </c>
      <c r="P759" s="110">
        <v>5952</v>
      </c>
      <c r="R759" s="110">
        <v>4148</v>
      </c>
      <c r="S759" s="110">
        <v>2105</v>
      </c>
      <c r="T759" s="110">
        <v>6253</v>
      </c>
      <c r="V759" s="111">
        <v>0.93900675024108005</v>
      </c>
      <c r="W759" s="111">
        <v>0.97719714964370541</v>
      </c>
      <c r="X759" s="111">
        <v>0.95186310570925958</v>
      </c>
      <c r="Z759" s="110">
        <v>253</v>
      </c>
      <c r="AA759" s="110">
        <v>48</v>
      </c>
      <c r="AB759" s="110">
        <v>301</v>
      </c>
    </row>
    <row r="760" spans="1:28" hidden="1" x14ac:dyDescent="0.2">
      <c r="A760" s="109" t="s">
        <v>2172</v>
      </c>
      <c r="B760" s="109" t="s">
        <v>805</v>
      </c>
      <c r="C760" s="109" t="s">
        <v>2172</v>
      </c>
      <c r="D760" s="109" t="s">
        <v>2146</v>
      </c>
      <c r="E760" s="109" t="s">
        <v>2173</v>
      </c>
      <c r="F760" s="110">
        <v>2127</v>
      </c>
      <c r="G760" s="110">
        <v>1552</v>
      </c>
      <c r="H760" s="110">
        <v>3679</v>
      </c>
      <c r="I760" s="110">
        <v>0</v>
      </c>
      <c r="J760" s="110">
        <v>0</v>
      </c>
      <c r="K760" s="110">
        <v>0</v>
      </c>
      <c r="L760" s="110">
        <v>0</v>
      </c>
      <c r="M760" s="110">
        <v>0</v>
      </c>
      <c r="N760" s="110">
        <v>2127</v>
      </c>
      <c r="O760" s="110">
        <v>1552</v>
      </c>
      <c r="P760" s="110">
        <v>3679</v>
      </c>
      <c r="R760" s="110">
        <v>2296</v>
      </c>
      <c r="S760" s="110">
        <v>1636</v>
      </c>
      <c r="T760" s="110">
        <v>3932</v>
      </c>
      <c r="V760" s="111">
        <v>0.92639372822299648</v>
      </c>
      <c r="W760" s="111">
        <v>0.94865525672371642</v>
      </c>
      <c r="X760" s="111">
        <v>0.93565615462868768</v>
      </c>
      <c r="Z760" s="110">
        <v>169</v>
      </c>
      <c r="AA760" s="110">
        <v>84</v>
      </c>
      <c r="AB760" s="110">
        <v>253</v>
      </c>
    </row>
    <row r="761" spans="1:28" hidden="1" x14ac:dyDescent="0.2">
      <c r="A761" s="109" t="s">
        <v>2174</v>
      </c>
      <c r="B761" s="109" t="s">
        <v>805</v>
      </c>
      <c r="C761" s="109" t="s">
        <v>2174</v>
      </c>
      <c r="D761" s="109" t="s">
        <v>2146</v>
      </c>
      <c r="E761" s="109" t="s">
        <v>812</v>
      </c>
      <c r="F761" s="110">
        <v>184</v>
      </c>
      <c r="G761" s="110">
        <v>408</v>
      </c>
      <c r="H761" s="110">
        <v>592</v>
      </c>
      <c r="I761" s="110">
        <v>0</v>
      </c>
      <c r="J761" s="110">
        <v>0</v>
      </c>
      <c r="K761" s="110">
        <v>0</v>
      </c>
      <c r="L761" s="110">
        <v>0</v>
      </c>
      <c r="M761" s="110">
        <v>0</v>
      </c>
      <c r="N761" s="110">
        <v>184</v>
      </c>
      <c r="O761" s="110">
        <v>408</v>
      </c>
      <c r="P761" s="110">
        <v>592</v>
      </c>
      <c r="R761" s="110">
        <v>285</v>
      </c>
      <c r="S761" s="110">
        <v>408</v>
      </c>
      <c r="T761" s="110">
        <v>693</v>
      </c>
      <c r="V761" s="111">
        <v>0.64561403508771931</v>
      </c>
      <c r="W761" s="111">
        <v>1</v>
      </c>
      <c r="X761" s="111">
        <v>0.85425685425685427</v>
      </c>
      <c r="Z761" s="110">
        <v>101</v>
      </c>
      <c r="AA761" s="110">
        <v>0</v>
      </c>
      <c r="AB761" s="110">
        <v>101</v>
      </c>
    </row>
    <row r="762" spans="1:28" hidden="1" x14ac:dyDescent="0.2">
      <c r="A762" s="109" t="s">
        <v>2175</v>
      </c>
      <c r="B762" s="109" t="s">
        <v>805</v>
      </c>
      <c r="C762" s="109" t="s">
        <v>2175</v>
      </c>
      <c r="D762" s="109" t="s">
        <v>2146</v>
      </c>
      <c r="E762" s="109" t="s">
        <v>2176</v>
      </c>
      <c r="F762" s="110">
        <v>1061</v>
      </c>
      <c r="G762" s="110">
        <v>372</v>
      </c>
      <c r="H762" s="110">
        <v>1433</v>
      </c>
      <c r="I762" s="110">
        <v>0</v>
      </c>
      <c r="J762" s="110">
        <v>0</v>
      </c>
      <c r="K762" s="110">
        <v>0</v>
      </c>
      <c r="L762" s="110">
        <v>0</v>
      </c>
      <c r="M762" s="110">
        <v>0</v>
      </c>
      <c r="N762" s="110">
        <v>1061</v>
      </c>
      <c r="O762" s="110">
        <v>372</v>
      </c>
      <c r="P762" s="110">
        <v>1433</v>
      </c>
      <c r="R762" s="110">
        <v>1061</v>
      </c>
      <c r="S762" s="110">
        <v>444</v>
      </c>
      <c r="T762" s="110">
        <v>1505</v>
      </c>
      <c r="V762" s="111">
        <v>1</v>
      </c>
      <c r="W762" s="111">
        <v>0.83783783783783783</v>
      </c>
      <c r="X762" s="111">
        <v>0.95215946843853816</v>
      </c>
      <c r="Z762" s="110">
        <v>0</v>
      </c>
      <c r="AA762" s="110">
        <v>72</v>
      </c>
      <c r="AB762" s="110">
        <v>72</v>
      </c>
    </row>
    <row r="763" spans="1:28" hidden="1" x14ac:dyDescent="0.2">
      <c r="A763" s="109" t="s">
        <v>2177</v>
      </c>
      <c r="B763" s="109" t="s">
        <v>805</v>
      </c>
      <c r="C763" s="109" t="s">
        <v>2177</v>
      </c>
      <c r="D763" s="109" t="s">
        <v>2146</v>
      </c>
      <c r="E763" s="109" t="s">
        <v>829</v>
      </c>
      <c r="F763" s="110">
        <v>212</v>
      </c>
      <c r="G763" s="110">
        <v>237</v>
      </c>
      <c r="H763" s="110">
        <v>449</v>
      </c>
      <c r="I763" s="110">
        <v>0</v>
      </c>
      <c r="J763" s="110">
        <v>0</v>
      </c>
      <c r="K763" s="110">
        <v>0</v>
      </c>
      <c r="L763" s="110">
        <v>0</v>
      </c>
      <c r="M763" s="110">
        <v>0</v>
      </c>
      <c r="N763" s="110">
        <v>212</v>
      </c>
      <c r="O763" s="110">
        <v>237</v>
      </c>
      <c r="P763" s="110">
        <v>449</v>
      </c>
      <c r="R763" s="110">
        <v>212</v>
      </c>
      <c r="S763" s="110">
        <v>238</v>
      </c>
      <c r="T763" s="110">
        <v>450</v>
      </c>
      <c r="V763" s="111">
        <v>1</v>
      </c>
      <c r="W763" s="111">
        <v>0.99579831932773111</v>
      </c>
      <c r="X763" s="111">
        <v>0.99777777777777776</v>
      </c>
      <c r="Z763" s="110">
        <v>0</v>
      </c>
      <c r="AA763" s="110">
        <v>1</v>
      </c>
      <c r="AB763" s="110">
        <v>1</v>
      </c>
    </row>
    <row r="764" spans="1:28" hidden="1" x14ac:dyDescent="0.2">
      <c r="A764" s="109" t="s">
        <v>2178</v>
      </c>
      <c r="B764" s="109" t="s">
        <v>805</v>
      </c>
      <c r="C764" s="109" t="s">
        <v>2178</v>
      </c>
      <c r="D764" s="109" t="s">
        <v>2146</v>
      </c>
      <c r="E764" s="109" t="s">
        <v>814</v>
      </c>
      <c r="F764" s="110">
        <v>637</v>
      </c>
      <c r="G764" s="110">
        <v>449</v>
      </c>
      <c r="H764" s="110">
        <v>1086</v>
      </c>
      <c r="I764" s="110">
        <v>0</v>
      </c>
      <c r="J764" s="110">
        <v>0</v>
      </c>
      <c r="K764" s="110">
        <v>0</v>
      </c>
      <c r="L764" s="110">
        <v>0</v>
      </c>
      <c r="M764" s="110">
        <v>0</v>
      </c>
      <c r="N764" s="110">
        <v>637</v>
      </c>
      <c r="O764" s="110">
        <v>449</v>
      </c>
      <c r="P764" s="110">
        <v>1086</v>
      </c>
      <c r="R764" s="110">
        <v>653</v>
      </c>
      <c r="S764" s="110">
        <v>496</v>
      </c>
      <c r="T764" s="110">
        <v>1149</v>
      </c>
      <c r="V764" s="111">
        <v>0.97549770290964777</v>
      </c>
      <c r="W764" s="111">
        <v>0.905241935483871</v>
      </c>
      <c r="X764" s="111">
        <v>0.94516971279373363</v>
      </c>
      <c r="Z764" s="110">
        <v>16</v>
      </c>
      <c r="AA764" s="110">
        <v>47</v>
      </c>
      <c r="AB764" s="110">
        <v>63</v>
      </c>
    </row>
    <row r="765" spans="1:28" hidden="1" x14ac:dyDescent="0.2">
      <c r="A765" s="109" t="s">
        <v>2179</v>
      </c>
      <c r="B765" s="109" t="s">
        <v>805</v>
      </c>
      <c r="C765" s="109" t="s">
        <v>2179</v>
      </c>
      <c r="D765" s="109" t="s">
        <v>2146</v>
      </c>
      <c r="E765" s="109" t="s">
        <v>2180</v>
      </c>
      <c r="F765" s="110">
        <v>1633</v>
      </c>
      <c r="G765" s="110">
        <v>1318</v>
      </c>
      <c r="H765" s="110">
        <v>2951</v>
      </c>
      <c r="I765" s="110">
        <v>0</v>
      </c>
      <c r="J765" s="110">
        <v>0</v>
      </c>
      <c r="K765" s="110">
        <v>0</v>
      </c>
      <c r="L765" s="110">
        <v>0</v>
      </c>
      <c r="M765" s="110">
        <v>0</v>
      </c>
      <c r="N765" s="110">
        <v>1633</v>
      </c>
      <c r="O765" s="110">
        <v>1318</v>
      </c>
      <c r="P765" s="110">
        <v>2951</v>
      </c>
      <c r="R765" s="110">
        <v>1653</v>
      </c>
      <c r="S765" s="110">
        <v>1357</v>
      </c>
      <c r="T765" s="110">
        <v>3010</v>
      </c>
      <c r="V765" s="111">
        <v>0.9879007864488808</v>
      </c>
      <c r="W765" s="111">
        <v>0.97126013264554167</v>
      </c>
      <c r="X765" s="111">
        <v>0.98039867109634549</v>
      </c>
      <c r="Z765" s="110">
        <v>20</v>
      </c>
      <c r="AA765" s="110">
        <v>39</v>
      </c>
      <c r="AB765" s="110">
        <v>59</v>
      </c>
    </row>
    <row r="766" spans="1:28" hidden="1" x14ac:dyDescent="0.2">
      <c r="A766" s="109" t="s">
        <v>2181</v>
      </c>
      <c r="B766" s="109" t="s">
        <v>805</v>
      </c>
      <c r="C766" s="109" t="s">
        <v>2181</v>
      </c>
      <c r="D766" s="109" t="s">
        <v>2146</v>
      </c>
      <c r="E766" s="109" t="s">
        <v>808</v>
      </c>
      <c r="F766" s="110">
        <v>1007</v>
      </c>
      <c r="G766" s="110">
        <v>658</v>
      </c>
      <c r="H766" s="110">
        <v>1665</v>
      </c>
      <c r="I766" s="110">
        <v>0</v>
      </c>
      <c r="J766" s="110">
        <v>0</v>
      </c>
      <c r="K766" s="110">
        <v>0</v>
      </c>
      <c r="L766" s="110">
        <v>0</v>
      </c>
      <c r="M766" s="110">
        <v>0</v>
      </c>
      <c r="N766" s="110">
        <v>1007</v>
      </c>
      <c r="O766" s="110">
        <v>658</v>
      </c>
      <c r="P766" s="110">
        <v>1665</v>
      </c>
      <c r="R766" s="110">
        <v>1024</v>
      </c>
      <c r="S766" s="110">
        <v>666</v>
      </c>
      <c r="T766" s="110">
        <v>1690</v>
      </c>
      <c r="V766" s="111">
        <v>0.9833984375</v>
      </c>
      <c r="W766" s="111">
        <v>0.98798798798798804</v>
      </c>
      <c r="X766" s="111">
        <v>0.98520710059171601</v>
      </c>
      <c r="Z766" s="110">
        <v>17</v>
      </c>
      <c r="AA766" s="110">
        <v>8</v>
      </c>
      <c r="AB766" s="110">
        <v>25</v>
      </c>
    </row>
    <row r="767" spans="1:28" hidden="1" x14ac:dyDescent="0.2">
      <c r="A767" s="109" t="s">
        <v>2182</v>
      </c>
      <c r="B767" s="109" t="s">
        <v>805</v>
      </c>
      <c r="C767" s="109" t="s">
        <v>2182</v>
      </c>
      <c r="D767" s="109" t="s">
        <v>2146</v>
      </c>
      <c r="E767" s="109" t="s">
        <v>826</v>
      </c>
      <c r="F767" s="110">
        <v>4358</v>
      </c>
      <c r="G767" s="110">
        <v>1913</v>
      </c>
      <c r="H767" s="110">
        <v>6271</v>
      </c>
      <c r="I767" s="110">
        <v>0</v>
      </c>
      <c r="J767" s="110">
        <v>0</v>
      </c>
      <c r="K767" s="110">
        <v>0</v>
      </c>
      <c r="L767" s="110">
        <v>0</v>
      </c>
      <c r="M767" s="110">
        <v>0</v>
      </c>
      <c r="N767" s="110">
        <v>4358</v>
      </c>
      <c r="O767" s="110">
        <v>1913</v>
      </c>
      <c r="P767" s="110">
        <v>6271</v>
      </c>
      <c r="R767" s="110">
        <v>4358</v>
      </c>
      <c r="S767" s="110">
        <v>1913</v>
      </c>
      <c r="T767" s="110">
        <v>6271</v>
      </c>
      <c r="V767" s="111">
        <v>1</v>
      </c>
      <c r="W767" s="111">
        <v>1</v>
      </c>
      <c r="X767" s="111">
        <v>1</v>
      </c>
      <c r="Z767" s="110">
        <v>0</v>
      </c>
      <c r="AA767" s="110">
        <v>0</v>
      </c>
      <c r="AB767" s="110">
        <v>0</v>
      </c>
    </row>
    <row r="768" spans="1:28" hidden="1" x14ac:dyDescent="0.2">
      <c r="A768" s="109" t="s">
        <v>2183</v>
      </c>
      <c r="B768" s="109" t="s">
        <v>239</v>
      </c>
      <c r="C768" s="109" t="s">
        <v>2183</v>
      </c>
      <c r="D768" s="109" t="s">
        <v>2184</v>
      </c>
      <c r="E768" s="109" t="s">
        <v>846</v>
      </c>
      <c r="F768" s="110">
        <v>0</v>
      </c>
      <c r="G768" s="110">
        <v>0</v>
      </c>
      <c r="H768" s="110">
        <v>0</v>
      </c>
      <c r="I768" s="110">
        <v>0</v>
      </c>
      <c r="J768" s="110">
        <v>0</v>
      </c>
      <c r="K768" s="110">
        <v>3300</v>
      </c>
      <c r="L768" s="110">
        <v>9222</v>
      </c>
      <c r="M768" s="110">
        <v>12522</v>
      </c>
      <c r="N768" s="110">
        <v>3300</v>
      </c>
      <c r="O768" s="110">
        <v>9222</v>
      </c>
      <c r="P768" s="110">
        <v>12522</v>
      </c>
      <c r="R768" s="110">
        <v>3300</v>
      </c>
      <c r="S768" s="110">
        <v>9222</v>
      </c>
      <c r="T768" s="110">
        <v>12522</v>
      </c>
      <c r="V768" s="111">
        <v>1</v>
      </c>
      <c r="W768" s="111">
        <v>1</v>
      </c>
      <c r="X768" s="111">
        <v>1</v>
      </c>
      <c r="Z768" s="110">
        <v>0</v>
      </c>
      <c r="AA768" s="110">
        <v>0</v>
      </c>
      <c r="AB768" s="110">
        <v>0</v>
      </c>
    </row>
    <row r="769" spans="1:28" hidden="1" x14ac:dyDescent="0.2">
      <c r="A769" s="109" t="s">
        <v>2185</v>
      </c>
      <c r="B769" s="109" t="s">
        <v>239</v>
      </c>
      <c r="C769" s="109" t="s">
        <v>2185</v>
      </c>
      <c r="D769" s="109" t="s">
        <v>2184</v>
      </c>
      <c r="E769" s="109" t="s">
        <v>2186</v>
      </c>
      <c r="F769" s="110">
        <v>27544</v>
      </c>
      <c r="G769" s="110">
        <v>13860</v>
      </c>
      <c r="H769" s="110">
        <v>41404</v>
      </c>
      <c r="I769" s="110">
        <v>0</v>
      </c>
      <c r="J769" s="110">
        <v>0</v>
      </c>
      <c r="K769" s="110">
        <v>0</v>
      </c>
      <c r="L769" s="110">
        <v>7480</v>
      </c>
      <c r="M769" s="110">
        <v>7480</v>
      </c>
      <c r="N769" s="110">
        <v>27544</v>
      </c>
      <c r="O769" s="110">
        <v>21340</v>
      </c>
      <c r="P769" s="110">
        <v>48884</v>
      </c>
      <c r="R769" s="110">
        <v>27544</v>
      </c>
      <c r="S769" s="110">
        <v>24756</v>
      </c>
      <c r="T769" s="110">
        <v>52300</v>
      </c>
      <c r="V769" s="111">
        <v>1</v>
      </c>
      <c r="W769" s="111">
        <v>0.86201324931329781</v>
      </c>
      <c r="X769" s="111">
        <v>0.93468451242829831</v>
      </c>
      <c r="Z769" s="110">
        <v>0</v>
      </c>
      <c r="AA769" s="110">
        <v>3416</v>
      </c>
      <c r="AB769" s="110">
        <v>3416</v>
      </c>
    </row>
    <row r="770" spans="1:28" hidden="1" x14ac:dyDescent="0.2">
      <c r="A770" s="109" t="s">
        <v>2187</v>
      </c>
      <c r="B770" s="109" t="s">
        <v>239</v>
      </c>
      <c r="C770" s="109" t="s">
        <v>2187</v>
      </c>
      <c r="D770" s="109" t="s">
        <v>2184</v>
      </c>
      <c r="E770" s="109" t="s">
        <v>866</v>
      </c>
      <c r="F770" s="110">
        <v>0</v>
      </c>
      <c r="G770" s="110">
        <v>0</v>
      </c>
      <c r="H770" s="110">
        <v>0</v>
      </c>
      <c r="I770" s="110">
        <v>0</v>
      </c>
      <c r="J770" s="110">
        <v>0</v>
      </c>
      <c r="K770" s="110">
        <v>1512</v>
      </c>
      <c r="L770" s="110">
        <v>6402</v>
      </c>
      <c r="M770" s="110">
        <v>7914</v>
      </c>
      <c r="N770" s="110">
        <v>1512</v>
      </c>
      <c r="O770" s="110">
        <v>6402</v>
      </c>
      <c r="P770" s="110">
        <v>7914</v>
      </c>
      <c r="R770" s="110">
        <v>1512</v>
      </c>
      <c r="S770" s="110">
        <v>6402</v>
      </c>
      <c r="T770" s="110">
        <v>7914</v>
      </c>
      <c r="V770" s="111">
        <v>1</v>
      </c>
      <c r="W770" s="111">
        <v>1</v>
      </c>
      <c r="X770" s="111">
        <v>1</v>
      </c>
      <c r="Z770" s="110">
        <v>0</v>
      </c>
      <c r="AA770" s="110">
        <v>0</v>
      </c>
      <c r="AB770" s="110">
        <v>0</v>
      </c>
    </row>
    <row r="771" spans="1:28" hidden="1" x14ac:dyDescent="0.2">
      <c r="A771" s="109" t="s">
        <v>2188</v>
      </c>
      <c r="B771" s="109" t="s">
        <v>239</v>
      </c>
      <c r="C771" s="109" t="s">
        <v>2188</v>
      </c>
      <c r="D771" s="109" t="s">
        <v>2184</v>
      </c>
      <c r="E771" s="109" t="s">
        <v>2189</v>
      </c>
      <c r="F771" s="110">
        <v>3230</v>
      </c>
      <c r="G771" s="110">
        <v>905</v>
      </c>
      <c r="H771" s="110">
        <v>4135</v>
      </c>
      <c r="I771" s="110">
        <v>0</v>
      </c>
      <c r="J771" s="110">
        <v>0</v>
      </c>
      <c r="K771" s="110">
        <v>0</v>
      </c>
      <c r="L771" s="110">
        <v>1972</v>
      </c>
      <c r="M771" s="110">
        <v>1972</v>
      </c>
      <c r="N771" s="110">
        <v>3230</v>
      </c>
      <c r="O771" s="110">
        <v>2877</v>
      </c>
      <c r="P771" s="110">
        <v>6107</v>
      </c>
      <c r="R771" s="110">
        <v>3318</v>
      </c>
      <c r="S771" s="110">
        <v>2898</v>
      </c>
      <c r="T771" s="110">
        <v>6216</v>
      </c>
      <c r="V771" s="111">
        <v>0.97347799879445451</v>
      </c>
      <c r="W771" s="111">
        <v>0.99275362318840576</v>
      </c>
      <c r="X771" s="111">
        <v>0.98246460746460751</v>
      </c>
      <c r="Z771" s="110">
        <v>88</v>
      </c>
      <c r="AA771" s="110">
        <v>21</v>
      </c>
      <c r="AB771" s="110">
        <v>109</v>
      </c>
    </row>
    <row r="772" spans="1:28" hidden="1" x14ac:dyDescent="0.2">
      <c r="A772" s="109" t="s">
        <v>2190</v>
      </c>
      <c r="B772" s="109" t="s">
        <v>239</v>
      </c>
      <c r="C772" s="109" t="s">
        <v>2190</v>
      </c>
      <c r="D772" s="109" t="s">
        <v>2184</v>
      </c>
      <c r="E772" s="109" t="s">
        <v>850</v>
      </c>
      <c r="F772" s="110">
        <v>812</v>
      </c>
      <c r="G772" s="110">
        <v>1103</v>
      </c>
      <c r="H772" s="110">
        <v>1915</v>
      </c>
      <c r="I772" s="110">
        <v>0</v>
      </c>
      <c r="J772" s="110">
        <v>0</v>
      </c>
      <c r="K772" s="110">
        <v>0</v>
      </c>
      <c r="L772" s="110">
        <v>0</v>
      </c>
      <c r="M772" s="110">
        <v>0</v>
      </c>
      <c r="N772" s="110">
        <v>812</v>
      </c>
      <c r="O772" s="110">
        <v>1103</v>
      </c>
      <c r="P772" s="110">
        <v>1915</v>
      </c>
      <c r="R772" s="110">
        <v>812</v>
      </c>
      <c r="S772" s="110">
        <v>1197</v>
      </c>
      <c r="T772" s="110">
        <v>2009</v>
      </c>
      <c r="V772" s="111">
        <v>1</v>
      </c>
      <c r="W772" s="111">
        <v>0.92147034252297411</v>
      </c>
      <c r="X772" s="111">
        <v>0.95321055251368836</v>
      </c>
      <c r="Z772" s="110">
        <v>0</v>
      </c>
      <c r="AA772" s="110">
        <v>94</v>
      </c>
      <c r="AB772" s="110">
        <v>94</v>
      </c>
    </row>
    <row r="773" spans="1:28" hidden="1" x14ac:dyDescent="0.2">
      <c r="A773" s="109" t="s">
        <v>2191</v>
      </c>
      <c r="B773" s="109" t="s">
        <v>239</v>
      </c>
      <c r="C773" s="109" t="s">
        <v>2191</v>
      </c>
      <c r="D773" s="109" t="s">
        <v>2184</v>
      </c>
      <c r="E773" s="109" t="s">
        <v>656</v>
      </c>
      <c r="F773" s="110">
        <v>1090</v>
      </c>
      <c r="G773" s="110">
        <v>2585</v>
      </c>
      <c r="H773" s="110">
        <v>3675</v>
      </c>
      <c r="I773" s="110">
        <v>0</v>
      </c>
      <c r="J773" s="110">
        <v>0</v>
      </c>
      <c r="K773" s="110">
        <v>0</v>
      </c>
      <c r="L773" s="110">
        <v>0</v>
      </c>
      <c r="M773" s="110">
        <v>0</v>
      </c>
      <c r="N773" s="110">
        <v>1090</v>
      </c>
      <c r="O773" s="110">
        <v>2585</v>
      </c>
      <c r="P773" s="110">
        <v>3675</v>
      </c>
      <c r="R773" s="110">
        <v>1090</v>
      </c>
      <c r="S773" s="110">
        <v>3404</v>
      </c>
      <c r="T773" s="110">
        <v>4494</v>
      </c>
      <c r="V773" s="111">
        <v>1</v>
      </c>
      <c r="W773" s="111">
        <v>0.75940070505287893</v>
      </c>
      <c r="X773" s="111">
        <v>0.81775700934579443</v>
      </c>
      <c r="Z773" s="110">
        <v>0</v>
      </c>
      <c r="AA773" s="110">
        <v>819</v>
      </c>
      <c r="AB773" s="110">
        <v>819</v>
      </c>
    </row>
    <row r="774" spans="1:28" hidden="1" x14ac:dyDescent="0.2">
      <c r="A774" s="109" t="s">
        <v>2192</v>
      </c>
      <c r="B774" s="109" t="s">
        <v>239</v>
      </c>
      <c r="C774" s="109" t="s">
        <v>2192</v>
      </c>
      <c r="D774" s="109" t="s">
        <v>2184</v>
      </c>
      <c r="E774" s="109" t="s">
        <v>875</v>
      </c>
      <c r="F774" s="110">
        <v>3101</v>
      </c>
      <c r="G774" s="110">
        <v>5377</v>
      </c>
      <c r="H774" s="110">
        <v>8478</v>
      </c>
      <c r="I774" s="110">
        <v>0</v>
      </c>
      <c r="J774" s="110">
        <v>0</v>
      </c>
      <c r="K774" s="110">
        <v>0</v>
      </c>
      <c r="L774" s="110">
        <v>0</v>
      </c>
      <c r="M774" s="110">
        <v>0</v>
      </c>
      <c r="N774" s="110">
        <v>3101</v>
      </c>
      <c r="O774" s="110">
        <v>5377</v>
      </c>
      <c r="P774" s="110">
        <v>8478</v>
      </c>
      <c r="R774" s="110">
        <v>3101</v>
      </c>
      <c r="S774" s="110">
        <v>5377</v>
      </c>
      <c r="T774" s="110">
        <v>8478</v>
      </c>
      <c r="V774" s="111">
        <v>1</v>
      </c>
      <c r="W774" s="111">
        <v>1</v>
      </c>
      <c r="X774" s="111">
        <v>1</v>
      </c>
      <c r="Z774" s="110">
        <v>0</v>
      </c>
      <c r="AA774" s="110">
        <v>0</v>
      </c>
      <c r="AB774" s="110">
        <v>0</v>
      </c>
    </row>
    <row r="775" spans="1:28" hidden="1" x14ac:dyDescent="0.2">
      <c r="A775" s="109" t="s">
        <v>2193</v>
      </c>
      <c r="B775" s="109" t="s">
        <v>239</v>
      </c>
      <c r="C775" s="109" t="s">
        <v>2193</v>
      </c>
      <c r="D775" s="109" t="s">
        <v>2184</v>
      </c>
      <c r="E775" s="109" t="s">
        <v>2194</v>
      </c>
      <c r="F775" s="110">
        <v>759</v>
      </c>
      <c r="G775" s="110">
        <v>0</v>
      </c>
      <c r="H775" s="110">
        <v>759</v>
      </c>
      <c r="I775" s="110">
        <v>0</v>
      </c>
      <c r="J775" s="110">
        <v>0</v>
      </c>
      <c r="K775" s="110">
        <v>0</v>
      </c>
      <c r="L775" s="110">
        <v>4695</v>
      </c>
      <c r="M775" s="110">
        <v>4695</v>
      </c>
      <c r="N775" s="110">
        <v>759</v>
      </c>
      <c r="O775" s="110">
        <v>4695</v>
      </c>
      <c r="P775" s="110">
        <v>5454</v>
      </c>
      <c r="R775" s="110">
        <v>759</v>
      </c>
      <c r="S775" s="110">
        <v>5505</v>
      </c>
      <c r="T775" s="110">
        <v>6264</v>
      </c>
      <c r="V775" s="111">
        <v>1</v>
      </c>
      <c r="W775" s="111">
        <v>0.85286103542234337</v>
      </c>
      <c r="X775" s="111">
        <v>0.87068965517241381</v>
      </c>
      <c r="Z775" s="110">
        <v>0</v>
      </c>
      <c r="AA775" s="110">
        <v>810</v>
      </c>
      <c r="AB775" s="110">
        <v>810</v>
      </c>
    </row>
    <row r="776" spans="1:28" hidden="1" x14ac:dyDescent="0.2">
      <c r="A776" s="109" t="s">
        <v>2195</v>
      </c>
      <c r="B776" s="109" t="s">
        <v>239</v>
      </c>
      <c r="C776" s="109" t="s">
        <v>2195</v>
      </c>
      <c r="D776" s="109" t="s">
        <v>2184</v>
      </c>
      <c r="E776" s="109" t="s">
        <v>845</v>
      </c>
      <c r="F776" s="110">
        <v>2459</v>
      </c>
      <c r="G776" s="110">
        <v>3187</v>
      </c>
      <c r="H776" s="110">
        <v>5646</v>
      </c>
      <c r="I776" s="110">
        <v>0</v>
      </c>
      <c r="J776" s="110">
        <v>0</v>
      </c>
      <c r="K776" s="110">
        <v>0</v>
      </c>
      <c r="L776" s="110">
        <v>0</v>
      </c>
      <c r="M776" s="110">
        <v>0</v>
      </c>
      <c r="N776" s="110">
        <v>2459</v>
      </c>
      <c r="O776" s="110">
        <v>3187</v>
      </c>
      <c r="P776" s="110">
        <v>5646</v>
      </c>
      <c r="R776" s="110">
        <v>2459</v>
      </c>
      <c r="S776" s="110">
        <v>3862</v>
      </c>
      <c r="T776" s="110">
        <v>6321</v>
      </c>
      <c r="V776" s="111">
        <v>1</v>
      </c>
      <c r="W776" s="111">
        <v>0.82522009321595025</v>
      </c>
      <c r="X776" s="111">
        <v>0.8932130991931656</v>
      </c>
      <c r="Z776" s="110">
        <v>0</v>
      </c>
      <c r="AA776" s="110">
        <v>675</v>
      </c>
      <c r="AB776" s="110">
        <v>675</v>
      </c>
    </row>
    <row r="777" spans="1:28" hidden="1" x14ac:dyDescent="0.2">
      <c r="A777" s="109" t="s">
        <v>2196</v>
      </c>
      <c r="B777" s="109" t="s">
        <v>239</v>
      </c>
      <c r="C777" s="109" t="s">
        <v>2196</v>
      </c>
      <c r="D777" s="109" t="s">
        <v>2184</v>
      </c>
      <c r="E777" s="109" t="s">
        <v>865</v>
      </c>
      <c r="F777" s="110">
        <v>383</v>
      </c>
      <c r="G777" s="110">
        <v>2155</v>
      </c>
      <c r="H777" s="110">
        <v>2538</v>
      </c>
      <c r="I777" s="110">
        <v>0</v>
      </c>
      <c r="J777" s="110">
        <v>0</v>
      </c>
      <c r="K777" s="110">
        <v>0</v>
      </c>
      <c r="L777" s="110">
        <v>0</v>
      </c>
      <c r="M777" s="110">
        <v>0</v>
      </c>
      <c r="N777" s="110">
        <v>383</v>
      </c>
      <c r="O777" s="110">
        <v>2155</v>
      </c>
      <c r="P777" s="110">
        <v>2538</v>
      </c>
      <c r="R777" s="110">
        <v>383</v>
      </c>
      <c r="S777" s="110">
        <v>2155</v>
      </c>
      <c r="T777" s="110">
        <v>2538</v>
      </c>
      <c r="V777" s="111">
        <v>1</v>
      </c>
      <c r="W777" s="111">
        <v>1</v>
      </c>
      <c r="X777" s="111">
        <v>1</v>
      </c>
      <c r="Z777" s="110">
        <v>0</v>
      </c>
      <c r="AA777" s="110">
        <v>0</v>
      </c>
      <c r="AB777" s="110">
        <v>0</v>
      </c>
    </row>
    <row r="778" spans="1:28" hidden="1" x14ac:dyDescent="0.2">
      <c r="A778" s="109" t="s">
        <v>2197</v>
      </c>
      <c r="B778" s="109" t="s">
        <v>239</v>
      </c>
      <c r="C778" s="109" t="s">
        <v>2197</v>
      </c>
      <c r="D778" s="109" t="s">
        <v>2184</v>
      </c>
      <c r="E778" s="109" t="s">
        <v>1651</v>
      </c>
      <c r="F778" s="110">
        <v>899</v>
      </c>
      <c r="G778" s="110">
        <v>1376</v>
      </c>
      <c r="H778" s="110">
        <v>2275</v>
      </c>
      <c r="I778" s="110">
        <v>0</v>
      </c>
      <c r="J778" s="110">
        <v>0</v>
      </c>
      <c r="K778" s="110">
        <v>0</v>
      </c>
      <c r="L778" s="110">
        <v>0</v>
      </c>
      <c r="M778" s="110">
        <v>0</v>
      </c>
      <c r="N778" s="110">
        <v>899</v>
      </c>
      <c r="O778" s="110">
        <v>1376</v>
      </c>
      <c r="P778" s="110">
        <v>2275</v>
      </c>
      <c r="R778" s="110">
        <v>899</v>
      </c>
      <c r="S778" s="110">
        <v>1923</v>
      </c>
      <c r="T778" s="110">
        <v>2822</v>
      </c>
      <c r="V778" s="111">
        <v>1</v>
      </c>
      <c r="W778" s="111">
        <v>0.71554862194487778</v>
      </c>
      <c r="X778" s="111">
        <v>0.80616583982990786</v>
      </c>
      <c r="Z778" s="110">
        <v>0</v>
      </c>
      <c r="AA778" s="110">
        <v>547</v>
      </c>
      <c r="AB778" s="110">
        <v>547</v>
      </c>
    </row>
    <row r="779" spans="1:28" hidden="1" x14ac:dyDescent="0.2">
      <c r="A779" s="109" t="s">
        <v>2198</v>
      </c>
      <c r="B779" s="109" t="s">
        <v>239</v>
      </c>
      <c r="C779" s="109" t="s">
        <v>2198</v>
      </c>
      <c r="D779" s="109" t="s">
        <v>2184</v>
      </c>
      <c r="E779" s="109" t="s">
        <v>2199</v>
      </c>
      <c r="F779" s="110">
        <v>536</v>
      </c>
      <c r="G779" s="110">
        <v>2571</v>
      </c>
      <c r="H779" s="110">
        <v>3107</v>
      </c>
      <c r="I779" s="110">
        <v>0</v>
      </c>
      <c r="J779" s="110">
        <v>0</v>
      </c>
      <c r="K779" s="110">
        <v>0</v>
      </c>
      <c r="L779" s="110">
        <v>0</v>
      </c>
      <c r="M779" s="110">
        <v>0</v>
      </c>
      <c r="N779" s="110">
        <v>536</v>
      </c>
      <c r="O779" s="110">
        <v>2571</v>
      </c>
      <c r="P779" s="110">
        <v>3107</v>
      </c>
      <c r="R779" s="110">
        <v>536</v>
      </c>
      <c r="S779" s="110">
        <v>3106</v>
      </c>
      <c r="T779" s="110">
        <v>3642</v>
      </c>
      <c r="V779" s="111">
        <v>1</v>
      </c>
      <c r="W779" s="111">
        <v>0.8277527366387637</v>
      </c>
      <c r="X779" s="111">
        <v>0.85310269082921475</v>
      </c>
      <c r="Z779" s="110">
        <v>0</v>
      </c>
      <c r="AA779" s="110">
        <v>535</v>
      </c>
      <c r="AB779" s="110">
        <v>535</v>
      </c>
    </row>
    <row r="780" spans="1:28" hidden="1" x14ac:dyDescent="0.2">
      <c r="A780" s="109" t="s">
        <v>2200</v>
      </c>
      <c r="B780" s="109" t="s">
        <v>239</v>
      </c>
      <c r="C780" s="109" t="s">
        <v>2200</v>
      </c>
      <c r="D780" s="109" t="s">
        <v>2184</v>
      </c>
      <c r="E780" s="109" t="s">
        <v>869</v>
      </c>
      <c r="F780" s="110">
        <v>883</v>
      </c>
      <c r="G780" s="110">
        <v>2372</v>
      </c>
      <c r="H780" s="110">
        <v>3255</v>
      </c>
      <c r="I780" s="110">
        <v>0</v>
      </c>
      <c r="J780" s="110">
        <v>0</v>
      </c>
      <c r="K780" s="110">
        <v>0</v>
      </c>
      <c r="L780" s="110">
        <v>0</v>
      </c>
      <c r="M780" s="110">
        <v>0</v>
      </c>
      <c r="N780" s="110">
        <v>883</v>
      </c>
      <c r="O780" s="110">
        <v>2372</v>
      </c>
      <c r="P780" s="110">
        <v>3255</v>
      </c>
      <c r="R780" s="110">
        <v>883</v>
      </c>
      <c r="S780" s="110">
        <v>2893</v>
      </c>
      <c r="T780" s="110">
        <v>3776</v>
      </c>
      <c r="V780" s="111">
        <v>1</v>
      </c>
      <c r="W780" s="111">
        <v>0.81991012789491879</v>
      </c>
      <c r="X780" s="111">
        <v>0.86202330508474578</v>
      </c>
      <c r="Z780" s="110">
        <v>0</v>
      </c>
      <c r="AA780" s="110">
        <v>521</v>
      </c>
      <c r="AB780" s="110">
        <v>521</v>
      </c>
    </row>
    <row r="781" spans="1:28" hidden="1" x14ac:dyDescent="0.2">
      <c r="A781" s="109" t="s">
        <v>2201</v>
      </c>
      <c r="B781" s="109" t="s">
        <v>239</v>
      </c>
      <c r="C781" s="109" t="s">
        <v>2201</v>
      </c>
      <c r="D781" s="109" t="s">
        <v>2184</v>
      </c>
      <c r="E781" s="109" t="s">
        <v>838</v>
      </c>
      <c r="F781" s="110">
        <v>1791</v>
      </c>
      <c r="G781" s="110">
        <v>4766</v>
      </c>
      <c r="H781" s="110">
        <v>6557</v>
      </c>
      <c r="I781" s="110">
        <v>0</v>
      </c>
      <c r="J781" s="110">
        <v>0</v>
      </c>
      <c r="K781" s="110">
        <v>0</v>
      </c>
      <c r="L781" s="110">
        <v>0</v>
      </c>
      <c r="M781" s="110">
        <v>0</v>
      </c>
      <c r="N781" s="110">
        <v>1791</v>
      </c>
      <c r="O781" s="110">
        <v>4766</v>
      </c>
      <c r="P781" s="110">
        <v>6557</v>
      </c>
      <c r="R781" s="110">
        <v>1791</v>
      </c>
      <c r="S781" s="110">
        <v>5169</v>
      </c>
      <c r="T781" s="110">
        <v>6960</v>
      </c>
      <c r="V781" s="111">
        <v>1</v>
      </c>
      <c r="W781" s="111">
        <v>0.92203520990520416</v>
      </c>
      <c r="X781" s="111">
        <v>0.94209770114942526</v>
      </c>
      <c r="Z781" s="110">
        <v>0</v>
      </c>
      <c r="AA781" s="110">
        <v>403</v>
      </c>
      <c r="AB781" s="110">
        <v>403</v>
      </c>
    </row>
    <row r="782" spans="1:28" hidden="1" x14ac:dyDescent="0.2">
      <c r="A782" s="109" t="s">
        <v>2202</v>
      </c>
      <c r="B782" s="109" t="s">
        <v>239</v>
      </c>
      <c r="C782" s="109" t="s">
        <v>2202</v>
      </c>
      <c r="D782" s="109" t="s">
        <v>2184</v>
      </c>
      <c r="E782" s="109" t="s">
        <v>2203</v>
      </c>
      <c r="F782" s="110">
        <v>0</v>
      </c>
      <c r="G782" s="110">
        <v>0</v>
      </c>
      <c r="H782" s="110">
        <v>0</v>
      </c>
      <c r="I782" s="110">
        <v>0</v>
      </c>
      <c r="J782" s="110">
        <v>0</v>
      </c>
      <c r="K782" s="110">
        <v>842</v>
      </c>
      <c r="L782" s="110">
        <v>8842</v>
      </c>
      <c r="M782" s="110">
        <v>9684</v>
      </c>
      <c r="N782" s="110">
        <v>842</v>
      </c>
      <c r="O782" s="110">
        <v>8842</v>
      </c>
      <c r="P782" s="110">
        <v>9684</v>
      </c>
      <c r="R782" s="110">
        <v>842</v>
      </c>
      <c r="S782" s="110">
        <v>8842</v>
      </c>
      <c r="T782" s="110">
        <v>9684</v>
      </c>
      <c r="V782" s="111">
        <v>1</v>
      </c>
      <c r="W782" s="111">
        <v>1</v>
      </c>
      <c r="X782" s="111">
        <v>1</v>
      </c>
      <c r="Z782" s="110">
        <v>0</v>
      </c>
      <c r="AA782" s="110">
        <v>0</v>
      </c>
      <c r="AB782" s="110">
        <v>0</v>
      </c>
    </row>
    <row r="783" spans="1:28" hidden="1" x14ac:dyDescent="0.2">
      <c r="A783" s="109" t="s">
        <v>2204</v>
      </c>
      <c r="B783" s="109" t="s">
        <v>239</v>
      </c>
      <c r="C783" s="109" t="s">
        <v>2204</v>
      </c>
      <c r="D783" s="109" t="s">
        <v>2184</v>
      </c>
      <c r="E783" s="109" t="s">
        <v>658</v>
      </c>
      <c r="F783" s="110">
        <v>779</v>
      </c>
      <c r="G783" s="110">
        <v>1616</v>
      </c>
      <c r="H783" s="110">
        <v>2395</v>
      </c>
      <c r="I783" s="110">
        <v>0</v>
      </c>
      <c r="J783" s="110">
        <v>0</v>
      </c>
      <c r="K783" s="110">
        <v>0</v>
      </c>
      <c r="L783" s="110">
        <v>0</v>
      </c>
      <c r="M783" s="110">
        <v>0</v>
      </c>
      <c r="N783" s="110">
        <v>779</v>
      </c>
      <c r="O783" s="110">
        <v>1616</v>
      </c>
      <c r="P783" s="110">
        <v>2395</v>
      </c>
      <c r="R783" s="110">
        <v>779</v>
      </c>
      <c r="S783" s="110">
        <v>1616</v>
      </c>
      <c r="T783" s="110">
        <v>2395</v>
      </c>
      <c r="V783" s="111">
        <v>1</v>
      </c>
      <c r="W783" s="111">
        <v>1</v>
      </c>
      <c r="X783" s="111">
        <v>1</v>
      </c>
      <c r="Z783" s="110">
        <v>0</v>
      </c>
      <c r="AA783" s="110">
        <v>0</v>
      </c>
      <c r="AB783" s="110">
        <v>0</v>
      </c>
    </row>
    <row r="784" spans="1:28" hidden="1" x14ac:dyDescent="0.2">
      <c r="A784" s="109" t="s">
        <v>2205</v>
      </c>
      <c r="B784" s="109" t="s">
        <v>239</v>
      </c>
      <c r="C784" s="109" t="s">
        <v>2205</v>
      </c>
      <c r="D784" s="109" t="s">
        <v>2184</v>
      </c>
      <c r="E784" s="109" t="s">
        <v>872</v>
      </c>
      <c r="F784" s="110">
        <v>1257</v>
      </c>
      <c r="G784" s="110">
        <v>1814</v>
      </c>
      <c r="H784" s="110">
        <v>3071</v>
      </c>
      <c r="I784" s="110">
        <v>0</v>
      </c>
      <c r="J784" s="110">
        <v>0</v>
      </c>
      <c r="K784" s="110">
        <v>0</v>
      </c>
      <c r="L784" s="110">
        <v>0</v>
      </c>
      <c r="M784" s="110">
        <v>0</v>
      </c>
      <c r="N784" s="110">
        <v>1257</v>
      </c>
      <c r="O784" s="110">
        <v>1814</v>
      </c>
      <c r="P784" s="110">
        <v>3071</v>
      </c>
      <c r="R784" s="110">
        <v>1257</v>
      </c>
      <c r="S784" s="110">
        <v>1814</v>
      </c>
      <c r="T784" s="110">
        <v>3071</v>
      </c>
      <c r="V784" s="111">
        <v>1</v>
      </c>
      <c r="W784" s="111">
        <v>1</v>
      </c>
      <c r="X784" s="111">
        <v>1</v>
      </c>
      <c r="Z784" s="110">
        <v>0</v>
      </c>
      <c r="AA784" s="110">
        <v>0</v>
      </c>
      <c r="AB784" s="110">
        <v>0</v>
      </c>
    </row>
    <row r="785" spans="1:28" hidden="1" x14ac:dyDescent="0.2">
      <c r="A785" s="109" t="s">
        <v>2206</v>
      </c>
      <c r="B785" s="109" t="s">
        <v>239</v>
      </c>
      <c r="C785" s="109" t="s">
        <v>2206</v>
      </c>
      <c r="D785" s="109" t="s">
        <v>2184</v>
      </c>
      <c r="E785" s="109" t="s">
        <v>2207</v>
      </c>
      <c r="F785" s="110">
        <v>572</v>
      </c>
      <c r="G785" s="110">
        <v>1286</v>
      </c>
      <c r="H785" s="110">
        <v>1858</v>
      </c>
      <c r="I785" s="110">
        <v>0</v>
      </c>
      <c r="J785" s="110">
        <v>0</v>
      </c>
      <c r="K785" s="110">
        <v>0</v>
      </c>
      <c r="L785" s="110">
        <v>0</v>
      </c>
      <c r="M785" s="110">
        <v>0</v>
      </c>
      <c r="N785" s="110">
        <v>572</v>
      </c>
      <c r="O785" s="110">
        <v>1286</v>
      </c>
      <c r="P785" s="110">
        <v>1858</v>
      </c>
      <c r="R785" s="110">
        <v>572</v>
      </c>
      <c r="S785" s="110">
        <v>1430</v>
      </c>
      <c r="T785" s="110">
        <v>2002</v>
      </c>
      <c r="V785" s="111">
        <v>1</v>
      </c>
      <c r="W785" s="111">
        <v>0.89930069930069934</v>
      </c>
      <c r="X785" s="111">
        <v>0.92807192807192807</v>
      </c>
      <c r="Z785" s="110">
        <v>0</v>
      </c>
      <c r="AA785" s="110">
        <v>144</v>
      </c>
      <c r="AB785" s="110">
        <v>144</v>
      </c>
    </row>
    <row r="786" spans="1:28" hidden="1" x14ac:dyDescent="0.2">
      <c r="A786" s="109" t="s">
        <v>2208</v>
      </c>
      <c r="B786" s="109" t="s">
        <v>239</v>
      </c>
      <c r="C786" s="109" t="s">
        <v>2208</v>
      </c>
      <c r="D786" s="109" t="s">
        <v>2184</v>
      </c>
      <c r="E786" s="109" t="s">
        <v>856</v>
      </c>
      <c r="F786" s="110">
        <v>26347</v>
      </c>
      <c r="G786" s="110">
        <v>8482</v>
      </c>
      <c r="H786" s="110">
        <v>34829</v>
      </c>
      <c r="I786" s="110">
        <v>0</v>
      </c>
      <c r="J786" s="110">
        <v>0</v>
      </c>
      <c r="K786" s="110">
        <v>0</v>
      </c>
      <c r="L786" s="110">
        <v>0</v>
      </c>
      <c r="M786" s="110">
        <v>0</v>
      </c>
      <c r="N786" s="110">
        <v>26347</v>
      </c>
      <c r="O786" s="110">
        <v>8482</v>
      </c>
      <c r="P786" s="110">
        <v>34829</v>
      </c>
      <c r="R786" s="110">
        <v>26347</v>
      </c>
      <c r="S786" s="110">
        <v>8754</v>
      </c>
      <c r="T786" s="110">
        <v>35101</v>
      </c>
      <c r="V786" s="111">
        <v>1</v>
      </c>
      <c r="W786" s="111">
        <v>0.96892848983321911</v>
      </c>
      <c r="X786" s="111">
        <v>0.99225093302185119</v>
      </c>
      <c r="Z786" s="110">
        <v>0</v>
      </c>
      <c r="AA786" s="110">
        <v>272</v>
      </c>
      <c r="AB786" s="110">
        <v>272</v>
      </c>
    </row>
    <row r="787" spans="1:28" hidden="1" x14ac:dyDescent="0.2">
      <c r="A787" s="109" t="s">
        <v>2209</v>
      </c>
      <c r="B787" s="109" t="s">
        <v>239</v>
      </c>
      <c r="C787" s="109" t="s">
        <v>2209</v>
      </c>
      <c r="D787" s="109" t="s">
        <v>2184</v>
      </c>
      <c r="E787" s="109" t="s">
        <v>843</v>
      </c>
      <c r="F787" s="110">
        <v>2115</v>
      </c>
      <c r="G787" s="110">
        <v>6438</v>
      </c>
      <c r="H787" s="110">
        <v>8553</v>
      </c>
      <c r="I787" s="110">
        <v>0</v>
      </c>
      <c r="J787" s="110">
        <v>0</v>
      </c>
      <c r="K787" s="110">
        <v>0</v>
      </c>
      <c r="L787" s="110">
        <v>55</v>
      </c>
      <c r="M787" s="110">
        <v>55</v>
      </c>
      <c r="N787" s="110">
        <v>2115</v>
      </c>
      <c r="O787" s="110">
        <v>6493</v>
      </c>
      <c r="P787" s="110">
        <v>8608</v>
      </c>
      <c r="R787" s="110">
        <v>2115</v>
      </c>
      <c r="S787" s="110">
        <v>6764</v>
      </c>
      <c r="T787" s="110">
        <v>8879</v>
      </c>
      <c r="V787" s="111">
        <v>1</v>
      </c>
      <c r="W787" s="111">
        <v>0.95993494973388527</v>
      </c>
      <c r="X787" s="111">
        <v>0.96947854488118035</v>
      </c>
      <c r="Z787" s="110">
        <v>0</v>
      </c>
      <c r="AA787" s="110">
        <v>271</v>
      </c>
      <c r="AB787" s="110">
        <v>271</v>
      </c>
    </row>
    <row r="788" spans="1:28" hidden="1" x14ac:dyDescent="0.2">
      <c r="A788" s="109" t="s">
        <v>2210</v>
      </c>
      <c r="B788" s="109" t="s">
        <v>239</v>
      </c>
      <c r="C788" s="109" t="s">
        <v>2210</v>
      </c>
      <c r="D788" s="109" t="s">
        <v>2184</v>
      </c>
      <c r="E788" s="109" t="s">
        <v>841</v>
      </c>
      <c r="F788" s="110">
        <v>432</v>
      </c>
      <c r="G788" s="110">
        <v>1510</v>
      </c>
      <c r="H788" s="110">
        <v>1942</v>
      </c>
      <c r="I788" s="110">
        <v>0</v>
      </c>
      <c r="J788" s="110">
        <v>0</v>
      </c>
      <c r="K788" s="110">
        <v>0</v>
      </c>
      <c r="L788" s="110">
        <v>0</v>
      </c>
      <c r="M788" s="110">
        <v>0</v>
      </c>
      <c r="N788" s="110">
        <v>432</v>
      </c>
      <c r="O788" s="110">
        <v>1510</v>
      </c>
      <c r="P788" s="110">
        <v>1942</v>
      </c>
      <c r="R788" s="110">
        <v>432</v>
      </c>
      <c r="S788" s="110">
        <v>1775</v>
      </c>
      <c r="T788" s="110">
        <v>2207</v>
      </c>
      <c r="V788" s="111">
        <v>1</v>
      </c>
      <c r="W788" s="111">
        <v>0.85070422535211265</v>
      </c>
      <c r="X788" s="111">
        <v>0.87992750339827819</v>
      </c>
      <c r="Z788" s="110">
        <v>0</v>
      </c>
      <c r="AA788" s="110">
        <v>265</v>
      </c>
      <c r="AB788" s="110">
        <v>265</v>
      </c>
    </row>
    <row r="789" spans="1:28" hidden="1" x14ac:dyDescent="0.2">
      <c r="A789" s="109" t="s">
        <v>2211</v>
      </c>
      <c r="B789" s="109" t="s">
        <v>239</v>
      </c>
      <c r="C789" s="109" t="s">
        <v>2211</v>
      </c>
      <c r="D789" s="109" t="s">
        <v>2184</v>
      </c>
      <c r="E789" s="109" t="s">
        <v>834</v>
      </c>
      <c r="F789" s="110">
        <v>707</v>
      </c>
      <c r="G789" s="110">
        <v>1317</v>
      </c>
      <c r="H789" s="110">
        <v>2024</v>
      </c>
      <c r="I789" s="110">
        <v>0</v>
      </c>
      <c r="J789" s="110">
        <v>0</v>
      </c>
      <c r="K789" s="110">
        <v>0</v>
      </c>
      <c r="L789" s="110">
        <v>0</v>
      </c>
      <c r="M789" s="110">
        <v>0</v>
      </c>
      <c r="N789" s="110">
        <v>707</v>
      </c>
      <c r="O789" s="110">
        <v>1317</v>
      </c>
      <c r="P789" s="110">
        <v>2024</v>
      </c>
      <c r="R789" s="110">
        <v>707</v>
      </c>
      <c r="S789" s="110">
        <v>1317</v>
      </c>
      <c r="T789" s="110">
        <v>2024</v>
      </c>
      <c r="V789" s="111">
        <v>1</v>
      </c>
      <c r="W789" s="111">
        <v>1</v>
      </c>
      <c r="X789" s="111">
        <v>1</v>
      </c>
      <c r="Z789" s="110">
        <v>0</v>
      </c>
      <c r="AA789" s="110">
        <v>0</v>
      </c>
      <c r="AB789" s="110">
        <v>0</v>
      </c>
    </row>
    <row r="790" spans="1:28" hidden="1" x14ac:dyDescent="0.2">
      <c r="A790" s="109" t="s">
        <v>2212</v>
      </c>
      <c r="B790" s="109" t="s">
        <v>239</v>
      </c>
      <c r="C790" s="109" t="s">
        <v>2212</v>
      </c>
      <c r="D790" s="109" t="s">
        <v>2184</v>
      </c>
      <c r="E790" s="109" t="s">
        <v>2213</v>
      </c>
      <c r="F790" s="110">
        <v>317</v>
      </c>
      <c r="G790" s="110">
        <v>1441</v>
      </c>
      <c r="H790" s="110">
        <v>1758</v>
      </c>
      <c r="I790" s="110">
        <v>0</v>
      </c>
      <c r="J790" s="110">
        <v>0</v>
      </c>
      <c r="K790" s="110">
        <v>0</v>
      </c>
      <c r="L790" s="110">
        <v>0</v>
      </c>
      <c r="M790" s="110">
        <v>0</v>
      </c>
      <c r="N790" s="110">
        <v>317</v>
      </c>
      <c r="O790" s="110">
        <v>1441</v>
      </c>
      <c r="P790" s="110">
        <v>1758</v>
      </c>
      <c r="R790" s="110">
        <v>317</v>
      </c>
      <c r="S790" s="110">
        <v>1441</v>
      </c>
      <c r="T790" s="110">
        <v>1758</v>
      </c>
      <c r="V790" s="111">
        <v>1</v>
      </c>
      <c r="W790" s="111">
        <v>1</v>
      </c>
      <c r="X790" s="111">
        <v>1</v>
      </c>
      <c r="Z790" s="110">
        <v>0</v>
      </c>
      <c r="AA790" s="110">
        <v>0</v>
      </c>
      <c r="AB790" s="110">
        <v>0</v>
      </c>
    </row>
    <row r="791" spans="1:28" hidden="1" x14ac:dyDescent="0.2">
      <c r="A791" s="109" t="s">
        <v>2214</v>
      </c>
      <c r="B791" s="109" t="s">
        <v>239</v>
      </c>
      <c r="C791" s="109" t="s">
        <v>2214</v>
      </c>
      <c r="D791" s="109" t="s">
        <v>2184</v>
      </c>
      <c r="E791" s="109" t="s">
        <v>2215</v>
      </c>
      <c r="F791" s="110">
        <v>731</v>
      </c>
      <c r="G791" s="110">
        <v>1599</v>
      </c>
      <c r="H791" s="110">
        <v>2330</v>
      </c>
      <c r="I791" s="110">
        <v>0</v>
      </c>
      <c r="J791" s="110">
        <v>0</v>
      </c>
      <c r="K791" s="110">
        <v>0</v>
      </c>
      <c r="L791" s="110">
        <v>0</v>
      </c>
      <c r="M791" s="110">
        <v>0</v>
      </c>
      <c r="N791" s="110">
        <v>731</v>
      </c>
      <c r="O791" s="110">
        <v>1599</v>
      </c>
      <c r="P791" s="110">
        <v>2330</v>
      </c>
      <c r="R791" s="110">
        <v>731</v>
      </c>
      <c r="S791" s="110">
        <v>1599</v>
      </c>
      <c r="T791" s="110">
        <v>2330</v>
      </c>
      <c r="V791" s="111">
        <v>1</v>
      </c>
      <c r="W791" s="111">
        <v>1</v>
      </c>
      <c r="X791" s="111">
        <v>1</v>
      </c>
      <c r="Z791" s="110">
        <v>0</v>
      </c>
      <c r="AA791" s="110">
        <v>0</v>
      </c>
      <c r="AB791" s="110">
        <v>0</v>
      </c>
    </row>
    <row r="792" spans="1:28" hidden="1" x14ac:dyDescent="0.2">
      <c r="A792" s="109" t="s">
        <v>2216</v>
      </c>
      <c r="B792" s="109" t="s">
        <v>239</v>
      </c>
      <c r="C792" s="109" t="s">
        <v>2216</v>
      </c>
      <c r="D792" s="109" t="s">
        <v>2184</v>
      </c>
      <c r="E792" s="109" t="s">
        <v>883</v>
      </c>
      <c r="F792" s="110">
        <v>857</v>
      </c>
      <c r="G792" s="110">
        <v>2809</v>
      </c>
      <c r="H792" s="110">
        <v>3666</v>
      </c>
      <c r="I792" s="110">
        <v>0</v>
      </c>
      <c r="J792" s="110">
        <v>0</v>
      </c>
      <c r="K792" s="110">
        <v>0</v>
      </c>
      <c r="L792" s="110">
        <v>0</v>
      </c>
      <c r="M792" s="110">
        <v>0</v>
      </c>
      <c r="N792" s="110">
        <v>857</v>
      </c>
      <c r="O792" s="110">
        <v>2809</v>
      </c>
      <c r="P792" s="110">
        <v>3666</v>
      </c>
      <c r="R792" s="110">
        <v>857</v>
      </c>
      <c r="S792" s="110">
        <v>2809</v>
      </c>
      <c r="T792" s="110">
        <v>3666</v>
      </c>
      <c r="V792" s="111">
        <v>1</v>
      </c>
      <c r="W792" s="111">
        <v>1</v>
      </c>
      <c r="X792" s="111">
        <v>1</v>
      </c>
      <c r="Z792" s="110">
        <v>0</v>
      </c>
      <c r="AA792" s="110">
        <v>0</v>
      </c>
      <c r="AB792" s="110">
        <v>0</v>
      </c>
    </row>
    <row r="793" spans="1:28" hidden="1" x14ac:dyDescent="0.2">
      <c r="A793" s="109" t="s">
        <v>2217</v>
      </c>
      <c r="B793" s="109" t="s">
        <v>239</v>
      </c>
      <c r="C793" s="109" t="s">
        <v>2217</v>
      </c>
      <c r="D793" s="109" t="s">
        <v>2184</v>
      </c>
      <c r="E793" s="109" t="s">
        <v>22</v>
      </c>
      <c r="F793" s="110">
        <v>1956</v>
      </c>
      <c r="G793" s="110">
        <v>2619</v>
      </c>
      <c r="H793" s="110">
        <v>4575</v>
      </c>
      <c r="I793" s="110">
        <v>0</v>
      </c>
      <c r="J793" s="110">
        <v>0</v>
      </c>
      <c r="K793" s="110">
        <v>0</v>
      </c>
      <c r="L793" s="110">
        <v>0</v>
      </c>
      <c r="M793" s="110">
        <v>0</v>
      </c>
      <c r="N793" s="110">
        <v>1956</v>
      </c>
      <c r="O793" s="110">
        <v>2619</v>
      </c>
      <c r="P793" s="110">
        <v>4575</v>
      </c>
      <c r="R793" s="110">
        <v>1956</v>
      </c>
      <c r="S793" s="110">
        <v>2619</v>
      </c>
      <c r="T793" s="110">
        <v>4575</v>
      </c>
      <c r="V793" s="111">
        <v>1</v>
      </c>
      <c r="W793" s="111">
        <v>1</v>
      </c>
      <c r="X793" s="111">
        <v>1</v>
      </c>
      <c r="Z793" s="110">
        <v>0</v>
      </c>
      <c r="AA793" s="110">
        <v>0</v>
      </c>
      <c r="AB793" s="110">
        <v>0</v>
      </c>
    </row>
    <row r="794" spans="1:28" hidden="1" x14ac:dyDescent="0.2">
      <c r="A794" s="109" t="s">
        <v>2218</v>
      </c>
      <c r="B794" s="109" t="s">
        <v>239</v>
      </c>
      <c r="C794" s="109" t="s">
        <v>2218</v>
      </c>
      <c r="D794" s="109" t="s">
        <v>2184</v>
      </c>
      <c r="E794" s="109" t="s">
        <v>835</v>
      </c>
      <c r="F794" s="110">
        <v>806</v>
      </c>
      <c r="G794" s="110">
        <v>1737</v>
      </c>
      <c r="H794" s="110">
        <v>2543</v>
      </c>
      <c r="I794" s="110">
        <v>0</v>
      </c>
      <c r="J794" s="110">
        <v>0</v>
      </c>
      <c r="K794" s="110">
        <v>0</v>
      </c>
      <c r="L794" s="110">
        <v>0</v>
      </c>
      <c r="M794" s="110">
        <v>0</v>
      </c>
      <c r="N794" s="110">
        <v>806</v>
      </c>
      <c r="O794" s="110">
        <v>1737</v>
      </c>
      <c r="P794" s="110">
        <v>2543</v>
      </c>
      <c r="R794" s="110">
        <v>806</v>
      </c>
      <c r="S794" s="110">
        <v>1737</v>
      </c>
      <c r="T794" s="110">
        <v>2543</v>
      </c>
      <c r="V794" s="111">
        <v>1</v>
      </c>
      <c r="W794" s="111">
        <v>1</v>
      </c>
      <c r="X794" s="111">
        <v>1</v>
      </c>
      <c r="Z794" s="110">
        <v>0</v>
      </c>
      <c r="AA794" s="110">
        <v>0</v>
      </c>
      <c r="AB794" s="110">
        <v>0</v>
      </c>
    </row>
    <row r="795" spans="1:28" hidden="1" x14ac:dyDescent="0.2">
      <c r="A795" s="109" t="s">
        <v>2219</v>
      </c>
      <c r="B795" s="109" t="s">
        <v>239</v>
      </c>
      <c r="C795" s="109" t="s">
        <v>2219</v>
      </c>
      <c r="D795" s="109" t="s">
        <v>2184</v>
      </c>
      <c r="E795" s="109" t="s">
        <v>853</v>
      </c>
      <c r="F795" s="110">
        <v>700</v>
      </c>
      <c r="G795" s="110">
        <v>1217</v>
      </c>
      <c r="H795" s="110">
        <v>1917</v>
      </c>
      <c r="I795" s="110">
        <v>0</v>
      </c>
      <c r="J795" s="110">
        <v>0</v>
      </c>
      <c r="K795" s="110">
        <v>0</v>
      </c>
      <c r="L795" s="110">
        <v>0</v>
      </c>
      <c r="M795" s="110">
        <v>0</v>
      </c>
      <c r="N795" s="110">
        <v>700</v>
      </c>
      <c r="O795" s="110">
        <v>1217</v>
      </c>
      <c r="P795" s="110">
        <v>1917</v>
      </c>
      <c r="R795" s="110">
        <v>700</v>
      </c>
      <c r="S795" s="110">
        <v>1217</v>
      </c>
      <c r="T795" s="110">
        <v>1917</v>
      </c>
      <c r="V795" s="111">
        <v>1</v>
      </c>
      <c r="W795" s="111">
        <v>1</v>
      </c>
      <c r="X795" s="111">
        <v>1</v>
      </c>
      <c r="Z795" s="110">
        <v>0</v>
      </c>
      <c r="AA795" s="110">
        <v>0</v>
      </c>
      <c r="AB795" s="110">
        <v>0</v>
      </c>
    </row>
    <row r="796" spans="1:28" hidden="1" x14ac:dyDescent="0.2">
      <c r="A796" s="109" t="s">
        <v>2220</v>
      </c>
      <c r="B796" s="109" t="s">
        <v>239</v>
      </c>
      <c r="C796" s="109" t="s">
        <v>2220</v>
      </c>
      <c r="D796" s="109" t="s">
        <v>2184</v>
      </c>
      <c r="E796" s="109" t="s">
        <v>854</v>
      </c>
      <c r="F796" s="110">
        <v>715</v>
      </c>
      <c r="G796" s="110">
        <v>1765</v>
      </c>
      <c r="H796" s="110">
        <v>2480</v>
      </c>
      <c r="I796" s="110">
        <v>0</v>
      </c>
      <c r="J796" s="110">
        <v>0</v>
      </c>
      <c r="K796" s="110">
        <v>0</v>
      </c>
      <c r="L796" s="110">
        <v>0</v>
      </c>
      <c r="M796" s="110">
        <v>0</v>
      </c>
      <c r="N796" s="110">
        <v>715</v>
      </c>
      <c r="O796" s="110">
        <v>1765</v>
      </c>
      <c r="P796" s="110">
        <v>2480</v>
      </c>
      <c r="R796" s="110">
        <v>715</v>
      </c>
      <c r="S796" s="110">
        <v>1780</v>
      </c>
      <c r="T796" s="110">
        <v>2495</v>
      </c>
      <c r="V796" s="111">
        <v>1</v>
      </c>
      <c r="W796" s="111">
        <v>0.9915730337078652</v>
      </c>
      <c r="X796" s="111">
        <v>0.9939879759519038</v>
      </c>
      <c r="Z796" s="110">
        <v>0</v>
      </c>
      <c r="AA796" s="110">
        <v>15</v>
      </c>
      <c r="AB796" s="110">
        <v>15</v>
      </c>
    </row>
    <row r="797" spans="1:28" hidden="1" x14ac:dyDescent="0.2">
      <c r="A797" s="109" t="s">
        <v>2221</v>
      </c>
      <c r="B797" s="109" t="s">
        <v>239</v>
      </c>
      <c r="C797" s="109" t="s">
        <v>2221</v>
      </c>
      <c r="D797" s="109" t="s">
        <v>2184</v>
      </c>
      <c r="E797" s="109" t="s">
        <v>833</v>
      </c>
      <c r="F797" s="110">
        <v>1223</v>
      </c>
      <c r="G797" s="110">
        <v>2278</v>
      </c>
      <c r="H797" s="110">
        <v>3501</v>
      </c>
      <c r="I797" s="110">
        <v>0</v>
      </c>
      <c r="J797" s="110">
        <v>0</v>
      </c>
      <c r="K797" s="110">
        <v>0</v>
      </c>
      <c r="L797" s="110">
        <v>0</v>
      </c>
      <c r="M797" s="110">
        <v>0</v>
      </c>
      <c r="N797" s="110">
        <v>1223</v>
      </c>
      <c r="O797" s="110">
        <v>2278</v>
      </c>
      <c r="P797" s="110">
        <v>3501</v>
      </c>
      <c r="R797" s="110">
        <v>1223</v>
      </c>
      <c r="S797" s="110">
        <v>2278</v>
      </c>
      <c r="T797" s="110">
        <v>3501</v>
      </c>
      <c r="V797" s="111">
        <v>1</v>
      </c>
      <c r="W797" s="111">
        <v>1</v>
      </c>
      <c r="X797" s="111">
        <v>1</v>
      </c>
      <c r="Z797" s="110">
        <v>0</v>
      </c>
      <c r="AA797" s="110">
        <v>0</v>
      </c>
      <c r="AB797" s="110">
        <v>0</v>
      </c>
    </row>
    <row r="798" spans="1:28" hidden="1" x14ac:dyDescent="0.2">
      <c r="A798" s="109" t="s">
        <v>2222</v>
      </c>
      <c r="B798" s="109" t="s">
        <v>239</v>
      </c>
      <c r="C798" s="109" t="s">
        <v>2222</v>
      </c>
      <c r="D798" s="109" t="s">
        <v>2184</v>
      </c>
      <c r="E798" s="109" t="s">
        <v>639</v>
      </c>
      <c r="F798" s="110">
        <v>0</v>
      </c>
      <c r="G798" s="110">
        <v>0</v>
      </c>
      <c r="H798" s="110">
        <v>0</v>
      </c>
      <c r="I798" s="110">
        <v>0</v>
      </c>
      <c r="J798" s="110">
        <v>0</v>
      </c>
      <c r="K798" s="110">
        <v>951</v>
      </c>
      <c r="L798" s="110">
        <v>2061</v>
      </c>
      <c r="M798" s="110">
        <v>3012</v>
      </c>
      <c r="N798" s="110">
        <v>951</v>
      </c>
      <c r="O798" s="110">
        <v>2061</v>
      </c>
      <c r="P798" s="110">
        <v>3012</v>
      </c>
      <c r="R798" s="110">
        <v>951</v>
      </c>
      <c r="S798" s="110">
        <v>2061</v>
      </c>
      <c r="T798" s="110">
        <v>3012</v>
      </c>
      <c r="V798" s="111">
        <v>1</v>
      </c>
      <c r="W798" s="111">
        <v>1</v>
      </c>
      <c r="X798" s="111">
        <v>1</v>
      </c>
      <c r="Z798" s="110">
        <v>0</v>
      </c>
      <c r="AA798" s="110">
        <v>0</v>
      </c>
      <c r="AB798" s="110">
        <v>0</v>
      </c>
    </row>
    <row r="799" spans="1:28" hidden="1" x14ac:dyDescent="0.2">
      <c r="A799" s="109" t="s">
        <v>2223</v>
      </c>
      <c r="B799" s="109" t="s">
        <v>239</v>
      </c>
      <c r="C799" s="109" t="s">
        <v>2223</v>
      </c>
      <c r="D799" s="109" t="s">
        <v>2184</v>
      </c>
      <c r="E799" s="109" t="s">
        <v>860</v>
      </c>
      <c r="F799" s="110">
        <v>0</v>
      </c>
      <c r="G799" s="110">
        <v>0</v>
      </c>
      <c r="H799" s="110">
        <v>0</v>
      </c>
      <c r="I799" s="110">
        <v>0</v>
      </c>
      <c r="J799" s="110">
        <v>0</v>
      </c>
      <c r="K799" s="110">
        <v>1196</v>
      </c>
      <c r="L799" s="110">
        <v>2215</v>
      </c>
      <c r="M799" s="110">
        <v>3411</v>
      </c>
      <c r="N799" s="110">
        <v>1196</v>
      </c>
      <c r="O799" s="110">
        <v>2215</v>
      </c>
      <c r="P799" s="110">
        <v>3411</v>
      </c>
      <c r="R799" s="110">
        <v>1196</v>
      </c>
      <c r="S799" s="110">
        <v>2215</v>
      </c>
      <c r="T799" s="110">
        <v>3411</v>
      </c>
      <c r="V799" s="111">
        <v>1</v>
      </c>
      <c r="W799" s="111">
        <v>1</v>
      </c>
      <c r="X799" s="111">
        <v>1</v>
      </c>
      <c r="Z799" s="110">
        <v>0</v>
      </c>
      <c r="AA799" s="110">
        <v>0</v>
      </c>
      <c r="AB799" s="110">
        <v>0</v>
      </c>
    </row>
    <row r="800" spans="1:28" hidden="1" x14ac:dyDescent="0.2">
      <c r="A800" s="109" t="s">
        <v>2224</v>
      </c>
      <c r="B800" s="109" t="s">
        <v>239</v>
      </c>
      <c r="C800" s="109" t="s">
        <v>2224</v>
      </c>
      <c r="D800" s="109" t="s">
        <v>2184</v>
      </c>
      <c r="E800" s="109" t="s">
        <v>2225</v>
      </c>
      <c r="F800" s="110">
        <v>0</v>
      </c>
      <c r="G800" s="110">
        <v>0</v>
      </c>
      <c r="H800" s="110">
        <v>0</v>
      </c>
      <c r="I800" s="110">
        <v>0</v>
      </c>
      <c r="J800" s="110">
        <v>0</v>
      </c>
      <c r="K800" s="110">
        <v>1480</v>
      </c>
      <c r="L800" s="110">
        <v>695</v>
      </c>
      <c r="M800" s="110">
        <v>2175</v>
      </c>
      <c r="N800" s="110">
        <v>1480</v>
      </c>
      <c r="O800" s="110">
        <v>695</v>
      </c>
      <c r="P800" s="110">
        <v>2175</v>
      </c>
      <c r="R800" s="110">
        <v>1480</v>
      </c>
      <c r="S800" s="110">
        <v>1880</v>
      </c>
      <c r="T800" s="110">
        <v>3360</v>
      </c>
      <c r="V800" s="111">
        <v>1</v>
      </c>
      <c r="W800" s="111">
        <v>0.36968085106382981</v>
      </c>
      <c r="X800" s="111">
        <v>0.6473214285714286</v>
      </c>
      <c r="Z800" s="110">
        <v>0</v>
      </c>
      <c r="AA800" s="110">
        <v>1185</v>
      </c>
      <c r="AB800" s="110">
        <v>1185</v>
      </c>
    </row>
    <row r="801" spans="1:28" hidden="1" x14ac:dyDescent="0.2">
      <c r="A801" s="109" t="s">
        <v>2226</v>
      </c>
      <c r="B801" s="109" t="s">
        <v>239</v>
      </c>
      <c r="C801" s="109" t="s">
        <v>2226</v>
      </c>
      <c r="D801" s="109" t="s">
        <v>2184</v>
      </c>
      <c r="E801" s="109" t="s">
        <v>886</v>
      </c>
      <c r="F801" s="110">
        <v>890</v>
      </c>
      <c r="G801" s="110">
        <v>2326</v>
      </c>
      <c r="H801" s="110">
        <v>3216</v>
      </c>
      <c r="I801" s="110">
        <v>0</v>
      </c>
      <c r="J801" s="110">
        <v>0</v>
      </c>
      <c r="K801" s="110">
        <v>0</v>
      </c>
      <c r="L801" s="110">
        <v>0</v>
      </c>
      <c r="M801" s="110">
        <v>0</v>
      </c>
      <c r="N801" s="110">
        <v>890</v>
      </c>
      <c r="O801" s="110">
        <v>2326</v>
      </c>
      <c r="P801" s="110">
        <v>3216</v>
      </c>
      <c r="R801" s="110">
        <v>890</v>
      </c>
      <c r="S801" s="110">
        <v>2326</v>
      </c>
      <c r="T801" s="110">
        <v>3216</v>
      </c>
      <c r="V801" s="111">
        <v>1</v>
      </c>
      <c r="W801" s="111">
        <v>1</v>
      </c>
      <c r="X801" s="111">
        <v>1</v>
      </c>
      <c r="Z801" s="110">
        <v>0</v>
      </c>
      <c r="AA801" s="110">
        <v>0</v>
      </c>
      <c r="AB801" s="110">
        <v>0</v>
      </c>
    </row>
    <row r="802" spans="1:28" hidden="1" x14ac:dyDescent="0.2">
      <c r="A802" s="109" t="s">
        <v>2227</v>
      </c>
      <c r="B802" s="109" t="s">
        <v>239</v>
      </c>
      <c r="C802" s="109" t="s">
        <v>2227</v>
      </c>
      <c r="D802" s="109" t="s">
        <v>2184</v>
      </c>
      <c r="E802" s="109" t="s">
        <v>2228</v>
      </c>
      <c r="F802" s="110">
        <v>6342</v>
      </c>
      <c r="G802" s="110">
        <v>6598</v>
      </c>
      <c r="H802" s="110">
        <v>12940</v>
      </c>
      <c r="I802" s="110">
        <v>0</v>
      </c>
      <c r="J802" s="110">
        <v>0</v>
      </c>
      <c r="K802" s="110">
        <v>0</v>
      </c>
      <c r="L802" s="110">
        <v>0</v>
      </c>
      <c r="M802" s="110">
        <v>0</v>
      </c>
      <c r="N802" s="110">
        <v>6342</v>
      </c>
      <c r="O802" s="110">
        <v>6598</v>
      </c>
      <c r="P802" s="110">
        <v>12940</v>
      </c>
      <c r="R802" s="110">
        <v>6342</v>
      </c>
      <c r="S802" s="110">
        <v>6598</v>
      </c>
      <c r="T802" s="110">
        <v>12940</v>
      </c>
      <c r="V802" s="111">
        <v>1</v>
      </c>
      <c r="W802" s="111">
        <v>1</v>
      </c>
      <c r="X802" s="111">
        <v>1</v>
      </c>
      <c r="Z802" s="110">
        <v>0</v>
      </c>
      <c r="AA802" s="110">
        <v>0</v>
      </c>
      <c r="AB802" s="110">
        <v>0</v>
      </c>
    </row>
    <row r="803" spans="1:28" hidden="1" x14ac:dyDescent="0.2">
      <c r="A803" s="109" t="s">
        <v>2229</v>
      </c>
      <c r="B803" s="109" t="s">
        <v>239</v>
      </c>
      <c r="C803" s="109" t="s">
        <v>2229</v>
      </c>
      <c r="D803" s="109" t="s">
        <v>2184</v>
      </c>
      <c r="E803" s="109" t="s">
        <v>882</v>
      </c>
      <c r="F803" s="110">
        <v>1360</v>
      </c>
      <c r="G803" s="110">
        <v>4162</v>
      </c>
      <c r="H803" s="110">
        <v>5522</v>
      </c>
      <c r="I803" s="110">
        <v>0</v>
      </c>
      <c r="J803" s="110">
        <v>0</v>
      </c>
      <c r="K803" s="110">
        <v>0</v>
      </c>
      <c r="L803" s="110">
        <v>0</v>
      </c>
      <c r="M803" s="110">
        <v>0</v>
      </c>
      <c r="N803" s="110">
        <v>1360</v>
      </c>
      <c r="O803" s="110">
        <v>4162</v>
      </c>
      <c r="P803" s="110">
        <v>5522</v>
      </c>
      <c r="R803" s="110">
        <v>1360</v>
      </c>
      <c r="S803" s="110">
        <v>4162</v>
      </c>
      <c r="T803" s="110">
        <v>5522</v>
      </c>
      <c r="V803" s="111">
        <v>1</v>
      </c>
      <c r="W803" s="111">
        <v>1</v>
      </c>
      <c r="X803" s="111">
        <v>1</v>
      </c>
      <c r="Z803" s="110">
        <v>0</v>
      </c>
      <c r="AA803" s="110">
        <v>0</v>
      </c>
      <c r="AB803" s="110">
        <v>0</v>
      </c>
    </row>
    <row r="804" spans="1:28" hidden="1" x14ac:dyDescent="0.2">
      <c r="A804" s="109" t="s">
        <v>2230</v>
      </c>
      <c r="B804" s="109" t="s">
        <v>239</v>
      </c>
      <c r="C804" s="109" t="s">
        <v>2230</v>
      </c>
      <c r="D804" s="109" t="s">
        <v>2184</v>
      </c>
      <c r="E804" s="109" t="s">
        <v>881</v>
      </c>
      <c r="F804" s="110">
        <v>651</v>
      </c>
      <c r="G804" s="110">
        <v>1719</v>
      </c>
      <c r="H804" s="110">
        <v>2370</v>
      </c>
      <c r="I804" s="110">
        <v>0</v>
      </c>
      <c r="J804" s="110">
        <v>0</v>
      </c>
      <c r="K804" s="110">
        <v>0</v>
      </c>
      <c r="L804" s="110">
        <v>0</v>
      </c>
      <c r="M804" s="110">
        <v>0</v>
      </c>
      <c r="N804" s="110">
        <v>651</v>
      </c>
      <c r="O804" s="110">
        <v>1719</v>
      </c>
      <c r="P804" s="110">
        <v>2370</v>
      </c>
      <c r="R804" s="110">
        <v>651</v>
      </c>
      <c r="S804" s="110">
        <v>1719</v>
      </c>
      <c r="T804" s="110">
        <v>2370</v>
      </c>
      <c r="V804" s="111">
        <v>1</v>
      </c>
      <c r="W804" s="111">
        <v>1</v>
      </c>
      <c r="X804" s="111">
        <v>1</v>
      </c>
      <c r="Z804" s="110">
        <v>0</v>
      </c>
      <c r="AA804" s="110">
        <v>0</v>
      </c>
      <c r="AB804" s="110">
        <v>0</v>
      </c>
    </row>
    <row r="805" spans="1:28" hidden="1" x14ac:dyDescent="0.2">
      <c r="A805" s="109" t="s">
        <v>2231</v>
      </c>
      <c r="B805" s="109" t="s">
        <v>239</v>
      </c>
      <c r="C805" s="109" t="s">
        <v>2231</v>
      </c>
      <c r="D805" s="109" t="s">
        <v>2184</v>
      </c>
      <c r="E805" s="109" t="s">
        <v>351</v>
      </c>
      <c r="F805" s="110">
        <v>1477</v>
      </c>
      <c r="G805" s="110">
        <v>2847</v>
      </c>
      <c r="H805" s="110">
        <v>4324</v>
      </c>
      <c r="I805" s="110">
        <v>0</v>
      </c>
      <c r="J805" s="110">
        <v>0</v>
      </c>
      <c r="K805" s="110">
        <v>0</v>
      </c>
      <c r="L805" s="110">
        <v>0</v>
      </c>
      <c r="M805" s="110">
        <v>0</v>
      </c>
      <c r="N805" s="110">
        <v>1477</v>
      </c>
      <c r="O805" s="110">
        <v>2847</v>
      </c>
      <c r="P805" s="110">
        <v>4324</v>
      </c>
      <c r="R805" s="110">
        <v>1477</v>
      </c>
      <c r="S805" s="110">
        <v>2847</v>
      </c>
      <c r="T805" s="110">
        <v>4324</v>
      </c>
      <c r="V805" s="111">
        <v>1</v>
      </c>
      <c r="W805" s="111">
        <v>1</v>
      </c>
      <c r="X805" s="111">
        <v>1</v>
      </c>
      <c r="Z805" s="110">
        <v>0</v>
      </c>
      <c r="AA805" s="110">
        <v>0</v>
      </c>
      <c r="AB805" s="110">
        <v>0</v>
      </c>
    </row>
    <row r="806" spans="1:28" hidden="1" x14ac:dyDescent="0.2">
      <c r="A806" s="109" t="s">
        <v>2232</v>
      </c>
      <c r="B806" s="109" t="s">
        <v>239</v>
      </c>
      <c r="C806" s="109" t="s">
        <v>2232</v>
      </c>
      <c r="D806" s="109" t="s">
        <v>2184</v>
      </c>
      <c r="E806" s="109" t="s">
        <v>877</v>
      </c>
      <c r="F806" s="110">
        <v>717</v>
      </c>
      <c r="G806" s="110">
        <v>4387</v>
      </c>
      <c r="H806" s="110">
        <v>5104</v>
      </c>
      <c r="I806" s="110">
        <v>0</v>
      </c>
      <c r="J806" s="110">
        <v>0</v>
      </c>
      <c r="K806" s="110">
        <v>0</v>
      </c>
      <c r="L806" s="110">
        <v>0</v>
      </c>
      <c r="M806" s="110">
        <v>0</v>
      </c>
      <c r="N806" s="110">
        <v>717</v>
      </c>
      <c r="O806" s="110">
        <v>4387</v>
      </c>
      <c r="P806" s="110">
        <v>5104</v>
      </c>
      <c r="R806" s="110">
        <v>717</v>
      </c>
      <c r="S806" s="110">
        <v>4387</v>
      </c>
      <c r="T806" s="110">
        <v>5104</v>
      </c>
      <c r="V806" s="111">
        <v>1</v>
      </c>
      <c r="W806" s="111">
        <v>1</v>
      </c>
      <c r="X806" s="111">
        <v>1</v>
      </c>
      <c r="Z806" s="110">
        <v>0</v>
      </c>
      <c r="AA806" s="110">
        <v>0</v>
      </c>
      <c r="AB806" s="110">
        <v>0</v>
      </c>
    </row>
    <row r="807" spans="1:28" hidden="1" x14ac:dyDescent="0.2">
      <c r="A807" s="109" t="s">
        <v>2233</v>
      </c>
      <c r="B807" s="109" t="s">
        <v>239</v>
      </c>
      <c r="C807" s="109" t="s">
        <v>2233</v>
      </c>
      <c r="D807" s="109" t="s">
        <v>2184</v>
      </c>
      <c r="E807" s="109" t="s">
        <v>2234</v>
      </c>
      <c r="F807" s="110">
        <v>3781</v>
      </c>
      <c r="G807" s="110">
        <v>3020</v>
      </c>
      <c r="H807" s="110">
        <v>6801</v>
      </c>
      <c r="I807" s="110">
        <v>0</v>
      </c>
      <c r="J807" s="110">
        <v>0</v>
      </c>
      <c r="K807" s="110">
        <v>0</v>
      </c>
      <c r="L807" s="110">
        <v>0</v>
      </c>
      <c r="M807" s="110">
        <v>0</v>
      </c>
      <c r="N807" s="110">
        <v>3781</v>
      </c>
      <c r="O807" s="110">
        <v>3020</v>
      </c>
      <c r="P807" s="110">
        <v>6801</v>
      </c>
      <c r="R807" s="110">
        <v>3781</v>
      </c>
      <c r="S807" s="110">
        <v>3020</v>
      </c>
      <c r="T807" s="110">
        <v>6801</v>
      </c>
      <c r="V807" s="111">
        <v>1</v>
      </c>
      <c r="W807" s="111">
        <v>1</v>
      </c>
      <c r="X807" s="111">
        <v>1</v>
      </c>
      <c r="Z807" s="110">
        <v>0</v>
      </c>
      <c r="AA807" s="110">
        <v>0</v>
      </c>
      <c r="AB807" s="110">
        <v>0</v>
      </c>
    </row>
    <row r="808" spans="1:28" hidden="1" x14ac:dyDescent="0.2">
      <c r="A808" s="109" t="s">
        <v>2235</v>
      </c>
      <c r="B808" s="109" t="s">
        <v>239</v>
      </c>
      <c r="C808" s="109" t="s">
        <v>2235</v>
      </c>
      <c r="D808" s="109" t="s">
        <v>2184</v>
      </c>
      <c r="E808" s="109" t="s">
        <v>873</v>
      </c>
      <c r="F808" s="110">
        <v>2051</v>
      </c>
      <c r="G808" s="110">
        <v>3541</v>
      </c>
      <c r="H808" s="110">
        <v>5592</v>
      </c>
      <c r="I808" s="110">
        <v>0</v>
      </c>
      <c r="J808" s="110">
        <v>0</v>
      </c>
      <c r="K808" s="110">
        <v>0</v>
      </c>
      <c r="L808" s="110">
        <v>0</v>
      </c>
      <c r="M808" s="110">
        <v>0</v>
      </c>
      <c r="N808" s="110">
        <v>2051</v>
      </c>
      <c r="O808" s="110">
        <v>3541</v>
      </c>
      <c r="P808" s="110">
        <v>5592</v>
      </c>
      <c r="R808" s="110">
        <v>2051</v>
      </c>
      <c r="S808" s="110">
        <v>3541</v>
      </c>
      <c r="T808" s="110">
        <v>5592</v>
      </c>
      <c r="V808" s="111">
        <v>1</v>
      </c>
      <c r="W808" s="111">
        <v>1</v>
      </c>
      <c r="X808" s="111">
        <v>1</v>
      </c>
      <c r="Z808" s="110">
        <v>0</v>
      </c>
      <c r="AA808" s="110">
        <v>0</v>
      </c>
      <c r="AB808" s="110">
        <v>0</v>
      </c>
    </row>
    <row r="809" spans="1:28" hidden="1" x14ac:dyDescent="0.2">
      <c r="A809" s="109" t="s">
        <v>2236</v>
      </c>
      <c r="B809" s="109" t="s">
        <v>239</v>
      </c>
      <c r="C809" s="109" t="s">
        <v>2236</v>
      </c>
      <c r="D809" s="109" t="s">
        <v>2184</v>
      </c>
      <c r="E809" s="109" t="s">
        <v>871</v>
      </c>
      <c r="F809" s="110">
        <v>484</v>
      </c>
      <c r="G809" s="110">
        <v>1391</v>
      </c>
      <c r="H809" s="110">
        <v>1875</v>
      </c>
      <c r="I809" s="110">
        <v>0</v>
      </c>
      <c r="J809" s="110">
        <v>0</v>
      </c>
      <c r="K809" s="110">
        <v>0</v>
      </c>
      <c r="L809" s="110">
        <v>0</v>
      </c>
      <c r="M809" s="110">
        <v>0</v>
      </c>
      <c r="N809" s="110">
        <v>484</v>
      </c>
      <c r="O809" s="110">
        <v>1391</v>
      </c>
      <c r="P809" s="110">
        <v>1875</v>
      </c>
      <c r="R809" s="110">
        <v>484</v>
      </c>
      <c r="S809" s="110">
        <v>1391</v>
      </c>
      <c r="T809" s="110">
        <v>1875</v>
      </c>
      <c r="V809" s="111">
        <v>1</v>
      </c>
      <c r="W809" s="111">
        <v>1</v>
      </c>
      <c r="X809" s="111">
        <v>1</v>
      </c>
      <c r="Z809" s="110">
        <v>0</v>
      </c>
      <c r="AA809" s="110">
        <v>0</v>
      </c>
      <c r="AB809" s="110">
        <v>0</v>
      </c>
    </row>
    <row r="810" spans="1:28" hidden="1" x14ac:dyDescent="0.2">
      <c r="A810" s="109" t="s">
        <v>2237</v>
      </c>
      <c r="B810" s="109" t="s">
        <v>239</v>
      </c>
      <c r="C810" s="109" t="s">
        <v>2237</v>
      </c>
      <c r="D810" s="109" t="s">
        <v>2184</v>
      </c>
      <c r="E810" s="109" t="s">
        <v>870</v>
      </c>
      <c r="F810" s="110">
        <v>631</v>
      </c>
      <c r="G810" s="110">
        <v>2802</v>
      </c>
      <c r="H810" s="110">
        <v>3433</v>
      </c>
      <c r="I810" s="110">
        <v>0</v>
      </c>
      <c r="J810" s="110">
        <v>0</v>
      </c>
      <c r="K810" s="110">
        <v>0</v>
      </c>
      <c r="L810" s="110">
        <v>0</v>
      </c>
      <c r="M810" s="110">
        <v>0</v>
      </c>
      <c r="N810" s="110">
        <v>631</v>
      </c>
      <c r="O810" s="110">
        <v>2802</v>
      </c>
      <c r="P810" s="110">
        <v>3433</v>
      </c>
      <c r="R810" s="110">
        <v>631</v>
      </c>
      <c r="S810" s="110">
        <v>2802</v>
      </c>
      <c r="T810" s="110">
        <v>3433</v>
      </c>
      <c r="V810" s="111">
        <v>1</v>
      </c>
      <c r="W810" s="111">
        <v>1</v>
      </c>
      <c r="X810" s="111">
        <v>1</v>
      </c>
      <c r="Z810" s="110">
        <v>0</v>
      </c>
      <c r="AA810" s="110">
        <v>0</v>
      </c>
      <c r="AB810" s="110">
        <v>0</v>
      </c>
    </row>
    <row r="811" spans="1:28" hidden="1" x14ac:dyDescent="0.2">
      <c r="A811" s="109" t="s">
        <v>2238</v>
      </c>
      <c r="B811" s="109" t="s">
        <v>239</v>
      </c>
      <c r="C811" s="109" t="s">
        <v>2238</v>
      </c>
      <c r="D811" s="109" t="s">
        <v>2184</v>
      </c>
      <c r="E811" s="109" t="s">
        <v>867</v>
      </c>
      <c r="F811" s="110">
        <v>657</v>
      </c>
      <c r="G811" s="110">
        <v>1614</v>
      </c>
      <c r="H811" s="110">
        <v>2271</v>
      </c>
      <c r="I811" s="110">
        <v>0</v>
      </c>
      <c r="J811" s="110">
        <v>0</v>
      </c>
      <c r="K811" s="110">
        <v>0</v>
      </c>
      <c r="L811" s="110">
        <v>0</v>
      </c>
      <c r="M811" s="110">
        <v>0</v>
      </c>
      <c r="N811" s="110">
        <v>657</v>
      </c>
      <c r="O811" s="110">
        <v>1614</v>
      </c>
      <c r="P811" s="110">
        <v>2271</v>
      </c>
      <c r="R811" s="110">
        <v>657</v>
      </c>
      <c r="S811" s="110">
        <v>1614</v>
      </c>
      <c r="T811" s="110">
        <v>2271</v>
      </c>
      <c r="V811" s="111">
        <v>1</v>
      </c>
      <c r="W811" s="111">
        <v>1</v>
      </c>
      <c r="X811" s="111">
        <v>1</v>
      </c>
      <c r="Z811" s="110">
        <v>0</v>
      </c>
      <c r="AA811" s="110">
        <v>0</v>
      </c>
      <c r="AB811" s="110">
        <v>0</v>
      </c>
    </row>
    <row r="812" spans="1:28" hidden="1" x14ac:dyDescent="0.2">
      <c r="A812" s="109" t="s">
        <v>2239</v>
      </c>
      <c r="B812" s="109" t="s">
        <v>239</v>
      </c>
      <c r="C812" s="109" t="s">
        <v>2239</v>
      </c>
      <c r="D812" s="109" t="s">
        <v>2184</v>
      </c>
      <c r="E812" s="109" t="s">
        <v>2240</v>
      </c>
      <c r="F812" s="110">
        <v>836</v>
      </c>
      <c r="G812" s="110">
        <v>2012</v>
      </c>
      <c r="H812" s="110">
        <v>2848</v>
      </c>
      <c r="I812" s="110">
        <v>0</v>
      </c>
      <c r="J812" s="110">
        <v>0</v>
      </c>
      <c r="K812" s="110">
        <v>0</v>
      </c>
      <c r="L812" s="110">
        <v>0</v>
      </c>
      <c r="M812" s="110">
        <v>0</v>
      </c>
      <c r="N812" s="110">
        <v>836</v>
      </c>
      <c r="O812" s="110">
        <v>2012</v>
      </c>
      <c r="P812" s="110">
        <v>2848</v>
      </c>
      <c r="R812" s="110">
        <v>836</v>
      </c>
      <c r="S812" s="110">
        <v>2012</v>
      </c>
      <c r="T812" s="110">
        <v>2848</v>
      </c>
      <c r="V812" s="111">
        <v>1</v>
      </c>
      <c r="W812" s="111">
        <v>1</v>
      </c>
      <c r="X812" s="111">
        <v>1</v>
      </c>
      <c r="Z812" s="110">
        <v>0</v>
      </c>
      <c r="AA812" s="110">
        <v>0</v>
      </c>
      <c r="AB812" s="110">
        <v>0</v>
      </c>
    </row>
    <row r="813" spans="1:28" hidden="1" x14ac:dyDescent="0.2">
      <c r="A813" s="109" t="s">
        <v>2241</v>
      </c>
      <c r="B813" s="109" t="s">
        <v>239</v>
      </c>
      <c r="C813" s="109" t="s">
        <v>2241</v>
      </c>
      <c r="D813" s="109" t="s">
        <v>2184</v>
      </c>
      <c r="E813" s="109" t="s">
        <v>2242</v>
      </c>
      <c r="F813" s="110">
        <v>845</v>
      </c>
      <c r="G813" s="110">
        <v>0</v>
      </c>
      <c r="H813" s="110">
        <v>845</v>
      </c>
      <c r="I813" s="110">
        <v>0</v>
      </c>
      <c r="J813" s="110">
        <v>0</v>
      </c>
      <c r="K813" s="110">
        <v>0</v>
      </c>
      <c r="L813" s="110">
        <v>4206</v>
      </c>
      <c r="M813" s="110">
        <v>4206</v>
      </c>
      <c r="N813" s="110">
        <v>845</v>
      </c>
      <c r="O813" s="110">
        <v>4206</v>
      </c>
      <c r="P813" s="110">
        <v>5051</v>
      </c>
      <c r="R813" s="110">
        <v>845</v>
      </c>
      <c r="S813" s="110">
        <v>4206</v>
      </c>
      <c r="T813" s="110">
        <v>5051</v>
      </c>
      <c r="V813" s="111">
        <v>1</v>
      </c>
      <c r="W813" s="111">
        <v>1</v>
      </c>
      <c r="X813" s="111">
        <v>1</v>
      </c>
      <c r="Z813" s="110">
        <v>0</v>
      </c>
      <c r="AA813" s="110">
        <v>0</v>
      </c>
      <c r="AB813" s="110">
        <v>0</v>
      </c>
    </row>
    <row r="814" spans="1:28" hidden="1" x14ac:dyDescent="0.2">
      <c r="A814" s="109" t="s">
        <v>2243</v>
      </c>
      <c r="B814" s="109" t="s">
        <v>239</v>
      </c>
      <c r="C814" s="109" t="s">
        <v>2243</v>
      </c>
      <c r="D814" s="109" t="s">
        <v>2184</v>
      </c>
      <c r="E814" s="109" t="s">
        <v>863</v>
      </c>
      <c r="F814" s="110">
        <v>1341</v>
      </c>
      <c r="G814" s="110">
        <v>1872</v>
      </c>
      <c r="H814" s="110">
        <v>3213</v>
      </c>
      <c r="I814" s="110">
        <v>0</v>
      </c>
      <c r="J814" s="110">
        <v>0</v>
      </c>
      <c r="K814" s="110">
        <v>0</v>
      </c>
      <c r="L814" s="110">
        <v>0</v>
      </c>
      <c r="M814" s="110">
        <v>0</v>
      </c>
      <c r="N814" s="110">
        <v>1341</v>
      </c>
      <c r="O814" s="110">
        <v>1872</v>
      </c>
      <c r="P814" s="110">
        <v>3213</v>
      </c>
      <c r="R814" s="110">
        <v>1341</v>
      </c>
      <c r="S814" s="110">
        <v>1872</v>
      </c>
      <c r="T814" s="110">
        <v>3213</v>
      </c>
      <c r="V814" s="111">
        <v>1</v>
      </c>
      <c r="W814" s="111">
        <v>1</v>
      </c>
      <c r="X814" s="111">
        <v>1</v>
      </c>
      <c r="Z814" s="110">
        <v>0</v>
      </c>
      <c r="AA814" s="110">
        <v>0</v>
      </c>
      <c r="AB814" s="110">
        <v>0</v>
      </c>
    </row>
    <row r="815" spans="1:28" hidden="1" x14ac:dyDescent="0.2">
      <c r="A815" s="109" t="s">
        <v>2244</v>
      </c>
      <c r="B815" s="109" t="s">
        <v>239</v>
      </c>
      <c r="C815" s="109" t="s">
        <v>2244</v>
      </c>
      <c r="D815" s="109" t="s">
        <v>2184</v>
      </c>
      <c r="E815" s="109" t="s">
        <v>862</v>
      </c>
      <c r="F815" s="110">
        <v>885</v>
      </c>
      <c r="G815" s="110">
        <v>2717</v>
      </c>
      <c r="H815" s="110">
        <v>3602</v>
      </c>
      <c r="I815" s="110">
        <v>0</v>
      </c>
      <c r="J815" s="110">
        <v>0</v>
      </c>
      <c r="K815" s="110">
        <v>0</v>
      </c>
      <c r="L815" s="110">
        <v>0</v>
      </c>
      <c r="M815" s="110">
        <v>0</v>
      </c>
      <c r="N815" s="110">
        <v>885</v>
      </c>
      <c r="O815" s="110">
        <v>2717</v>
      </c>
      <c r="P815" s="110">
        <v>3602</v>
      </c>
      <c r="R815" s="110">
        <v>885</v>
      </c>
      <c r="S815" s="110">
        <v>2717</v>
      </c>
      <c r="T815" s="110">
        <v>3602</v>
      </c>
      <c r="V815" s="111">
        <v>1</v>
      </c>
      <c r="W815" s="111">
        <v>1</v>
      </c>
      <c r="X815" s="111">
        <v>1</v>
      </c>
      <c r="Z815" s="110">
        <v>0</v>
      </c>
      <c r="AA815" s="110">
        <v>0</v>
      </c>
      <c r="AB815" s="110">
        <v>0</v>
      </c>
    </row>
    <row r="816" spans="1:28" hidden="1" x14ac:dyDescent="0.2">
      <c r="A816" s="109" t="s">
        <v>2245</v>
      </c>
      <c r="B816" s="109" t="s">
        <v>239</v>
      </c>
      <c r="C816" s="109" t="s">
        <v>2245</v>
      </c>
      <c r="D816" s="109" t="s">
        <v>2184</v>
      </c>
      <c r="E816" s="109" t="s">
        <v>2246</v>
      </c>
      <c r="F816" s="110">
        <v>4714</v>
      </c>
      <c r="G816" s="110">
        <v>4888</v>
      </c>
      <c r="H816" s="110">
        <v>9602</v>
      </c>
      <c r="I816" s="110">
        <v>0</v>
      </c>
      <c r="J816" s="110">
        <v>0</v>
      </c>
      <c r="K816" s="110">
        <v>0</v>
      </c>
      <c r="L816" s="110">
        <v>0</v>
      </c>
      <c r="M816" s="110">
        <v>0</v>
      </c>
      <c r="N816" s="110">
        <v>4714</v>
      </c>
      <c r="O816" s="110">
        <v>4888</v>
      </c>
      <c r="P816" s="110">
        <v>9602</v>
      </c>
      <c r="R816" s="110">
        <v>4714</v>
      </c>
      <c r="S816" s="110">
        <v>4888</v>
      </c>
      <c r="T816" s="110">
        <v>9602</v>
      </c>
      <c r="V816" s="111">
        <v>1</v>
      </c>
      <c r="W816" s="111">
        <v>1</v>
      </c>
      <c r="X816" s="111">
        <v>1</v>
      </c>
      <c r="Z816" s="110">
        <v>0</v>
      </c>
      <c r="AA816" s="110">
        <v>0</v>
      </c>
      <c r="AB816" s="110">
        <v>0</v>
      </c>
    </row>
    <row r="817" spans="1:28" hidden="1" x14ac:dyDescent="0.2">
      <c r="A817" s="109" t="s">
        <v>2247</v>
      </c>
      <c r="B817" s="109" t="s">
        <v>239</v>
      </c>
      <c r="C817" s="109" t="s">
        <v>2247</v>
      </c>
      <c r="D817" s="109" t="s">
        <v>2184</v>
      </c>
      <c r="E817" s="109" t="s">
        <v>859</v>
      </c>
      <c r="F817" s="110">
        <v>805</v>
      </c>
      <c r="G817" s="110">
        <v>654</v>
      </c>
      <c r="H817" s="110">
        <v>1459</v>
      </c>
      <c r="I817" s="110">
        <v>0</v>
      </c>
      <c r="J817" s="110">
        <v>0</v>
      </c>
      <c r="K817" s="110">
        <v>0</v>
      </c>
      <c r="L817" s="110">
        <v>0</v>
      </c>
      <c r="M817" s="110">
        <v>0</v>
      </c>
      <c r="N817" s="110">
        <v>805</v>
      </c>
      <c r="O817" s="110">
        <v>654</v>
      </c>
      <c r="P817" s="110">
        <v>1459</v>
      </c>
      <c r="R817" s="110">
        <v>805</v>
      </c>
      <c r="S817" s="110">
        <v>654</v>
      </c>
      <c r="T817" s="110">
        <v>1459</v>
      </c>
      <c r="V817" s="111">
        <v>1</v>
      </c>
      <c r="W817" s="111">
        <v>1</v>
      </c>
      <c r="X817" s="111">
        <v>1</v>
      </c>
      <c r="Z817" s="110">
        <v>0</v>
      </c>
      <c r="AA817" s="110">
        <v>0</v>
      </c>
      <c r="AB817" s="110">
        <v>0</v>
      </c>
    </row>
    <row r="818" spans="1:28" hidden="1" x14ac:dyDescent="0.2">
      <c r="A818" s="109" t="s">
        <v>2248</v>
      </c>
      <c r="B818" s="109" t="s">
        <v>239</v>
      </c>
      <c r="C818" s="109" t="s">
        <v>2248</v>
      </c>
      <c r="D818" s="109" t="s">
        <v>2184</v>
      </c>
      <c r="E818" s="109" t="s">
        <v>858</v>
      </c>
      <c r="F818" s="110">
        <v>563</v>
      </c>
      <c r="G818" s="110">
        <v>3156</v>
      </c>
      <c r="H818" s="110">
        <v>3719</v>
      </c>
      <c r="I818" s="110">
        <v>0</v>
      </c>
      <c r="J818" s="110">
        <v>0</v>
      </c>
      <c r="K818" s="110">
        <v>0</v>
      </c>
      <c r="L818" s="110">
        <v>0</v>
      </c>
      <c r="M818" s="110">
        <v>0</v>
      </c>
      <c r="N818" s="110">
        <v>563</v>
      </c>
      <c r="O818" s="110">
        <v>3156</v>
      </c>
      <c r="P818" s="110">
        <v>3719</v>
      </c>
      <c r="R818" s="110">
        <v>563</v>
      </c>
      <c r="S818" s="110">
        <v>3156</v>
      </c>
      <c r="T818" s="110">
        <v>3719</v>
      </c>
      <c r="V818" s="111">
        <v>1</v>
      </c>
      <c r="W818" s="111">
        <v>1</v>
      </c>
      <c r="X818" s="111">
        <v>1</v>
      </c>
      <c r="Z818" s="110">
        <v>0</v>
      </c>
      <c r="AA818" s="110">
        <v>0</v>
      </c>
      <c r="AB818" s="110">
        <v>0</v>
      </c>
    </row>
    <row r="819" spans="1:28" hidden="1" x14ac:dyDescent="0.2">
      <c r="A819" s="109" t="s">
        <v>2249</v>
      </c>
      <c r="B819" s="109" t="s">
        <v>239</v>
      </c>
      <c r="C819" s="109" t="s">
        <v>2249</v>
      </c>
      <c r="D819" s="109" t="s">
        <v>2184</v>
      </c>
      <c r="E819" s="109" t="s">
        <v>857</v>
      </c>
      <c r="F819" s="110">
        <v>2559</v>
      </c>
      <c r="G819" s="110">
        <v>2595</v>
      </c>
      <c r="H819" s="110">
        <v>5154</v>
      </c>
      <c r="I819" s="110">
        <v>0</v>
      </c>
      <c r="J819" s="110">
        <v>0</v>
      </c>
      <c r="K819" s="110">
        <v>0</v>
      </c>
      <c r="L819" s="110">
        <v>0</v>
      </c>
      <c r="M819" s="110">
        <v>0</v>
      </c>
      <c r="N819" s="110">
        <v>2559</v>
      </c>
      <c r="O819" s="110">
        <v>2595</v>
      </c>
      <c r="P819" s="110">
        <v>5154</v>
      </c>
      <c r="R819" s="110">
        <v>2559</v>
      </c>
      <c r="S819" s="110">
        <v>2595</v>
      </c>
      <c r="T819" s="110">
        <v>5154</v>
      </c>
      <c r="V819" s="111">
        <v>1</v>
      </c>
      <c r="W819" s="111">
        <v>1</v>
      </c>
      <c r="X819" s="111">
        <v>1</v>
      </c>
      <c r="Z819" s="110">
        <v>0</v>
      </c>
      <c r="AA819" s="110">
        <v>0</v>
      </c>
      <c r="AB819" s="110">
        <v>0</v>
      </c>
    </row>
    <row r="820" spans="1:28" hidden="1" x14ac:dyDescent="0.2">
      <c r="A820" s="109" t="s">
        <v>2250</v>
      </c>
      <c r="B820" s="109" t="s">
        <v>239</v>
      </c>
      <c r="C820" s="109" t="s">
        <v>2250</v>
      </c>
      <c r="D820" s="109" t="s">
        <v>2184</v>
      </c>
      <c r="E820" s="109" t="s">
        <v>855</v>
      </c>
      <c r="F820" s="110">
        <v>958</v>
      </c>
      <c r="G820" s="110">
        <v>1909</v>
      </c>
      <c r="H820" s="110">
        <v>2867</v>
      </c>
      <c r="I820" s="110">
        <v>0</v>
      </c>
      <c r="J820" s="110">
        <v>0</v>
      </c>
      <c r="K820" s="110">
        <v>0</v>
      </c>
      <c r="L820" s="110">
        <v>0</v>
      </c>
      <c r="M820" s="110">
        <v>0</v>
      </c>
      <c r="N820" s="110">
        <v>958</v>
      </c>
      <c r="O820" s="110">
        <v>1909</v>
      </c>
      <c r="P820" s="110">
        <v>2867</v>
      </c>
      <c r="R820" s="110">
        <v>958</v>
      </c>
      <c r="S820" s="110">
        <v>1909</v>
      </c>
      <c r="T820" s="110">
        <v>2867</v>
      </c>
      <c r="V820" s="111">
        <v>1</v>
      </c>
      <c r="W820" s="111">
        <v>1</v>
      </c>
      <c r="X820" s="111">
        <v>1</v>
      </c>
      <c r="Z820" s="110">
        <v>0</v>
      </c>
      <c r="AA820" s="110">
        <v>0</v>
      </c>
      <c r="AB820" s="110">
        <v>0</v>
      </c>
    </row>
    <row r="821" spans="1:28" hidden="1" x14ac:dyDescent="0.2">
      <c r="A821" s="109" t="s">
        <v>2251</v>
      </c>
      <c r="B821" s="109" t="s">
        <v>239</v>
      </c>
      <c r="C821" s="109" t="s">
        <v>2251</v>
      </c>
      <c r="D821" s="109" t="s">
        <v>2184</v>
      </c>
      <c r="E821" s="109" t="s">
        <v>852</v>
      </c>
      <c r="F821" s="110">
        <v>1489</v>
      </c>
      <c r="G821" s="110">
        <v>2410</v>
      </c>
      <c r="H821" s="110">
        <v>3899</v>
      </c>
      <c r="I821" s="110">
        <v>0</v>
      </c>
      <c r="J821" s="110">
        <v>0</v>
      </c>
      <c r="K821" s="110">
        <v>0</v>
      </c>
      <c r="L821" s="110">
        <v>0</v>
      </c>
      <c r="M821" s="110">
        <v>0</v>
      </c>
      <c r="N821" s="110">
        <v>1489</v>
      </c>
      <c r="O821" s="110">
        <v>2410</v>
      </c>
      <c r="P821" s="110">
        <v>3899</v>
      </c>
      <c r="R821" s="110">
        <v>1489</v>
      </c>
      <c r="S821" s="110">
        <v>2410</v>
      </c>
      <c r="T821" s="110">
        <v>3899</v>
      </c>
      <c r="V821" s="111">
        <v>1</v>
      </c>
      <c r="W821" s="111">
        <v>1</v>
      </c>
      <c r="X821" s="111">
        <v>1</v>
      </c>
      <c r="Z821" s="110">
        <v>0</v>
      </c>
      <c r="AA821" s="110">
        <v>0</v>
      </c>
      <c r="AB821" s="110">
        <v>0</v>
      </c>
    </row>
    <row r="822" spans="1:28" hidden="1" x14ac:dyDescent="0.2">
      <c r="A822" s="109" t="s">
        <v>2252</v>
      </c>
      <c r="B822" s="109" t="s">
        <v>239</v>
      </c>
      <c r="C822" s="109" t="s">
        <v>2252</v>
      </c>
      <c r="D822" s="109" t="s">
        <v>2184</v>
      </c>
      <c r="E822" s="109" t="s">
        <v>851</v>
      </c>
      <c r="F822" s="110">
        <v>1337</v>
      </c>
      <c r="G822" s="110">
        <v>3885</v>
      </c>
      <c r="H822" s="110">
        <v>5222</v>
      </c>
      <c r="I822" s="110">
        <v>0</v>
      </c>
      <c r="J822" s="110">
        <v>0</v>
      </c>
      <c r="K822" s="110">
        <v>0</v>
      </c>
      <c r="L822" s="110">
        <v>0</v>
      </c>
      <c r="M822" s="110">
        <v>0</v>
      </c>
      <c r="N822" s="110">
        <v>1337</v>
      </c>
      <c r="O822" s="110">
        <v>3885</v>
      </c>
      <c r="P822" s="110">
        <v>5222</v>
      </c>
      <c r="R822" s="110">
        <v>1337</v>
      </c>
      <c r="S822" s="110">
        <v>3885</v>
      </c>
      <c r="T822" s="110">
        <v>5222</v>
      </c>
      <c r="V822" s="111">
        <v>1</v>
      </c>
      <c r="W822" s="111">
        <v>1</v>
      </c>
      <c r="X822" s="111">
        <v>1</v>
      </c>
      <c r="Z822" s="110">
        <v>0</v>
      </c>
      <c r="AA822" s="110">
        <v>0</v>
      </c>
      <c r="AB822" s="110">
        <v>0</v>
      </c>
    </row>
    <row r="823" spans="1:28" hidden="1" x14ac:dyDescent="0.2">
      <c r="A823" s="109" t="s">
        <v>2253</v>
      </c>
      <c r="B823" s="109" t="s">
        <v>239</v>
      </c>
      <c r="C823" s="109" t="s">
        <v>2253</v>
      </c>
      <c r="D823" s="109" t="s">
        <v>2184</v>
      </c>
      <c r="E823" s="109" t="s">
        <v>2254</v>
      </c>
      <c r="F823" s="110">
        <v>677</v>
      </c>
      <c r="G823" s="110">
        <v>3403</v>
      </c>
      <c r="H823" s="110">
        <v>4080</v>
      </c>
      <c r="I823" s="110">
        <v>0</v>
      </c>
      <c r="J823" s="110">
        <v>0</v>
      </c>
      <c r="K823" s="110">
        <v>0</v>
      </c>
      <c r="L823" s="110">
        <v>0</v>
      </c>
      <c r="M823" s="110">
        <v>0</v>
      </c>
      <c r="N823" s="110">
        <v>677</v>
      </c>
      <c r="O823" s="110">
        <v>3403</v>
      </c>
      <c r="P823" s="110">
        <v>4080</v>
      </c>
      <c r="R823" s="110">
        <v>677</v>
      </c>
      <c r="S823" s="110">
        <v>3403</v>
      </c>
      <c r="T823" s="110">
        <v>4080</v>
      </c>
      <c r="V823" s="111">
        <v>1</v>
      </c>
      <c r="W823" s="111">
        <v>1</v>
      </c>
      <c r="X823" s="111">
        <v>1</v>
      </c>
      <c r="Z823" s="110">
        <v>0</v>
      </c>
      <c r="AA823" s="110">
        <v>0</v>
      </c>
      <c r="AB823" s="110">
        <v>0</v>
      </c>
    </row>
    <row r="824" spans="1:28" hidden="1" x14ac:dyDescent="0.2">
      <c r="A824" s="109" t="s">
        <v>2255</v>
      </c>
      <c r="B824" s="109" t="s">
        <v>239</v>
      </c>
      <c r="C824" s="109" t="s">
        <v>2255</v>
      </c>
      <c r="D824" s="109" t="s">
        <v>2184</v>
      </c>
      <c r="E824" s="109" t="s">
        <v>848</v>
      </c>
      <c r="F824" s="110">
        <v>507</v>
      </c>
      <c r="G824" s="110">
        <v>1746</v>
      </c>
      <c r="H824" s="110">
        <v>2253</v>
      </c>
      <c r="I824" s="110">
        <v>0</v>
      </c>
      <c r="J824" s="110">
        <v>0</v>
      </c>
      <c r="K824" s="110">
        <v>0</v>
      </c>
      <c r="L824" s="110">
        <v>0</v>
      </c>
      <c r="M824" s="110">
        <v>0</v>
      </c>
      <c r="N824" s="110">
        <v>507</v>
      </c>
      <c r="O824" s="110">
        <v>1746</v>
      </c>
      <c r="P824" s="110">
        <v>2253</v>
      </c>
      <c r="R824" s="110">
        <v>507</v>
      </c>
      <c r="S824" s="110">
        <v>1746</v>
      </c>
      <c r="T824" s="110">
        <v>2253</v>
      </c>
      <c r="V824" s="111">
        <v>1</v>
      </c>
      <c r="W824" s="111">
        <v>1</v>
      </c>
      <c r="X824" s="111">
        <v>1</v>
      </c>
      <c r="Z824" s="110">
        <v>0</v>
      </c>
      <c r="AA824" s="110">
        <v>0</v>
      </c>
      <c r="AB824" s="110">
        <v>0</v>
      </c>
    </row>
    <row r="825" spans="1:28" hidden="1" x14ac:dyDescent="0.2">
      <c r="A825" s="109" t="s">
        <v>2256</v>
      </c>
      <c r="B825" s="109" t="s">
        <v>239</v>
      </c>
      <c r="C825" s="109" t="s">
        <v>2256</v>
      </c>
      <c r="D825" s="109" t="s">
        <v>2184</v>
      </c>
      <c r="E825" s="109" t="s">
        <v>2257</v>
      </c>
      <c r="F825" s="110">
        <v>360</v>
      </c>
      <c r="G825" s="110">
        <v>1697</v>
      </c>
      <c r="H825" s="110">
        <v>2057</v>
      </c>
      <c r="I825" s="110">
        <v>0</v>
      </c>
      <c r="J825" s="110">
        <v>0</v>
      </c>
      <c r="K825" s="110">
        <v>0</v>
      </c>
      <c r="L825" s="110">
        <v>0</v>
      </c>
      <c r="M825" s="110">
        <v>0</v>
      </c>
      <c r="N825" s="110">
        <v>360</v>
      </c>
      <c r="O825" s="110">
        <v>1697</v>
      </c>
      <c r="P825" s="110">
        <v>2057</v>
      </c>
      <c r="R825" s="110">
        <v>360</v>
      </c>
      <c r="S825" s="110">
        <v>1697</v>
      </c>
      <c r="T825" s="110">
        <v>2057</v>
      </c>
      <c r="V825" s="111">
        <v>1</v>
      </c>
      <c r="W825" s="111">
        <v>1</v>
      </c>
      <c r="X825" s="111">
        <v>1</v>
      </c>
      <c r="Z825" s="110">
        <v>0</v>
      </c>
      <c r="AA825" s="110">
        <v>0</v>
      </c>
      <c r="AB825" s="110">
        <v>0</v>
      </c>
    </row>
    <row r="826" spans="1:28" hidden="1" x14ac:dyDescent="0.2">
      <c r="A826" s="109" t="s">
        <v>2258</v>
      </c>
      <c r="B826" s="109" t="s">
        <v>239</v>
      </c>
      <c r="C826" s="109" t="s">
        <v>2258</v>
      </c>
      <c r="D826" s="109" t="s">
        <v>2184</v>
      </c>
      <c r="E826" s="109" t="s">
        <v>556</v>
      </c>
      <c r="F826" s="110">
        <v>961</v>
      </c>
      <c r="G826" s="110">
        <v>3933</v>
      </c>
      <c r="H826" s="110">
        <v>4894</v>
      </c>
      <c r="I826" s="110">
        <v>0</v>
      </c>
      <c r="J826" s="110">
        <v>0</v>
      </c>
      <c r="K826" s="110">
        <v>0</v>
      </c>
      <c r="L826" s="110">
        <v>0</v>
      </c>
      <c r="M826" s="110">
        <v>0</v>
      </c>
      <c r="N826" s="110">
        <v>961</v>
      </c>
      <c r="O826" s="110">
        <v>3933</v>
      </c>
      <c r="P826" s="110">
        <v>4894</v>
      </c>
      <c r="R826" s="110">
        <v>961</v>
      </c>
      <c r="S826" s="110">
        <v>3933</v>
      </c>
      <c r="T826" s="110">
        <v>4894</v>
      </c>
      <c r="V826" s="111">
        <v>1</v>
      </c>
      <c r="W826" s="111">
        <v>1</v>
      </c>
      <c r="X826" s="111">
        <v>1</v>
      </c>
      <c r="Z826" s="110">
        <v>0</v>
      </c>
      <c r="AA826" s="110">
        <v>0</v>
      </c>
      <c r="AB826" s="110">
        <v>0</v>
      </c>
    </row>
    <row r="827" spans="1:28" hidden="1" x14ac:dyDescent="0.2">
      <c r="A827" s="109" t="s">
        <v>2259</v>
      </c>
      <c r="B827" s="109" t="s">
        <v>239</v>
      </c>
      <c r="C827" s="109" t="s">
        <v>2259</v>
      </c>
      <c r="D827" s="109" t="s">
        <v>2184</v>
      </c>
      <c r="E827" s="109" t="s">
        <v>840</v>
      </c>
      <c r="F827" s="110">
        <v>1003</v>
      </c>
      <c r="G827" s="110">
        <v>2524</v>
      </c>
      <c r="H827" s="110">
        <v>3527</v>
      </c>
      <c r="I827" s="110">
        <v>0</v>
      </c>
      <c r="J827" s="110">
        <v>0</v>
      </c>
      <c r="K827" s="110">
        <v>0</v>
      </c>
      <c r="L827" s="110">
        <v>0</v>
      </c>
      <c r="M827" s="110">
        <v>0</v>
      </c>
      <c r="N827" s="110">
        <v>1003</v>
      </c>
      <c r="O827" s="110">
        <v>2524</v>
      </c>
      <c r="P827" s="110">
        <v>3527</v>
      </c>
      <c r="R827" s="110">
        <v>1003</v>
      </c>
      <c r="S827" s="110">
        <v>2524</v>
      </c>
      <c r="T827" s="110">
        <v>3527</v>
      </c>
      <c r="V827" s="111">
        <v>1</v>
      </c>
      <c r="W827" s="111">
        <v>1</v>
      </c>
      <c r="X827" s="111">
        <v>1</v>
      </c>
      <c r="Z827" s="110">
        <v>0</v>
      </c>
      <c r="AA827" s="110">
        <v>0</v>
      </c>
      <c r="AB827" s="110">
        <v>0</v>
      </c>
    </row>
    <row r="828" spans="1:28" hidden="1" x14ac:dyDescent="0.2">
      <c r="A828" s="109" t="s">
        <v>2260</v>
      </c>
      <c r="B828" s="109" t="s">
        <v>239</v>
      </c>
      <c r="C828" s="109" t="s">
        <v>2260</v>
      </c>
      <c r="D828" s="109" t="s">
        <v>2184</v>
      </c>
      <c r="E828" s="109" t="s">
        <v>2261</v>
      </c>
      <c r="F828" s="110">
        <v>408</v>
      </c>
      <c r="G828" s="110">
        <v>2056</v>
      </c>
      <c r="H828" s="110">
        <v>2464</v>
      </c>
      <c r="I828" s="110">
        <v>0</v>
      </c>
      <c r="J828" s="110">
        <v>0</v>
      </c>
      <c r="K828" s="110">
        <v>0</v>
      </c>
      <c r="L828" s="110">
        <v>0</v>
      </c>
      <c r="M828" s="110">
        <v>0</v>
      </c>
      <c r="N828" s="110">
        <v>408</v>
      </c>
      <c r="O828" s="110">
        <v>2056</v>
      </c>
      <c r="P828" s="110">
        <v>2464</v>
      </c>
      <c r="R828" s="110">
        <v>408</v>
      </c>
      <c r="S828" s="110">
        <v>2056</v>
      </c>
      <c r="T828" s="110">
        <v>2464</v>
      </c>
      <c r="V828" s="111">
        <v>1</v>
      </c>
      <c r="W828" s="111">
        <v>1</v>
      </c>
      <c r="X828" s="111">
        <v>1</v>
      </c>
      <c r="Z828" s="110">
        <v>0</v>
      </c>
      <c r="AA828" s="110">
        <v>0</v>
      </c>
      <c r="AB828" s="110">
        <v>0</v>
      </c>
    </row>
    <row r="829" spans="1:28" hidden="1" x14ac:dyDescent="0.2">
      <c r="A829" s="109" t="s">
        <v>2262</v>
      </c>
      <c r="B829" s="109" t="s">
        <v>239</v>
      </c>
      <c r="C829" s="109" t="s">
        <v>2262</v>
      </c>
      <c r="D829" s="109" t="s">
        <v>2184</v>
      </c>
      <c r="E829" s="109" t="s">
        <v>2263</v>
      </c>
      <c r="F829" s="110">
        <v>1029</v>
      </c>
      <c r="G829" s="110">
        <v>945</v>
      </c>
      <c r="H829" s="110">
        <v>1974</v>
      </c>
      <c r="I829" s="110">
        <v>0</v>
      </c>
      <c r="J829" s="110">
        <v>0</v>
      </c>
      <c r="K829" s="110">
        <v>0</v>
      </c>
      <c r="L829" s="110">
        <v>0</v>
      </c>
      <c r="M829" s="110">
        <v>0</v>
      </c>
      <c r="N829" s="110">
        <v>1029</v>
      </c>
      <c r="O829" s="110">
        <v>945</v>
      </c>
      <c r="P829" s="110">
        <v>1974</v>
      </c>
      <c r="R829" s="110">
        <v>1029</v>
      </c>
      <c r="S829" s="110">
        <v>945</v>
      </c>
      <c r="T829" s="110">
        <v>1974</v>
      </c>
      <c r="V829" s="111">
        <v>1</v>
      </c>
      <c r="W829" s="111">
        <v>1</v>
      </c>
      <c r="X829" s="111">
        <v>1</v>
      </c>
      <c r="Z829" s="110">
        <v>0</v>
      </c>
      <c r="AA829" s="110">
        <v>0</v>
      </c>
      <c r="AB829" s="110">
        <v>0</v>
      </c>
    </row>
    <row r="830" spans="1:28" hidden="1" x14ac:dyDescent="0.2">
      <c r="A830" s="109" t="s">
        <v>2264</v>
      </c>
      <c r="B830" s="109" t="s">
        <v>239</v>
      </c>
      <c r="C830" s="109" t="s">
        <v>2264</v>
      </c>
      <c r="D830" s="109" t="s">
        <v>2184</v>
      </c>
      <c r="E830" s="109" t="s">
        <v>836</v>
      </c>
      <c r="F830" s="110">
        <v>470</v>
      </c>
      <c r="G830" s="110">
        <v>1690</v>
      </c>
      <c r="H830" s="110">
        <v>2160</v>
      </c>
      <c r="I830" s="110">
        <v>0</v>
      </c>
      <c r="J830" s="110">
        <v>0</v>
      </c>
      <c r="K830" s="110">
        <v>0</v>
      </c>
      <c r="L830" s="110">
        <v>0</v>
      </c>
      <c r="M830" s="110">
        <v>0</v>
      </c>
      <c r="N830" s="110">
        <v>470</v>
      </c>
      <c r="O830" s="110">
        <v>1690</v>
      </c>
      <c r="P830" s="110">
        <v>2160</v>
      </c>
      <c r="R830" s="110">
        <v>470</v>
      </c>
      <c r="S830" s="110">
        <v>1690</v>
      </c>
      <c r="T830" s="110">
        <v>2160</v>
      </c>
      <c r="V830" s="111">
        <v>1</v>
      </c>
      <c r="W830" s="111">
        <v>1</v>
      </c>
      <c r="X830" s="111">
        <v>1</v>
      </c>
      <c r="Z830" s="110">
        <v>0</v>
      </c>
      <c r="AA830" s="110">
        <v>0</v>
      </c>
      <c r="AB830" s="110">
        <v>0</v>
      </c>
    </row>
    <row r="831" spans="1:28" hidden="1" x14ac:dyDescent="0.2">
      <c r="A831" s="109" t="s">
        <v>2265</v>
      </c>
      <c r="B831" s="109" t="s">
        <v>239</v>
      </c>
      <c r="C831" s="109" t="s">
        <v>2265</v>
      </c>
      <c r="D831" s="109" t="s">
        <v>2184</v>
      </c>
      <c r="E831" s="109" t="s">
        <v>831</v>
      </c>
      <c r="F831" s="110">
        <v>99216</v>
      </c>
      <c r="G831" s="110">
        <v>24613</v>
      </c>
      <c r="H831" s="110">
        <v>123829</v>
      </c>
      <c r="I831" s="110">
        <v>0</v>
      </c>
      <c r="J831" s="110">
        <v>0</v>
      </c>
      <c r="K831" s="110">
        <v>0</v>
      </c>
      <c r="L831" s="110">
        <v>0</v>
      </c>
      <c r="M831" s="110">
        <v>0</v>
      </c>
      <c r="N831" s="110">
        <v>99216</v>
      </c>
      <c r="O831" s="110">
        <v>24613</v>
      </c>
      <c r="P831" s="110">
        <v>123829</v>
      </c>
      <c r="R831" s="110">
        <v>99216</v>
      </c>
      <c r="S831" s="110">
        <v>24613</v>
      </c>
      <c r="T831" s="110">
        <v>123829</v>
      </c>
      <c r="V831" s="111">
        <v>1</v>
      </c>
      <c r="W831" s="111">
        <v>1</v>
      </c>
      <c r="X831" s="111">
        <v>1</v>
      </c>
      <c r="Z831" s="110">
        <v>0</v>
      </c>
      <c r="AA831" s="110">
        <v>0</v>
      </c>
      <c r="AB831" s="110">
        <v>0</v>
      </c>
    </row>
    <row r="832" spans="1:28" hidden="1" x14ac:dyDescent="0.2">
      <c r="A832" s="109" t="s">
        <v>2266</v>
      </c>
      <c r="B832" s="109" t="s">
        <v>2267</v>
      </c>
      <c r="C832" s="109" t="s">
        <v>2266</v>
      </c>
      <c r="D832" s="109" t="s">
        <v>2268</v>
      </c>
      <c r="E832" s="109" t="s">
        <v>887</v>
      </c>
      <c r="F832" s="110">
        <v>188099</v>
      </c>
      <c r="G832" s="110">
        <v>2257</v>
      </c>
      <c r="H832" s="110">
        <v>190356</v>
      </c>
      <c r="I832" s="110">
        <v>0</v>
      </c>
      <c r="J832" s="110">
        <v>0</v>
      </c>
      <c r="K832" s="110">
        <v>0</v>
      </c>
      <c r="L832" s="110">
        <v>0</v>
      </c>
      <c r="M832" s="110">
        <v>0</v>
      </c>
      <c r="N832" s="110">
        <v>188099</v>
      </c>
      <c r="O832" s="110">
        <v>2257</v>
      </c>
      <c r="P832" s="110">
        <v>190356</v>
      </c>
      <c r="R832" s="110">
        <v>188099</v>
      </c>
      <c r="S832" s="110">
        <v>5381</v>
      </c>
      <c r="T832" s="110">
        <v>193480</v>
      </c>
      <c r="V832" s="111">
        <v>1</v>
      </c>
      <c r="W832" s="111">
        <v>0.41940556727544243</v>
      </c>
      <c r="X832" s="111">
        <v>0.9838514623539153</v>
      </c>
      <c r="Z832" s="110">
        <v>0</v>
      </c>
      <c r="AA832" s="110">
        <v>3124</v>
      </c>
      <c r="AB832" s="110">
        <v>3124</v>
      </c>
    </row>
    <row r="833" spans="1:28" hidden="1" x14ac:dyDescent="0.2">
      <c r="A833" s="109" t="s">
        <v>2269</v>
      </c>
      <c r="B833" s="109" t="s">
        <v>2267</v>
      </c>
      <c r="C833" s="109" t="s">
        <v>2269</v>
      </c>
      <c r="D833" s="109" t="s">
        <v>2268</v>
      </c>
      <c r="E833" s="109" t="s">
        <v>920</v>
      </c>
      <c r="F833" s="110">
        <v>3238</v>
      </c>
      <c r="G833" s="110">
        <v>1194</v>
      </c>
      <c r="H833" s="110">
        <v>4432</v>
      </c>
      <c r="I833" s="110">
        <v>0</v>
      </c>
      <c r="J833" s="110">
        <v>0</v>
      </c>
      <c r="K833" s="110">
        <v>0</v>
      </c>
      <c r="L833" s="110">
        <v>0</v>
      </c>
      <c r="M833" s="110">
        <v>0</v>
      </c>
      <c r="N833" s="110">
        <v>3238</v>
      </c>
      <c r="O833" s="110">
        <v>1194</v>
      </c>
      <c r="P833" s="110">
        <v>4432</v>
      </c>
      <c r="R833" s="110">
        <v>3238</v>
      </c>
      <c r="S833" s="110">
        <v>2887</v>
      </c>
      <c r="T833" s="110">
        <v>6125</v>
      </c>
      <c r="V833" s="111">
        <v>1</v>
      </c>
      <c r="W833" s="111">
        <v>0.41356598555284874</v>
      </c>
      <c r="X833" s="111">
        <v>0.72358183900972639</v>
      </c>
      <c r="Z833" s="110">
        <v>0</v>
      </c>
      <c r="AA833" s="110">
        <v>1693</v>
      </c>
      <c r="AB833" s="110">
        <v>1693</v>
      </c>
    </row>
    <row r="834" spans="1:28" hidden="1" x14ac:dyDescent="0.2">
      <c r="A834" s="109" t="s">
        <v>2270</v>
      </c>
      <c r="B834" s="109" t="s">
        <v>2267</v>
      </c>
      <c r="C834" s="109" t="s">
        <v>2270</v>
      </c>
      <c r="D834" s="109" t="s">
        <v>2268</v>
      </c>
      <c r="E834" s="109" t="s">
        <v>889</v>
      </c>
      <c r="F834" s="110">
        <v>4451</v>
      </c>
      <c r="G834" s="110">
        <v>3681</v>
      </c>
      <c r="H834" s="110">
        <v>8132</v>
      </c>
      <c r="I834" s="110">
        <v>0</v>
      </c>
      <c r="J834" s="110">
        <v>0</v>
      </c>
      <c r="K834" s="110">
        <v>0</v>
      </c>
      <c r="L834" s="110">
        <v>0</v>
      </c>
      <c r="M834" s="110">
        <v>0</v>
      </c>
      <c r="N834" s="110">
        <v>4451</v>
      </c>
      <c r="O834" s="110">
        <v>3681</v>
      </c>
      <c r="P834" s="110">
        <v>8132</v>
      </c>
      <c r="R834" s="110">
        <v>4451</v>
      </c>
      <c r="S834" s="110">
        <v>5294</v>
      </c>
      <c r="T834" s="110">
        <v>9745</v>
      </c>
      <c r="V834" s="111">
        <v>1</v>
      </c>
      <c r="W834" s="111">
        <v>0.69525412269811038</v>
      </c>
      <c r="X834" s="111">
        <v>0.83443923324440994</v>
      </c>
      <c r="Z834" s="110">
        <v>0</v>
      </c>
      <c r="AA834" s="110">
        <v>1613</v>
      </c>
      <c r="AB834" s="110">
        <v>1613</v>
      </c>
    </row>
    <row r="835" spans="1:28" hidden="1" x14ac:dyDescent="0.2">
      <c r="A835" s="109" t="s">
        <v>2271</v>
      </c>
      <c r="B835" s="109" t="s">
        <v>2267</v>
      </c>
      <c r="C835" s="109" t="s">
        <v>2271</v>
      </c>
      <c r="D835" s="109" t="s">
        <v>2268</v>
      </c>
      <c r="E835" s="109" t="s">
        <v>918</v>
      </c>
      <c r="F835" s="110">
        <v>469</v>
      </c>
      <c r="G835" s="110">
        <v>1923</v>
      </c>
      <c r="H835" s="110">
        <v>2392</v>
      </c>
      <c r="I835" s="110">
        <v>0</v>
      </c>
      <c r="J835" s="110">
        <v>0</v>
      </c>
      <c r="K835" s="110">
        <v>0</v>
      </c>
      <c r="L835" s="110">
        <v>0</v>
      </c>
      <c r="M835" s="110">
        <v>0</v>
      </c>
      <c r="N835" s="110">
        <v>469</v>
      </c>
      <c r="O835" s="110">
        <v>1923</v>
      </c>
      <c r="P835" s="110">
        <v>2392</v>
      </c>
      <c r="R835" s="110">
        <v>469</v>
      </c>
      <c r="S835" s="110">
        <v>3297</v>
      </c>
      <c r="T835" s="110">
        <v>3766</v>
      </c>
      <c r="V835" s="111">
        <v>1</v>
      </c>
      <c r="W835" s="111">
        <v>0.58319705171023839</v>
      </c>
      <c r="X835" s="111">
        <v>0.63509902836919951</v>
      </c>
      <c r="Z835" s="110">
        <v>0</v>
      </c>
      <c r="AA835" s="110">
        <v>1374</v>
      </c>
      <c r="AB835" s="110">
        <v>1374</v>
      </c>
    </row>
    <row r="836" spans="1:28" hidden="1" x14ac:dyDescent="0.2">
      <c r="A836" s="109" t="s">
        <v>2272</v>
      </c>
      <c r="B836" s="109" t="s">
        <v>2267</v>
      </c>
      <c r="C836" s="109" t="s">
        <v>2272</v>
      </c>
      <c r="D836" s="109" t="s">
        <v>2268</v>
      </c>
      <c r="E836" s="109" t="s">
        <v>900</v>
      </c>
      <c r="F836" s="110">
        <v>1540</v>
      </c>
      <c r="G836" s="110">
        <v>1818</v>
      </c>
      <c r="H836" s="110">
        <v>3358</v>
      </c>
      <c r="I836" s="110">
        <v>0</v>
      </c>
      <c r="J836" s="110">
        <v>0</v>
      </c>
      <c r="K836" s="110">
        <v>0</v>
      </c>
      <c r="L836" s="110">
        <v>0</v>
      </c>
      <c r="M836" s="110">
        <v>0</v>
      </c>
      <c r="N836" s="110">
        <v>1540</v>
      </c>
      <c r="O836" s="110">
        <v>1818</v>
      </c>
      <c r="P836" s="110">
        <v>3358</v>
      </c>
      <c r="R836" s="110">
        <v>1540</v>
      </c>
      <c r="S836" s="110">
        <v>3171</v>
      </c>
      <c r="T836" s="110">
        <v>4711</v>
      </c>
      <c r="V836" s="111">
        <v>1</v>
      </c>
      <c r="W836" s="111">
        <v>0.57331344312854093</v>
      </c>
      <c r="X836" s="111">
        <v>0.7127937412562616</v>
      </c>
      <c r="Z836" s="110">
        <v>0</v>
      </c>
      <c r="AA836" s="110">
        <v>1353</v>
      </c>
      <c r="AB836" s="110">
        <v>1353</v>
      </c>
    </row>
    <row r="837" spans="1:28" hidden="1" x14ac:dyDescent="0.2">
      <c r="A837" s="109" t="s">
        <v>2273</v>
      </c>
      <c r="B837" s="109" t="s">
        <v>2267</v>
      </c>
      <c r="C837" s="109" t="s">
        <v>2273</v>
      </c>
      <c r="D837" s="109" t="s">
        <v>2268</v>
      </c>
      <c r="E837" s="109" t="s">
        <v>922</v>
      </c>
      <c r="F837" s="110">
        <v>862</v>
      </c>
      <c r="G837" s="110">
        <v>3201</v>
      </c>
      <c r="H837" s="110">
        <v>4063</v>
      </c>
      <c r="I837" s="110">
        <v>0</v>
      </c>
      <c r="J837" s="110">
        <v>0</v>
      </c>
      <c r="K837" s="110">
        <v>0</v>
      </c>
      <c r="L837" s="110">
        <v>0</v>
      </c>
      <c r="M837" s="110">
        <v>0</v>
      </c>
      <c r="N837" s="110">
        <v>862</v>
      </c>
      <c r="O837" s="110">
        <v>3201</v>
      </c>
      <c r="P837" s="110">
        <v>4063</v>
      </c>
      <c r="R837" s="110">
        <v>862</v>
      </c>
      <c r="S837" s="110">
        <v>4472</v>
      </c>
      <c r="T837" s="110">
        <v>5334</v>
      </c>
      <c r="V837" s="111">
        <v>1</v>
      </c>
      <c r="W837" s="111">
        <v>0.71572567759342098</v>
      </c>
      <c r="X837" s="111">
        <v>0.76166246623366918</v>
      </c>
      <c r="Z837" s="110">
        <v>0</v>
      </c>
      <c r="AA837" s="110">
        <v>1271</v>
      </c>
      <c r="AB837" s="110">
        <v>1271</v>
      </c>
    </row>
    <row r="838" spans="1:28" hidden="1" x14ac:dyDescent="0.2">
      <c r="A838" s="109" t="s">
        <v>2274</v>
      </c>
      <c r="B838" s="109" t="s">
        <v>2267</v>
      </c>
      <c r="C838" s="109" t="s">
        <v>2274</v>
      </c>
      <c r="D838" s="109" t="s">
        <v>2268</v>
      </c>
      <c r="E838" s="109" t="s">
        <v>659</v>
      </c>
      <c r="F838" s="110">
        <v>1298</v>
      </c>
      <c r="G838" s="110">
        <v>280</v>
      </c>
      <c r="H838" s="110">
        <v>1578</v>
      </c>
      <c r="I838" s="110">
        <v>0</v>
      </c>
      <c r="J838" s="110">
        <v>0</v>
      </c>
      <c r="K838" s="110">
        <v>0</v>
      </c>
      <c r="L838" s="110">
        <v>0</v>
      </c>
      <c r="M838" s="110">
        <v>0</v>
      </c>
      <c r="N838" s="110">
        <v>1298</v>
      </c>
      <c r="O838" s="110">
        <v>280</v>
      </c>
      <c r="P838" s="110">
        <v>1578</v>
      </c>
      <c r="R838" s="110">
        <v>1298</v>
      </c>
      <c r="S838" s="110">
        <v>1068</v>
      </c>
      <c r="T838" s="110">
        <v>2366</v>
      </c>
      <c r="V838" s="111">
        <v>1</v>
      </c>
      <c r="W838" s="111">
        <v>0.26214181591433727</v>
      </c>
      <c r="X838" s="111">
        <v>0.6669134461719306</v>
      </c>
      <c r="Z838" s="110">
        <v>0</v>
      </c>
      <c r="AA838" s="110">
        <v>788</v>
      </c>
      <c r="AB838" s="110">
        <v>788</v>
      </c>
    </row>
    <row r="839" spans="1:28" hidden="1" x14ac:dyDescent="0.2">
      <c r="A839" s="109" t="s">
        <v>2275</v>
      </c>
      <c r="B839" s="109" t="s">
        <v>2267</v>
      </c>
      <c r="C839" s="109" t="s">
        <v>2275</v>
      </c>
      <c r="D839" s="109" t="s">
        <v>2268</v>
      </c>
      <c r="E839" s="109" t="s">
        <v>917</v>
      </c>
      <c r="F839" s="110">
        <v>1392</v>
      </c>
      <c r="G839" s="110">
        <v>916</v>
      </c>
      <c r="H839" s="110">
        <v>2308</v>
      </c>
      <c r="I839" s="110">
        <v>0</v>
      </c>
      <c r="J839" s="110">
        <v>0</v>
      </c>
      <c r="K839" s="110">
        <v>0</v>
      </c>
      <c r="L839" s="110">
        <v>0</v>
      </c>
      <c r="M839" s="110">
        <v>0</v>
      </c>
      <c r="N839" s="110">
        <v>1392</v>
      </c>
      <c r="O839" s="110">
        <v>916</v>
      </c>
      <c r="P839" s="110">
        <v>2308</v>
      </c>
      <c r="R839" s="110">
        <v>1392</v>
      </c>
      <c r="S839" s="110">
        <v>1658</v>
      </c>
      <c r="T839" s="110">
        <v>3050</v>
      </c>
      <c r="V839" s="111">
        <v>1</v>
      </c>
      <c r="W839" s="111">
        <v>0.55237355970554147</v>
      </c>
      <c r="X839" s="111">
        <v>0.75664736952390721</v>
      </c>
      <c r="Z839" s="110">
        <v>0</v>
      </c>
      <c r="AA839" s="110">
        <v>742</v>
      </c>
      <c r="AB839" s="110">
        <v>742</v>
      </c>
    </row>
    <row r="840" spans="1:28" hidden="1" x14ac:dyDescent="0.2">
      <c r="A840" s="109" t="s">
        <v>2276</v>
      </c>
      <c r="B840" s="109" t="s">
        <v>2267</v>
      </c>
      <c r="C840" s="109" t="s">
        <v>2276</v>
      </c>
      <c r="D840" s="109" t="s">
        <v>2268</v>
      </c>
      <c r="E840" s="109" t="s">
        <v>2277</v>
      </c>
      <c r="F840" s="110">
        <v>1214</v>
      </c>
      <c r="G840" s="110">
        <v>2282</v>
      </c>
      <c r="H840" s="110">
        <v>3713</v>
      </c>
      <c r="I840" s="110">
        <v>217</v>
      </c>
      <c r="J840" s="110">
        <v>0</v>
      </c>
      <c r="K840" s="110">
        <v>0</v>
      </c>
      <c r="L840" s="110">
        <v>0</v>
      </c>
      <c r="M840" s="110">
        <v>0</v>
      </c>
      <c r="N840" s="110">
        <v>1431</v>
      </c>
      <c r="O840" s="110">
        <v>2282</v>
      </c>
      <c r="P840" s="110">
        <v>3713</v>
      </c>
      <c r="R840" s="110">
        <v>1431</v>
      </c>
      <c r="S840" s="110">
        <v>2969</v>
      </c>
      <c r="T840" s="110">
        <v>4400</v>
      </c>
      <c r="V840" s="111">
        <v>1</v>
      </c>
      <c r="W840" s="111">
        <v>0.76866614382762011</v>
      </c>
      <c r="X840" s="111">
        <v>0.84390599995736271</v>
      </c>
      <c r="Z840" s="110">
        <v>0</v>
      </c>
      <c r="AA840" s="110">
        <v>687</v>
      </c>
      <c r="AB840" s="110">
        <v>687</v>
      </c>
    </row>
    <row r="841" spans="1:28" hidden="1" x14ac:dyDescent="0.2">
      <c r="A841" s="109" t="s">
        <v>2278</v>
      </c>
      <c r="B841" s="109" t="s">
        <v>2267</v>
      </c>
      <c r="C841" s="109" t="s">
        <v>2278</v>
      </c>
      <c r="D841" s="109" t="s">
        <v>2268</v>
      </c>
      <c r="E841" s="109" t="s">
        <v>892</v>
      </c>
      <c r="F841" s="110">
        <v>529</v>
      </c>
      <c r="G841" s="110">
        <v>555</v>
      </c>
      <c r="H841" s="110">
        <v>1084</v>
      </c>
      <c r="I841" s="110">
        <v>0</v>
      </c>
      <c r="J841" s="110">
        <v>0</v>
      </c>
      <c r="K841" s="110">
        <v>0</v>
      </c>
      <c r="L841" s="110">
        <v>0</v>
      </c>
      <c r="M841" s="110">
        <v>0</v>
      </c>
      <c r="N841" s="110">
        <v>529</v>
      </c>
      <c r="O841" s="110">
        <v>555</v>
      </c>
      <c r="P841" s="110">
        <v>1084</v>
      </c>
      <c r="R841" s="110">
        <v>529</v>
      </c>
      <c r="S841" s="110">
        <v>1019</v>
      </c>
      <c r="T841" s="110">
        <v>1548</v>
      </c>
      <c r="V841" s="111">
        <v>1</v>
      </c>
      <c r="W841" s="111">
        <v>0.54465161923454364</v>
      </c>
      <c r="X841" s="111">
        <v>0.70025839793281652</v>
      </c>
      <c r="Z841" s="110">
        <v>0</v>
      </c>
      <c r="AA841" s="110">
        <v>464</v>
      </c>
      <c r="AB841" s="110">
        <v>464</v>
      </c>
    </row>
    <row r="842" spans="1:28" hidden="1" x14ac:dyDescent="0.2">
      <c r="A842" s="109" t="s">
        <v>2279</v>
      </c>
      <c r="B842" s="109" t="s">
        <v>2267</v>
      </c>
      <c r="C842" s="109" t="s">
        <v>2279</v>
      </c>
      <c r="D842" s="109" t="s">
        <v>2268</v>
      </c>
      <c r="E842" s="109" t="s">
        <v>903</v>
      </c>
      <c r="F842" s="110">
        <v>75</v>
      </c>
      <c r="G842" s="110">
        <v>1333</v>
      </c>
      <c r="H842" s="110">
        <v>1408</v>
      </c>
      <c r="I842" s="110">
        <v>0</v>
      </c>
      <c r="J842" s="110">
        <v>0</v>
      </c>
      <c r="K842" s="110">
        <v>0</v>
      </c>
      <c r="L842" s="110">
        <v>0</v>
      </c>
      <c r="M842" s="110">
        <v>0</v>
      </c>
      <c r="N842" s="110">
        <v>75</v>
      </c>
      <c r="O842" s="110">
        <v>1333</v>
      </c>
      <c r="P842" s="110">
        <v>1408</v>
      </c>
      <c r="R842" s="110">
        <v>75</v>
      </c>
      <c r="S842" s="110">
        <v>1333</v>
      </c>
      <c r="T842" s="110">
        <v>1408</v>
      </c>
      <c r="V842" s="111">
        <v>1</v>
      </c>
      <c r="W842" s="111">
        <v>1</v>
      </c>
      <c r="X842" s="111">
        <v>1</v>
      </c>
      <c r="Z842" s="110">
        <v>0</v>
      </c>
      <c r="AA842" s="110">
        <v>0</v>
      </c>
      <c r="AB842" s="110">
        <v>0</v>
      </c>
    </row>
    <row r="843" spans="1:28" hidden="1" x14ac:dyDescent="0.2">
      <c r="A843" s="109" t="s">
        <v>2280</v>
      </c>
      <c r="B843" s="109" t="s">
        <v>2267</v>
      </c>
      <c r="C843" s="109" t="s">
        <v>2280</v>
      </c>
      <c r="D843" s="109" t="s">
        <v>2268</v>
      </c>
      <c r="E843" s="109" t="s">
        <v>890</v>
      </c>
      <c r="F843" s="110">
        <v>805</v>
      </c>
      <c r="G843" s="110">
        <v>1375</v>
      </c>
      <c r="H843" s="110">
        <v>2180</v>
      </c>
      <c r="I843" s="110">
        <v>0</v>
      </c>
      <c r="J843" s="110">
        <v>0</v>
      </c>
      <c r="K843" s="110">
        <v>0</v>
      </c>
      <c r="L843" s="110">
        <v>0</v>
      </c>
      <c r="M843" s="110">
        <v>0</v>
      </c>
      <c r="N843" s="110">
        <v>805</v>
      </c>
      <c r="O843" s="110">
        <v>1375</v>
      </c>
      <c r="P843" s="110">
        <v>2180</v>
      </c>
      <c r="R843" s="110">
        <v>805</v>
      </c>
      <c r="S843" s="110">
        <v>1743</v>
      </c>
      <c r="T843" s="110">
        <v>2548</v>
      </c>
      <c r="V843" s="111">
        <v>1</v>
      </c>
      <c r="W843" s="111">
        <v>0.7890188198881789</v>
      </c>
      <c r="X843" s="111">
        <v>0.85568357692678709</v>
      </c>
      <c r="Z843" s="110">
        <v>0</v>
      </c>
      <c r="AA843" s="110">
        <v>368</v>
      </c>
      <c r="AB843" s="110">
        <v>368</v>
      </c>
    </row>
    <row r="844" spans="1:28" hidden="1" x14ac:dyDescent="0.2">
      <c r="A844" s="109" t="s">
        <v>2281</v>
      </c>
      <c r="B844" s="109" t="s">
        <v>2267</v>
      </c>
      <c r="C844" s="109" t="s">
        <v>2281</v>
      </c>
      <c r="D844" s="109" t="s">
        <v>2268</v>
      </c>
      <c r="E844" s="109" t="s">
        <v>905</v>
      </c>
      <c r="F844" s="110">
        <v>262</v>
      </c>
      <c r="G844" s="110">
        <v>396</v>
      </c>
      <c r="H844" s="110">
        <v>658</v>
      </c>
      <c r="I844" s="110">
        <v>0</v>
      </c>
      <c r="J844" s="110">
        <v>0</v>
      </c>
      <c r="K844" s="110">
        <v>0</v>
      </c>
      <c r="L844" s="110">
        <v>0</v>
      </c>
      <c r="M844" s="110">
        <v>0</v>
      </c>
      <c r="N844" s="110">
        <v>262</v>
      </c>
      <c r="O844" s="110">
        <v>396</v>
      </c>
      <c r="P844" s="110">
        <v>658</v>
      </c>
      <c r="R844" s="110">
        <v>262</v>
      </c>
      <c r="S844" s="110">
        <v>560</v>
      </c>
      <c r="T844" s="110">
        <v>822</v>
      </c>
      <c r="V844" s="111">
        <v>1</v>
      </c>
      <c r="W844" s="111">
        <v>0.70714285714285718</v>
      </c>
      <c r="X844" s="111">
        <v>0.8004866180048662</v>
      </c>
      <c r="Z844" s="110">
        <v>0</v>
      </c>
      <c r="AA844" s="110">
        <v>164</v>
      </c>
      <c r="AB844" s="110">
        <v>164</v>
      </c>
    </row>
    <row r="845" spans="1:28" hidden="1" x14ac:dyDescent="0.2">
      <c r="A845" s="109" t="s">
        <v>2282</v>
      </c>
      <c r="B845" s="109" t="s">
        <v>2267</v>
      </c>
      <c r="C845" s="109" t="s">
        <v>2282</v>
      </c>
      <c r="D845" s="109" t="s">
        <v>2268</v>
      </c>
      <c r="E845" s="109" t="s">
        <v>891</v>
      </c>
      <c r="F845" s="110">
        <v>1552</v>
      </c>
      <c r="G845" s="110">
        <v>674</v>
      </c>
      <c r="H845" s="110">
        <v>2226</v>
      </c>
      <c r="I845" s="110">
        <v>0</v>
      </c>
      <c r="J845" s="110">
        <v>0</v>
      </c>
      <c r="K845" s="110">
        <v>0</v>
      </c>
      <c r="L845" s="110">
        <v>0</v>
      </c>
      <c r="M845" s="110">
        <v>0</v>
      </c>
      <c r="N845" s="110">
        <v>1552</v>
      </c>
      <c r="O845" s="110">
        <v>674</v>
      </c>
      <c r="P845" s="110">
        <v>2226</v>
      </c>
      <c r="R845" s="110">
        <v>1552</v>
      </c>
      <c r="S845" s="110">
        <v>1242</v>
      </c>
      <c r="T845" s="110">
        <v>2794</v>
      </c>
      <c r="V845" s="111">
        <v>1</v>
      </c>
      <c r="W845" s="111">
        <v>0.54264959169748195</v>
      </c>
      <c r="X845" s="111">
        <v>0.79669188243783717</v>
      </c>
      <c r="Z845" s="110">
        <v>0</v>
      </c>
      <c r="AA845" s="110">
        <v>568</v>
      </c>
      <c r="AB845" s="110">
        <v>568</v>
      </c>
    </row>
    <row r="846" spans="1:28" hidden="1" x14ac:dyDescent="0.2">
      <c r="A846" s="109" t="s">
        <v>2283</v>
      </c>
      <c r="B846" s="109" t="s">
        <v>2267</v>
      </c>
      <c r="C846" s="109" t="s">
        <v>2283</v>
      </c>
      <c r="D846" s="109" t="s">
        <v>2268</v>
      </c>
      <c r="E846" s="109" t="s">
        <v>2284</v>
      </c>
      <c r="F846" s="110">
        <v>952</v>
      </c>
      <c r="G846" s="110">
        <v>2024</v>
      </c>
      <c r="H846" s="110">
        <v>2976</v>
      </c>
      <c r="I846" s="110">
        <v>0</v>
      </c>
      <c r="J846" s="110">
        <v>0</v>
      </c>
      <c r="K846" s="110">
        <v>0</v>
      </c>
      <c r="L846" s="110">
        <v>0</v>
      </c>
      <c r="M846" s="110">
        <v>0</v>
      </c>
      <c r="N846" s="110">
        <v>952</v>
      </c>
      <c r="O846" s="110">
        <v>2024</v>
      </c>
      <c r="P846" s="110">
        <v>2976</v>
      </c>
      <c r="R846" s="110">
        <v>952</v>
      </c>
      <c r="S846" s="110">
        <v>2574</v>
      </c>
      <c r="T846" s="110">
        <v>3526</v>
      </c>
      <c r="V846" s="111">
        <v>1</v>
      </c>
      <c r="W846" s="111">
        <v>0.78643235553428703</v>
      </c>
      <c r="X846" s="111">
        <v>0.8441001663465163</v>
      </c>
      <c r="Z846" s="110">
        <v>0</v>
      </c>
      <c r="AA846" s="110">
        <v>550</v>
      </c>
      <c r="AB846" s="110">
        <v>550</v>
      </c>
    </row>
    <row r="847" spans="1:28" hidden="1" x14ac:dyDescent="0.2">
      <c r="A847" s="109" t="s">
        <v>2285</v>
      </c>
      <c r="B847" s="109" t="s">
        <v>2267</v>
      </c>
      <c r="C847" s="109" t="s">
        <v>2285</v>
      </c>
      <c r="D847" s="109" t="s">
        <v>2268</v>
      </c>
      <c r="E847" s="109" t="s">
        <v>912</v>
      </c>
      <c r="F847" s="110">
        <v>29955</v>
      </c>
      <c r="G847" s="110">
        <v>3283</v>
      </c>
      <c r="H847" s="110">
        <v>33238</v>
      </c>
      <c r="I847" s="110">
        <v>0</v>
      </c>
      <c r="J847" s="110">
        <v>0</v>
      </c>
      <c r="K847" s="110">
        <v>0</v>
      </c>
      <c r="L847" s="110">
        <v>0</v>
      </c>
      <c r="M847" s="110">
        <v>0</v>
      </c>
      <c r="N847" s="110">
        <v>29955</v>
      </c>
      <c r="O847" s="110">
        <v>3283</v>
      </c>
      <c r="P847" s="110">
        <v>33238</v>
      </c>
      <c r="R847" s="110">
        <v>29955</v>
      </c>
      <c r="S847" s="110">
        <v>3817</v>
      </c>
      <c r="T847" s="110">
        <v>33772</v>
      </c>
      <c r="V847" s="111">
        <v>1</v>
      </c>
      <c r="W847" s="111">
        <v>0.86019455599498584</v>
      </c>
      <c r="X847" s="111">
        <v>0.98420036999988003</v>
      </c>
      <c r="Z847" s="110">
        <v>0</v>
      </c>
      <c r="AA847" s="110">
        <v>534</v>
      </c>
      <c r="AB847" s="110">
        <v>534</v>
      </c>
    </row>
    <row r="848" spans="1:28" hidden="1" x14ac:dyDescent="0.2">
      <c r="A848" s="109" t="s">
        <v>2286</v>
      </c>
      <c r="B848" s="109" t="s">
        <v>2267</v>
      </c>
      <c r="C848" s="109" t="s">
        <v>2286</v>
      </c>
      <c r="D848" s="109" t="s">
        <v>2268</v>
      </c>
      <c r="E848" s="109" t="s">
        <v>2287</v>
      </c>
      <c r="F848" s="110">
        <v>1503</v>
      </c>
      <c r="G848" s="110">
        <v>1323</v>
      </c>
      <c r="H848" s="110">
        <v>2826</v>
      </c>
      <c r="I848" s="110">
        <v>0</v>
      </c>
      <c r="J848" s="110">
        <v>0</v>
      </c>
      <c r="K848" s="110">
        <v>0</v>
      </c>
      <c r="L848" s="110">
        <v>0</v>
      </c>
      <c r="M848" s="110">
        <v>0</v>
      </c>
      <c r="N848" s="110">
        <v>1503</v>
      </c>
      <c r="O848" s="110">
        <v>1323</v>
      </c>
      <c r="P848" s="110">
        <v>2826</v>
      </c>
      <c r="R848" s="110">
        <v>1503</v>
      </c>
      <c r="S848" s="110">
        <v>1697</v>
      </c>
      <c r="T848" s="110">
        <v>3200</v>
      </c>
      <c r="V848" s="111">
        <v>1</v>
      </c>
      <c r="W848" s="111">
        <v>0.77946821436005176</v>
      </c>
      <c r="X848" s="111">
        <v>0.88303917056184023</v>
      </c>
      <c r="Z848" s="110">
        <v>0</v>
      </c>
      <c r="AA848" s="110">
        <v>374</v>
      </c>
      <c r="AB848" s="110">
        <v>374</v>
      </c>
    </row>
    <row r="849" spans="1:28" hidden="1" x14ac:dyDescent="0.2">
      <c r="A849" s="109" t="s">
        <v>2288</v>
      </c>
      <c r="B849" s="109" t="s">
        <v>2267</v>
      </c>
      <c r="C849" s="109" t="s">
        <v>2288</v>
      </c>
      <c r="D849" s="109" t="s">
        <v>2268</v>
      </c>
      <c r="E849" s="109" t="s">
        <v>921</v>
      </c>
      <c r="F849" s="110">
        <v>671</v>
      </c>
      <c r="G849" s="110">
        <v>955</v>
      </c>
      <c r="H849" s="110">
        <v>1626</v>
      </c>
      <c r="I849" s="110">
        <v>0</v>
      </c>
      <c r="J849" s="110">
        <v>0</v>
      </c>
      <c r="K849" s="110">
        <v>0</v>
      </c>
      <c r="L849" s="110">
        <v>0</v>
      </c>
      <c r="M849" s="110">
        <v>0</v>
      </c>
      <c r="N849" s="110">
        <v>671</v>
      </c>
      <c r="O849" s="110">
        <v>955</v>
      </c>
      <c r="P849" s="110">
        <v>1626</v>
      </c>
      <c r="R849" s="110">
        <v>671</v>
      </c>
      <c r="S849" s="110">
        <v>1318</v>
      </c>
      <c r="T849" s="110">
        <v>1989</v>
      </c>
      <c r="V849" s="111">
        <v>1</v>
      </c>
      <c r="W849" s="111">
        <v>0.72456398633683949</v>
      </c>
      <c r="X849" s="111">
        <v>0.81748223771615858</v>
      </c>
      <c r="Z849" s="110">
        <v>0</v>
      </c>
      <c r="AA849" s="110">
        <v>363</v>
      </c>
      <c r="AB849" s="110">
        <v>363</v>
      </c>
    </row>
    <row r="850" spans="1:28" hidden="1" x14ac:dyDescent="0.2">
      <c r="A850" s="109" t="s">
        <v>2289</v>
      </c>
      <c r="B850" s="109" t="s">
        <v>2267</v>
      </c>
      <c r="C850" s="109" t="s">
        <v>2289</v>
      </c>
      <c r="D850" s="109" t="s">
        <v>2268</v>
      </c>
      <c r="E850" s="109" t="s">
        <v>278</v>
      </c>
      <c r="F850" s="110">
        <v>1894</v>
      </c>
      <c r="G850" s="110">
        <v>3042</v>
      </c>
      <c r="H850" s="110">
        <v>4936</v>
      </c>
      <c r="I850" s="110">
        <v>0</v>
      </c>
      <c r="J850" s="110">
        <v>0</v>
      </c>
      <c r="K850" s="110">
        <v>0</v>
      </c>
      <c r="L850" s="110">
        <v>0</v>
      </c>
      <c r="M850" s="110">
        <v>0</v>
      </c>
      <c r="N850" s="110">
        <v>1894</v>
      </c>
      <c r="O850" s="110">
        <v>3042</v>
      </c>
      <c r="P850" s="110">
        <v>4936</v>
      </c>
      <c r="R850" s="110">
        <v>1894</v>
      </c>
      <c r="S850" s="110">
        <v>3386</v>
      </c>
      <c r="T850" s="110">
        <v>5280</v>
      </c>
      <c r="V850" s="111">
        <v>1</v>
      </c>
      <c r="W850" s="111">
        <v>0.89834760780478384</v>
      </c>
      <c r="X850" s="111">
        <v>0.93481005403409823</v>
      </c>
      <c r="Z850" s="110">
        <v>0</v>
      </c>
      <c r="AA850" s="110">
        <v>344</v>
      </c>
      <c r="AB850" s="110">
        <v>344</v>
      </c>
    </row>
    <row r="851" spans="1:28" hidden="1" x14ac:dyDescent="0.2">
      <c r="A851" s="109" t="s">
        <v>2290</v>
      </c>
      <c r="B851" s="109" t="s">
        <v>2267</v>
      </c>
      <c r="C851" s="109" t="s">
        <v>2290</v>
      </c>
      <c r="D851" s="109" t="s">
        <v>2268</v>
      </c>
      <c r="E851" s="109" t="s">
        <v>911</v>
      </c>
      <c r="F851" s="110">
        <v>431</v>
      </c>
      <c r="G851" s="110">
        <v>659</v>
      </c>
      <c r="H851" s="110">
        <v>1090</v>
      </c>
      <c r="I851" s="110">
        <v>0</v>
      </c>
      <c r="J851" s="110">
        <v>0</v>
      </c>
      <c r="K851" s="110">
        <v>0</v>
      </c>
      <c r="L851" s="110">
        <v>0</v>
      </c>
      <c r="M851" s="110">
        <v>0</v>
      </c>
      <c r="N851" s="110">
        <v>431</v>
      </c>
      <c r="O851" s="110">
        <v>659</v>
      </c>
      <c r="P851" s="110">
        <v>1090</v>
      </c>
      <c r="R851" s="110">
        <v>431</v>
      </c>
      <c r="S851" s="110">
        <v>659</v>
      </c>
      <c r="T851" s="110">
        <v>1090</v>
      </c>
      <c r="V851" s="111">
        <v>1</v>
      </c>
      <c r="W851" s="111">
        <v>1</v>
      </c>
      <c r="X851" s="111">
        <v>1</v>
      </c>
      <c r="Z851" s="110">
        <v>0</v>
      </c>
      <c r="AA851" s="110">
        <v>0</v>
      </c>
      <c r="AB851" s="110">
        <v>0</v>
      </c>
    </row>
    <row r="852" spans="1:28" hidden="1" x14ac:dyDescent="0.2">
      <c r="A852" s="109" t="s">
        <v>2291</v>
      </c>
      <c r="B852" s="109" t="s">
        <v>2267</v>
      </c>
      <c r="C852" s="109" t="s">
        <v>2291</v>
      </c>
      <c r="D852" s="109" t="s">
        <v>2268</v>
      </c>
      <c r="E852" s="109" t="s">
        <v>898</v>
      </c>
      <c r="F852" s="110">
        <v>611</v>
      </c>
      <c r="G852" s="110">
        <v>1682</v>
      </c>
      <c r="H852" s="110">
        <v>2293</v>
      </c>
      <c r="I852" s="110">
        <v>0</v>
      </c>
      <c r="J852" s="110">
        <v>0</v>
      </c>
      <c r="K852" s="110">
        <v>0</v>
      </c>
      <c r="L852" s="110">
        <v>0</v>
      </c>
      <c r="M852" s="110">
        <v>0</v>
      </c>
      <c r="N852" s="110">
        <v>611</v>
      </c>
      <c r="O852" s="110">
        <v>1682</v>
      </c>
      <c r="P852" s="110">
        <v>2293</v>
      </c>
      <c r="R852" s="110">
        <v>611</v>
      </c>
      <c r="S852" s="110">
        <v>1835</v>
      </c>
      <c r="T852" s="110">
        <v>2446</v>
      </c>
      <c r="V852" s="111">
        <v>1</v>
      </c>
      <c r="W852" s="111">
        <v>0.91662125340599454</v>
      </c>
      <c r="X852" s="111">
        <v>0.93744889615699101</v>
      </c>
      <c r="Z852" s="110">
        <v>0</v>
      </c>
      <c r="AA852" s="110">
        <v>153</v>
      </c>
      <c r="AB852" s="110">
        <v>153</v>
      </c>
    </row>
    <row r="853" spans="1:28" hidden="1" x14ac:dyDescent="0.2">
      <c r="A853" s="109" t="s">
        <v>2292</v>
      </c>
      <c r="B853" s="109" t="s">
        <v>2267</v>
      </c>
      <c r="C853" s="109" t="s">
        <v>2292</v>
      </c>
      <c r="D853" s="109" t="s">
        <v>2268</v>
      </c>
      <c r="E853" s="109" t="s">
        <v>919</v>
      </c>
      <c r="F853" s="110">
        <v>473</v>
      </c>
      <c r="G853" s="110">
        <v>209</v>
      </c>
      <c r="H853" s="110">
        <v>682</v>
      </c>
      <c r="I853" s="110">
        <v>0</v>
      </c>
      <c r="J853" s="110">
        <v>0</v>
      </c>
      <c r="K853" s="110">
        <v>0</v>
      </c>
      <c r="L853" s="110">
        <v>0</v>
      </c>
      <c r="M853" s="110">
        <v>0</v>
      </c>
      <c r="N853" s="110">
        <v>473</v>
      </c>
      <c r="O853" s="110">
        <v>209</v>
      </c>
      <c r="P853" s="110">
        <v>682</v>
      </c>
      <c r="R853" s="110">
        <v>473</v>
      </c>
      <c r="S853" s="110">
        <v>489</v>
      </c>
      <c r="T853" s="110">
        <v>962</v>
      </c>
      <c r="V853" s="111">
        <v>1</v>
      </c>
      <c r="W853" s="111">
        <v>0.42740286298568508</v>
      </c>
      <c r="X853" s="111">
        <v>0.70893970893970892</v>
      </c>
      <c r="Z853" s="110">
        <v>0</v>
      </c>
      <c r="AA853" s="110">
        <v>280</v>
      </c>
      <c r="AB853" s="110">
        <v>280</v>
      </c>
    </row>
    <row r="854" spans="1:28" hidden="1" x14ac:dyDescent="0.2">
      <c r="A854" s="109" t="s">
        <v>2293</v>
      </c>
      <c r="B854" s="109" t="s">
        <v>2267</v>
      </c>
      <c r="C854" s="109" t="s">
        <v>2293</v>
      </c>
      <c r="D854" s="109" t="s">
        <v>2268</v>
      </c>
      <c r="E854" s="109" t="s">
        <v>913</v>
      </c>
      <c r="F854" s="110">
        <v>13387</v>
      </c>
      <c r="G854" s="110">
        <v>1216</v>
      </c>
      <c r="H854" s="110">
        <v>14603</v>
      </c>
      <c r="I854" s="110">
        <v>0</v>
      </c>
      <c r="J854" s="110">
        <v>0</v>
      </c>
      <c r="K854" s="110">
        <v>0</v>
      </c>
      <c r="L854" s="110">
        <v>0</v>
      </c>
      <c r="M854" s="110">
        <v>0</v>
      </c>
      <c r="N854" s="110">
        <v>13387</v>
      </c>
      <c r="O854" s="110">
        <v>1216</v>
      </c>
      <c r="P854" s="110">
        <v>14603</v>
      </c>
      <c r="R854" s="110">
        <v>13387</v>
      </c>
      <c r="S854" s="110">
        <v>1237</v>
      </c>
      <c r="T854" s="110">
        <v>14624</v>
      </c>
      <c r="V854" s="111">
        <v>1</v>
      </c>
      <c r="W854" s="111">
        <v>0.98302344381568307</v>
      </c>
      <c r="X854" s="111">
        <v>0.99856400437636761</v>
      </c>
      <c r="Z854" s="110">
        <v>0</v>
      </c>
      <c r="AA854" s="110">
        <v>21</v>
      </c>
      <c r="AB854" s="110">
        <v>21</v>
      </c>
    </row>
    <row r="855" spans="1:28" hidden="1" x14ac:dyDescent="0.2">
      <c r="A855" s="109" t="s">
        <v>2294</v>
      </c>
      <c r="B855" s="109" t="s">
        <v>2267</v>
      </c>
      <c r="C855" s="109" t="s">
        <v>2294</v>
      </c>
      <c r="D855" s="109" t="s">
        <v>2268</v>
      </c>
      <c r="E855" s="109" t="s">
        <v>923</v>
      </c>
      <c r="F855" s="110">
        <v>5516</v>
      </c>
      <c r="G855" s="110">
        <v>6016</v>
      </c>
      <c r="H855" s="110">
        <v>11532</v>
      </c>
      <c r="I855" s="110">
        <v>0</v>
      </c>
      <c r="J855" s="110">
        <v>0</v>
      </c>
      <c r="K855" s="110">
        <v>0</v>
      </c>
      <c r="L855" s="110">
        <v>0</v>
      </c>
      <c r="M855" s="110">
        <v>0</v>
      </c>
      <c r="N855" s="110">
        <v>5516</v>
      </c>
      <c r="O855" s="110">
        <v>6016</v>
      </c>
      <c r="P855" s="110">
        <v>11532</v>
      </c>
      <c r="R855" s="110">
        <v>5516</v>
      </c>
      <c r="S855" s="110">
        <v>6223</v>
      </c>
      <c r="T855" s="110">
        <v>11739</v>
      </c>
      <c r="V855" s="111">
        <v>1</v>
      </c>
      <c r="W855" s="111">
        <v>0.96672560563727072</v>
      </c>
      <c r="X855" s="111">
        <v>0.98236070938336928</v>
      </c>
      <c r="Z855" s="110">
        <v>0</v>
      </c>
      <c r="AA855" s="110">
        <v>207</v>
      </c>
      <c r="AB855" s="110">
        <v>207</v>
      </c>
    </row>
    <row r="856" spans="1:28" hidden="1" x14ac:dyDescent="0.2">
      <c r="A856" s="109" t="s">
        <v>2295</v>
      </c>
      <c r="B856" s="109" t="s">
        <v>2267</v>
      </c>
      <c r="C856" s="109" t="s">
        <v>2295</v>
      </c>
      <c r="D856" s="109" t="s">
        <v>2268</v>
      </c>
      <c r="E856" s="109" t="s">
        <v>909</v>
      </c>
      <c r="F856" s="110">
        <v>23024</v>
      </c>
      <c r="G856" s="110">
        <v>782</v>
      </c>
      <c r="H856" s="110">
        <v>23806</v>
      </c>
      <c r="I856" s="110">
        <v>0</v>
      </c>
      <c r="J856" s="110">
        <v>0</v>
      </c>
      <c r="K856" s="110">
        <v>0</v>
      </c>
      <c r="L856" s="110">
        <v>0</v>
      </c>
      <c r="M856" s="110">
        <v>0</v>
      </c>
      <c r="N856" s="110">
        <v>23024</v>
      </c>
      <c r="O856" s="110">
        <v>782</v>
      </c>
      <c r="P856" s="110">
        <v>23806</v>
      </c>
      <c r="R856" s="110">
        <v>23024</v>
      </c>
      <c r="S856" s="110">
        <v>782</v>
      </c>
      <c r="T856" s="110">
        <v>23806</v>
      </c>
      <c r="V856" s="111">
        <v>1</v>
      </c>
      <c r="W856" s="111">
        <v>1</v>
      </c>
      <c r="X856" s="111">
        <v>1</v>
      </c>
      <c r="Z856" s="110">
        <v>0</v>
      </c>
      <c r="AA856" s="110">
        <v>0</v>
      </c>
      <c r="AB856" s="110">
        <v>0</v>
      </c>
    </row>
    <row r="857" spans="1:28" hidden="1" x14ac:dyDescent="0.2">
      <c r="A857" s="109" t="s">
        <v>2296</v>
      </c>
      <c r="B857" s="109" t="s">
        <v>2267</v>
      </c>
      <c r="C857" s="109" t="s">
        <v>2296</v>
      </c>
      <c r="D857" s="109" t="s">
        <v>2268</v>
      </c>
      <c r="E857" s="109" t="s">
        <v>906</v>
      </c>
      <c r="F857" s="110">
        <v>637</v>
      </c>
      <c r="G857" s="110">
        <v>1355</v>
      </c>
      <c r="H857" s="110">
        <v>1992</v>
      </c>
      <c r="I857" s="110">
        <v>0</v>
      </c>
      <c r="J857" s="110">
        <v>0</v>
      </c>
      <c r="K857" s="110">
        <v>0</v>
      </c>
      <c r="L857" s="110">
        <v>0</v>
      </c>
      <c r="M857" s="110">
        <v>0</v>
      </c>
      <c r="N857" s="110">
        <v>637</v>
      </c>
      <c r="O857" s="110">
        <v>1355</v>
      </c>
      <c r="P857" s="110">
        <v>1992</v>
      </c>
      <c r="R857" s="110">
        <v>637</v>
      </c>
      <c r="S857" s="110">
        <v>1489</v>
      </c>
      <c r="T857" s="110">
        <v>2126</v>
      </c>
      <c r="V857" s="111">
        <v>1</v>
      </c>
      <c r="W857" s="111">
        <v>0.91021487569089354</v>
      </c>
      <c r="X857" s="111">
        <v>0.93712093699915822</v>
      </c>
      <c r="Z857" s="110">
        <v>0</v>
      </c>
      <c r="AA857" s="110">
        <v>134</v>
      </c>
      <c r="AB857" s="110">
        <v>134</v>
      </c>
    </row>
    <row r="858" spans="1:28" hidden="1" x14ac:dyDescent="0.2">
      <c r="A858" s="109" t="s">
        <v>2297</v>
      </c>
      <c r="B858" s="109" t="s">
        <v>2267</v>
      </c>
      <c r="C858" s="109" t="s">
        <v>2297</v>
      </c>
      <c r="D858" s="109" t="s">
        <v>2268</v>
      </c>
      <c r="E858" s="109" t="s">
        <v>2298</v>
      </c>
      <c r="F858" s="110">
        <v>24961</v>
      </c>
      <c r="G858" s="110">
        <v>823</v>
      </c>
      <c r="H858" s="110">
        <v>25784</v>
      </c>
      <c r="I858" s="110">
        <v>0</v>
      </c>
      <c r="J858" s="110">
        <v>0</v>
      </c>
      <c r="K858" s="110">
        <v>0</v>
      </c>
      <c r="L858" s="110">
        <v>0</v>
      </c>
      <c r="M858" s="110">
        <v>0</v>
      </c>
      <c r="N858" s="110">
        <v>24961</v>
      </c>
      <c r="O858" s="110">
        <v>823</v>
      </c>
      <c r="P858" s="110">
        <v>25784</v>
      </c>
      <c r="R858" s="110">
        <v>24961</v>
      </c>
      <c r="S858" s="110">
        <v>941</v>
      </c>
      <c r="T858" s="110">
        <v>25902</v>
      </c>
      <c r="V858" s="111">
        <v>1</v>
      </c>
      <c r="W858" s="111">
        <v>0.87496592973171394</v>
      </c>
      <c r="X858" s="111">
        <v>0.9954594304258142</v>
      </c>
      <c r="Z858" s="110">
        <v>0</v>
      </c>
      <c r="AA858" s="110">
        <v>118</v>
      </c>
      <c r="AB858" s="110">
        <v>118</v>
      </c>
    </row>
    <row r="859" spans="1:28" hidden="1" x14ac:dyDescent="0.2">
      <c r="A859" s="109" t="s">
        <v>2299</v>
      </c>
      <c r="B859" s="109" t="s">
        <v>2267</v>
      </c>
      <c r="C859" s="109" t="s">
        <v>2299</v>
      </c>
      <c r="D859" s="109" t="s">
        <v>2268</v>
      </c>
      <c r="E859" s="109" t="s">
        <v>901</v>
      </c>
      <c r="F859" s="110">
        <v>1550</v>
      </c>
      <c r="G859" s="110">
        <v>2012</v>
      </c>
      <c r="H859" s="110">
        <v>3562</v>
      </c>
      <c r="I859" s="110">
        <v>0</v>
      </c>
      <c r="J859" s="110">
        <v>0</v>
      </c>
      <c r="K859" s="110">
        <v>0</v>
      </c>
      <c r="L859" s="110">
        <v>0</v>
      </c>
      <c r="M859" s="110">
        <v>0</v>
      </c>
      <c r="N859" s="110">
        <v>1550</v>
      </c>
      <c r="O859" s="110">
        <v>2012</v>
      </c>
      <c r="P859" s="110">
        <v>3562</v>
      </c>
      <c r="R859" s="110">
        <v>1550</v>
      </c>
      <c r="S859" s="110">
        <v>2075</v>
      </c>
      <c r="T859" s="110">
        <v>3625</v>
      </c>
      <c r="V859" s="111">
        <v>1</v>
      </c>
      <c r="W859" s="111">
        <v>0.96955234496554787</v>
      </c>
      <c r="X859" s="111">
        <v>0.98257067969565104</v>
      </c>
      <c r="Z859" s="110">
        <v>0</v>
      </c>
      <c r="AA859" s="110">
        <v>63</v>
      </c>
      <c r="AB859" s="110">
        <v>63</v>
      </c>
    </row>
    <row r="860" spans="1:28" hidden="1" x14ac:dyDescent="0.2">
      <c r="A860" s="109" t="s">
        <v>2300</v>
      </c>
      <c r="B860" s="109" t="s">
        <v>2267</v>
      </c>
      <c r="C860" s="109" t="s">
        <v>2300</v>
      </c>
      <c r="D860" s="109" t="s">
        <v>2268</v>
      </c>
      <c r="E860" s="109" t="s">
        <v>899</v>
      </c>
      <c r="F860" s="110">
        <v>728</v>
      </c>
      <c r="G860" s="110">
        <v>801</v>
      </c>
      <c r="H860" s="110">
        <v>1529</v>
      </c>
      <c r="I860" s="110">
        <v>0</v>
      </c>
      <c r="J860" s="110">
        <v>0</v>
      </c>
      <c r="K860" s="110">
        <v>0</v>
      </c>
      <c r="L860" s="110">
        <v>0</v>
      </c>
      <c r="M860" s="110">
        <v>0</v>
      </c>
      <c r="N860" s="110">
        <v>728</v>
      </c>
      <c r="O860" s="110">
        <v>801</v>
      </c>
      <c r="P860" s="110">
        <v>1529</v>
      </c>
      <c r="R860" s="110">
        <v>728</v>
      </c>
      <c r="S860" s="110">
        <v>801</v>
      </c>
      <c r="T860" s="110">
        <v>1529</v>
      </c>
      <c r="V860" s="111">
        <v>1</v>
      </c>
      <c r="W860" s="111">
        <v>1</v>
      </c>
      <c r="X860" s="111">
        <v>1</v>
      </c>
      <c r="Z860" s="110">
        <v>0</v>
      </c>
      <c r="AA860" s="110">
        <v>0</v>
      </c>
      <c r="AB860" s="110">
        <v>0</v>
      </c>
    </row>
    <row r="861" spans="1:28" hidden="1" x14ac:dyDescent="0.2">
      <c r="A861" s="109" t="s">
        <v>2301</v>
      </c>
      <c r="B861" s="109" t="s">
        <v>2267</v>
      </c>
      <c r="C861" s="109" t="s">
        <v>2301</v>
      </c>
      <c r="D861" s="109" t="s">
        <v>2268</v>
      </c>
      <c r="E861" s="109" t="s">
        <v>910</v>
      </c>
      <c r="F861" s="110">
        <v>633</v>
      </c>
      <c r="G861" s="110">
        <v>466</v>
      </c>
      <c r="H861" s="110">
        <v>1099</v>
      </c>
      <c r="I861" s="110">
        <v>0</v>
      </c>
      <c r="J861" s="110">
        <v>0</v>
      </c>
      <c r="K861" s="110">
        <v>0</v>
      </c>
      <c r="L861" s="110">
        <v>0</v>
      </c>
      <c r="M861" s="110">
        <v>0</v>
      </c>
      <c r="N861" s="110">
        <v>633</v>
      </c>
      <c r="O861" s="110">
        <v>466</v>
      </c>
      <c r="P861" s="110">
        <v>1099</v>
      </c>
      <c r="R861" s="110">
        <v>633</v>
      </c>
      <c r="S861" s="110">
        <v>502</v>
      </c>
      <c r="T861" s="110">
        <v>1135</v>
      </c>
      <c r="V861" s="111">
        <v>1</v>
      </c>
      <c r="W861" s="111">
        <v>0.92828685258964139</v>
      </c>
      <c r="X861" s="111">
        <v>0.96828193832599119</v>
      </c>
      <c r="Z861" s="110">
        <v>0</v>
      </c>
      <c r="AA861" s="110">
        <v>36</v>
      </c>
      <c r="AB861" s="110">
        <v>36</v>
      </c>
    </row>
    <row r="862" spans="1:28" hidden="1" x14ac:dyDescent="0.2">
      <c r="A862" s="109" t="s">
        <v>2302</v>
      </c>
      <c r="B862" s="109" t="s">
        <v>2267</v>
      </c>
      <c r="C862" s="109" t="s">
        <v>2302</v>
      </c>
      <c r="D862" s="109" t="s">
        <v>2268</v>
      </c>
      <c r="E862" s="109" t="s">
        <v>924</v>
      </c>
      <c r="F862" s="110">
        <v>645</v>
      </c>
      <c r="G862" s="110">
        <v>987</v>
      </c>
      <c r="H862" s="110">
        <v>1632</v>
      </c>
      <c r="I862" s="110">
        <v>0</v>
      </c>
      <c r="J862" s="110">
        <v>0</v>
      </c>
      <c r="K862" s="110">
        <v>0</v>
      </c>
      <c r="L862" s="110">
        <v>0</v>
      </c>
      <c r="M862" s="110">
        <v>0</v>
      </c>
      <c r="N862" s="110">
        <v>645</v>
      </c>
      <c r="O862" s="110">
        <v>987</v>
      </c>
      <c r="P862" s="110">
        <v>1632</v>
      </c>
      <c r="R862" s="110">
        <v>645</v>
      </c>
      <c r="S862" s="110">
        <v>987</v>
      </c>
      <c r="T862" s="110">
        <v>1632</v>
      </c>
      <c r="V862" s="111">
        <v>1</v>
      </c>
      <c r="W862" s="111">
        <v>1</v>
      </c>
      <c r="X862" s="111">
        <v>1</v>
      </c>
      <c r="Z862" s="110">
        <v>0</v>
      </c>
      <c r="AA862" s="110">
        <v>0</v>
      </c>
      <c r="AB862" s="110">
        <v>0</v>
      </c>
    </row>
    <row r="863" spans="1:28" hidden="1" x14ac:dyDescent="0.2">
      <c r="A863" s="109" t="s">
        <v>2303</v>
      </c>
      <c r="B863" s="109" t="s">
        <v>2267</v>
      </c>
      <c r="C863" s="109" t="s">
        <v>2303</v>
      </c>
      <c r="D863" s="109" t="s">
        <v>2268</v>
      </c>
      <c r="E863" s="109" t="s">
        <v>916</v>
      </c>
      <c r="F863" s="110">
        <v>658</v>
      </c>
      <c r="G863" s="110">
        <v>847</v>
      </c>
      <c r="H863" s="110">
        <v>1505</v>
      </c>
      <c r="I863" s="110">
        <v>0</v>
      </c>
      <c r="J863" s="110">
        <v>0</v>
      </c>
      <c r="K863" s="110">
        <v>0</v>
      </c>
      <c r="L863" s="110">
        <v>0</v>
      </c>
      <c r="M863" s="110">
        <v>0</v>
      </c>
      <c r="N863" s="110">
        <v>658</v>
      </c>
      <c r="O863" s="110">
        <v>847</v>
      </c>
      <c r="P863" s="110">
        <v>1505</v>
      </c>
      <c r="R863" s="110">
        <v>658</v>
      </c>
      <c r="S863" s="110">
        <v>847</v>
      </c>
      <c r="T863" s="110">
        <v>1505</v>
      </c>
      <c r="V863" s="111">
        <v>1</v>
      </c>
      <c r="W863" s="111">
        <v>1</v>
      </c>
      <c r="X863" s="111">
        <v>1</v>
      </c>
      <c r="Z863" s="110">
        <v>0</v>
      </c>
      <c r="AA863" s="110">
        <v>0</v>
      </c>
      <c r="AB863" s="110">
        <v>0</v>
      </c>
    </row>
    <row r="864" spans="1:28" hidden="1" x14ac:dyDescent="0.2">
      <c r="A864" s="109" t="s">
        <v>2304</v>
      </c>
      <c r="B864" s="109" t="s">
        <v>2267</v>
      </c>
      <c r="C864" s="109" t="s">
        <v>2304</v>
      </c>
      <c r="D864" s="109" t="s">
        <v>2268</v>
      </c>
      <c r="E864" s="109" t="s">
        <v>2305</v>
      </c>
      <c r="F864" s="110">
        <v>3157</v>
      </c>
      <c r="G864" s="110">
        <v>1344</v>
      </c>
      <c r="H864" s="110">
        <v>4501</v>
      </c>
      <c r="I864" s="110">
        <v>0</v>
      </c>
      <c r="J864" s="110">
        <v>0</v>
      </c>
      <c r="K864" s="110">
        <v>0</v>
      </c>
      <c r="L864" s="110">
        <v>0</v>
      </c>
      <c r="M864" s="110">
        <v>0</v>
      </c>
      <c r="N864" s="110">
        <v>3157</v>
      </c>
      <c r="O864" s="110">
        <v>1344</v>
      </c>
      <c r="P864" s="110">
        <v>4501</v>
      </c>
      <c r="R864" s="110">
        <v>3157</v>
      </c>
      <c r="S864" s="110">
        <v>1344</v>
      </c>
      <c r="T864" s="110">
        <v>4501</v>
      </c>
      <c r="V864" s="111">
        <v>1</v>
      </c>
      <c r="W864" s="111">
        <v>1</v>
      </c>
      <c r="X864" s="111">
        <v>1</v>
      </c>
      <c r="Z864" s="110">
        <v>0</v>
      </c>
      <c r="AA864" s="110">
        <v>0</v>
      </c>
      <c r="AB864" s="110">
        <v>0</v>
      </c>
    </row>
    <row r="865" spans="1:28" hidden="1" x14ac:dyDescent="0.2">
      <c r="A865" s="109" t="s">
        <v>2306</v>
      </c>
      <c r="B865" s="109" t="s">
        <v>2267</v>
      </c>
      <c r="C865" s="109" t="s">
        <v>2306</v>
      </c>
      <c r="D865" s="109" t="s">
        <v>2268</v>
      </c>
      <c r="E865" s="109" t="s">
        <v>914</v>
      </c>
      <c r="F865" s="110">
        <v>506</v>
      </c>
      <c r="G865" s="110">
        <v>1173</v>
      </c>
      <c r="H865" s="110">
        <v>1679</v>
      </c>
      <c r="I865" s="110">
        <v>0</v>
      </c>
      <c r="J865" s="110">
        <v>0</v>
      </c>
      <c r="K865" s="110">
        <v>0</v>
      </c>
      <c r="L865" s="110">
        <v>0</v>
      </c>
      <c r="M865" s="110">
        <v>0</v>
      </c>
      <c r="N865" s="110">
        <v>506</v>
      </c>
      <c r="O865" s="110">
        <v>1173</v>
      </c>
      <c r="P865" s="110">
        <v>1679</v>
      </c>
      <c r="R865" s="110">
        <v>506</v>
      </c>
      <c r="S865" s="110">
        <v>1173</v>
      </c>
      <c r="T865" s="110">
        <v>1679</v>
      </c>
      <c r="V865" s="111">
        <v>1</v>
      </c>
      <c r="W865" s="111">
        <v>1</v>
      </c>
      <c r="X865" s="111">
        <v>1</v>
      </c>
      <c r="Z865" s="110">
        <v>0</v>
      </c>
      <c r="AA865" s="110">
        <v>0</v>
      </c>
      <c r="AB865" s="110">
        <v>0</v>
      </c>
    </row>
    <row r="866" spans="1:28" hidden="1" x14ac:dyDescent="0.2">
      <c r="A866" s="109" t="s">
        <v>2307</v>
      </c>
      <c r="B866" s="109" t="s">
        <v>2267</v>
      </c>
      <c r="C866" s="109" t="s">
        <v>2307</v>
      </c>
      <c r="D866" s="109" t="s">
        <v>2268</v>
      </c>
      <c r="E866" s="109" t="s">
        <v>908</v>
      </c>
      <c r="F866" s="110">
        <v>319</v>
      </c>
      <c r="G866" s="110">
        <v>1878</v>
      </c>
      <c r="H866" s="110">
        <v>2197</v>
      </c>
      <c r="I866" s="110">
        <v>0</v>
      </c>
      <c r="J866" s="110">
        <v>0</v>
      </c>
      <c r="K866" s="110">
        <v>0</v>
      </c>
      <c r="L866" s="110">
        <v>0</v>
      </c>
      <c r="M866" s="110">
        <v>0</v>
      </c>
      <c r="N866" s="110">
        <v>319</v>
      </c>
      <c r="O866" s="110">
        <v>1878</v>
      </c>
      <c r="P866" s="110">
        <v>2197</v>
      </c>
      <c r="R866" s="110">
        <v>319</v>
      </c>
      <c r="S866" s="110">
        <v>1878</v>
      </c>
      <c r="T866" s="110">
        <v>2197</v>
      </c>
      <c r="V866" s="111">
        <v>1</v>
      </c>
      <c r="W866" s="111">
        <v>1</v>
      </c>
      <c r="X866" s="111">
        <v>1</v>
      </c>
      <c r="Z866" s="110">
        <v>0</v>
      </c>
      <c r="AA866" s="110">
        <v>0</v>
      </c>
      <c r="AB866" s="110">
        <v>0</v>
      </c>
    </row>
    <row r="867" spans="1:28" hidden="1" x14ac:dyDescent="0.2">
      <c r="A867" s="109" t="s">
        <v>2308</v>
      </c>
      <c r="B867" s="109" t="s">
        <v>2267</v>
      </c>
      <c r="C867" s="109" t="s">
        <v>2308</v>
      </c>
      <c r="D867" s="109" t="s">
        <v>2268</v>
      </c>
      <c r="E867" s="109" t="s">
        <v>904</v>
      </c>
      <c r="F867" s="110">
        <v>260</v>
      </c>
      <c r="G867" s="110">
        <v>2359</v>
      </c>
      <c r="H867" s="110">
        <v>2619</v>
      </c>
      <c r="I867" s="110">
        <v>0</v>
      </c>
      <c r="J867" s="110">
        <v>0</v>
      </c>
      <c r="K867" s="110">
        <v>0</v>
      </c>
      <c r="L867" s="110">
        <v>0</v>
      </c>
      <c r="M867" s="110">
        <v>0</v>
      </c>
      <c r="N867" s="110">
        <v>260</v>
      </c>
      <c r="O867" s="110">
        <v>2359</v>
      </c>
      <c r="P867" s="110">
        <v>2619</v>
      </c>
      <c r="R867" s="110">
        <v>260</v>
      </c>
      <c r="S867" s="110">
        <v>2359</v>
      </c>
      <c r="T867" s="110">
        <v>2619</v>
      </c>
      <c r="V867" s="111">
        <v>1</v>
      </c>
      <c r="W867" s="111">
        <v>1</v>
      </c>
      <c r="X867" s="111">
        <v>1</v>
      </c>
      <c r="Z867" s="110">
        <v>0</v>
      </c>
      <c r="AA867" s="110">
        <v>0</v>
      </c>
      <c r="AB867" s="110">
        <v>0</v>
      </c>
    </row>
    <row r="868" spans="1:28" hidden="1" x14ac:dyDescent="0.2">
      <c r="A868" s="109" t="s">
        <v>2309</v>
      </c>
      <c r="B868" s="109" t="s">
        <v>2267</v>
      </c>
      <c r="C868" s="109" t="s">
        <v>2309</v>
      </c>
      <c r="D868" s="109" t="s">
        <v>2268</v>
      </c>
      <c r="E868" s="109" t="s">
        <v>902</v>
      </c>
      <c r="F868" s="110">
        <v>4172</v>
      </c>
      <c r="G868" s="110">
        <v>2927</v>
      </c>
      <c r="H868" s="110">
        <v>7099</v>
      </c>
      <c r="I868" s="110">
        <v>0</v>
      </c>
      <c r="J868" s="110">
        <v>0</v>
      </c>
      <c r="K868" s="110">
        <v>0</v>
      </c>
      <c r="L868" s="110">
        <v>0</v>
      </c>
      <c r="M868" s="110">
        <v>0</v>
      </c>
      <c r="N868" s="110">
        <v>4172</v>
      </c>
      <c r="O868" s="110">
        <v>2927</v>
      </c>
      <c r="P868" s="110">
        <v>7099</v>
      </c>
      <c r="R868" s="110">
        <v>4172</v>
      </c>
      <c r="S868" s="110">
        <v>2927</v>
      </c>
      <c r="T868" s="110">
        <v>7099</v>
      </c>
      <c r="V868" s="111">
        <v>1</v>
      </c>
      <c r="W868" s="111">
        <v>1</v>
      </c>
      <c r="X868" s="111">
        <v>1</v>
      </c>
      <c r="Z868" s="110">
        <v>0</v>
      </c>
      <c r="AA868" s="110">
        <v>0</v>
      </c>
      <c r="AB868" s="110">
        <v>0</v>
      </c>
    </row>
    <row r="869" spans="1:28" hidden="1" x14ac:dyDescent="0.2">
      <c r="A869" s="109" t="s">
        <v>2310</v>
      </c>
      <c r="B869" s="109" t="s">
        <v>2267</v>
      </c>
      <c r="C869" s="109" t="s">
        <v>2310</v>
      </c>
      <c r="D869" s="109" t="s">
        <v>2268</v>
      </c>
      <c r="E869" s="109" t="s">
        <v>897</v>
      </c>
      <c r="F869" s="110">
        <v>2507</v>
      </c>
      <c r="G869" s="110">
        <v>3036</v>
      </c>
      <c r="H869" s="110">
        <v>5543</v>
      </c>
      <c r="I869" s="110">
        <v>0</v>
      </c>
      <c r="J869" s="110">
        <v>0</v>
      </c>
      <c r="K869" s="110">
        <v>0</v>
      </c>
      <c r="L869" s="110">
        <v>0</v>
      </c>
      <c r="M869" s="110">
        <v>0</v>
      </c>
      <c r="N869" s="110">
        <v>2507</v>
      </c>
      <c r="O869" s="110">
        <v>3036</v>
      </c>
      <c r="P869" s="110">
        <v>5543</v>
      </c>
      <c r="R869" s="110">
        <v>2507</v>
      </c>
      <c r="S869" s="110">
        <v>3036</v>
      </c>
      <c r="T869" s="110">
        <v>5543</v>
      </c>
      <c r="V869" s="111">
        <v>1</v>
      </c>
      <c r="W869" s="111">
        <v>1</v>
      </c>
      <c r="X869" s="111">
        <v>1</v>
      </c>
      <c r="Z869" s="110">
        <v>0</v>
      </c>
      <c r="AA869" s="110">
        <v>0</v>
      </c>
      <c r="AB869" s="110">
        <v>0</v>
      </c>
    </row>
    <row r="870" spans="1:28" hidden="1" x14ac:dyDescent="0.2">
      <c r="A870" s="109" t="s">
        <v>2311</v>
      </c>
      <c r="B870" s="109" t="s">
        <v>2267</v>
      </c>
      <c r="C870" s="109" t="s">
        <v>2311</v>
      </c>
      <c r="D870" s="109" t="s">
        <v>2268</v>
      </c>
      <c r="E870" s="109" t="s">
        <v>2312</v>
      </c>
      <c r="F870" s="110">
        <v>4009</v>
      </c>
      <c r="G870" s="110">
        <v>1831</v>
      </c>
      <c r="H870" s="110">
        <v>5840</v>
      </c>
      <c r="I870" s="110">
        <v>0</v>
      </c>
      <c r="J870" s="110">
        <v>0</v>
      </c>
      <c r="K870" s="110">
        <v>0</v>
      </c>
      <c r="L870" s="110">
        <v>0</v>
      </c>
      <c r="M870" s="110">
        <v>0</v>
      </c>
      <c r="N870" s="110">
        <v>4009</v>
      </c>
      <c r="O870" s="110">
        <v>1831</v>
      </c>
      <c r="P870" s="110">
        <v>5840</v>
      </c>
      <c r="R870" s="110">
        <v>4009</v>
      </c>
      <c r="S870" s="110">
        <v>1831</v>
      </c>
      <c r="T870" s="110">
        <v>5840</v>
      </c>
      <c r="V870" s="111">
        <v>1</v>
      </c>
      <c r="W870" s="111">
        <v>1</v>
      </c>
      <c r="X870" s="111">
        <v>1</v>
      </c>
      <c r="Z870" s="110">
        <v>0</v>
      </c>
      <c r="AA870" s="110">
        <v>0</v>
      </c>
      <c r="AB870" s="110">
        <v>0</v>
      </c>
    </row>
    <row r="871" spans="1:28" hidden="1" x14ac:dyDescent="0.2">
      <c r="A871" s="109" t="s">
        <v>2313</v>
      </c>
      <c r="B871" s="109" t="s">
        <v>2267</v>
      </c>
      <c r="C871" s="109" t="s">
        <v>2313</v>
      </c>
      <c r="D871" s="109" t="s">
        <v>2268</v>
      </c>
      <c r="E871" s="109" t="s">
        <v>2314</v>
      </c>
      <c r="F871" s="110">
        <v>262</v>
      </c>
      <c r="G871" s="110">
        <v>657</v>
      </c>
      <c r="H871" s="110">
        <v>919</v>
      </c>
      <c r="I871" s="110">
        <v>0</v>
      </c>
      <c r="J871" s="110">
        <v>0</v>
      </c>
      <c r="K871" s="110">
        <v>0</v>
      </c>
      <c r="L871" s="110">
        <v>0</v>
      </c>
      <c r="M871" s="110">
        <v>0</v>
      </c>
      <c r="N871" s="110">
        <v>262</v>
      </c>
      <c r="O871" s="110">
        <v>657</v>
      </c>
      <c r="P871" s="110">
        <v>919</v>
      </c>
      <c r="R871" s="110">
        <v>262</v>
      </c>
      <c r="S871" s="110">
        <v>657</v>
      </c>
      <c r="T871" s="110">
        <v>919</v>
      </c>
      <c r="V871" s="111">
        <v>1</v>
      </c>
      <c r="W871" s="111">
        <v>1</v>
      </c>
      <c r="X871" s="111">
        <v>1</v>
      </c>
      <c r="Z871" s="110">
        <v>0</v>
      </c>
      <c r="AA871" s="110">
        <v>0</v>
      </c>
      <c r="AB871" s="110">
        <v>0</v>
      </c>
    </row>
    <row r="872" spans="1:28" hidden="1" x14ac:dyDescent="0.2">
      <c r="A872" s="109" t="s">
        <v>2315</v>
      </c>
      <c r="B872" s="109" t="s">
        <v>1156</v>
      </c>
      <c r="C872" s="109" t="s">
        <v>2315</v>
      </c>
      <c r="D872" s="109" t="s">
        <v>2316</v>
      </c>
      <c r="E872" s="109" t="s">
        <v>1158</v>
      </c>
      <c r="F872" s="110">
        <v>2966</v>
      </c>
      <c r="G872" s="110">
        <v>3443</v>
      </c>
      <c r="H872" s="110">
        <v>8560</v>
      </c>
      <c r="I872" s="110">
        <v>2151</v>
      </c>
      <c r="J872" s="110">
        <v>0</v>
      </c>
      <c r="K872" s="110">
        <v>0</v>
      </c>
      <c r="L872" s="110">
        <v>410</v>
      </c>
      <c r="M872" s="110">
        <v>410</v>
      </c>
      <c r="N872" s="110">
        <v>5117</v>
      </c>
      <c r="O872" s="110">
        <v>3853</v>
      </c>
      <c r="P872" s="110">
        <v>8970</v>
      </c>
      <c r="R872" s="110">
        <v>5755</v>
      </c>
      <c r="S872" s="110">
        <v>9022</v>
      </c>
      <c r="T872" s="110">
        <v>14777</v>
      </c>
      <c r="V872" s="111">
        <v>0.88913987836663766</v>
      </c>
      <c r="W872" s="111">
        <v>0.42706716914209708</v>
      </c>
      <c r="X872" s="111">
        <v>0.6070244298572105</v>
      </c>
      <c r="Z872" s="110">
        <v>638</v>
      </c>
      <c r="AA872" s="110">
        <v>5169</v>
      </c>
      <c r="AB872" s="110">
        <v>5807</v>
      </c>
    </row>
    <row r="873" spans="1:28" hidden="1" x14ac:dyDescent="0.2">
      <c r="A873" s="109" t="s">
        <v>2317</v>
      </c>
      <c r="B873" s="109" t="s">
        <v>1156</v>
      </c>
      <c r="C873" s="109" t="s">
        <v>2317</v>
      </c>
      <c r="D873" s="109" t="s">
        <v>2316</v>
      </c>
      <c r="E873" s="109" t="s">
        <v>1164</v>
      </c>
      <c r="F873" s="110">
        <v>5004</v>
      </c>
      <c r="G873" s="110">
        <v>932</v>
      </c>
      <c r="H873" s="110">
        <v>6786</v>
      </c>
      <c r="I873" s="110">
        <v>850</v>
      </c>
      <c r="J873" s="110">
        <v>0</v>
      </c>
      <c r="K873" s="110">
        <v>0</v>
      </c>
      <c r="L873" s="110">
        <v>50</v>
      </c>
      <c r="M873" s="110">
        <v>50</v>
      </c>
      <c r="N873" s="110">
        <v>5854</v>
      </c>
      <c r="O873" s="110">
        <v>982</v>
      </c>
      <c r="P873" s="110">
        <v>6836</v>
      </c>
      <c r="R873" s="110">
        <v>6183</v>
      </c>
      <c r="S873" s="110">
        <v>9622</v>
      </c>
      <c r="T873" s="110">
        <v>15805</v>
      </c>
      <c r="V873" s="111">
        <v>0.94678958434416949</v>
      </c>
      <c r="W873" s="111">
        <v>0.10205778424443983</v>
      </c>
      <c r="X873" s="111">
        <v>0.43252135400189812</v>
      </c>
      <c r="Z873" s="110">
        <v>329</v>
      </c>
      <c r="AA873" s="110">
        <v>8640</v>
      </c>
      <c r="AB873" s="110">
        <v>8969</v>
      </c>
    </row>
    <row r="874" spans="1:28" hidden="1" x14ac:dyDescent="0.2">
      <c r="A874" s="109" t="s">
        <v>2318</v>
      </c>
      <c r="B874" s="109" t="s">
        <v>1156</v>
      </c>
      <c r="C874" s="109" t="s">
        <v>2318</v>
      </c>
      <c r="D874" s="109" t="s">
        <v>2316</v>
      </c>
      <c r="E874" s="109" t="s">
        <v>2319</v>
      </c>
      <c r="F874" s="110">
        <v>1381</v>
      </c>
      <c r="G874" s="110">
        <v>658</v>
      </c>
      <c r="H874" s="110">
        <v>2219</v>
      </c>
      <c r="I874" s="110">
        <v>180</v>
      </c>
      <c r="J874" s="110">
        <v>0</v>
      </c>
      <c r="K874" s="110">
        <v>0</v>
      </c>
      <c r="L874" s="110">
        <v>0</v>
      </c>
      <c r="M874" s="110">
        <v>0</v>
      </c>
      <c r="N874" s="110">
        <v>1561</v>
      </c>
      <c r="O874" s="110">
        <v>658</v>
      </c>
      <c r="P874" s="110">
        <v>2219</v>
      </c>
      <c r="R874" s="110">
        <v>1793</v>
      </c>
      <c r="S874" s="110">
        <v>6271</v>
      </c>
      <c r="T874" s="110">
        <v>8064</v>
      </c>
      <c r="V874" s="111">
        <v>0.87060791968767426</v>
      </c>
      <c r="W874" s="111">
        <v>0.1049274437888694</v>
      </c>
      <c r="X874" s="111">
        <v>0.2751736111111111</v>
      </c>
      <c r="Z874" s="110">
        <v>232</v>
      </c>
      <c r="AA874" s="110">
        <v>5613</v>
      </c>
      <c r="AB874" s="110">
        <v>5845</v>
      </c>
    </row>
    <row r="875" spans="1:28" hidden="1" x14ac:dyDescent="0.2">
      <c r="A875" s="109" t="s">
        <v>2320</v>
      </c>
      <c r="B875" s="109" t="s">
        <v>1156</v>
      </c>
      <c r="C875" s="109" t="s">
        <v>2320</v>
      </c>
      <c r="D875" s="109" t="s">
        <v>2316</v>
      </c>
      <c r="E875" s="109" t="s">
        <v>1159</v>
      </c>
      <c r="F875" s="110">
        <v>9919</v>
      </c>
      <c r="G875" s="110">
        <v>1531</v>
      </c>
      <c r="H875" s="110">
        <v>13536</v>
      </c>
      <c r="I875" s="110">
        <v>2086</v>
      </c>
      <c r="J875" s="110">
        <v>0</v>
      </c>
      <c r="K875" s="110">
        <v>0</v>
      </c>
      <c r="L875" s="110">
        <v>1142</v>
      </c>
      <c r="M875" s="110">
        <v>1142</v>
      </c>
      <c r="N875" s="110">
        <v>12005</v>
      </c>
      <c r="O875" s="110">
        <v>2673</v>
      </c>
      <c r="P875" s="110">
        <v>14678</v>
      </c>
      <c r="R875" s="110">
        <v>12230</v>
      </c>
      <c r="S875" s="110">
        <v>4971</v>
      </c>
      <c r="T875" s="110">
        <v>17201</v>
      </c>
      <c r="V875" s="111">
        <v>0.98160261651676206</v>
      </c>
      <c r="W875" s="111">
        <v>0.53771876885938441</v>
      </c>
      <c r="X875" s="111">
        <v>0.85332248125109</v>
      </c>
      <c r="Z875" s="110">
        <v>225</v>
      </c>
      <c r="AA875" s="110">
        <v>2298</v>
      </c>
      <c r="AB875" s="110">
        <v>2523</v>
      </c>
    </row>
    <row r="876" spans="1:28" hidden="1" x14ac:dyDescent="0.2">
      <c r="A876" s="109" t="s">
        <v>2321</v>
      </c>
      <c r="B876" s="109" t="s">
        <v>1156</v>
      </c>
      <c r="C876" s="109" t="s">
        <v>2321</v>
      </c>
      <c r="D876" s="109" t="s">
        <v>2316</v>
      </c>
      <c r="E876" s="109" t="s">
        <v>2322</v>
      </c>
      <c r="F876" s="110">
        <v>1092</v>
      </c>
      <c r="G876" s="110">
        <v>1276</v>
      </c>
      <c r="H876" s="110">
        <v>2598</v>
      </c>
      <c r="I876" s="110">
        <v>230</v>
      </c>
      <c r="J876" s="110">
        <v>0</v>
      </c>
      <c r="K876" s="110">
        <v>0</v>
      </c>
      <c r="L876" s="110">
        <v>148</v>
      </c>
      <c r="M876" s="110">
        <v>148</v>
      </c>
      <c r="N876" s="110">
        <v>1322</v>
      </c>
      <c r="O876" s="110">
        <v>1424</v>
      </c>
      <c r="P876" s="110">
        <v>2746</v>
      </c>
      <c r="R876" s="110">
        <v>1580</v>
      </c>
      <c r="S876" s="110">
        <v>3250</v>
      </c>
      <c r="T876" s="110">
        <v>4830</v>
      </c>
      <c r="V876" s="111">
        <v>0.83670886075949369</v>
      </c>
      <c r="W876" s="111">
        <v>0.43815384615384617</v>
      </c>
      <c r="X876" s="111">
        <v>0.56853002070393377</v>
      </c>
      <c r="Z876" s="110">
        <v>258</v>
      </c>
      <c r="AA876" s="110">
        <v>1826</v>
      </c>
      <c r="AB876" s="110">
        <v>2084</v>
      </c>
    </row>
    <row r="877" spans="1:28" hidden="1" x14ac:dyDescent="0.2">
      <c r="A877" s="109" t="s">
        <v>2323</v>
      </c>
      <c r="B877" s="109" t="s">
        <v>1156</v>
      </c>
      <c r="C877" s="109" t="s">
        <v>2323</v>
      </c>
      <c r="D877" s="109" t="s">
        <v>2316</v>
      </c>
      <c r="E877" s="109" t="s">
        <v>1155</v>
      </c>
      <c r="F877" s="110">
        <v>3740</v>
      </c>
      <c r="G877" s="110">
        <v>3272</v>
      </c>
      <c r="H877" s="110">
        <v>13801</v>
      </c>
      <c r="I877" s="110">
        <v>6789</v>
      </c>
      <c r="J877" s="110">
        <v>0</v>
      </c>
      <c r="K877" s="110">
        <v>0</v>
      </c>
      <c r="L877" s="110">
        <v>128</v>
      </c>
      <c r="M877" s="110">
        <v>128</v>
      </c>
      <c r="N877" s="110">
        <v>10529</v>
      </c>
      <c r="O877" s="110">
        <v>3400</v>
      </c>
      <c r="P877" s="110">
        <v>13929</v>
      </c>
      <c r="R877" s="110">
        <v>10529</v>
      </c>
      <c r="S877" s="110">
        <v>3400</v>
      </c>
      <c r="T877" s="110">
        <v>13929</v>
      </c>
      <c r="V877" s="111">
        <v>1</v>
      </c>
      <c r="W877" s="111">
        <v>1</v>
      </c>
      <c r="X877" s="111">
        <v>1</v>
      </c>
      <c r="Z877" s="110">
        <v>0</v>
      </c>
      <c r="AA877" s="110">
        <v>0</v>
      </c>
      <c r="AB877" s="110">
        <v>0</v>
      </c>
    </row>
    <row r="878" spans="1:28" hidden="1" x14ac:dyDescent="0.2">
      <c r="A878" s="109" t="s">
        <v>2324</v>
      </c>
      <c r="B878" s="109" t="s">
        <v>1156</v>
      </c>
      <c r="C878" s="109" t="s">
        <v>2324</v>
      </c>
      <c r="D878" s="109" t="s">
        <v>2316</v>
      </c>
      <c r="E878" s="109" t="s">
        <v>919</v>
      </c>
      <c r="F878" s="110">
        <v>836</v>
      </c>
      <c r="G878" s="110">
        <v>1141</v>
      </c>
      <c r="H878" s="110">
        <v>1977</v>
      </c>
      <c r="I878" s="110">
        <v>0</v>
      </c>
      <c r="J878" s="110">
        <v>0</v>
      </c>
      <c r="K878" s="110">
        <v>0</v>
      </c>
      <c r="L878" s="110">
        <v>0</v>
      </c>
      <c r="M878" s="110">
        <v>0</v>
      </c>
      <c r="N878" s="110">
        <v>836</v>
      </c>
      <c r="O878" s="110">
        <v>1141</v>
      </c>
      <c r="P878" s="110">
        <v>1977</v>
      </c>
      <c r="R878" s="110">
        <v>1325</v>
      </c>
      <c r="S878" s="110">
        <v>2032</v>
      </c>
      <c r="T878" s="110">
        <v>3357</v>
      </c>
      <c r="V878" s="111">
        <v>0.63094339622641504</v>
      </c>
      <c r="W878" s="111">
        <v>0.56151574803149606</v>
      </c>
      <c r="X878" s="111">
        <v>0.58891867739052728</v>
      </c>
      <c r="Z878" s="110">
        <v>489</v>
      </c>
      <c r="AA878" s="110">
        <v>891</v>
      </c>
      <c r="AB878" s="110">
        <v>1380</v>
      </c>
    </row>
    <row r="879" spans="1:28" hidden="1" x14ac:dyDescent="0.2">
      <c r="A879" s="109" t="s">
        <v>2325</v>
      </c>
      <c r="B879" s="109" t="s">
        <v>1156</v>
      </c>
      <c r="C879" s="109" t="s">
        <v>2325</v>
      </c>
      <c r="D879" s="109" t="s">
        <v>2316</v>
      </c>
      <c r="E879" s="109" t="s">
        <v>1165</v>
      </c>
      <c r="F879" s="110">
        <v>2428</v>
      </c>
      <c r="G879" s="110">
        <v>1764</v>
      </c>
      <c r="H879" s="110">
        <v>5605</v>
      </c>
      <c r="I879" s="110">
        <v>1413</v>
      </c>
      <c r="J879" s="110">
        <v>0</v>
      </c>
      <c r="K879" s="110">
        <v>0</v>
      </c>
      <c r="L879" s="110">
        <v>31</v>
      </c>
      <c r="M879" s="110">
        <v>31</v>
      </c>
      <c r="N879" s="110">
        <v>3841</v>
      </c>
      <c r="O879" s="110">
        <v>1795</v>
      </c>
      <c r="P879" s="110">
        <v>5636</v>
      </c>
      <c r="R879" s="110">
        <v>3841</v>
      </c>
      <c r="S879" s="110">
        <v>2948</v>
      </c>
      <c r="T879" s="110">
        <v>6789</v>
      </c>
      <c r="V879" s="111">
        <v>1</v>
      </c>
      <c r="W879" s="111">
        <v>0.60888738127544095</v>
      </c>
      <c r="X879" s="111">
        <v>0.83016644572101927</v>
      </c>
      <c r="Z879" s="110">
        <v>0</v>
      </c>
      <c r="AA879" s="110">
        <v>1153</v>
      </c>
      <c r="AB879" s="110">
        <v>1153</v>
      </c>
    </row>
    <row r="880" spans="1:28" hidden="1" x14ac:dyDescent="0.2">
      <c r="A880" s="109" t="s">
        <v>2326</v>
      </c>
      <c r="B880" s="109" t="s">
        <v>1156</v>
      </c>
      <c r="C880" s="109" t="s">
        <v>2326</v>
      </c>
      <c r="D880" s="109" t="s">
        <v>2316</v>
      </c>
      <c r="E880" s="109" t="s">
        <v>257</v>
      </c>
      <c r="F880" s="110">
        <v>1199</v>
      </c>
      <c r="G880" s="110">
        <v>576</v>
      </c>
      <c r="H880" s="110">
        <v>1775</v>
      </c>
      <c r="I880" s="110">
        <v>0</v>
      </c>
      <c r="J880" s="110">
        <v>0</v>
      </c>
      <c r="K880" s="110">
        <v>0</v>
      </c>
      <c r="L880" s="110">
        <v>0</v>
      </c>
      <c r="M880" s="110">
        <v>0</v>
      </c>
      <c r="N880" s="110">
        <v>1199</v>
      </c>
      <c r="O880" s="110">
        <v>576</v>
      </c>
      <c r="P880" s="110">
        <v>1775</v>
      </c>
      <c r="R880" s="110">
        <v>1294</v>
      </c>
      <c r="S880" s="110">
        <v>759</v>
      </c>
      <c r="T880" s="110">
        <v>2053</v>
      </c>
      <c r="V880" s="111">
        <v>0.92658423493044817</v>
      </c>
      <c r="W880" s="111">
        <v>0.75889328063241102</v>
      </c>
      <c r="X880" s="111">
        <v>0.86458840720896246</v>
      </c>
      <c r="Z880" s="110">
        <v>95</v>
      </c>
      <c r="AA880" s="110">
        <v>183</v>
      </c>
      <c r="AB880" s="110">
        <v>278</v>
      </c>
    </row>
    <row r="881" spans="1:28" hidden="1" x14ac:dyDescent="0.2">
      <c r="A881" s="109" t="s">
        <v>2327</v>
      </c>
      <c r="B881" s="109" t="s">
        <v>1156</v>
      </c>
      <c r="C881" s="109" t="s">
        <v>2327</v>
      </c>
      <c r="D881" s="109" t="s">
        <v>2316</v>
      </c>
      <c r="E881" s="109" t="s">
        <v>2328</v>
      </c>
      <c r="F881" s="110">
        <v>798</v>
      </c>
      <c r="G881" s="110">
        <v>854</v>
      </c>
      <c r="H881" s="110">
        <v>2188</v>
      </c>
      <c r="I881" s="110">
        <v>536</v>
      </c>
      <c r="J881" s="110">
        <v>0</v>
      </c>
      <c r="K881" s="110">
        <v>0</v>
      </c>
      <c r="L881" s="110">
        <v>1463</v>
      </c>
      <c r="M881" s="110">
        <v>1463</v>
      </c>
      <c r="N881" s="110">
        <v>1334</v>
      </c>
      <c r="O881" s="110">
        <v>2317</v>
      </c>
      <c r="P881" s="110">
        <v>3651</v>
      </c>
      <c r="R881" s="110">
        <v>1334</v>
      </c>
      <c r="S881" s="110">
        <v>4831</v>
      </c>
      <c r="T881" s="110">
        <v>6165</v>
      </c>
      <c r="V881" s="111">
        <v>1</v>
      </c>
      <c r="W881" s="111">
        <v>0.47961084661560754</v>
      </c>
      <c r="X881" s="111">
        <v>0.59221411192214113</v>
      </c>
      <c r="Z881" s="110">
        <v>0</v>
      </c>
      <c r="AA881" s="110">
        <v>2514</v>
      </c>
      <c r="AB881" s="110">
        <v>2514</v>
      </c>
    </row>
    <row r="882" spans="1:28" hidden="1" x14ac:dyDescent="0.2">
      <c r="A882" s="109" t="s">
        <v>2329</v>
      </c>
      <c r="B882" s="109" t="s">
        <v>1156</v>
      </c>
      <c r="C882" s="109" t="s">
        <v>2329</v>
      </c>
      <c r="D882" s="109" t="s">
        <v>2316</v>
      </c>
      <c r="E882" s="109" t="s">
        <v>1157</v>
      </c>
      <c r="F882" s="110">
        <v>1087</v>
      </c>
      <c r="G882" s="110">
        <v>541</v>
      </c>
      <c r="H882" s="110">
        <v>1628</v>
      </c>
      <c r="I882" s="110">
        <v>0</v>
      </c>
      <c r="J882" s="110">
        <v>0</v>
      </c>
      <c r="K882" s="110">
        <v>0</v>
      </c>
      <c r="L882" s="110">
        <v>0</v>
      </c>
      <c r="M882" s="110">
        <v>0</v>
      </c>
      <c r="N882" s="110">
        <v>1087</v>
      </c>
      <c r="O882" s="110">
        <v>541</v>
      </c>
      <c r="P882" s="110">
        <v>1628</v>
      </c>
      <c r="R882" s="110">
        <v>1087</v>
      </c>
      <c r="S882" s="110">
        <v>631</v>
      </c>
      <c r="T882" s="110">
        <v>1718</v>
      </c>
      <c r="V882" s="111">
        <v>1</v>
      </c>
      <c r="W882" s="111">
        <v>0.85736925515055462</v>
      </c>
      <c r="X882" s="111">
        <v>0.94761350407450529</v>
      </c>
      <c r="Z882" s="110">
        <v>0</v>
      </c>
      <c r="AA882" s="110">
        <v>90</v>
      </c>
      <c r="AB882" s="110">
        <v>90</v>
      </c>
    </row>
    <row r="883" spans="1:28" hidden="1" x14ac:dyDescent="0.2">
      <c r="A883" s="109" t="s">
        <v>2330</v>
      </c>
      <c r="B883" s="109" t="s">
        <v>1156</v>
      </c>
      <c r="C883" s="109" t="s">
        <v>2330</v>
      </c>
      <c r="D883" s="109" t="s">
        <v>2316</v>
      </c>
      <c r="E883" s="109" t="s">
        <v>1162</v>
      </c>
      <c r="F883" s="110">
        <v>0</v>
      </c>
      <c r="G883" s="110">
        <v>0</v>
      </c>
      <c r="H883" s="110">
        <v>0</v>
      </c>
      <c r="I883" s="110">
        <v>0</v>
      </c>
      <c r="J883" s="110">
        <v>0</v>
      </c>
      <c r="K883" s="110">
        <v>2466</v>
      </c>
      <c r="L883" s="110">
        <v>1412</v>
      </c>
      <c r="M883" s="110">
        <v>3878</v>
      </c>
      <c r="N883" s="110">
        <v>2466</v>
      </c>
      <c r="O883" s="110">
        <v>1412</v>
      </c>
      <c r="P883" s="110">
        <v>3878</v>
      </c>
      <c r="R883" s="110">
        <v>2466</v>
      </c>
      <c r="S883" s="110">
        <v>1412</v>
      </c>
      <c r="T883" s="110">
        <v>3878</v>
      </c>
      <c r="V883" s="111">
        <v>1</v>
      </c>
      <c r="W883" s="111">
        <v>1</v>
      </c>
      <c r="X883" s="111">
        <v>1</v>
      </c>
      <c r="Z883" s="110">
        <v>0</v>
      </c>
      <c r="AA883" s="110">
        <v>0</v>
      </c>
      <c r="AB883" s="110">
        <v>0</v>
      </c>
    </row>
    <row r="884" spans="1:28" hidden="1" x14ac:dyDescent="0.2">
      <c r="A884" s="109" t="s">
        <v>2331</v>
      </c>
      <c r="B884" s="109" t="s">
        <v>1156</v>
      </c>
      <c r="C884" s="109" t="s">
        <v>2331</v>
      </c>
      <c r="D884" s="109" t="s">
        <v>2316</v>
      </c>
      <c r="E884" s="109" t="s">
        <v>1163</v>
      </c>
      <c r="F884" s="110">
        <v>3553</v>
      </c>
      <c r="G884" s="110">
        <v>988</v>
      </c>
      <c r="H884" s="110">
        <v>4541</v>
      </c>
      <c r="I884" s="110">
        <v>0</v>
      </c>
      <c r="J884" s="110">
        <v>0</v>
      </c>
      <c r="K884" s="110">
        <v>0</v>
      </c>
      <c r="L884" s="110">
        <v>0</v>
      </c>
      <c r="M884" s="110">
        <v>0</v>
      </c>
      <c r="N884" s="110">
        <v>3553</v>
      </c>
      <c r="O884" s="110">
        <v>988</v>
      </c>
      <c r="P884" s="110">
        <v>4541</v>
      </c>
      <c r="R884" s="110">
        <v>3553</v>
      </c>
      <c r="S884" s="110">
        <v>1080</v>
      </c>
      <c r="T884" s="110">
        <v>4633</v>
      </c>
      <c r="V884" s="111">
        <v>1</v>
      </c>
      <c r="W884" s="111">
        <v>0.91481481481481486</v>
      </c>
      <c r="X884" s="111">
        <v>0.98014245629181951</v>
      </c>
      <c r="Z884" s="110">
        <v>0</v>
      </c>
      <c r="AA884" s="110">
        <v>92</v>
      </c>
      <c r="AB884" s="110">
        <v>92</v>
      </c>
    </row>
    <row r="885" spans="1:28" hidden="1" x14ac:dyDescent="0.2">
      <c r="A885" s="109" t="s">
        <v>2332</v>
      </c>
      <c r="B885" s="109" t="s">
        <v>2333</v>
      </c>
      <c r="C885" s="109" t="s">
        <v>2332</v>
      </c>
      <c r="D885" s="109" t="s">
        <v>2334</v>
      </c>
      <c r="E885" s="109" t="s">
        <v>931</v>
      </c>
      <c r="F885" s="110">
        <v>7701</v>
      </c>
      <c r="G885" s="110">
        <v>773</v>
      </c>
      <c r="H885" s="110">
        <v>8474</v>
      </c>
      <c r="I885" s="110">
        <v>0</v>
      </c>
      <c r="J885" s="110">
        <v>0</v>
      </c>
      <c r="K885" s="110">
        <v>0</v>
      </c>
      <c r="L885" s="110">
        <v>0</v>
      </c>
      <c r="M885" s="110">
        <v>0</v>
      </c>
      <c r="N885" s="110">
        <v>7701</v>
      </c>
      <c r="O885" s="110">
        <v>773</v>
      </c>
      <c r="P885" s="110">
        <v>8474</v>
      </c>
      <c r="R885" s="110">
        <v>10179</v>
      </c>
      <c r="S885" s="110">
        <v>804</v>
      </c>
      <c r="T885" s="110">
        <v>10983</v>
      </c>
      <c r="V885" s="111">
        <v>0.75655761862658411</v>
      </c>
      <c r="W885" s="111">
        <v>0.96144278606965172</v>
      </c>
      <c r="X885" s="111">
        <v>0.77155604115451148</v>
      </c>
      <c r="Z885" s="110">
        <v>2478</v>
      </c>
      <c r="AA885" s="110">
        <v>31</v>
      </c>
      <c r="AB885" s="110">
        <v>2509</v>
      </c>
    </row>
    <row r="886" spans="1:28" hidden="1" x14ac:dyDescent="0.2">
      <c r="A886" s="109" t="s">
        <v>2335</v>
      </c>
      <c r="B886" s="109" t="s">
        <v>2333</v>
      </c>
      <c r="C886" s="109" t="s">
        <v>2335</v>
      </c>
      <c r="D886" s="109" t="s">
        <v>2334</v>
      </c>
      <c r="E886" s="109" t="s">
        <v>927</v>
      </c>
      <c r="F886" s="110">
        <v>17514</v>
      </c>
      <c r="G886" s="110">
        <v>2413</v>
      </c>
      <c r="H886" s="110">
        <v>19927</v>
      </c>
      <c r="I886" s="110">
        <v>0</v>
      </c>
      <c r="J886" s="110">
        <v>0</v>
      </c>
      <c r="K886" s="110">
        <v>0</v>
      </c>
      <c r="L886" s="110">
        <v>0</v>
      </c>
      <c r="M886" s="110">
        <v>0</v>
      </c>
      <c r="N886" s="110">
        <v>17514</v>
      </c>
      <c r="O886" s="110">
        <v>2413</v>
      </c>
      <c r="P886" s="110">
        <v>19927</v>
      </c>
      <c r="R886" s="110">
        <v>17514</v>
      </c>
      <c r="S886" s="110">
        <v>4614</v>
      </c>
      <c r="T886" s="110">
        <v>22128</v>
      </c>
      <c r="V886" s="111">
        <v>1</v>
      </c>
      <c r="W886" s="111">
        <v>0.52297355873428697</v>
      </c>
      <c r="X886" s="111">
        <v>0.90053326102675346</v>
      </c>
      <c r="Z886" s="110">
        <v>0</v>
      </c>
      <c r="AA886" s="110">
        <v>2201</v>
      </c>
      <c r="AB886" s="110">
        <v>2201</v>
      </c>
    </row>
    <row r="887" spans="1:28" hidden="1" x14ac:dyDescent="0.2">
      <c r="A887" s="109" t="s">
        <v>2336</v>
      </c>
      <c r="B887" s="109" t="s">
        <v>2333</v>
      </c>
      <c r="C887" s="109" t="s">
        <v>2336</v>
      </c>
      <c r="D887" s="109" t="s">
        <v>2334</v>
      </c>
      <c r="E887" s="109" t="s">
        <v>932</v>
      </c>
      <c r="F887" s="110">
        <v>8106</v>
      </c>
      <c r="G887" s="110">
        <v>1507</v>
      </c>
      <c r="H887" s="110">
        <v>9613</v>
      </c>
      <c r="I887" s="110">
        <v>0</v>
      </c>
      <c r="J887" s="110">
        <v>0</v>
      </c>
      <c r="K887" s="110">
        <v>0</v>
      </c>
      <c r="L887" s="110">
        <v>0</v>
      </c>
      <c r="M887" s="110">
        <v>0</v>
      </c>
      <c r="N887" s="110">
        <v>8106</v>
      </c>
      <c r="O887" s="110">
        <v>1507</v>
      </c>
      <c r="P887" s="110">
        <v>9613</v>
      </c>
      <c r="R887" s="110">
        <v>8592</v>
      </c>
      <c r="S887" s="110">
        <v>1763</v>
      </c>
      <c r="T887" s="110">
        <v>10355</v>
      </c>
      <c r="V887" s="111">
        <v>0.94343575418994419</v>
      </c>
      <c r="W887" s="111">
        <v>0.85479296653431647</v>
      </c>
      <c r="X887" s="111">
        <v>0.92834379526798649</v>
      </c>
      <c r="Z887" s="110">
        <v>486</v>
      </c>
      <c r="AA887" s="110">
        <v>256</v>
      </c>
      <c r="AB887" s="110">
        <v>742</v>
      </c>
    </row>
    <row r="888" spans="1:28" hidden="1" x14ac:dyDescent="0.2">
      <c r="A888" s="109" t="s">
        <v>2337</v>
      </c>
      <c r="B888" s="109" t="s">
        <v>2333</v>
      </c>
      <c r="C888" s="109" t="s">
        <v>2337</v>
      </c>
      <c r="D888" s="109" t="s">
        <v>2334</v>
      </c>
      <c r="E888" s="109" t="s">
        <v>934</v>
      </c>
      <c r="F888" s="110">
        <v>7067</v>
      </c>
      <c r="G888" s="110">
        <v>1565</v>
      </c>
      <c r="H888" s="110">
        <v>8632</v>
      </c>
      <c r="I888" s="110">
        <v>0</v>
      </c>
      <c r="J888" s="110">
        <v>0</v>
      </c>
      <c r="K888" s="110">
        <v>0</v>
      </c>
      <c r="L888" s="110">
        <v>0</v>
      </c>
      <c r="M888" s="110">
        <v>0</v>
      </c>
      <c r="N888" s="110">
        <v>7067</v>
      </c>
      <c r="O888" s="110">
        <v>1565</v>
      </c>
      <c r="P888" s="110">
        <v>8632</v>
      </c>
      <c r="R888" s="110">
        <v>7847</v>
      </c>
      <c r="S888" s="110">
        <v>1565</v>
      </c>
      <c r="T888" s="110">
        <v>9412</v>
      </c>
      <c r="V888" s="111">
        <v>0.90059895501465526</v>
      </c>
      <c r="W888" s="111">
        <v>1</v>
      </c>
      <c r="X888" s="111">
        <v>0.91712707182320441</v>
      </c>
      <c r="Z888" s="110">
        <v>780</v>
      </c>
      <c r="AA888" s="110">
        <v>0</v>
      </c>
      <c r="AB888" s="110">
        <v>780</v>
      </c>
    </row>
    <row r="889" spans="1:28" hidden="1" x14ac:dyDescent="0.2">
      <c r="A889" s="109" t="s">
        <v>2338</v>
      </c>
      <c r="B889" s="109" t="s">
        <v>2333</v>
      </c>
      <c r="C889" s="109" t="s">
        <v>2338</v>
      </c>
      <c r="D889" s="109" t="s">
        <v>2334</v>
      </c>
      <c r="E889" s="109" t="s">
        <v>928</v>
      </c>
      <c r="F889" s="110">
        <v>5878</v>
      </c>
      <c r="G889" s="110">
        <v>2173</v>
      </c>
      <c r="H889" s="110">
        <v>8051</v>
      </c>
      <c r="I889" s="110">
        <v>0</v>
      </c>
      <c r="J889" s="110">
        <v>0</v>
      </c>
      <c r="K889" s="110">
        <v>0</v>
      </c>
      <c r="L889" s="110">
        <v>0</v>
      </c>
      <c r="M889" s="110">
        <v>0</v>
      </c>
      <c r="N889" s="110">
        <v>5878</v>
      </c>
      <c r="O889" s="110">
        <v>2173</v>
      </c>
      <c r="P889" s="110">
        <v>8051</v>
      </c>
      <c r="R889" s="110">
        <v>6325</v>
      </c>
      <c r="S889" s="110">
        <v>2173</v>
      </c>
      <c r="T889" s="110">
        <v>8498</v>
      </c>
      <c r="V889" s="111">
        <v>0.92932806324110673</v>
      </c>
      <c r="W889" s="111">
        <v>1</v>
      </c>
      <c r="X889" s="111">
        <v>0.94739938809131563</v>
      </c>
      <c r="Z889" s="110">
        <v>447</v>
      </c>
      <c r="AA889" s="110">
        <v>0</v>
      </c>
      <c r="AB889" s="110">
        <v>447</v>
      </c>
    </row>
    <row r="890" spans="1:28" hidden="1" x14ac:dyDescent="0.2">
      <c r="A890" s="109" t="s">
        <v>2339</v>
      </c>
      <c r="B890" s="109" t="s">
        <v>2333</v>
      </c>
      <c r="C890" s="109" t="s">
        <v>2339</v>
      </c>
      <c r="D890" s="109" t="s">
        <v>2334</v>
      </c>
      <c r="E890" s="109" t="s">
        <v>935</v>
      </c>
      <c r="F890" s="110">
        <v>1147</v>
      </c>
      <c r="G890" s="110">
        <v>1112</v>
      </c>
      <c r="H890" s="110">
        <v>2259</v>
      </c>
      <c r="I890" s="110">
        <v>0</v>
      </c>
      <c r="J890" s="110">
        <v>0</v>
      </c>
      <c r="K890" s="110">
        <v>0</v>
      </c>
      <c r="L890" s="110">
        <v>0</v>
      </c>
      <c r="M890" s="110">
        <v>0</v>
      </c>
      <c r="N890" s="110">
        <v>1147</v>
      </c>
      <c r="O890" s="110">
        <v>1112</v>
      </c>
      <c r="P890" s="110">
        <v>2259</v>
      </c>
      <c r="R890" s="110">
        <v>1201</v>
      </c>
      <c r="S890" s="110">
        <v>1112</v>
      </c>
      <c r="T890" s="110">
        <v>2313</v>
      </c>
      <c r="V890" s="111">
        <v>0.95503746877602003</v>
      </c>
      <c r="W890" s="111">
        <v>1</v>
      </c>
      <c r="X890" s="111">
        <v>0.97665369649805445</v>
      </c>
      <c r="Z890" s="110">
        <v>54</v>
      </c>
      <c r="AA890" s="110">
        <v>0</v>
      </c>
      <c r="AB890" s="110">
        <v>54</v>
      </c>
    </row>
    <row r="891" spans="1:28" hidden="1" x14ac:dyDescent="0.2">
      <c r="A891" s="109" t="s">
        <v>2340</v>
      </c>
      <c r="B891" s="109" t="s">
        <v>2333</v>
      </c>
      <c r="C891" s="109" t="s">
        <v>2340</v>
      </c>
      <c r="D891" s="109" t="s">
        <v>2334</v>
      </c>
      <c r="E891" s="109" t="s">
        <v>929</v>
      </c>
      <c r="F891" s="110">
        <v>2074</v>
      </c>
      <c r="G891" s="110">
        <v>1691</v>
      </c>
      <c r="H891" s="110">
        <v>3765</v>
      </c>
      <c r="I891" s="110">
        <v>0</v>
      </c>
      <c r="J891" s="110">
        <v>0</v>
      </c>
      <c r="K891" s="110">
        <v>0</v>
      </c>
      <c r="L891" s="110">
        <v>0</v>
      </c>
      <c r="M891" s="110">
        <v>0</v>
      </c>
      <c r="N891" s="110">
        <v>2074</v>
      </c>
      <c r="O891" s="110">
        <v>1691</v>
      </c>
      <c r="P891" s="110">
        <v>3765</v>
      </c>
      <c r="R891" s="110">
        <v>2239</v>
      </c>
      <c r="S891" s="110">
        <v>1774</v>
      </c>
      <c r="T891" s="110">
        <v>4013</v>
      </c>
      <c r="V891" s="111">
        <v>0.92630638677981236</v>
      </c>
      <c r="W891" s="111">
        <v>0.9532130777903044</v>
      </c>
      <c r="X891" s="111">
        <v>0.93820084724644903</v>
      </c>
      <c r="Z891" s="110">
        <v>165</v>
      </c>
      <c r="AA891" s="110">
        <v>83</v>
      </c>
      <c r="AB891" s="110">
        <v>248</v>
      </c>
    </row>
    <row r="892" spans="1:28" hidden="1" x14ac:dyDescent="0.2">
      <c r="A892" s="109" t="s">
        <v>2341</v>
      </c>
      <c r="B892" s="109" t="s">
        <v>2333</v>
      </c>
      <c r="C892" s="109" t="s">
        <v>2341</v>
      </c>
      <c r="D892" s="109" t="s">
        <v>2334</v>
      </c>
      <c r="E892" s="109" t="s">
        <v>930</v>
      </c>
      <c r="F892" s="110">
        <v>1359</v>
      </c>
      <c r="G892" s="110">
        <v>870</v>
      </c>
      <c r="H892" s="110">
        <v>2229</v>
      </c>
      <c r="I892" s="110">
        <v>0</v>
      </c>
      <c r="J892" s="110">
        <v>0</v>
      </c>
      <c r="K892" s="110">
        <v>0</v>
      </c>
      <c r="L892" s="110">
        <v>0</v>
      </c>
      <c r="M892" s="110">
        <v>0</v>
      </c>
      <c r="N892" s="110">
        <v>1359</v>
      </c>
      <c r="O892" s="110">
        <v>870</v>
      </c>
      <c r="P892" s="110">
        <v>2229</v>
      </c>
      <c r="R892" s="110">
        <v>1359</v>
      </c>
      <c r="S892" s="110">
        <v>938</v>
      </c>
      <c r="T892" s="110">
        <v>2297</v>
      </c>
      <c r="V892" s="111">
        <v>1</v>
      </c>
      <c r="W892" s="111">
        <v>0.92750533049040507</v>
      </c>
      <c r="X892" s="111">
        <v>0.97039616891597735</v>
      </c>
      <c r="Z892" s="110">
        <v>0</v>
      </c>
      <c r="AA892" s="110">
        <v>68</v>
      </c>
      <c r="AB892" s="110">
        <v>68</v>
      </c>
    </row>
    <row r="893" spans="1:28" hidden="1" x14ac:dyDescent="0.2">
      <c r="A893" s="109" t="s">
        <v>2342</v>
      </c>
      <c r="B893" s="109" t="s">
        <v>2333</v>
      </c>
      <c r="C893" s="109" t="s">
        <v>2342</v>
      </c>
      <c r="D893" s="109" t="s">
        <v>2334</v>
      </c>
      <c r="E893" s="109" t="s">
        <v>933</v>
      </c>
      <c r="F893" s="110">
        <v>964</v>
      </c>
      <c r="G893" s="110">
        <v>570</v>
      </c>
      <c r="H893" s="110">
        <v>1534</v>
      </c>
      <c r="I893" s="110">
        <v>0</v>
      </c>
      <c r="J893" s="110">
        <v>0</v>
      </c>
      <c r="K893" s="110">
        <v>0</v>
      </c>
      <c r="L893" s="110">
        <v>0</v>
      </c>
      <c r="M893" s="110">
        <v>0</v>
      </c>
      <c r="N893" s="110">
        <v>964</v>
      </c>
      <c r="O893" s="110">
        <v>570</v>
      </c>
      <c r="P893" s="110">
        <v>1534</v>
      </c>
      <c r="R893" s="110">
        <v>1096</v>
      </c>
      <c r="S893" s="110">
        <v>576</v>
      </c>
      <c r="T893" s="110">
        <v>1672</v>
      </c>
      <c r="V893" s="111">
        <v>0.87956204379562042</v>
      </c>
      <c r="W893" s="111">
        <v>0.98958333333333337</v>
      </c>
      <c r="X893" s="111">
        <v>0.91746411483253587</v>
      </c>
      <c r="Z893" s="110">
        <v>132</v>
      </c>
      <c r="AA893" s="110">
        <v>6</v>
      </c>
      <c r="AB893" s="110">
        <v>138</v>
      </c>
    </row>
    <row r="894" spans="1:28" hidden="1" x14ac:dyDescent="0.2">
      <c r="A894" s="109" t="s">
        <v>2343</v>
      </c>
      <c r="B894" s="109" t="s">
        <v>2333</v>
      </c>
      <c r="C894" s="109" t="s">
        <v>2343</v>
      </c>
      <c r="D894" s="109" t="s">
        <v>2334</v>
      </c>
      <c r="E894" s="109" t="s">
        <v>373</v>
      </c>
      <c r="F894" s="110">
        <v>351</v>
      </c>
      <c r="G894" s="110">
        <v>347</v>
      </c>
      <c r="H894" s="110">
        <v>698</v>
      </c>
      <c r="I894" s="110">
        <v>0</v>
      </c>
      <c r="J894" s="110">
        <v>0</v>
      </c>
      <c r="K894" s="110">
        <v>0</v>
      </c>
      <c r="L894" s="110">
        <v>0</v>
      </c>
      <c r="M894" s="110">
        <v>0</v>
      </c>
      <c r="N894" s="110">
        <v>351</v>
      </c>
      <c r="O894" s="110">
        <v>347</v>
      </c>
      <c r="P894" s="110">
        <v>698</v>
      </c>
      <c r="R894" s="110">
        <v>362</v>
      </c>
      <c r="S894" s="110">
        <v>347</v>
      </c>
      <c r="T894" s="110">
        <v>709</v>
      </c>
      <c r="V894" s="111">
        <v>0.96961325966850831</v>
      </c>
      <c r="W894" s="111">
        <v>1</v>
      </c>
      <c r="X894" s="111">
        <v>0.98448519040902682</v>
      </c>
      <c r="Z894" s="110">
        <v>11</v>
      </c>
      <c r="AA894" s="110">
        <v>0</v>
      </c>
      <c r="AB894" s="110">
        <v>11</v>
      </c>
    </row>
    <row r="895" spans="1:28" hidden="1" x14ac:dyDescent="0.2">
      <c r="A895" s="109" t="s">
        <v>2344</v>
      </c>
      <c r="B895" s="109" t="s">
        <v>2333</v>
      </c>
      <c r="C895" s="109" t="s">
        <v>2344</v>
      </c>
      <c r="D895" s="109" t="s">
        <v>2334</v>
      </c>
      <c r="E895" s="109" t="s">
        <v>328</v>
      </c>
      <c r="F895" s="110">
        <v>941</v>
      </c>
      <c r="G895" s="110">
        <v>581</v>
      </c>
      <c r="H895" s="110">
        <v>1522</v>
      </c>
      <c r="I895" s="110">
        <v>0</v>
      </c>
      <c r="J895" s="110">
        <v>0</v>
      </c>
      <c r="K895" s="110">
        <v>0</v>
      </c>
      <c r="L895" s="110">
        <v>0</v>
      </c>
      <c r="M895" s="110">
        <v>0</v>
      </c>
      <c r="N895" s="110">
        <v>941</v>
      </c>
      <c r="O895" s="110">
        <v>581</v>
      </c>
      <c r="P895" s="110">
        <v>1522</v>
      </c>
      <c r="R895" s="110">
        <v>941</v>
      </c>
      <c r="S895" s="110">
        <v>581</v>
      </c>
      <c r="T895" s="110">
        <v>1522</v>
      </c>
      <c r="V895" s="111">
        <v>1</v>
      </c>
      <c r="W895" s="111">
        <v>1</v>
      </c>
      <c r="X895" s="111">
        <v>1</v>
      </c>
      <c r="Z895" s="110">
        <v>0</v>
      </c>
      <c r="AA895" s="110">
        <v>0</v>
      </c>
      <c r="AB895" s="110">
        <v>0</v>
      </c>
    </row>
    <row r="896" spans="1:28" hidden="1" x14ac:dyDescent="0.2">
      <c r="A896" s="109" t="s">
        <v>2345</v>
      </c>
      <c r="B896" s="109" t="s">
        <v>2333</v>
      </c>
      <c r="C896" s="109" t="s">
        <v>2345</v>
      </c>
      <c r="D896" s="109" t="s">
        <v>2334</v>
      </c>
      <c r="E896" s="109" t="s">
        <v>182</v>
      </c>
      <c r="F896" s="110">
        <v>88196</v>
      </c>
      <c r="G896" s="110">
        <v>2106</v>
      </c>
      <c r="H896" s="110">
        <v>90302</v>
      </c>
      <c r="I896" s="110">
        <v>0</v>
      </c>
      <c r="J896" s="110">
        <v>0</v>
      </c>
      <c r="K896" s="110">
        <v>0</v>
      </c>
      <c r="L896" s="110">
        <v>0</v>
      </c>
      <c r="M896" s="110">
        <v>0</v>
      </c>
      <c r="N896" s="110">
        <v>88196</v>
      </c>
      <c r="O896" s="110">
        <v>2106</v>
      </c>
      <c r="P896" s="110">
        <v>90302</v>
      </c>
      <c r="R896" s="110">
        <v>88196</v>
      </c>
      <c r="S896" s="110">
        <v>2106</v>
      </c>
      <c r="T896" s="110">
        <v>90302</v>
      </c>
      <c r="V896" s="111">
        <v>1</v>
      </c>
      <c r="W896" s="111">
        <v>1</v>
      </c>
      <c r="X896" s="111">
        <v>1</v>
      </c>
      <c r="Z896" s="110">
        <v>0</v>
      </c>
      <c r="AA896" s="110">
        <v>0</v>
      </c>
      <c r="AB896" s="110">
        <v>0</v>
      </c>
    </row>
    <row r="897" spans="1:28" hidden="1" x14ac:dyDescent="0.2">
      <c r="A897" s="109" t="s">
        <v>2346</v>
      </c>
      <c r="B897" s="109" t="s">
        <v>502</v>
      </c>
      <c r="C897" s="109" t="s">
        <v>2346</v>
      </c>
      <c r="D897" s="109" t="s">
        <v>2347</v>
      </c>
      <c r="E897" s="109" t="s">
        <v>945</v>
      </c>
      <c r="F897" s="110">
        <v>969</v>
      </c>
      <c r="G897" s="110">
        <v>2503</v>
      </c>
      <c r="H897" s="110">
        <v>3472</v>
      </c>
      <c r="I897" s="110">
        <v>0</v>
      </c>
      <c r="J897" s="110">
        <v>0</v>
      </c>
      <c r="K897" s="110">
        <v>0</v>
      </c>
      <c r="L897" s="110">
        <v>0</v>
      </c>
      <c r="M897" s="110">
        <v>0</v>
      </c>
      <c r="N897" s="110">
        <v>969</v>
      </c>
      <c r="O897" s="110">
        <v>2503</v>
      </c>
      <c r="P897" s="110">
        <v>3472</v>
      </c>
      <c r="R897" s="110">
        <v>969</v>
      </c>
      <c r="S897" s="110">
        <v>2544</v>
      </c>
      <c r="T897" s="110">
        <v>3513</v>
      </c>
      <c r="V897" s="111">
        <v>1</v>
      </c>
      <c r="W897" s="111">
        <v>0.98388364779874216</v>
      </c>
      <c r="X897" s="111">
        <v>0.98832906347850835</v>
      </c>
      <c r="Z897" s="110">
        <v>0</v>
      </c>
      <c r="AA897" s="110">
        <v>41</v>
      </c>
      <c r="AB897" s="110">
        <v>41</v>
      </c>
    </row>
    <row r="898" spans="1:28" hidden="1" x14ac:dyDescent="0.2">
      <c r="A898" s="109" t="s">
        <v>2348</v>
      </c>
      <c r="B898" s="109" t="s">
        <v>502</v>
      </c>
      <c r="C898" s="109" t="s">
        <v>2348</v>
      </c>
      <c r="D898" s="109" t="s">
        <v>2347</v>
      </c>
      <c r="E898" s="109" t="s">
        <v>944</v>
      </c>
      <c r="F898" s="110">
        <v>1315</v>
      </c>
      <c r="G898" s="110">
        <v>2482</v>
      </c>
      <c r="H898" s="110">
        <v>3797</v>
      </c>
      <c r="I898" s="110">
        <v>0</v>
      </c>
      <c r="J898" s="110">
        <v>0</v>
      </c>
      <c r="K898" s="110">
        <v>0</v>
      </c>
      <c r="L898" s="110">
        <v>0</v>
      </c>
      <c r="M898" s="110">
        <v>0</v>
      </c>
      <c r="N898" s="110">
        <v>1315</v>
      </c>
      <c r="O898" s="110">
        <v>2482</v>
      </c>
      <c r="P898" s="110">
        <v>3797</v>
      </c>
      <c r="R898" s="110">
        <v>1315</v>
      </c>
      <c r="S898" s="110">
        <v>2504</v>
      </c>
      <c r="T898" s="110">
        <v>3819</v>
      </c>
      <c r="V898" s="111">
        <v>1</v>
      </c>
      <c r="W898" s="111">
        <v>0.99121405750798719</v>
      </c>
      <c r="X898" s="111">
        <v>0.99423932966745221</v>
      </c>
      <c r="Z898" s="110">
        <v>0</v>
      </c>
      <c r="AA898" s="110">
        <v>22</v>
      </c>
      <c r="AB898" s="110">
        <v>22</v>
      </c>
    </row>
    <row r="899" spans="1:28" hidden="1" x14ac:dyDescent="0.2">
      <c r="A899" s="109" t="s">
        <v>2349</v>
      </c>
      <c r="B899" s="109" t="s">
        <v>502</v>
      </c>
      <c r="C899" s="109" t="s">
        <v>2349</v>
      </c>
      <c r="D899" s="109" t="s">
        <v>2347</v>
      </c>
      <c r="E899" s="109" t="s">
        <v>2350</v>
      </c>
      <c r="F899" s="110">
        <v>2361</v>
      </c>
      <c r="G899" s="110">
        <v>4804</v>
      </c>
      <c r="H899" s="110">
        <v>7165</v>
      </c>
      <c r="I899" s="110">
        <v>0</v>
      </c>
      <c r="J899" s="110">
        <v>0</v>
      </c>
      <c r="K899" s="110">
        <v>0</v>
      </c>
      <c r="L899" s="110">
        <v>0</v>
      </c>
      <c r="M899" s="110">
        <v>0</v>
      </c>
      <c r="N899" s="110">
        <v>2361</v>
      </c>
      <c r="O899" s="110">
        <v>4804</v>
      </c>
      <c r="P899" s="110">
        <v>7165</v>
      </c>
      <c r="R899" s="110">
        <v>2361</v>
      </c>
      <c r="S899" s="110">
        <v>4825</v>
      </c>
      <c r="T899" s="110">
        <v>7186</v>
      </c>
      <c r="V899" s="111">
        <v>1</v>
      </c>
      <c r="W899" s="111">
        <v>0.99564766839378238</v>
      </c>
      <c r="X899" s="111">
        <v>0.99707765098803225</v>
      </c>
      <c r="Z899" s="110">
        <v>0</v>
      </c>
      <c r="AA899" s="110">
        <v>21</v>
      </c>
      <c r="AB899" s="110">
        <v>21</v>
      </c>
    </row>
    <row r="900" spans="1:28" hidden="1" x14ac:dyDescent="0.2">
      <c r="A900" s="109" t="s">
        <v>2351</v>
      </c>
      <c r="B900" s="109" t="s">
        <v>502</v>
      </c>
      <c r="C900" s="109" t="s">
        <v>2351</v>
      </c>
      <c r="D900" s="109" t="s">
        <v>2347</v>
      </c>
      <c r="E900" s="109" t="s">
        <v>2352</v>
      </c>
      <c r="F900" s="110">
        <v>3587</v>
      </c>
      <c r="G900" s="110">
        <v>3546</v>
      </c>
      <c r="H900" s="110">
        <v>7133</v>
      </c>
      <c r="I900" s="110">
        <v>0</v>
      </c>
      <c r="J900" s="110">
        <v>0</v>
      </c>
      <c r="K900" s="110">
        <v>0</v>
      </c>
      <c r="L900" s="110">
        <v>0</v>
      </c>
      <c r="M900" s="110">
        <v>0</v>
      </c>
      <c r="N900" s="110">
        <v>3587</v>
      </c>
      <c r="O900" s="110">
        <v>3546</v>
      </c>
      <c r="P900" s="110">
        <v>7133</v>
      </c>
      <c r="R900" s="110">
        <v>3587</v>
      </c>
      <c r="S900" s="110">
        <v>3552</v>
      </c>
      <c r="T900" s="110">
        <v>7139</v>
      </c>
      <c r="V900" s="111">
        <v>1</v>
      </c>
      <c r="W900" s="111">
        <v>0.99831081081081086</v>
      </c>
      <c r="X900" s="111">
        <v>0.99915954615492364</v>
      </c>
      <c r="Z900" s="110">
        <v>0</v>
      </c>
      <c r="AA900" s="110">
        <v>6</v>
      </c>
      <c r="AB900" s="110">
        <v>6</v>
      </c>
    </row>
    <row r="901" spans="1:28" hidden="1" x14ac:dyDescent="0.2">
      <c r="A901" s="109" t="s">
        <v>2353</v>
      </c>
      <c r="B901" s="109" t="s">
        <v>502</v>
      </c>
      <c r="C901" s="109" t="s">
        <v>2353</v>
      </c>
      <c r="D901" s="109" t="s">
        <v>2347</v>
      </c>
      <c r="E901" s="109" t="s">
        <v>941</v>
      </c>
      <c r="F901" s="110">
        <v>951</v>
      </c>
      <c r="G901" s="110">
        <v>1292</v>
      </c>
      <c r="H901" s="110">
        <v>2243</v>
      </c>
      <c r="I901" s="110">
        <v>0</v>
      </c>
      <c r="J901" s="110">
        <v>0</v>
      </c>
      <c r="K901" s="110">
        <v>0</v>
      </c>
      <c r="L901" s="110">
        <v>0</v>
      </c>
      <c r="M901" s="110">
        <v>0</v>
      </c>
      <c r="N901" s="110">
        <v>951</v>
      </c>
      <c r="O901" s="110">
        <v>1292</v>
      </c>
      <c r="P901" s="110">
        <v>2243</v>
      </c>
      <c r="R901" s="110">
        <v>951</v>
      </c>
      <c r="S901" s="110">
        <v>1297</v>
      </c>
      <c r="T901" s="110">
        <v>2248</v>
      </c>
      <c r="V901" s="111">
        <v>1</v>
      </c>
      <c r="W901" s="111">
        <v>0.99614494988434854</v>
      </c>
      <c r="X901" s="111">
        <v>0.99777580071174377</v>
      </c>
      <c r="Z901" s="110">
        <v>0</v>
      </c>
      <c r="AA901" s="110">
        <v>5</v>
      </c>
      <c r="AB901" s="110">
        <v>5</v>
      </c>
    </row>
    <row r="902" spans="1:28" hidden="1" x14ac:dyDescent="0.2">
      <c r="A902" s="109" t="s">
        <v>2354</v>
      </c>
      <c r="B902" s="109" t="s">
        <v>502</v>
      </c>
      <c r="C902" s="109" t="s">
        <v>2354</v>
      </c>
      <c r="D902" s="109" t="s">
        <v>2347</v>
      </c>
      <c r="E902" s="109" t="s">
        <v>8</v>
      </c>
      <c r="F902" s="110">
        <v>467</v>
      </c>
      <c r="G902" s="110">
        <v>1550</v>
      </c>
      <c r="H902" s="110">
        <v>2017</v>
      </c>
      <c r="I902" s="110">
        <v>0</v>
      </c>
      <c r="J902" s="110">
        <v>0</v>
      </c>
      <c r="K902" s="110">
        <v>0</v>
      </c>
      <c r="L902" s="110">
        <v>0</v>
      </c>
      <c r="M902" s="110">
        <v>0</v>
      </c>
      <c r="N902" s="110">
        <v>467</v>
      </c>
      <c r="O902" s="110">
        <v>1550</v>
      </c>
      <c r="P902" s="110">
        <v>2017</v>
      </c>
      <c r="R902" s="110">
        <v>467</v>
      </c>
      <c r="S902" s="110">
        <v>1554</v>
      </c>
      <c r="T902" s="110">
        <v>2021</v>
      </c>
      <c r="V902" s="111">
        <v>1</v>
      </c>
      <c r="W902" s="111">
        <v>0.99742599742599747</v>
      </c>
      <c r="X902" s="111">
        <v>0.99802078179119247</v>
      </c>
      <c r="Z902" s="110">
        <v>0</v>
      </c>
      <c r="AA902" s="110">
        <v>4</v>
      </c>
      <c r="AB902" s="110">
        <v>4</v>
      </c>
    </row>
    <row r="903" spans="1:28" hidden="1" x14ac:dyDescent="0.2">
      <c r="A903" s="109" t="s">
        <v>2355</v>
      </c>
      <c r="B903" s="109" t="s">
        <v>502</v>
      </c>
      <c r="C903" s="109" t="s">
        <v>2355</v>
      </c>
      <c r="D903" s="109" t="s">
        <v>2347</v>
      </c>
      <c r="E903" s="109" t="s">
        <v>937</v>
      </c>
      <c r="F903" s="110">
        <v>1742</v>
      </c>
      <c r="G903" s="110">
        <v>1915</v>
      </c>
      <c r="H903" s="110">
        <v>3657</v>
      </c>
      <c r="I903" s="110">
        <v>0</v>
      </c>
      <c r="J903" s="110">
        <v>0</v>
      </c>
      <c r="K903" s="110">
        <v>0</v>
      </c>
      <c r="L903" s="110">
        <v>0</v>
      </c>
      <c r="M903" s="110">
        <v>0</v>
      </c>
      <c r="N903" s="110">
        <v>1742</v>
      </c>
      <c r="O903" s="110">
        <v>1915</v>
      </c>
      <c r="P903" s="110">
        <v>3657</v>
      </c>
      <c r="R903" s="110">
        <v>1742</v>
      </c>
      <c r="S903" s="110">
        <v>1919</v>
      </c>
      <c r="T903" s="110">
        <v>3661</v>
      </c>
      <c r="V903" s="111">
        <v>1</v>
      </c>
      <c r="W903" s="111">
        <v>0.99791558103178735</v>
      </c>
      <c r="X903" s="111">
        <v>0.99890740234908493</v>
      </c>
      <c r="Z903" s="110">
        <v>0</v>
      </c>
      <c r="AA903" s="110">
        <v>4</v>
      </c>
      <c r="AB903" s="110">
        <v>4</v>
      </c>
    </row>
    <row r="904" spans="1:28" hidden="1" x14ac:dyDescent="0.2">
      <c r="A904" s="109" t="s">
        <v>2356</v>
      </c>
      <c r="B904" s="109" t="s">
        <v>502</v>
      </c>
      <c r="C904" s="109" t="s">
        <v>2356</v>
      </c>
      <c r="D904" s="109" t="s">
        <v>2347</v>
      </c>
      <c r="E904" s="109" t="s">
        <v>943</v>
      </c>
      <c r="F904" s="110">
        <v>2598</v>
      </c>
      <c r="G904" s="110">
        <v>2455</v>
      </c>
      <c r="H904" s="110">
        <v>5053</v>
      </c>
      <c r="I904" s="110">
        <v>0</v>
      </c>
      <c r="J904" s="110">
        <v>0</v>
      </c>
      <c r="K904" s="110">
        <v>0</v>
      </c>
      <c r="L904" s="110">
        <v>0</v>
      </c>
      <c r="M904" s="110">
        <v>0</v>
      </c>
      <c r="N904" s="110">
        <v>2598</v>
      </c>
      <c r="O904" s="110">
        <v>2455</v>
      </c>
      <c r="P904" s="110">
        <v>5053</v>
      </c>
      <c r="R904" s="110">
        <v>2598</v>
      </c>
      <c r="S904" s="110">
        <v>2458</v>
      </c>
      <c r="T904" s="110">
        <v>5056</v>
      </c>
      <c r="V904" s="111">
        <v>1</v>
      </c>
      <c r="W904" s="111">
        <v>0.99877949552481693</v>
      </c>
      <c r="X904" s="111">
        <v>0.99940664556962022</v>
      </c>
      <c r="Z904" s="110">
        <v>0</v>
      </c>
      <c r="AA904" s="110">
        <v>3</v>
      </c>
      <c r="AB904" s="110">
        <v>3</v>
      </c>
    </row>
    <row r="905" spans="1:28" hidden="1" x14ac:dyDescent="0.2">
      <c r="A905" s="109" t="s">
        <v>2357</v>
      </c>
      <c r="B905" s="109" t="s">
        <v>502</v>
      </c>
      <c r="C905" s="109" t="s">
        <v>2357</v>
      </c>
      <c r="D905" s="109" t="s">
        <v>2347</v>
      </c>
      <c r="E905" s="109" t="s">
        <v>940</v>
      </c>
      <c r="F905" s="110">
        <v>1217</v>
      </c>
      <c r="G905" s="110">
        <v>2646</v>
      </c>
      <c r="H905" s="110">
        <v>3863</v>
      </c>
      <c r="I905" s="110">
        <v>0</v>
      </c>
      <c r="J905" s="110">
        <v>0</v>
      </c>
      <c r="K905" s="110">
        <v>0</v>
      </c>
      <c r="L905" s="110">
        <v>0</v>
      </c>
      <c r="M905" s="110">
        <v>0</v>
      </c>
      <c r="N905" s="110">
        <v>1217</v>
      </c>
      <c r="O905" s="110">
        <v>2646</v>
      </c>
      <c r="P905" s="110">
        <v>3863</v>
      </c>
      <c r="R905" s="110">
        <v>1217</v>
      </c>
      <c r="S905" s="110">
        <v>2649</v>
      </c>
      <c r="T905" s="110">
        <v>3866</v>
      </c>
      <c r="V905" s="111">
        <v>1</v>
      </c>
      <c r="W905" s="111">
        <v>0.9988674971687429</v>
      </c>
      <c r="X905" s="111">
        <v>0.99922400413864454</v>
      </c>
      <c r="Z905" s="110">
        <v>0</v>
      </c>
      <c r="AA905" s="110">
        <v>3</v>
      </c>
      <c r="AB905" s="110">
        <v>3</v>
      </c>
    </row>
    <row r="906" spans="1:28" hidden="1" x14ac:dyDescent="0.2">
      <c r="A906" s="109" t="s">
        <v>2358</v>
      </c>
      <c r="B906" s="109" t="s">
        <v>502</v>
      </c>
      <c r="C906" s="109" t="s">
        <v>2358</v>
      </c>
      <c r="D906" s="109" t="s">
        <v>2347</v>
      </c>
      <c r="E906" s="109" t="s">
        <v>947</v>
      </c>
      <c r="F906" s="110">
        <v>17692</v>
      </c>
      <c r="G906" s="110">
        <v>3626</v>
      </c>
      <c r="H906" s="110">
        <v>21318</v>
      </c>
      <c r="I906" s="110">
        <v>0</v>
      </c>
      <c r="J906" s="110">
        <v>0</v>
      </c>
      <c r="K906" s="110">
        <v>0</v>
      </c>
      <c r="L906" s="110">
        <v>0</v>
      </c>
      <c r="M906" s="110">
        <v>0</v>
      </c>
      <c r="N906" s="110">
        <v>17692</v>
      </c>
      <c r="O906" s="110">
        <v>3626</v>
      </c>
      <c r="P906" s="110">
        <v>21318</v>
      </c>
      <c r="R906" s="110">
        <v>17692</v>
      </c>
      <c r="S906" s="110">
        <v>3628</v>
      </c>
      <c r="T906" s="110">
        <v>21320</v>
      </c>
      <c r="V906" s="111">
        <v>1</v>
      </c>
      <c r="W906" s="111">
        <v>0.9994487320837927</v>
      </c>
      <c r="X906" s="111">
        <v>0.99990619136960601</v>
      </c>
      <c r="Z906" s="110">
        <v>0</v>
      </c>
      <c r="AA906" s="110">
        <v>2</v>
      </c>
      <c r="AB906" s="110">
        <v>2</v>
      </c>
    </row>
    <row r="907" spans="1:28" hidden="1" x14ac:dyDescent="0.2">
      <c r="A907" s="109" t="s">
        <v>2359</v>
      </c>
      <c r="B907" s="109" t="s">
        <v>502</v>
      </c>
      <c r="C907" s="109" t="s">
        <v>2359</v>
      </c>
      <c r="D907" s="109" t="s">
        <v>2347</v>
      </c>
      <c r="E907" s="109" t="s">
        <v>939</v>
      </c>
      <c r="F907" s="110">
        <v>60721</v>
      </c>
      <c r="G907" s="110">
        <v>2950</v>
      </c>
      <c r="H907" s="110">
        <v>63671</v>
      </c>
      <c r="I907" s="110">
        <v>0</v>
      </c>
      <c r="J907" s="110">
        <v>0</v>
      </c>
      <c r="K907" s="110">
        <v>0</v>
      </c>
      <c r="L907" s="110">
        <v>0</v>
      </c>
      <c r="M907" s="110">
        <v>0</v>
      </c>
      <c r="N907" s="110">
        <v>60721</v>
      </c>
      <c r="O907" s="110">
        <v>2950</v>
      </c>
      <c r="P907" s="110">
        <v>63671</v>
      </c>
      <c r="R907" s="110">
        <v>60721</v>
      </c>
      <c r="S907" s="110">
        <v>2952</v>
      </c>
      <c r="T907" s="110">
        <v>63673</v>
      </c>
      <c r="V907" s="111">
        <v>1</v>
      </c>
      <c r="W907" s="111">
        <v>0.99932249322493227</v>
      </c>
      <c r="X907" s="111">
        <v>0.99996858951203804</v>
      </c>
      <c r="Z907" s="110">
        <v>0</v>
      </c>
      <c r="AA907" s="110">
        <v>2</v>
      </c>
      <c r="AB907" s="110">
        <v>2</v>
      </c>
    </row>
    <row r="908" spans="1:28" hidden="1" x14ac:dyDescent="0.2">
      <c r="A908" s="109" t="s">
        <v>2360</v>
      </c>
      <c r="B908" s="109" t="s">
        <v>502</v>
      </c>
      <c r="C908" s="109" t="s">
        <v>2360</v>
      </c>
      <c r="D908" s="109" t="s">
        <v>2347</v>
      </c>
      <c r="E908" s="109" t="s">
        <v>948</v>
      </c>
      <c r="F908" s="110">
        <v>1944</v>
      </c>
      <c r="G908" s="110">
        <v>1923</v>
      </c>
      <c r="H908" s="110">
        <v>3867</v>
      </c>
      <c r="I908" s="110">
        <v>0</v>
      </c>
      <c r="J908" s="110">
        <v>0</v>
      </c>
      <c r="K908" s="110">
        <v>0</v>
      </c>
      <c r="L908" s="110">
        <v>0</v>
      </c>
      <c r="M908" s="110">
        <v>0</v>
      </c>
      <c r="N908" s="110">
        <v>1944</v>
      </c>
      <c r="O908" s="110">
        <v>1923</v>
      </c>
      <c r="P908" s="110">
        <v>3867</v>
      </c>
      <c r="R908" s="110">
        <v>1944</v>
      </c>
      <c r="S908" s="110">
        <v>1924</v>
      </c>
      <c r="T908" s="110">
        <v>3868</v>
      </c>
      <c r="V908" s="111">
        <v>1</v>
      </c>
      <c r="W908" s="111">
        <v>0.99948024948024949</v>
      </c>
      <c r="X908" s="111">
        <v>0.99974146845915202</v>
      </c>
      <c r="Z908" s="110">
        <v>0</v>
      </c>
      <c r="AA908" s="110">
        <v>1</v>
      </c>
      <c r="AB908" s="110">
        <v>1</v>
      </c>
    </row>
    <row r="909" spans="1:28" hidden="1" x14ac:dyDescent="0.2">
      <c r="A909" s="109" t="s">
        <v>2361</v>
      </c>
      <c r="B909" s="109" t="s">
        <v>502</v>
      </c>
      <c r="C909" s="109" t="s">
        <v>2361</v>
      </c>
      <c r="D909" s="109" t="s">
        <v>2347</v>
      </c>
      <c r="E909" s="109" t="s">
        <v>942</v>
      </c>
      <c r="F909" s="110">
        <v>7898</v>
      </c>
      <c r="G909" s="110">
        <v>204</v>
      </c>
      <c r="H909" s="110">
        <v>8102</v>
      </c>
      <c r="I909" s="110">
        <v>0</v>
      </c>
      <c r="J909" s="110">
        <v>0</v>
      </c>
      <c r="K909" s="110">
        <v>0</v>
      </c>
      <c r="L909" s="110">
        <v>0</v>
      </c>
      <c r="M909" s="110">
        <v>0</v>
      </c>
      <c r="N909" s="110">
        <v>7898</v>
      </c>
      <c r="O909" s="110">
        <v>204</v>
      </c>
      <c r="P909" s="110">
        <v>8102</v>
      </c>
      <c r="R909" s="110">
        <v>7898</v>
      </c>
      <c r="S909" s="110">
        <v>205</v>
      </c>
      <c r="T909" s="110">
        <v>8103</v>
      </c>
      <c r="V909" s="111">
        <v>1</v>
      </c>
      <c r="W909" s="111">
        <v>0.99512195121951219</v>
      </c>
      <c r="X909" s="111">
        <v>0.99987658891768483</v>
      </c>
      <c r="Z909" s="110">
        <v>0</v>
      </c>
      <c r="AA909" s="110">
        <v>1</v>
      </c>
      <c r="AB909" s="110">
        <v>1</v>
      </c>
    </row>
    <row r="910" spans="1:28" hidden="1" x14ac:dyDescent="0.2">
      <c r="A910" s="109" t="s">
        <v>2362</v>
      </c>
      <c r="B910" s="109" t="s">
        <v>502</v>
      </c>
      <c r="C910" s="109" t="s">
        <v>2362</v>
      </c>
      <c r="D910" s="109" t="s">
        <v>2347</v>
      </c>
      <c r="E910" s="109" t="s">
        <v>936</v>
      </c>
      <c r="F910" s="110">
        <v>126981</v>
      </c>
      <c r="G910" s="110">
        <v>19495</v>
      </c>
      <c r="H910" s="110">
        <v>146476</v>
      </c>
      <c r="I910" s="110">
        <v>0</v>
      </c>
      <c r="J910" s="110">
        <v>0</v>
      </c>
      <c r="K910" s="110">
        <v>0</v>
      </c>
      <c r="L910" s="110">
        <v>0</v>
      </c>
      <c r="M910" s="110">
        <v>0</v>
      </c>
      <c r="N910" s="110">
        <v>126981</v>
      </c>
      <c r="O910" s="110">
        <v>19495</v>
      </c>
      <c r="P910" s="110">
        <v>146476</v>
      </c>
      <c r="R910" s="110">
        <v>126981</v>
      </c>
      <c r="S910" s="110">
        <v>19495</v>
      </c>
      <c r="T910" s="110">
        <v>146476</v>
      </c>
      <c r="V910" s="111">
        <v>1</v>
      </c>
      <c r="W910" s="111">
        <v>1</v>
      </c>
      <c r="X910" s="111">
        <v>1</v>
      </c>
      <c r="Z910" s="110">
        <v>0</v>
      </c>
      <c r="AA910" s="110">
        <v>0</v>
      </c>
      <c r="AB910" s="110">
        <v>0</v>
      </c>
    </row>
    <row r="911" spans="1:28" hidden="1" x14ac:dyDescent="0.2">
      <c r="A911" s="109" t="s">
        <v>2363</v>
      </c>
      <c r="B911" s="109" t="s">
        <v>2364</v>
      </c>
      <c r="C911" s="109" t="s">
        <v>2363</v>
      </c>
      <c r="D911" s="109" t="s">
        <v>2365</v>
      </c>
      <c r="E911" s="109" t="s">
        <v>871</v>
      </c>
      <c r="F911" s="110">
        <v>0</v>
      </c>
      <c r="G911" s="110">
        <v>0</v>
      </c>
      <c r="H911" s="110">
        <v>0</v>
      </c>
      <c r="I911" s="110">
        <v>0</v>
      </c>
      <c r="J911" s="110">
        <v>0</v>
      </c>
      <c r="K911" s="110">
        <v>2121</v>
      </c>
      <c r="L911" s="110">
        <v>0</v>
      </c>
      <c r="M911" s="110">
        <v>2121</v>
      </c>
      <c r="N911" s="110">
        <v>2121</v>
      </c>
      <c r="O911" s="110">
        <v>0</v>
      </c>
      <c r="P911" s="110">
        <v>2121</v>
      </c>
      <c r="R911" s="110">
        <v>2121</v>
      </c>
      <c r="S911" s="110">
        <v>0</v>
      </c>
      <c r="T911" s="110">
        <v>2121</v>
      </c>
      <c r="V911" s="111">
        <v>1</v>
      </c>
      <c r="W911" s="112" t="s">
        <v>1232</v>
      </c>
      <c r="X911" s="111">
        <v>1</v>
      </c>
      <c r="Z911" s="110">
        <v>0</v>
      </c>
      <c r="AA911" s="110">
        <v>0</v>
      </c>
      <c r="AB911" s="110">
        <v>0</v>
      </c>
    </row>
    <row r="912" spans="1:28" hidden="1" x14ac:dyDescent="0.2">
      <c r="A912" s="109" t="s">
        <v>2366</v>
      </c>
      <c r="B912" s="109" t="s">
        <v>2364</v>
      </c>
      <c r="C912" s="109" t="s">
        <v>2366</v>
      </c>
      <c r="D912" s="109" t="s">
        <v>2365</v>
      </c>
      <c r="E912" s="109" t="s">
        <v>1007</v>
      </c>
      <c r="F912" s="110">
        <v>0</v>
      </c>
      <c r="G912" s="110">
        <v>0</v>
      </c>
      <c r="H912" s="110">
        <v>0</v>
      </c>
      <c r="I912" s="110">
        <v>0</v>
      </c>
      <c r="J912" s="110">
        <v>0</v>
      </c>
      <c r="K912" s="110">
        <v>18689</v>
      </c>
      <c r="L912" s="110">
        <v>0</v>
      </c>
      <c r="M912" s="110">
        <v>18689</v>
      </c>
      <c r="N912" s="110">
        <v>18689</v>
      </c>
      <c r="O912" s="110">
        <v>0</v>
      </c>
      <c r="P912" s="110">
        <v>18689</v>
      </c>
      <c r="R912" s="110">
        <v>18689</v>
      </c>
      <c r="S912" s="110">
        <v>0</v>
      </c>
      <c r="T912" s="110">
        <v>18689</v>
      </c>
      <c r="V912" s="111">
        <v>1</v>
      </c>
      <c r="W912" s="112" t="s">
        <v>1232</v>
      </c>
      <c r="X912" s="111">
        <v>1</v>
      </c>
      <c r="Z912" s="110">
        <v>0</v>
      </c>
      <c r="AA912" s="110">
        <v>0</v>
      </c>
      <c r="AB912" s="110">
        <v>0</v>
      </c>
    </row>
    <row r="913" spans="1:28" hidden="1" x14ac:dyDescent="0.2">
      <c r="A913" s="109" t="s">
        <v>2367</v>
      </c>
      <c r="B913" s="109" t="s">
        <v>950</v>
      </c>
      <c r="C913" s="109" t="s">
        <v>2367</v>
      </c>
      <c r="D913" s="109" t="s">
        <v>2368</v>
      </c>
      <c r="E913" s="109" t="s">
        <v>956</v>
      </c>
      <c r="F913" s="110">
        <v>1121</v>
      </c>
      <c r="G913" s="110">
        <v>26</v>
      </c>
      <c r="H913" s="110">
        <v>1147</v>
      </c>
      <c r="I913" s="110">
        <v>0</v>
      </c>
      <c r="J913" s="110">
        <v>0</v>
      </c>
      <c r="K913" s="110">
        <v>0</v>
      </c>
      <c r="L913" s="110">
        <v>0</v>
      </c>
      <c r="M913" s="110">
        <v>0</v>
      </c>
      <c r="N913" s="110">
        <v>1121</v>
      </c>
      <c r="O913" s="110">
        <v>26</v>
      </c>
      <c r="P913" s="110">
        <v>1147</v>
      </c>
      <c r="R913" s="110">
        <v>1121</v>
      </c>
      <c r="S913" s="110">
        <v>71</v>
      </c>
      <c r="T913" s="110">
        <v>1192</v>
      </c>
      <c r="V913" s="111">
        <v>1</v>
      </c>
      <c r="W913" s="111">
        <v>0.36619718309859156</v>
      </c>
      <c r="X913" s="111">
        <v>0.96224832214765099</v>
      </c>
      <c r="Z913" s="110">
        <v>0</v>
      </c>
      <c r="AA913" s="110">
        <v>45</v>
      </c>
      <c r="AB913" s="110">
        <v>45</v>
      </c>
    </row>
    <row r="914" spans="1:28" hidden="1" x14ac:dyDescent="0.2">
      <c r="A914" s="109" t="s">
        <v>2369</v>
      </c>
      <c r="B914" s="109" t="s">
        <v>950</v>
      </c>
      <c r="C914" s="109" t="s">
        <v>2369</v>
      </c>
      <c r="D914" s="109" t="s">
        <v>2368</v>
      </c>
      <c r="E914" s="109" t="s">
        <v>74</v>
      </c>
      <c r="F914" s="110">
        <v>470</v>
      </c>
      <c r="G914" s="110">
        <v>2334</v>
      </c>
      <c r="H914" s="110">
        <v>2804</v>
      </c>
      <c r="I914" s="110">
        <v>0</v>
      </c>
      <c r="J914" s="110">
        <v>0</v>
      </c>
      <c r="K914" s="110">
        <v>0</v>
      </c>
      <c r="L914" s="110">
        <v>0</v>
      </c>
      <c r="M914" s="110">
        <v>0</v>
      </c>
      <c r="N914" s="110">
        <v>470</v>
      </c>
      <c r="O914" s="110">
        <v>2334</v>
      </c>
      <c r="P914" s="110">
        <v>2804</v>
      </c>
      <c r="R914" s="110">
        <v>470</v>
      </c>
      <c r="S914" s="110">
        <v>2882</v>
      </c>
      <c r="T914" s="110">
        <v>3352</v>
      </c>
      <c r="V914" s="111">
        <v>1</v>
      </c>
      <c r="W914" s="111">
        <v>0.80985426786953507</v>
      </c>
      <c r="X914" s="111">
        <v>0.83651551312649164</v>
      </c>
      <c r="Z914" s="110">
        <v>0</v>
      </c>
      <c r="AA914" s="110">
        <v>548</v>
      </c>
      <c r="AB914" s="110">
        <v>548</v>
      </c>
    </row>
    <row r="915" spans="1:28" hidden="1" x14ac:dyDescent="0.2">
      <c r="A915" s="109" t="s">
        <v>2370</v>
      </c>
      <c r="B915" s="109" t="s">
        <v>950</v>
      </c>
      <c r="C915" s="109" t="s">
        <v>2370</v>
      </c>
      <c r="D915" s="109" t="s">
        <v>2368</v>
      </c>
      <c r="E915" s="109" t="s">
        <v>963</v>
      </c>
      <c r="F915" s="110">
        <v>4709</v>
      </c>
      <c r="G915" s="110">
        <v>6656</v>
      </c>
      <c r="H915" s="110">
        <v>11450</v>
      </c>
      <c r="I915" s="110">
        <v>85</v>
      </c>
      <c r="J915" s="110">
        <v>0</v>
      </c>
      <c r="K915" s="110">
        <v>0</v>
      </c>
      <c r="L915" s="110">
        <v>0</v>
      </c>
      <c r="M915" s="110">
        <v>0</v>
      </c>
      <c r="N915" s="110">
        <v>4794</v>
      </c>
      <c r="O915" s="110">
        <v>6656</v>
      </c>
      <c r="P915" s="110">
        <v>11450</v>
      </c>
      <c r="R915" s="110">
        <v>4794</v>
      </c>
      <c r="S915" s="110">
        <v>7201</v>
      </c>
      <c r="T915" s="110">
        <v>11995</v>
      </c>
      <c r="V915" s="111">
        <v>1</v>
      </c>
      <c r="W915" s="111">
        <v>0.92431606721288706</v>
      </c>
      <c r="X915" s="111">
        <v>0.95456440183409752</v>
      </c>
      <c r="Z915" s="110">
        <v>0</v>
      </c>
      <c r="AA915" s="110">
        <v>545</v>
      </c>
      <c r="AB915" s="110">
        <v>545</v>
      </c>
    </row>
    <row r="916" spans="1:28" hidden="1" x14ac:dyDescent="0.2">
      <c r="A916" s="109" t="s">
        <v>2371</v>
      </c>
      <c r="B916" s="109" t="s">
        <v>950</v>
      </c>
      <c r="C916" s="109" t="s">
        <v>2371</v>
      </c>
      <c r="D916" s="109" t="s">
        <v>2368</v>
      </c>
      <c r="E916" s="109" t="s">
        <v>251</v>
      </c>
      <c r="F916" s="110">
        <v>3074</v>
      </c>
      <c r="G916" s="110">
        <v>5267</v>
      </c>
      <c r="H916" s="110">
        <v>8341</v>
      </c>
      <c r="I916" s="110">
        <v>0</v>
      </c>
      <c r="J916" s="110">
        <v>0</v>
      </c>
      <c r="K916" s="110">
        <v>0</v>
      </c>
      <c r="L916" s="110">
        <v>0</v>
      </c>
      <c r="M916" s="110">
        <v>0</v>
      </c>
      <c r="N916" s="110">
        <v>3074</v>
      </c>
      <c r="O916" s="110">
        <v>5267</v>
      </c>
      <c r="P916" s="110">
        <v>8341</v>
      </c>
      <c r="R916" s="110">
        <v>3074</v>
      </c>
      <c r="S916" s="110">
        <v>5693</v>
      </c>
      <c r="T916" s="110">
        <v>8767</v>
      </c>
      <c r="V916" s="111">
        <v>1</v>
      </c>
      <c r="W916" s="111">
        <v>0.92517126295450558</v>
      </c>
      <c r="X916" s="111">
        <v>0.95140869168472686</v>
      </c>
      <c r="Z916" s="110">
        <v>0</v>
      </c>
      <c r="AA916" s="110">
        <v>426</v>
      </c>
      <c r="AB916" s="110">
        <v>426</v>
      </c>
    </row>
    <row r="917" spans="1:28" hidden="1" x14ac:dyDescent="0.2">
      <c r="A917" s="109" t="s">
        <v>2372</v>
      </c>
      <c r="B917" s="109" t="s">
        <v>950</v>
      </c>
      <c r="C917" s="109" t="s">
        <v>2372</v>
      </c>
      <c r="D917" s="109" t="s">
        <v>2368</v>
      </c>
      <c r="E917" s="109" t="s">
        <v>985</v>
      </c>
      <c r="F917" s="110">
        <v>508</v>
      </c>
      <c r="G917" s="110">
        <v>1636</v>
      </c>
      <c r="H917" s="110">
        <v>2144</v>
      </c>
      <c r="I917" s="110">
        <v>0</v>
      </c>
      <c r="J917" s="110">
        <v>0</v>
      </c>
      <c r="K917" s="110">
        <v>0</v>
      </c>
      <c r="L917" s="110">
        <v>0</v>
      </c>
      <c r="M917" s="110">
        <v>0</v>
      </c>
      <c r="N917" s="110">
        <v>508</v>
      </c>
      <c r="O917" s="110">
        <v>1636</v>
      </c>
      <c r="P917" s="110">
        <v>2144</v>
      </c>
      <c r="R917" s="110">
        <v>508</v>
      </c>
      <c r="S917" s="110">
        <v>2020</v>
      </c>
      <c r="T917" s="110">
        <v>2528</v>
      </c>
      <c r="V917" s="111">
        <v>1</v>
      </c>
      <c r="W917" s="111">
        <v>0.80990099009900995</v>
      </c>
      <c r="X917" s="111">
        <v>0.84810126582278478</v>
      </c>
      <c r="Z917" s="110">
        <v>0</v>
      </c>
      <c r="AA917" s="110">
        <v>384</v>
      </c>
      <c r="AB917" s="110">
        <v>384</v>
      </c>
    </row>
    <row r="918" spans="1:28" hidden="1" x14ac:dyDescent="0.2">
      <c r="A918" s="109" t="s">
        <v>2373</v>
      </c>
      <c r="B918" s="109" t="s">
        <v>950</v>
      </c>
      <c r="C918" s="109" t="s">
        <v>2373</v>
      </c>
      <c r="D918" s="109" t="s">
        <v>2368</v>
      </c>
      <c r="E918" s="109" t="s">
        <v>1011</v>
      </c>
      <c r="F918" s="110">
        <v>279</v>
      </c>
      <c r="G918" s="110">
        <v>1177</v>
      </c>
      <c r="H918" s="110">
        <v>1456</v>
      </c>
      <c r="I918" s="110">
        <v>0</v>
      </c>
      <c r="J918" s="110">
        <v>0</v>
      </c>
      <c r="K918" s="110">
        <v>0</v>
      </c>
      <c r="L918" s="110">
        <v>0</v>
      </c>
      <c r="M918" s="110">
        <v>0</v>
      </c>
      <c r="N918" s="110">
        <v>279</v>
      </c>
      <c r="O918" s="110">
        <v>1177</v>
      </c>
      <c r="P918" s="110">
        <v>1456</v>
      </c>
      <c r="R918" s="110">
        <v>279</v>
      </c>
      <c r="S918" s="110">
        <v>1219</v>
      </c>
      <c r="T918" s="110">
        <v>1498</v>
      </c>
      <c r="V918" s="111">
        <v>1</v>
      </c>
      <c r="W918" s="111">
        <v>0.96554552912223135</v>
      </c>
      <c r="X918" s="111">
        <v>0.9719626168224299</v>
      </c>
      <c r="Z918" s="110">
        <v>0</v>
      </c>
      <c r="AA918" s="110">
        <v>42</v>
      </c>
      <c r="AB918" s="110">
        <v>42</v>
      </c>
    </row>
    <row r="919" spans="1:28" hidden="1" x14ac:dyDescent="0.2">
      <c r="A919" s="109" t="s">
        <v>2374</v>
      </c>
      <c r="B919" s="109" t="s">
        <v>950</v>
      </c>
      <c r="C919" s="109" t="s">
        <v>2374</v>
      </c>
      <c r="D919" s="109" t="s">
        <v>2368</v>
      </c>
      <c r="E919" s="109" t="s">
        <v>1015</v>
      </c>
      <c r="F919" s="110">
        <v>728</v>
      </c>
      <c r="G919" s="110">
        <v>2005</v>
      </c>
      <c r="H919" s="110">
        <v>2733</v>
      </c>
      <c r="I919" s="110">
        <v>0</v>
      </c>
      <c r="J919" s="110">
        <v>0</v>
      </c>
      <c r="K919" s="110">
        <v>0</v>
      </c>
      <c r="L919" s="110">
        <v>0</v>
      </c>
      <c r="M919" s="110">
        <v>0</v>
      </c>
      <c r="N919" s="110">
        <v>728</v>
      </c>
      <c r="O919" s="110">
        <v>2005</v>
      </c>
      <c r="P919" s="110">
        <v>2733</v>
      </c>
      <c r="R919" s="110">
        <v>728</v>
      </c>
      <c r="S919" s="110">
        <v>2152</v>
      </c>
      <c r="T919" s="110">
        <v>2880</v>
      </c>
      <c r="V919" s="111">
        <v>1</v>
      </c>
      <c r="W919" s="111">
        <v>0.93169144981412644</v>
      </c>
      <c r="X919" s="111">
        <v>0.94895833333333335</v>
      </c>
      <c r="Z919" s="110">
        <v>0</v>
      </c>
      <c r="AA919" s="110">
        <v>147</v>
      </c>
      <c r="AB919" s="110">
        <v>147</v>
      </c>
    </row>
    <row r="920" spans="1:28" hidden="1" x14ac:dyDescent="0.2">
      <c r="A920" s="109" t="s">
        <v>2375</v>
      </c>
      <c r="B920" s="109" t="s">
        <v>950</v>
      </c>
      <c r="C920" s="109" t="s">
        <v>2375</v>
      </c>
      <c r="D920" s="109" t="s">
        <v>2368</v>
      </c>
      <c r="E920" s="109" t="s">
        <v>954</v>
      </c>
      <c r="F920" s="110">
        <v>60903</v>
      </c>
      <c r="G920" s="110">
        <v>6483</v>
      </c>
      <c r="H920" s="110">
        <v>76393</v>
      </c>
      <c r="I920" s="110">
        <v>9007</v>
      </c>
      <c r="J920" s="110">
        <v>0</v>
      </c>
      <c r="K920" s="110">
        <v>0</v>
      </c>
      <c r="L920" s="110">
        <v>0</v>
      </c>
      <c r="M920" s="110">
        <v>0</v>
      </c>
      <c r="N920" s="110">
        <v>69910</v>
      </c>
      <c r="O920" s="110">
        <v>6483</v>
      </c>
      <c r="P920" s="110">
        <v>76393</v>
      </c>
      <c r="R920" s="110">
        <v>69910</v>
      </c>
      <c r="S920" s="110">
        <v>6816</v>
      </c>
      <c r="T920" s="110">
        <v>76726</v>
      </c>
      <c r="V920" s="111">
        <v>1</v>
      </c>
      <c r="W920" s="111">
        <v>0.95114436619718312</v>
      </c>
      <c r="X920" s="111">
        <v>0.99565988061413346</v>
      </c>
      <c r="Z920" s="110">
        <v>0</v>
      </c>
      <c r="AA920" s="110">
        <v>333</v>
      </c>
      <c r="AB920" s="110">
        <v>333</v>
      </c>
    </row>
    <row r="921" spans="1:28" hidden="1" x14ac:dyDescent="0.2">
      <c r="A921" s="109" t="s">
        <v>2376</v>
      </c>
      <c r="B921" s="109" t="s">
        <v>950</v>
      </c>
      <c r="C921" s="109" t="s">
        <v>2376</v>
      </c>
      <c r="D921" s="109" t="s">
        <v>2368</v>
      </c>
      <c r="E921" s="109" t="s">
        <v>205</v>
      </c>
      <c r="F921" s="110">
        <v>851</v>
      </c>
      <c r="G921" s="110">
        <v>1100</v>
      </c>
      <c r="H921" s="110">
        <v>1951</v>
      </c>
      <c r="I921" s="110">
        <v>0</v>
      </c>
      <c r="J921" s="110">
        <v>0</v>
      </c>
      <c r="K921" s="110">
        <v>0</v>
      </c>
      <c r="L921" s="110">
        <v>0</v>
      </c>
      <c r="M921" s="110">
        <v>0</v>
      </c>
      <c r="N921" s="110">
        <v>851</v>
      </c>
      <c r="O921" s="110">
        <v>1100</v>
      </c>
      <c r="P921" s="110">
        <v>1951</v>
      </c>
      <c r="R921" s="110">
        <v>851</v>
      </c>
      <c r="S921" s="110">
        <v>1126</v>
      </c>
      <c r="T921" s="110">
        <v>1977</v>
      </c>
      <c r="V921" s="111">
        <v>1</v>
      </c>
      <c r="W921" s="111">
        <v>0.9769094138543517</v>
      </c>
      <c r="X921" s="111">
        <v>0.98684876074860906</v>
      </c>
      <c r="Z921" s="110">
        <v>0</v>
      </c>
      <c r="AA921" s="110">
        <v>26</v>
      </c>
      <c r="AB921" s="110">
        <v>26</v>
      </c>
    </row>
    <row r="922" spans="1:28" hidden="1" x14ac:dyDescent="0.2">
      <c r="A922" s="109" t="s">
        <v>2377</v>
      </c>
      <c r="B922" s="109" t="s">
        <v>950</v>
      </c>
      <c r="C922" s="109" t="s">
        <v>2377</v>
      </c>
      <c r="D922" s="109" t="s">
        <v>2368</v>
      </c>
      <c r="E922" s="109" t="s">
        <v>977</v>
      </c>
      <c r="F922" s="110">
        <v>40674</v>
      </c>
      <c r="G922" s="110">
        <v>4477</v>
      </c>
      <c r="H922" s="110">
        <v>46676</v>
      </c>
      <c r="I922" s="110">
        <v>1525</v>
      </c>
      <c r="J922" s="110">
        <v>0</v>
      </c>
      <c r="K922" s="110">
        <v>0</v>
      </c>
      <c r="L922" s="110">
        <v>0</v>
      </c>
      <c r="M922" s="110">
        <v>0</v>
      </c>
      <c r="N922" s="110">
        <v>42199</v>
      </c>
      <c r="O922" s="110">
        <v>4477</v>
      </c>
      <c r="P922" s="110">
        <v>46676</v>
      </c>
      <c r="R922" s="110">
        <v>42199</v>
      </c>
      <c r="S922" s="110">
        <v>4788</v>
      </c>
      <c r="T922" s="110">
        <v>46987</v>
      </c>
      <c r="V922" s="111">
        <v>1</v>
      </c>
      <c r="W922" s="111">
        <v>0.9350459482038429</v>
      </c>
      <c r="X922" s="111">
        <v>0.99338114797710009</v>
      </c>
      <c r="Z922" s="110">
        <v>0</v>
      </c>
      <c r="AA922" s="110">
        <v>311</v>
      </c>
      <c r="AB922" s="110">
        <v>311</v>
      </c>
    </row>
    <row r="923" spans="1:28" hidden="1" x14ac:dyDescent="0.2">
      <c r="A923" s="109" t="s">
        <v>2378</v>
      </c>
      <c r="B923" s="109" t="s">
        <v>950</v>
      </c>
      <c r="C923" s="109" t="s">
        <v>2378</v>
      </c>
      <c r="D923" s="109" t="s">
        <v>2368</v>
      </c>
      <c r="E923" s="109" t="s">
        <v>966</v>
      </c>
      <c r="F923" s="110">
        <v>713</v>
      </c>
      <c r="G923" s="110">
        <v>3869</v>
      </c>
      <c r="H923" s="110">
        <v>4582</v>
      </c>
      <c r="I923" s="110">
        <v>0</v>
      </c>
      <c r="J923" s="110">
        <v>0</v>
      </c>
      <c r="K923" s="110">
        <v>0</v>
      </c>
      <c r="L923" s="110">
        <v>0</v>
      </c>
      <c r="M923" s="110">
        <v>0</v>
      </c>
      <c r="N923" s="110">
        <v>713</v>
      </c>
      <c r="O923" s="110">
        <v>3869</v>
      </c>
      <c r="P923" s="110">
        <v>4582</v>
      </c>
      <c r="R923" s="110">
        <v>713</v>
      </c>
      <c r="S923" s="110">
        <v>4177</v>
      </c>
      <c r="T923" s="110">
        <v>4890</v>
      </c>
      <c r="V923" s="111">
        <v>1</v>
      </c>
      <c r="W923" s="111">
        <v>0.92626286808714386</v>
      </c>
      <c r="X923" s="111">
        <v>0.93701431492842535</v>
      </c>
      <c r="Z923" s="110">
        <v>0</v>
      </c>
      <c r="AA923" s="110">
        <v>308</v>
      </c>
      <c r="AB923" s="110">
        <v>308</v>
      </c>
    </row>
    <row r="924" spans="1:28" hidden="1" x14ac:dyDescent="0.2">
      <c r="A924" s="109" t="s">
        <v>2379</v>
      </c>
      <c r="B924" s="109" t="s">
        <v>950</v>
      </c>
      <c r="C924" s="109" t="s">
        <v>2379</v>
      </c>
      <c r="D924" s="109" t="s">
        <v>2368</v>
      </c>
      <c r="E924" s="109" t="s">
        <v>949</v>
      </c>
      <c r="F924" s="110">
        <v>162828</v>
      </c>
      <c r="G924" s="110">
        <v>5441</v>
      </c>
      <c r="H924" s="110">
        <v>169984</v>
      </c>
      <c r="I924" s="110">
        <v>1715</v>
      </c>
      <c r="J924" s="110">
        <v>0</v>
      </c>
      <c r="K924" s="110">
        <v>0</v>
      </c>
      <c r="L924" s="110">
        <v>0</v>
      </c>
      <c r="M924" s="110">
        <v>0</v>
      </c>
      <c r="N924" s="110">
        <v>164543</v>
      </c>
      <c r="O924" s="110">
        <v>5441</v>
      </c>
      <c r="P924" s="110">
        <v>169984</v>
      </c>
      <c r="R924" s="110">
        <v>164543</v>
      </c>
      <c r="S924" s="110">
        <v>5739</v>
      </c>
      <c r="T924" s="110">
        <v>170282</v>
      </c>
      <c r="V924" s="111">
        <v>1</v>
      </c>
      <c r="W924" s="111">
        <v>0.94807457745251789</v>
      </c>
      <c r="X924" s="111">
        <v>0.9982499618280265</v>
      </c>
      <c r="Z924" s="110">
        <v>0</v>
      </c>
      <c r="AA924" s="110">
        <v>298</v>
      </c>
      <c r="AB924" s="110">
        <v>298</v>
      </c>
    </row>
    <row r="925" spans="1:28" hidden="1" x14ac:dyDescent="0.2">
      <c r="A925" s="109" t="s">
        <v>2380</v>
      </c>
      <c r="B925" s="109" t="s">
        <v>950</v>
      </c>
      <c r="C925" s="109" t="s">
        <v>2380</v>
      </c>
      <c r="D925" s="109" t="s">
        <v>2368</v>
      </c>
      <c r="E925" s="109" t="s">
        <v>971</v>
      </c>
      <c r="F925" s="110">
        <v>170</v>
      </c>
      <c r="G925" s="110">
        <v>667</v>
      </c>
      <c r="H925" s="110">
        <v>837</v>
      </c>
      <c r="I925" s="110">
        <v>0</v>
      </c>
      <c r="J925" s="110">
        <v>0</v>
      </c>
      <c r="K925" s="110">
        <v>0</v>
      </c>
      <c r="L925" s="110">
        <v>0</v>
      </c>
      <c r="M925" s="110">
        <v>0</v>
      </c>
      <c r="N925" s="110">
        <v>170</v>
      </c>
      <c r="O925" s="110">
        <v>667</v>
      </c>
      <c r="P925" s="110">
        <v>837</v>
      </c>
      <c r="R925" s="110">
        <v>170</v>
      </c>
      <c r="S925" s="110">
        <v>724</v>
      </c>
      <c r="T925" s="110">
        <v>894</v>
      </c>
      <c r="V925" s="111">
        <v>1</v>
      </c>
      <c r="W925" s="111">
        <v>0.92127071823204421</v>
      </c>
      <c r="X925" s="111">
        <v>0.93624161073825507</v>
      </c>
      <c r="Z925" s="110">
        <v>0</v>
      </c>
      <c r="AA925" s="110">
        <v>57</v>
      </c>
      <c r="AB925" s="110">
        <v>57</v>
      </c>
    </row>
    <row r="926" spans="1:28" hidden="1" x14ac:dyDescent="0.2">
      <c r="A926" s="109" t="s">
        <v>2381</v>
      </c>
      <c r="B926" s="109" t="s">
        <v>950</v>
      </c>
      <c r="C926" s="109" t="s">
        <v>2381</v>
      </c>
      <c r="D926" s="109" t="s">
        <v>2368</v>
      </c>
      <c r="E926" s="109" t="s">
        <v>10</v>
      </c>
      <c r="F926" s="110">
        <v>541</v>
      </c>
      <c r="G926" s="110">
        <v>2908</v>
      </c>
      <c r="H926" s="110">
        <v>3449</v>
      </c>
      <c r="I926" s="110">
        <v>0</v>
      </c>
      <c r="J926" s="110">
        <v>0</v>
      </c>
      <c r="K926" s="110">
        <v>0</v>
      </c>
      <c r="L926" s="110">
        <v>0</v>
      </c>
      <c r="M926" s="110">
        <v>0</v>
      </c>
      <c r="N926" s="110">
        <v>541</v>
      </c>
      <c r="O926" s="110">
        <v>2908</v>
      </c>
      <c r="P926" s="110">
        <v>3449</v>
      </c>
      <c r="R926" s="110">
        <v>541</v>
      </c>
      <c r="S926" s="110">
        <v>3177</v>
      </c>
      <c r="T926" s="110">
        <v>3718</v>
      </c>
      <c r="V926" s="111">
        <v>1</v>
      </c>
      <c r="W926" s="111">
        <v>0.91532892666037147</v>
      </c>
      <c r="X926" s="111">
        <v>0.92764927380312001</v>
      </c>
      <c r="Z926" s="110">
        <v>0</v>
      </c>
      <c r="AA926" s="110">
        <v>269</v>
      </c>
      <c r="AB926" s="110">
        <v>269</v>
      </c>
    </row>
    <row r="927" spans="1:28" hidden="1" x14ac:dyDescent="0.2">
      <c r="A927" s="109" t="s">
        <v>2382</v>
      </c>
      <c r="B927" s="109" t="s">
        <v>950</v>
      </c>
      <c r="C927" s="109" t="s">
        <v>2382</v>
      </c>
      <c r="D927" s="109" t="s">
        <v>2368</v>
      </c>
      <c r="E927" s="109" t="s">
        <v>158</v>
      </c>
      <c r="F927" s="110">
        <v>139</v>
      </c>
      <c r="G927" s="110">
        <v>1693</v>
      </c>
      <c r="H927" s="110">
        <v>1832</v>
      </c>
      <c r="I927" s="110">
        <v>0</v>
      </c>
      <c r="J927" s="110">
        <v>0</v>
      </c>
      <c r="K927" s="110">
        <v>0</v>
      </c>
      <c r="L927" s="110">
        <v>0</v>
      </c>
      <c r="M927" s="110">
        <v>0</v>
      </c>
      <c r="N927" s="110">
        <v>139</v>
      </c>
      <c r="O927" s="110">
        <v>1693</v>
      </c>
      <c r="P927" s="110">
        <v>1832</v>
      </c>
      <c r="R927" s="110">
        <v>139</v>
      </c>
      <c r="S927" s="110">
        <v>1758</v>
      </c>
      <c r="T927" s="110">
        <v>1897</v>
      </c>
      <c r="V927" s="111">
        <v>1</v>
      </c>
      <c r="W927" s="111">
        <v>0.96302616609783842</v>
      </c>
      <c r="X927" s="111">
        <v>0.96573537163943068</v>
      </c>
      <c r="Z927" s="110">
        <v>0</v>
      </c>
      <c r="AA927" s="110">
        <v>65</v>
      </c>
      <c r="AB927" s="110">
        <v>65</v>
      </c>
    </row>
    <row r="928" spans="1:28" hidden="1" x14ac:dyDescent="0.2">
      <c r="A928" s="109" t="s">
        <v>2383</v>
      </c>
      <c r="B928" s="109" t="s">
        <v>950</v>
      </c>
      <c r="C928" s="109" t="s">
        <v>2383</v>
      </c>
      <c r="D928" s="109" t="s">
        <v>2368</v>
      </c>
      <c r="E928" s="109" t="s">
        <v>970</v>
      </c>
      <c r="F928" s="110">
        <v>2053</v>
      </c>
      <c r="G928" s="110">
        <v>1777</v>
      </c>
      <c r="H928" s="110">
        <v>3830</v>
      </c>
      <c r="I928" s="110">
        <v>0</v>
      </c>
      <c r="J928" s="110">
        <v>0</v>
      </c>
      <c r="K928" s="110">
        <v>0</v>
      </c>
      <c r="L928" s="110">
        <v>0</v>
      </c>
      <c r="M928" s="110">
        <v>0</v>
      </c>
      <c r="N928" s="110">
        <v>2053</v>
      </c>
      <c r="O928" s="110">
        <v>1777</v>
      </c>
      <c r="P928" s="110">
        <v>3830</v>
      </c>
      <c r="R928" s="110">
        <v>2053</v>
      </c>
      <c r="S928" s="110">
        <v>2021</v>
      </c>
      <c r="T928" s="110">
        <v>4074</v>
      </c>
      <c r="V928" s="111">
        <v>1</v>
      </c>
      <c r="W928" s="111">
        <v>0.87926768926274124</v>
      </c>
      <c r="X928" s="111">
        <v>0.94010800196367206</v>
      </c>
      <c r="Z928" s="110">
        <v>0</v>
      </c>
      <c r="AA928" s="110">
        <v>244</v>
      </c>
      <c r="AB928" s="110">
        <v>244</v>
      </c>
    </row>
    <row r="929" spans="1:28" hidden="1" x14ac:dyDescent="0.2">
      <c r="A929" s="109" t="s">
        <v>2384</v>
      </c>
      <c r="B929" s="109" t="s">
        <v>950</v>
      </c>
      <c r="C929" s="109" t="s">
        <v>2384</v>
      </c>
      <c r="D929" s="109" t="s">
        <v>2368</v>
      </c>
      <c r="E929" s="109" t="s">
        <v>2385</v>
      </c>
      <c r="F929" s="110">
        <v>3703</v>
      </c>
      <c r="G929" s="110">
        <v>5431</v>
      </c>
      <c r="H929" s="110">
        <v>9134</v>
      </c>
      <c r="I929" s="110">
        <v>0</v>
      </c>
      <c r="J929" s="110">
        <v>0</v>
      </c>
      <c r="K929" s="110">
        <v>0</v>
      </c>
      <c r="L929" s="110">
        <v>0</v>
      </c>
      <c r="M929" s="110">
        <v>0</v>
      </c>
      <c r="N929" s="110">
        <v>3703</v>
      </c>
      <c r="O929" s="110">
        <v>5431</v>
      </c>
      <c r="P929" s="110">
        <v>9134</v>
      </c>
      <c r="R929" s="110">
        <v>3703</v>
      </c>
      <c r="S929" s="110">
        <v>5668</v>
      </c>
      <c r="T929" s="110">
        <v>9371</v>
      </c>
      <c r="V929" s="111">
        <v>1</v>
      </c>
      <c r="W929" s="111">
        <v>0.95818630910374025</v>
      </c>
      <c r="X929" s="111">
        <v>0.97470920926261873</v>
      </c>
      <c r="Z929" s="110">
        <v>0</v>
      </c>
      <c r="AA929" s="110">
        <v>237</v>
      </c>
      <c r="AB929" s="110">
        <v>237</v>
      </c>
    </row>
    <row r="930" spans="1:28" hidden="1" x14ac:dyDescent="0.2">
      <c r="A930" s="109" t="s">
        <v>2386</v>
      </c>
      <c r="B930" s="109" t="s">
        <v>950</v>
      </c>
      <c r="C930" s="109" t="s">
        <v>2386</v>
      </c>
      <c r="D930" s="109" t="s">
        <v>2368</v>
      </c>
      <c r="E930" s="109" t="s">
        <v>989</v>
      </c>
      <c r="F930" s="110">
        <v>1028</v>
      </c>
      <c r="G930" s="110">
        <v>8044</v>
      </c>
      <c r="H930" s="110">
        <v>9072</v>
      </c>
      <c r="I930" s="110">
        <v>0</v>
      </c>
      <c r="J930" s="110">
        <v>0</v>
      </c>
      <c r="K930" s="110">
        <v>0</v>
      </c>
      <c r="L930" s="110">
        <v>0</v>
      </c>
      <c r="M930" s="110">
        <v>0</v>
      </c>
      <c r="N930" s="110">
        <v>1028</v>
      </c>
      <c r="O930" s="110">
        <v>8044</v>
      </c>
      <c r="P930" s="110">
        <v>9072</v>
      </c>
      <c r="R930" s="110">
        <v>1028</v>
      </c>
      <c r="S930" s="110">
        <v>8252</v>
      </c>
      <c r="T930" s="110">
        <v>9280</v>
      </c>
      <c r="V930" s="111">
        <v>1</v>
      </c>
      <c r="W930" s="111">
        <v>0.97479398933591854</v>
      </c>
      <c r="X930" s="111">
        <v>0.97758620689655173</v>
      </c>
      <c r="Z930" s="110">
        <v>0</v>
      </c>
      <c r="AA930" s="110">
        <v>208</v>
      </c>
      <c r="AB930" s="110">
        <v>208</v>
      </c>
    </row>
    <row r="931" spans="1:28" hidden="1" x14ac:dyDescent="0.2">
      <c r="A931" s="109" t="s">
        <v>2387</v>
      </c>
      <c r="B931" s="109" t="s">
        <v>950</v>
      </c>
      <c r="C931" s="109" t="s">
        <v>2387</v>
      </c>
      <c r="D931" s="109" t="s">
        <v>2368</v>
      </c>
      <c r="E931" s="109" t="s">
        <v>1005</v>
      </c>
      <c r="F931" s="110">
        <v>7164</v>
      </c>
      <c r="G931" s="110">
        <v>3058</v>
      </c>
      <c r="H931" s="110">
        <v>10223</v>
      </c>
      <c r="I931" s="110">
        <v>1</v>
      </c>
      <c r="J931" s="110">
        <v>0</v>
      </c>
      <c r="K931" s="110">
        <v>0</v>
      </c>
      <c r="L931" s="110">
        <v>0</v>
      </c>
      <c r="M931" s="110">
        <v>0</v>
      </c>
      <c r="N931" s="110">
        <v>7165</v>
      </c>
      <c r="O931" s="110">
        <v>3058</v>
      </c>
      <c r="P931" s="110">
        <v>10223</v>
      </c>
      <c r="R931" s="110">
        <v>7165</v>
      </c>
      <c r="S931" s="110">
        <v>3266</v>
      </c>
      <c r="T931" s="110">
        <v>10431</v>
      </c>
      <c r="V931" s="111">
        <v>1</v>
      </c>
      <c r="W931" s="111">
        <v>0.93631353337415801</v>
      </c>
      <c r="X931" s="111">
        <v>0.98005943821301889</v>
      </c>
      <c r="Z931" s="110">
        <v>0</v>
      </c>
      <c r="AA931" s="110">
        <v>208</v>
      </c>
      <c r="AB931" s="110">
        <v>208</v>
      </c>
    </row>
    <row r="932" spans="1:28" hidden="1" x14ac:dyDescent="0.2">
      <c r="A932" s="109" t="s">
        <v>2388</v>
      </c>
      <c r="B932" s="109" t="s">
        <v>950</v>
      </c>
      <c r="C932" s="109" t="s">
        <v>2388</v>
      </c>
      <c r="D932" s="109" t="s">
        <v>2368</v>
      </c>
      <c r="E932" s="109" t="s">
        <v>2389</v>
      </c>
      <c r="F932" s="110">
        <v>405</v>
      </c>
      <c r="G932" s="110">
        <v>1683</v>
      </c>
      <c r="H932" s="110">
        <v>2088</v>
      </c>
      <c r="I932" s="110">
        <v>0</v>
      </c>
      <c r="J932" s="110">
        <v>0</v>
      </c>
      <c r="K932" s="110">
        <v>0</v>
      </c>
      <c r="L932" s="110">
        <v>0</v>
      </c>
      <c r="M932" s="110">
        <v>0</v>
      </c>
      <c r="N932" s="110">
        <v>405</v>
      </c>
      <c r="O932" s="110">
        <v>1683</v>
      </c>
      <c r="P932" s="110">
        <v>2088</v>
      </c>
      <c r="R932" s="110">
        <v>405</v>
      </c>
      <c r="S932" s="110">
        <v>1873</v>
      </c>
      <c r="T932" s="110">
        <v>2278</v>
      </c>
      <c r="V932" s="111">
        <v>1</v>
      </c>
      <c r="W932" s="111">
        <v>0.89855846235985048</v>
      </c>
      <c r="X932" s="111">
        <v>0.91659350307287091</v>
      </c>
      <c r="Z932" s="110">
        <v>0</v>
      </c>
      <c r="AA932" s="110">
        <v>190</v>
      </c>
      <c r="AB932" s="110">
        <v>190</v>
      </c>
    </row>
    <row r="933" spans="1:28" hidden="1" x14ac:dyDescent="0.2">
      <c r="A933" s="109" t="s">
        <v>2390</v>
      </c>
      <c r="B933" s="109" t="s">
        <v>950</v>
      </c>
      <c r="C933" s="109" t="s">
        <v>2390</v>
      </c>
      <c r="D933" s="109" t="s">
        <v>2368</v>
      </c>
      <c r="E933" s="109" t="s">
        <v>2391</v>
      </c>
      <c r="F933" s="110">
        <v>6777</v>
      </c>
      <c r="G933" s="110">
        <v>3360</v>
      </c>
      <c r="H933" s="110">
        <v>11745</v>
      </c>
      <c r="I933" s="110">
        <v>1608</v>
      </c>
      <c r="J933" s="110">
        <v>0</v>
      </c>
      <c r="K933" s="110">
        <v>0</v>
      </c>
      <c r="L933" s="110">
        <v>0</v>
      </c>
      <c r="M933" s="110">
        <v>0</v>
      </c>
      <c r="N933" s="110">
        <v>8385</v>
      </c>
      <c r="O933" s="110">
        <v>3360</v>
      </c>
      <c r="P933" s="110">
        <v>11745</v>
      </c>
      <c r="R933" s="110">
        <v>8385</v>
      </c>
      <c r="S933" s="110">
        <v>3544</v>
      </c>
      <c r="T933" s="110">
        <v>11929</v>
      </c>
      <c r="V933" s="111">
        <v>1</v>
      </c>
      <c r="W933" s="111">
        <v>0.94808126410835214</v>
      </c>
      <c r="X933" s="111">
        <v>0.98457540447648584</v>
      </c>
      <c r="Z933" s="110">
        <v>0</v>
      </c>
      <c r="AA933" s="110">
        <v>184</v>
      </c>
      <c r="AB933" s="110">
        <v>184</v>
      </c>
    </row>
    <row r="934" spans="1:28" hidden="1" x14ac:dyDescent="0.2">
      <c r="A934" s="109" t="s">
        <v>2392</v>
      </c>
      <c r="B934" s="109" t="s">
        <v>950</v>
      </c>
      <c r="C934" s="109" t="s">
        <v>2392</v>
      </c>
      <c r="D934" s="109" t="s">
        <v>2368</v>
      </c>
      <c r="E934" s="109" t="s">
        <v>1003</v>
      </c>
      <c r="F934" s="110">
        <v>1673</v>
      </c>
      <c r="G934" s="110">
        <v>3947</v>
      </c>
      <c r="H934" s="110">
        <v>5620</v>
      </c>
      <c r="I934" s="110">
        <v>0</v>
      </c>
      <c r="J934" s="110">
        <v>0</v>
      </c>
      <c r="K934" s="110">
        <v>0</v>
      </c>
      <c r="L934" s="110">
        <v>0</v>
      </c>
      <c r="M934" s="110">
        <v>0</v>
      </c>
      <c r="N934" s="110">
        <v>1673</v>
      </c>
      <c r="O934" s="110">
        <v>3947</v>
      </c>
      <c r="P934" s="110">
        <v>5620</v>
      </c>
      <c r="R934" s="110">
        <v>1673</v>
      </c>
      <c r="S934" s="110">
        <v>4127</v>
      </c>
      <c r="T934" s="110">
        <v>5800</v>
      </c>
      <c r="V934" s="111">
        <v>1</v>
      </c>
      <c r="W934" s="111">
        <v>0.9563847831354495</v>
      </c>
      <c r="X934" s="111">
        <v>0.96896551724137936</v>
      </c>
      <c r="Z934" s="110">
        <v>0</v>
      </c>
      <c r="AA934" s="110">
        <v>180</v>
      </c>
      <c r="AB934" s="110">
        <v>180</v>
      </c>
    </row>
    <row r="935" spans="1:28" hidden="1" x14ac:dyDescent="0.2">
      <c r="A935" s="109" t="s">
        <v>2393</v>
      </c>
      <c r="B935" s="109" t="s">
        <v>950</v>
      </c>
      <c r="C935" s="109" t="s">
        <v>2393</v>
      </c>
      <c r="D935" s="109" t="s">
        <v>2368</v>
      </c>
      <c r="E935" s="109" t="s">
        <v>2394</v>
      </c>
      <c r="F935" s="110">
        <v>1517</v>
      </c>
      <c r="G935" s="110">
        <v>4384</v>
      </c>
      <c r="H935" s="110">
        <v>5901</v>
      </c>
      <c r="I935" s="110">
        <v>0</v>
      </c>
      <c r="J935" s="110">
        <v>0</v>
      </c>
      <c r="K935" s="110">
        <v>0</v>
      </c>
      <c r="L935" s="110">
        <v>0</v>
      </c>
      <c r="M935" s="110">
        <v>0</v>
      </c>
      <c r="N935" s="110">
        <v>1517</v>
      </c>
      <c r="O935" s="110">
        <v>4384</v>
      </c>
      <c r="P935" s="110">
        <v>5901</v>
      </c>
      <c r="R935" s="110">
        <v>1517</v>
      </c>
      <c r="S935" s="110">
        <v>4562</v>
      </c>
      <c r="T935" s="110">
        <v>6079</v>
      </c>
      <c r="V935" s="111">
        <v>1</v>
      </c>
      <c r="W935" s="111">
        <v>0.96098202542744415</v>
      </c>
      <c r="X935" s="111">
        <v>0.97071886823490705</v>
      </c>
      <c r="Z935" s="110">
        <v>0</v>
      </c>
      <c r="AA935" s="110">
        <v>178</v>
      </c>
      <c r="AB935" s="110">
        <v>178</v>
      </c>
    </row>
    <row r="936" spans="1:28" hidden="1" x14ac:dyDescent="0.2">
      <c r="A936" s="109" t="s">
        <v>2395</v>
      </c>
      <c r="B936" s="109" t="s">
        <v>950</v>
      </c>
      <c r="C936" s="109" t="s">
        <v>2395</v>
      </c>
      <c r="D936" s="109" t="s">
        <v>2368</v>
      </c>
      <c r="E936" s="109" t="s">
        <v>1023</v>
      </c>
      <c r="F936" s="110">
        <v>2403</v>
      </c>
      <c r="G936" s="110">
        <v>800</v>
      </c>
      <c r="H936" s="110">
        <v>3203</v>
      </c>
      <c r="I936" s="110">
        <v>0</v>
      </c>
      <c r="J936" s="110">
        <v>0</v>
      </c>
      <c r="K936" s="110">
        <v>0</v>
      </c>
      <c r="L936" s="110">
        <v>0</v>
      </c>
      <c r="M936" s="110">
        <v>0</v>
      </c>
      <c r="N936" s="110">
        <v>2403</v>
      </c>
      <c r="O936" s="110">
        <v>800</v>
      </c>
      <c r="P936" s="110">
        <v>3203</v>
      </c>
      <c r="R936" s="110">
        <v>2403</v>
      </c>
      <c r="S936" s="110">
        <v>872</v>
      </c>
      <c r="T936" s="110">
        <v>3275</v>
      </c>
      <c r="V936" s="111">
        <v>1</v>
      </c>
      <c r="W936" s="111">
        <v>0.91743119266055051</v>
      </c>
      <c r="X936" s="111">
        <v>0.97801526717557252</v>
      </c>
      <c r="Z936" s="110">
        <v>0</v>
      </c>
      <c r="AA936" s="110">
        <v>72</v>
      </c>
      <c r="AB936" s="110">
        <v>72</v>
      </c>
    </row>
    <row r="937" spans="1:28" hidden="1" x14ac:dyDescent="0.2">
      <c r="A937" s="109" t="s">
        <v>2396</v>
      </c>
      <c r="B937" s="109" t="s">
        <v>950</v>
      </c>
      <c r="C937" s="109" t="s">
        <v>2396</v>
      </c>
      <c r="D937" s="109" t="s">
        <v>2368</v>
      </c>
      <c r="E937" s="109" t="s">
        <v>361</v>
      </c>
      <c r="F937" s="110">
        <v>1476</v>
      </c>
      <c r="G937" s="110">
        <v>1106</v>
      </c>
      <c r="H937" s="110">
        <v>2582</v>
      </c>
      <c r="I937" s="110">
        <v>0</v>
      </c>
      <c r="J937" s="110">
        <v>0</v>
      </c>
      <c r="K937" s="110">
        <v>0</v>
      </c>
      <c r="L937" s="110">
        <v>0</v>
      </c>
      <c r="M937" s="110">
        <v>0</v>
      </c>
      <c r="N937" s="110">
        <v>1476</v>
      </c>
      <c r="O937" s="110">
        <v>1106</v>
      </c>
      <c r="P937" s="110">
        <v>2582</v>
      </c>
      <c r="R937" s="110">
        <v>1476</v>
      </c>
      <c r="S937" s="110">
        <v>1143</v>
      </c>
      <c r="T937" s="110">
        <v>2619</v>
      </c>
      <c r="V937" s="111">
        <v>1</v>
      </c>
      <c r="W937" s="111">
        <v>0.96762904636920388</v>
      </c>
      <c r="X937" s="111">
        <v>0.98587247040855286</v>
      </c>
      <c r="Z937" s="110">
        <v>0</v>
      </c>
      <c r="AA937" s="110">
        <v>37</v>
      </c>
      <c r="AB937" s="110">
        <v>37</v>
      </c>
    </row>
    <row r="938" spans="1:28" hidden="1" x14ac:dyDescent="0.2">
      <c r="A938" s="109" t="s">
        <v>2397</v>
      </c>
      <c r="B938" s="109" t="s">
        <v>950</v>
      </c>
      <c r="C938" s="109" t="s">
        <v>2397</v>
      </c>
      <c r="D938" s="109" t="s">
        <v>2368</v>
      </c>
      <c r="E938" s="109" t="s">
        <v>992</v>
      </c>
      <c r="F938" s="110">
        <v>537</v>
      </c>
      <c r="G938" s="110">
        <v>1345</v>
      </c>
      <c r="H938" s="110">
        <v>1882</v>
      </c>
      <c r="I938" s="110">
        <v>0</v>
      </c>
      <c r="J938" s="110">
        <v>0</v>
      </c>
      <c r="K938" s="110">
        <v>0</v>
      </c>
      <c r="L938" s="110">
        <v>0</v>
      </c>
      <c r="M938" s="110">
        <v>0</v>
      </c>
      <c r="N938" s="110">
        <v>537</v>
      </c>
      <c r="O938" s="110">
        <v>1345</v>
      </c>
      <c r="P938" s="110">
        <v>1882</v>
      </c>
      <c r="R938" s="110">
        <v>537</v>
      </c>
      <c r="S938" s="110">
        <v>1513</v>
      </c>
      <c r="T938" s="110">
        <v>2050</v>
      </c>
      <c r="V938" s="111">
        <v>1</v>
      </c>
      <c r="W938" s="111">
        <v>0.88896232650363516</v>
      </c>
      <c r="X938" s="111">
        <v>0.91804878048780492</v>
      </c>
      <c r="Z938" s="110">
        <v>0</v>
      </c>
      <c r="AA938" s="110">
        <v>168</v>
      </c>
      <c r="AB938" s="110">
        <v>168</v>
      </c>
    </row>
    <row r="939" spans="1:28" hidden="1" x14ac:dyDescent="0.2">
      <c r="A939" s="109" t="s">
        <v>2398</v>
      </c>
      <c r="B939" s="109" t="s">
        <v>950</v>
      </c>
      <c r="C939" s="109" t="s">
        <v>2398</v>
      </c>
      <c r="D939" s="109" t="s">
        <v>2368</v>
      </c>
      <c r="E939" s="109" t="s">
        <v>988</v>
      </c>
      <c r="F939" s="110">
        <v>5228</v>
      </c>
      <c r="G939" s="110">
        <v>9308</v>
      </c>
      <c r="H939" s="110">
        <v>14588</v>
      </c>
      <c r="I939" s="110">
        <v>52</v>
      </c>
      <c r="J939" s="110">
        <v>0</v>
      </c>
      <c r="K939" s="110">
        <v>0</v>
      </c>
      <c r="L939" s="110">
        <v>0</v>
      </c>
      <c r="M939" s="110">
        <v>0</v>
      </c>
      <c r="N939" s="110">
        <v>5280</v>
      </c>
      <c r="O939" s="110">
        <v>9308</v>
      </c>
      <c r="P939" s="110">
        <v>14588</v>
      </c>
      <c r="R939" s="110">
        <v>5280</v>
      </c>
      <c r="S939" s="110">
        <v>9473</v>
      </c>
      <c r="T939" s="110">
        <v>14753</v>
      </c>
      <c r="V939" s="111">
        <v>1</v>
      </c>
      <c r="W939" s="111">
        <v>0.98258207537211018</v>
      </c>
      <c r="X939" s="111">
        <v>0.98881583406764728</v>
      </c>
      <c r="Z939" s="110">
        <v>0</v>
      </c>
      <c r="AA939" s="110">
        <v>165</v>
      </c>
      <c r="AB939" s="110">
        <v>165</v>
      </c>
    </row>
    <row r="940" spans="1:28" hidden="1" x14ac:dyDescent="0.2">
      <c r="A940" s="109" t="s">
        <v>2399</v>
      </c>
      <c r="B940" s="109" t="s">
        <v>950</v>
      </c>
      <c r="C940" s="109" t="s">
        <v>2399</v>
      </c>
      <c r="D940" s="109" t="s">
        <v>2368</v>
      </c>
      <c r="E940" s="109" t="s">
        <v>1017</v>
      </c>
      <c r="F940" s="110">
        <v>1301</v>
      </c>
      <c r="G940" s="110">
        <v>2624</v>
      </c>
      <c r="H940" s="110">
        <v>3925</v>
      </c>
      <c r="I940" s="110">
        <v>0</v>
      </c>
      <c r="J940" s="110">
        <v>0</v>
      </c>
      <c r="K940" s="110">
        <v>0</v>
      </c>
      <c r="L940" s="110">
        <v>0</v>
      </c>
      <c r="M940" s="110">
        <v>0</v>
      </c>
      <c r="N940" s="110">
        <v>1301</v>
      </c>
      <c r="O940" s="110">
        <v>2624</v>
      </c>
      <c r="P940" s="110">
        <v>3925</v>
      </c>
      <c r="R940" s="110">
        <v>1301</v>
      </c>
      <c r="S940" s="110">
        <v>2786</v>
      </c>
      <c r="T940" s="110">
        <v>4087</v>
      </c>
      <c r="V940" s="111">
        <v>1</v>
      </c>
      <c r="W940" s="111">
        <v>0.94185211773151467</v>
      </c>
      <c r="X940" s="111">
        <v>0.96036212380719355</v>
      </c>
      <c r="Z940" s="110">
        <v>0</v>
      </c>
      <c r="AA940" s="110">
        <v>162</v>
      </c>
      <c r="AB940" s="110">
        <v>162</v>
      </c>
    </row>
    <row r="941" spans="1:28" hidden="1" x14ac:dyDescent="0.2">
      <c r="A941" s="109" t="s">
        <v>2400</v>
      </c>
      <c r="B941" s="109" t="s">
        <v>950</v>
      </c>
      <c r="C941" s="109" t="s">
        <v>2400</v>
      </c>
      <c r="D941" s="109" t="s">
        <v>2368</v>
      </c>
      <c r="E941" s="109" t="s">
        <v>976</v>
      </c>
      <c r="F941" s="110">
        <v>332</v>
      </c>
      <c r="G941" s="110">
        <v>1224</v>
      </c>
      <c r="H941" s="110">
        <v>1556</v>
      </c>
      <c r="I941" s="110">
        <v>0</v>
      </c>
      <c r="J941" s="110">
        <v>0</v>
      </c>
      <c r="K941" s="110">
        <v>0</v>
      </c>
      <c r="L941" s="110">
        <v>0</v>
      </c>
      <c r="M941" s="110">
        <v>0</v>
      </c>
      <c r="N941" s="110">
        <v>332</v>
      </c>
      <c r="O941" s="110">
        <v>1224</v>
      </c>
      <c r="P941" s="110">
        <v>1556</v>
      </c>
      <c r="R941" s="110">
        <v>365</v>
      </c>
      <c r="S941" s="110">
        <v>1353</v>
      </c>
      <c r="T941" s="110">
        <v>1718</v>
      </c>
      <c r="V941" s="111">
        <v>0.90958904109589045</v>
      </c>
      <c r="W941" s="111">
        <v>0.90465631929046564</v>
      </c>
      <c r="X941" s="111">
        <v>0.90570430733410945</v>
      </c>
      <c r="Z941" s="110">
        <v>33</v>
      </c>
      <c r="AA941" s="110">
        <v>129</v>
      </c>
      <c r="AB941" s="110">
        <v>162</v>
      </c>
    </row>
    <row r="942" spans="1:28" hidden="1" x14ac:dyDescent="0.2">
      <c r="A942" s="109" t="s">
        <v>2401</v>
      </c>
      <c r="B942" s="109" t="s">
        <v>950</v>
      </c>
      <c r="C942" s="109" t="s">
        <v>2401</v>
      </c>
      <c r="D942" s="109" t="s">
        <v>2368</v>
      </c>
      <c r="E942" s="109" t="s">
        <v>187</v>
      </c>
      <c r="F942" s="110">
        <v>480</v>
      </c>
      <c r="G942" s="110">
        <v>1378</v>
      </c>
      <c r="H942" s="110">
        <v>1858</v>
      </c>
      <c r="I942" s="110">
        <v>0</v>
      </c>
      <c r="J942" s="110">
        <v>0</v>
      </c>
      <c r="K942" s="110">
        <v>0</v>
      </c>
      <c r="L942" s="110">
        <v>0</v>
      </c>
      <c r="M942" s="110">
        <v>0</v>
      </c>
      <c r="N942" s="110">
        <v>480</v>
      </c>
      <c r="O942" s="110">
        <v>1378</v>
      </c>
      <c r="P942" s="110">
        <v>1858</v>
      </c>
      <c r="R942" s="110">
        <v>480</v>
      </c>
      <c r="S942" s="110">
        <v>1540</v>
      </c>
      <c r="T942" s="110">
        <v>2020</v>
      </c>
      <c r="V942" s="111">
        <v>1</v>
      </c>
      <c r="W942" s="111">
        <v>0.89480519480519483</v>
      </c>
      <c r="X942" s="111">
        <v>0.91980198019801984</v>
      </c>
      <c r="Z942" s="110">
        <v>0</v>
      </c>
      <c r="AA942" s="110">
        <v>162</v>
      </c>
      <c r="AB942" s="110">
        <v>162</v>
      </c>
    </row>
    <row r="943" spans="1:28" hidden="1" x14ac:dyDescent="0.2">
      <c r="A943" s="109" t="s">
        <v>2402</v>
      </c>
      <c r="B943" s="109" t="s">
        <v>950</v>
      </c>
      <c r="C943" s="109" t="s">
        <v>2402</v>
      </c>
      <c r="D943" s="109" t="s">
        <v>2368</v>
      </c>
      <c r="E943" s="109" t="s">
        <v>220</v>
      </c>
      <c r="F943" s="110">
        <v>573</v>
      </c>
      <c r="G943" s="110">
        <v>1297</v>
      </c>
      <c r="H943" s="110">
        <v>1870</v>
      </c>
      <c r="I943" s="110">
        <v>0</v>
      </c>
      <c r="J943" s="110">
        <v>0</v>
      </c>
      <c r="K943" s="110">
        <v>0</v>
      </c>
      <c r="L943" s="110">
        <v>0</v>
      </c>
      <c r="M943" s="110">
        <v>0</v>
      </c>
      <c r="N943" s="110">
        <v>573</v>
      </c>
      <c r="O943" s="110">
        <v>1297</v>
      </c>
      <c r="P943" s="110">
        <v>1870</v>
      </c>
      <c r="R943" s="110">
        <v>573</v>
      </c>
      <c r="S943" s="110">
        <v>1447</v>
      </c>
      <c r="T943" s="110">
        <v>2020</v>
      </c>
      <c r="V943" s="111">
        <v>1</v>
      </c>
      <c r="W943" s="111">
        <v>0.89633724948168625</v>
      </c>
      <c r="X943" s="111">
        <v>0.92574257425742579</v>
      </c>
      <c r="Z943" s="110">
        <v>0</v>
      </c>
      <c r="AA943" s="110">
        <v>150</v>
      </c>
      <c r="AB943" s="110">
        <v>150</v>
      </c>
    </row>
    <row r="944" spans="1:28" hidden="1" x14ac:dyDescent="0.2">
      <c r="A944" s="109" t="s">
        <v>2403</v>
      </c>
      <c r="B944" s="109" t="s">
        <v>950</v>
      </c>
      <c r="C944" s="109" t="s">
        <v>2403</v>
      </c>
      <c r="D944" s="109" t="s">
        <v>2368</v>
      </c>
      <c r="E944" s="109" t="s">
        <v>986</v>
      </c>
      <c r="F944" s="110">
        <v>948</v>
      </c>
      <c r="G944" s="110">
        <v>2900</v>
      </c>
      <c r="H944" s="110">
        <v>3848</v>
      </c>
      <c r="I944" s="110">
        <v>0</v>
      </c>
      <c r="J944" s="110">
        <v>0</v>
      </c>
      <c r="K944" s="110">
        <v>0</v>
      </c>
      <c r="L944" s="110">
        <v>0</v>
      </c>
      <c r="M944" s="110">
        <v>0</v>
      </c>
      <c r="N944" s="110">
        <v>948</v>
      </c>
      <c r="O944" s="110">
        <v>2900</v>
      </c>
      <c r="P944" s="110">
        <v>3848</v>
      </c>
      <c r="R944" s="110">
        <v>948</v>
      </c>
      <c r="S944" s="110">
        <v>3041</v>
      </c>
      <c r="T944" s="110">
        <v>3989</v>
      </c>
      <c r="V944" s="111">
        <v>1</v>
      </c>
      <c r="W944" s="111">
        <v>0.95363367313383751</v>
      </c>
      <c r="X944" s="111">
        <v>0.96465279518676361</v>
      </c>
      <c r="Z944" s="110">
        <v>0</v>
      </c>
      <c r="AA944" s="110">
        <v>141</v>
      </c>
      <c r="AB944" s="110">
        <v>141</v>
      </c>
    </row>
    <row r="945" spans="1:28" hidden="1" x14ac:dyDescent="0.2">
      <c r="A945" s="109" t="s">
        <v>2404</v>
      </c>
      <c r="B945" s="109" t="s">
        <v>950</v>
      </c>
      <c r="C945" s="109" t="s">
        <v>2404</v>
      </c>
      <c r="D945" s="109" t="s">
        <v>2368</v>
      </c>
      <c r="E945" s="109" t="s">
        <v>955</v>
      </c>
      <c r="F945" s="110">
        <v>207</v>
      </c>
      <c r="G945" s="110">
        <v>270</v>
      </c>
      <c r="H945" s="110">
        <v>477</v>
      </c>
      <c r="I945" s="110">
        <v>0</v>
      </c>
      <c r="J945" s="110">
        <v>0</v>
      </c>
      <c r="K945" s="110">
        <v>0</v>
      </c>
      <c r="L945" s="110">
        <v>0</v>
      </c>
      <c r="M945" s="110">
        <v>0</v>
      </c>
      <c r="N945" s="110">
        <v>207</v>
      </c>
      <c r="O945" s="110">
        <v>270</v>
      </c>
      <c r="P945" s="110">
        <v>477</v>
      </c>
      <c r="R945" s="110">
        <v>207</v>
      </c>
      <c r="S945" s="110">
        <v>306</v>
      </c>
      <c r="T945" s="110">
        <v>513</v>
      </c>
      <c r="V945" s="111">
        <v>1</v>
      </c>
      <c r="W945" s="111">
        <v>0.88235294117647056</v>
      </c>
      <c r="X945" s="111">
        <v>0.92982456140350878</v>
      </c>
      <c r="Z945" s="110">
        <v>0</v>
      </c>
      <c r="AA945" s="110">
        <v>36</v>
      </c>
      <c r="AB945" s="110">
        <v>36</v>
      </c>
    </row>
    <row r="946" spans="1:28" hidden="1" x14ac:dyDescent="0.2">
      <c r="A946" s="109" t="s">
        <v>2405</v>
      </c>
      <c r="B946" s="109" t="s">
        <v>950</v>
      </c>
      <c r="C946" s="109" t="s">
        <v>2405</v>
      </c>
      <c r="D946" s="109" t="s">
        <v>2368</v>
      </c>
      <c r="E946" s="109" t="s">
        <v>961</v>
      </c>
      <c r="F946" s="110">
        <v>275</v>
      </c>
      <c r="G946" s="110">
        <v>778</v>
      </c>
      <c r="H946" s="110">
        <v>1053</v>
      </c>
      <c r="I946" s="110">
        <v>0</v>
      </c>
      <c r="J946" s="110">
        <v>0</v>
      </c>
      <c r="K946" s="110">
        <v>0</v>
      </c>
      <c r="L946" s="110">
        <v>0</v>
      </c>
      <c r="M946" s="110">
        <v>0</v>
      </c>
      <c r="N946" s="110">
        <v>275</v>
      </c>
      <c r="O946" s="110">
        <v>778</v>
      </c>
      <c r="P946" s="110">
        <v>1053</v>
      </c>
      <c r="R946" s="110">
        <v>275</v>
      </c>
      <c r="S946" s="110">
        <v>902</v>
      </c>
      <c r="T946" s="110">
        <v>1177</v>
      </c>
      <c r="V946" s="111">
        <v>1</v>
      </c>
      <c r="W946" s="111">
        <v>0.86252771618625279</v>
      </c>
      <c r="X946" s="111">
        <v>0.89464740866610026</v>
      </c>
      <c r="Z946" s="110">
        <v>0</v>
      </c>
      <c r="AA946" s="110">
        <v>124</v>
      </c>
      <c r="AB946" s="110">
        <v>124</v>
      </c>
    </row>
    <row r="947" spans="1:28" hidden="1" x14ac:dyDescent="0.2">
      <c r="A947" s="109" t="s">
        <v>2406</v>
      </c>
      <c r="B947" s="109" t="s">
        <v>950</v>
      </c>
      <c r="C947" s="109" t="s">
        <v>2406</v>
      </c>
      <c r="D947" s="109" t="s">
        <v>2368</v>
      </c>
      <c r="E947" s="109" t="s">
        <v>952</v>
      </c>
      <c r="F947" s="110">
        <v>622</v>
      </c>
      <c r="G947" s="110">
        <v>1922</v>
      </c>
      <c r="H947" s="110">
        <v>2544</v>
      </c>
      <c r="I947" s="110">
        <v>0</v>
      </c>
      <c r="J947" s="110">
        <v>0</v>
      </c>
      <c r="K947" s="110">
        <v>0</v>
      </c>
      <c r="L947" s="110">
        <v>0</v>
      </c>
      <c r="M947" s="110">
        <v>0</v>
      </c>
      <c r="N947" s="110">
        <v>622</v>
      </c>
      <c r="O947" s="110">
        <v>1922</v>
      </c>
      <c r="P947" s="110">
        <v>2544</v>
      </c>
      <c r="R947" s="110">
        <v>622</v>
      </c>
      <c r="S947" s="110">
        <v>2042</v>
      </c>
      <c r="T947" s="110">
        <v>2664</v>
      </c>
      <c r="V947" s="111">
        <v>1</v>
      </c>
      <c r="W947" s="111">
        <v>0.94123408423114596</v>
      </c>
      <c r="X947" s="111">
        <v>0.95495495495495497</v>
      </c>
      <c r="Z947" s="110">
        <v>0</v>
      </c>
      <c r="AA947" s="110">
        <v>120</v>
      </c>
      <c r="AB947" s="110">
        <v>120</v>
      </c>
    </row>
    <row r="948" spans="1:28" hidden="1" x14ac:dyDescent="0.2">
      <c r="A948" s="109" t="s">
        <v>2407</v>
      </c>
      <c r="B948" s="109" t="s">
        <v>950</v>
      </c>
      <c r="C948" s="109" t="s">
        <v>2407</v>
      </c>
      <c r="D948" s="109" t="s">
        <v>2368</v>
      </c>
      <c r="E948" s="109" t="s">
        <v>900</v>
      </c>
      <c r="F948" s="110">
        <v>642</v>
      </c>
      <c r="G948" s="110">
        <v>4120</v>
      </c>
      <c r="H948" s="110">
        <v>4762</v>
      </c>
      <c r="I948" s="110">
        <v>0</v>
      </c>
      <c r="J948" s="110">
        <v>0</v>
      </c>
      <c r="K948" s="110">
        <v>0</v>
      </c>
      <c r="L948" s="110">
        <v>0</v>
      </c>
      <c r="M948" s="110">
        <v>0</v>
      </c>
      <c r="N948" s="110">
        <v>642</v>
      </c>
      <c r="O948" s="110">
        <v>4120</v>
      </c>
      <c r="P948" s="110">
        <v>4762</v>
      </c>
      <c r="R948" s="110">
        <v>642</v>
      </c>
      <c r="S948" s="110">
        <v>4236</v>
      </c>
      <c r="T948" s="110">
        <v>4878</v>
      </c>
      <c r="V948" s="111">
        <v>1</v>
      </c>
      <c r="W948" s="111">
        <v>0.97261567516525027</v>
      </c>
      <c r="X948" s="111">
        <v>0.97621976219762197</v>
      </c>
      <c r="Z948" s="110">
        <v>0</v>
      </c>
      <c r="AA948" s="110">
        <v>116</v>
      </c>
      <c r="AB948" s="110">
        <v>116</v>
      </c>
    </row>
    <row r="949" spans="1:28" hidden="1" x14ac:dyDescent="0.2">
      <c r="A949" s="109" t="s">
        <v>2408</v>
      </c>
      <c r="B949" s="109" t="s">
        <v>950</v>
      </c>
      <c r="C949" s="109" t="s">
        <v>2408</v>
      </c>
      <c r="D949" s="109" t="s">
        <v>2368</v>
      </c>
      <c r="E949" s="109" t="s">
        <v>2409</v>
      </c>
      <c r="F949" s="110">
        <v>269</v>
      </c>
      <c r="G949" s="110">
        <v>1000</v>
      </c>
      <c r="H949" s="110">
        <v>1269</v>
      </c>
      <c r="I949" s="110">
        <v>0</v>
      </c>
      <c r="J949" s="110">
        <v>0</v>
      </c>
      <c r="K949" s="110">
        <v>0</v>
      </c>
      <c r="L949" s="110">
        <v>0</v>
      </c>
      <c r="M949" s="110">
        <v>0</v>
      </c>
      <c r="N949" s="110">
        <v>269</v>
      </c>
      <c r="O949" s="110">
        <v>1000</v>
      </c>
      <c r="P949" s="110">
        <v>1269</v>
      </c>
      <c r="R949" s="110">
        <v>269</v>
      </c>
      <c r="S949" s="110">
        <v>1113</v>
      </c>
      <c r="T949" s="110">
        <v>1382</v>
      </c>
      <c r="V949" s="111">
        <v>1</v>
      </c>
      <c r="W949" s="111">
        <v>0.89847259658580414</v>
      </c>
      <c r="X949" s="111">
        <v>0.91823444283646893</v>
      </c>
      <c r="Z949" s="110">
        <v>0</v>
      </c>
      <c r="AA949" s="110">
        <v>113</v>
      </c>
      <c r="AB949" s="110">
        <v>113</v>
      </c>
    </row>
    <row r="950" spans="1:28" hidden="1" x14ac:dyDescent="0.2">
      <c r="A950" s="109" t="s">
        <v>2410</v>
      </c>
      <c r="B950" s="109" t="s">
        <v>950</v>
      </c>
      <c r="C950" s="109" t="s">
        <v>2410</v>
      </c>
      <c r="D950" s="109" t="s">
        <v>2368</v>
      </c>
      <c r="E950" s="109" t="s">
        <v>2411</v>
      </c>
      <c r="F950" s="110">
        <v>243</v>
      </c>
      <c r="G950" s="110">
        <v>1095</v>
      </c>
      <c r="H950" s="110">
        <v>1338</v>
      </c>
      <c r="I950" s="110">
        <v>0</v>
      </c>
      <c r="J950" s="110">
        <v>0</v>
      </c>
      <c r="K950" s="110">
        <v>0</v>
      </c>
      <c r="L950" s="110">
        <v>0</v>
      </c>
      <c r="M950" s="110">
        <v>0</v>
      </c>
      <c r="N950" s="110">
        <v>243</v>
      </c>
      <c r="O950" s="110">
        <v>1095</v>
      </c>
      <c r="P950" s="110">
        <v>1338</v>
      </c>
      <c r="R950" s="110">
        <v>243</v>
      </c>
      <c r="S950" s="110">
        <v>1196</v>
      </c>
      <c r="T950" s="110">
        <v>1439</v>
      </c>
      <c r="V950" s="111">
        <v>1</v>
      </c>
      <c r="W950" s="111">
        <v>0.91555183946488294</v>
      </c>
      <c r="X950" s="111">
        <v>0.92981236970118142</v>
      </c>
      <c r="Z950" s="110">
        <v>0</v>
      </c>
      <c r="AA950" s="110">
        <v>101</v>
      </c>
      <c r="AB950" s="110">
        <v>101</v>
      </c>
    </row>
    <row r="951" spans="1:28" hidden="1" x14ac:dyDescent="0.2">
      <c r="A951" s="109" t="s">
        <v>2412</v>
      </c>
      <c r="B951" s="109" t="s">
        <v>950</v>
      </c>
      <c r="C951" s="109" t="s">
        <v>2412</v>
      </c>
      <c r="D951" s="109" t="s">
        <v>2368</v>
      </c>
      <c r="E951" s="109" t="s">
        <v>996</v>
      </c>
      <c r="F951" s="110">
        <v>1450</v>
      </c>
      <c r="G951" s="110">
        <v>2219</v>
      </c>
      <c r="H951" s="110">
        <v>3669</v>
      </c>
      <c r="I951" s="110">
        <v>0</v>
      </c>
      <c r="J951" s="110">
        <v>0</v>
      </c>
      <c r="K951" s="110">
        <v>0</v>
      </c>
      <c r="L951" s="110">
        <v>0</v>
      </c>
      <c r="M951" s="110">
        <v>0</v>
      </c>
      <c r="N951" s="110">
        <v>1450</v>
      </c>
      <c r="O951" s="110">
        <v>2219</v>
      </c>
      <c r="P951" s="110">
        <v>3669</v>
      </c>
      <c r="R951" s="110">
        <v>1450</v>
      </c>
      <c r="S951" s="110">
        <v>2318</v>
      </c>
      <c r="T951" s="110">
        <v>3768</v>
      </c>
      <c r="V951" s="111">
        <v>1</v>
      </c>
      <c r="W951" s="111">
        <v>0.95729076790336498</v>
      </c>
      <c r="X951" s="111">
        <v>0.97372611464968151</v>
      </c>
      <c r="Z951" s="110">
        <v>0</v>
      </c>
      <c r="AA951" s="110">
        <v>99</v>
      </c>
      <c r="AB951" s="110">
        <v>99</v>
      </c>
    </row>
    <row r="952" spans="1:28" hidden="1" x14ac:dyDescent="0.2">
      <c r="A952" s="109" t="s">
        <v>2413</v>
      </c>
      <c r="B952" s="109" t="s">
        <v>950</v>
      </c>
      <c r="C952" s="109" t="s">
        <v>2413</v>
      </c>
      <c r="D952" s="109" t="s">
        <v>2368</v>
      </c>
      <c r="E952" s="109" t="s">
        <v>998</v>
      </c>
      <c r="F952" s="110">
        <v>168</v>
      </c>
      <c r="G952" s="110">
        <v>315</v>
      </c>
      <c r="H952" s="110">
        <v>483</v>
      </c>
      <c r="I952" s="110">
        <v>0</v>
      </c>
      <c r="J952" s="110">
        <v>0</v>
      </c>
      <c r="K952" s="110">
        <v>0</v>
      </c>
      <c r="L952" s="110">
        <v>0</v>
      </c>
      <c r="M952" s="110">
        <v>0</v>
      </c>
      <c r="N952" s="110">
        <v>168</v>
      </c>
      <c r="O952" s="110">
        <v>315</v>
      </c>
      <c r="P952" s="110">
        <v>483</v>
      </c>
      <c r="R952" s="110">
        <v>168</v>
      </c>
      <c r="S952" s="110">
        <v>410</v>
      </c>
      <c r="T952" s="110">
        <v>578</v>
      </c>
      <c r="V952" s="111">
        <v>1</v>
      </c>
      <c r="W952" s="111">
        <v>0.76829268292682928</v>
      </c>
      <c r="X952" s="111">
        <v>0.83564013840830453</v>
      </c>
      <c r="Z952" s="110">
        <v>0</v>
      </c>
      <c r="AA952" s="110">
        <v>95</v>
      </c>
      <c r="AB952" s="110">
        <v>95</v>
      </c>
    </row>
    <row r="953" spans="1:28" hidden="1" x14ac:dyDescent="0.2">
      <c r="A953" s="109" t="s">
        <v>2414</v>
      </c>
      <c r="B953" s="109" t="s">
        <v>950</v>
      </c>
      <c r="C953" s="109" t="s">
        <v>2414</v>
      </c>
      <c r="D953" s="109" t="s">
        <v>2368</v>
      </c>
      <c r="E953" s="109" t="s">
        <v>990</v>
      </c>
      <c r="F953" s="110">
        <v>115</v>
      </c>
      <c r="G953" s="110">
        <v>788</v>
      </c>
      <c r="H953" s="110">
        <v>903</v>
      </c>
      <c r="I953" s="110">
        <v>0</v>
      </c>
      <c r="J953" s="110">
        <v>0</v>
      </c>
      <c r="K953" s="110">
        <v>0</v>
      </c>
      <c r="L953" s="110">
        <v>0</v>
      </c>
      <c r="M953" s="110">
        <v>0</v>
      </c>
      <c r="N953" s="110">
        <v>115</v>
      </c>
      <c r="O953" s="110">
        <v>788</v>
      </c>
      <c r="P953" s="110">
        <v>903</v>
      </c>
      <c r="R953" s="110">
        <v>115</v>
      </c>
      <c r="S953" s="110">
        <v>882</v>
      </c>
      <c r="T953" s="110">
        <v>997</v>
      </c>
      <c r="V953" s="111">
        <v>1</v>
      </c>
      <c r="W953" s="111">
        <v>0.89342403628117917</v>
      </c>
      <c r="X953" s="111">
        <v>0.90571715145436305</v>
      </c>
      <c r="Z953" s="110">
        <v>0</v>
      </c>
      <c r="AA953" s="110">
        <v>94</v>
      </c>
      <c r="AB953" s="110">
        <v>94</v>
      </c>
    </row>
    <row r="954" spans="1:28" hidden="1" x14ac:dyDescent="0.2">
      <c r="A954" s="109" t="s">
        <v>2415</v>
      </c>
      <c r="B954" s="109" t="s">
        <v>950</v>
      </c>
      <c r="C954" s="109" t="s">
        <v>2415</v>
      </c>
      <c r="D954" s="109" t="s">
        <v>2368</v>
      </c>
      <c r="E954" s="109" t="s">
        <v>984</v>
      </c>
      <c r="F954" s="110">
        <v>20</v>
      </c>
      <c r="G954" s="110">
        <v>206</v>
      </c>
      <c r="H954" s="110">
        <v>226</v>
      </c>
      <c r="I954" s="110">
        <v>0</v>
      </c>
      <c r="J954" s="110">
        <v>0</v>
      </c>
      <c r="K954" s="110">
        <v>0</v>
      </c>
      <c r="L954" s="110">
        <v>0</v>
      </c>
      <c r="M954" s="110">
        <v>0</v>
      </c>
      <c r="N954" s="110">
        <v>20</v>
      </c>
      <c r="O954" s="110">
        <v>206</v>
      </c>
      <c r="P954" s="110">
        <v>226</v>
      </c>
      <c r="R954" s="110">
        <v>20</v>
      </c>
      <c r="S954" s="110">
        <v>239</v>
      </c>
      <c r="T954" s="110">
        <v>259</v>
      </c>
      <c r="V954" s="111">
        <v>1</v>
      </c>
      <c r="W954" s="111">
        <v>0.86192468619246865</v>
      </c>
      <c r="X954" s="111">
        <v>0.87258687258687262</v>
      </c>
      <c r="Z954" s="110">
        <v>0</v>
      </c>
      <c r="AA954" s="110">
        <v>33</v>
      </c>
      <c r="AB954" s="110">
        <v>33</v>
      </c>
    </row>
    <row r="955" spans="1:28" hidden="1" x14ac:dyDescent="0.2">
      <c r="A955" s="109" t="s">
        <v>2416</v>
      </c>
      <c r="B955" s="109" t="s">
        <v>950</v>
      </c>
      <c r="C955" s="109" t="s">
        <v>2416</v>
      </c>
      <c r="D955" s="109" t="s">
        <v>2368</v>
      </c>
      <c r="E955" s="109" t="s">
        <v>960</v>
      </c>
      <c r="F955" s="110">
        <v>2310</v>
      </c>
      <c r="G955" s="110">
        <v>2207</v>
      </c>
      <c r="H955" s="110">
        <v>4517</v>
      </c>
      <c r="I955" s="110">
        <v>0</v>
      </c>
      <c r="J955" s="110">
        <v>0</v>
      </c>
      <c r="K955" s="110">
        <v>0</v>
      </c>
      <c r="L955" s="110">
        <v>0</v>
      </c>
      <c r="M955" s="110">
        <v>0</v>
      </c>
      <c r="N955" s="110">
        <v>2310</v>
      </c>
      <c r="O955" s="110">
        <v>2207</v>
      </c>
      <c r="P955" s="110">
        <v>4517</v>
      </c>
      <c r="R955" s="110">
        <v>2310</v>
      </c>
      <c r="S955" s="110">
        <v>2299</v>
      </c>
      <c r="T955" s="110">
        <v>4609</v>
      </c>
      <c r="V955" s="111">
        <v>1</v>
      </c>
      <c r="W955" s="111">
        <v>0.95998260113092648</v>
      </c>
      <c r="X955" s="111">
        <v>0.98003905402473424</v>
      </c>
      <c r="Z955" s="110">
        <v>0</v>
      </c>
      <c r="AA955" s="110">
        <v>92</v>
      </c>
      <c r="AB955" s="110">
        <v>92</v>
      </c>
    </row>
    <row r="956" spans="1:28" hidden="1" x14ac:dyDescent="0.2">
      <c r="A956" s="109" t="s">
        <v>2417</v>
      </c>
      <c r="B956" s="109" t="s">
        <v>950</v>
      </c>
      <c r="C956" s="109" t="s">
        <v>2417</v>
      </c>
      <c r="D956" s="109" t="s">
        <v>2368</v>
      </c>
      <c r="E956" s="109" t="s">
        <v>267</v>
      </c>
      <c r="F956" s="110">
        <v>117</v>
      </c>
      <c r="G956" s="110">
        <v>616</v>
      </c>
      <c r="H956" s="110">
        <v>733</v>
      </c>
      <c r="I956" s="110">
        <v>0</v>
      </c>
      <c r="J956" s="110">
        <v>0</v>
      </c>
      <c r="K956" s="110">
        <v>0</v>
      </c>
      <c r="L956" s="110">
        <v>0</v>
      </c>
      <c r="M956" s="110">
        <v>0</v>
      </c>
      <c r="N956" s="110">
        <v>117</v>
      </c>
      <c r="O956" s="110">
        <v>616</v>
      </c>
      <c r="P956" s="110">
        <v>733</v>
      </c>
      <c r="R956" s="110">
        <v>117</v>
      </c>
      <c r="S956" s="110">
        <v>680</v>
      </c>
      <c r="T956" s="110">
        <v>797</v>
      </c>
      <c r="V956" s="111">
        <v>1</v>
      </c>
      <c r="W956" s="111">
        <v>0.90588235294117647</v>
      </c>
      <c r="X956" s="111">
        <v>0.91969887076537016</v>
      </c>
      <c r="Z956" s="110">
        <v>0</v>
      </c>
      <c r="AA956" s="110">
        <v>64</v>
      </c>
      <c r="AB956" s="110">
        <v>64</v>
      </c>
    </row>
    <row r="957" spans="1:28" hidden="1" x14ac:dyDescent="0.2">
      <c r="A957" s="109" t="s">
        <v>2418</v>
      </c>
      <c r="B957" s="109" t="s">
        <v>950</v>
      </c>
      <c r="C957" s="109" t="s">
        <v>2418</v>
      </c>
      <c r="D957" s="109" t="s">
        <v>2368</v>
      </c>
      <c r="E957" s="109" t="s">
        <v>1021</v>
      </c>
      <c r="F957" s="110">
        <v>3120</v>
      </c>
      <c r="G957" s="110">
        <v>3925</v>
      </c>
      <c r="H957" s="110">
        <v>7045</v>
      </c>
      <c r="I957" s="110">
        <v>0</v>
      </c>
      <c r="J957" s="110">
        <v>0</v>
      </c>
      <c r="K957" s="110">
        <v>0</v>
      </c>
      <c r="L957" s="110">
        <v>0</v>
      </c>
      <c r="M957" s="110">
        <v>0</v>
      </c>
      <c r="N957" s="110">
        <v>3120</v>
      </c>
      <c r="O957" s="110">
        <v>3925</v>
      </c>
      <c r="P957" s="110">
        <v>7045</v>
      </c>
      <c r="R957" s="110">
        <v>3120</v>
      </c>
      <c r="S957" s="110">
        <v>4014</v>
      </c>
      <c r="T957" s="110">
        <v>7134</v>
      </c>
      <c r="V957" s="111">
        <v>1</v>
      </c>
      <c r="W957" s="111">
        <v>0.97782760338814145</v>
      </c>
      <c r="X957" s="111">
        <v>0.98752453041771793</v>
      </c>
      <c r="Z957" s="110">
        <v>0</v>
      </c>
      <c r="AA957" s="110">
        <v>89</v>
      </c>
      <c r="AB957" s="110">
        <v>89</v>
      </c>
    </row>
    <row r="958" spans="1:28" hidden="1" x14ac:dyDescent="0.2">
      <c r="A958" s="109" t="s">
        <v>2419</v>
      </c>
      <c r="B958" s="109" t="s">
        <v>950</v>
      </c>
      <c r="C958" s="109" t="s">
        <v>2419</v>
      </c>
      <c r="D958" s="109" t="s">
        <v>2368</v>
      </c>
      <c r="E958" s="109" t="s">
        <v>1019</v>
      </c>
      <c r="F958" s="110">
        <v>551</v>
      </c>
      <c r="G958" s="110">
        <v>2290</v>
      </c>
      <c r="H958" s="110">
        <v>2841</v>
      </c>
      <c r="I958" s="110">
        <v>0</v>
      </c>
      <c r="J958" s="110">
        <v>0</v>
      </c>
      <c r="K958" s="110">
        <v>0</v>
      </c>
      <c r="L958" s="110">
        <v>0</v>
      </c>
      <c r="M958" s="110">
        <v>0</v>
      </c>
      <c r="N958" s="110">
        <v>551</v>
      </c>
      <c r="O958" s="110">
        <v>2290</v>
      </c>
      <c r="P958" s="110">
        <v>2841</v>
      </c>
      <c r="R958" s="110">
        <v>551</v>
      </c>
      <c r="S958" s="110">
        <v>2378</v>
      </c>
      <c r="T958" s="110">
        <v>2929</v>
      </c>
      <c r="V958" s="111">
        <v>1</v>
      </c>
      <c r="W958" s="111">
        <v>0.96299411269974766</v>
      </c>
      <c r="X958" s="111">
        <v>0.96995561625128035</v>
      </c>
      <c r="Z958" s="110">
        <v>0</v>
      </c>
      <c r="AA958" s="110">
        <v>88</v>
      </c>
      <c r="AB958" s="110">
        <v>88</v>
      </c>
    </row>
    <row r="959" spans="1:28" hidden="1" x14ac:dyDescent="0.2">
      <c r="A959" s="109" t="s">
        <v>2420</v>
      </c>
      <c r="B959" s="109" t="s">
        <v>950</v>
      </c>
      <c r="C959" s="109" t="s">
        <v>2420</v>
      </c>
      <c r="D959" s="109" t="s">
        <v>2368</v>
      </c>
      <c r="E959" s="109" t="s">
        <v>958</v>
      </c>
      <c r="F959" s="110">
        <v>108</v>
      </c>
      <c r="G959" s="110">
        <v>926</v>
      </c>
      <c r="H959" s="110">
        <v>1034</v>
      </c>
      <c r="I959" s="110">
        <v>0</v>
      </c>
      <c r="J959" s="110">
        <v>0</v>
      </c>
      <c r="K959" s="110">
        <v>0</v>
      </c>
      <c r="L959" s="110">
        <v>0</v>
      </c>
      <c r="M959" s="110">
        <v>0</v>
      </c>
      <c r="N959" s="110">
        <v>108</v>
      </c>
      <c r="O959" s="110">
        <v>926</v>
      </c>
      <c r="P959" s="110">
        <v>1034</v>
      </c>
      <c r="R959" s="110">
        <v>108</v>
      </c>
      <c r="S959" s="110">
        <v>1013</v>
      </c>
      <c r="T959" s="110">
        <v>1121</v>
      </c>
      <c r="V959" s="111">
        <v>1</v>
      </c>
      <c r="W959" s="111">
        <v>0.91411648568608095</v>
      </c>
      <c r="X959" s="111">
        <v>0.92239072256913468</v>
      </c>
      <c r="Z959" s="110">
        <v>0</v>
      </c>
      <c r="AA959" s="110">
        <v>87</v>
      </c>
      <c r="AB959" s="110">
        <v>87</v>
      </c>
    </row>
    <row r="960" spans="1:28" hidden="1" x14ac:dyDescent="0.2">
      <c r="A960" s="109" t="s">
        <v>2421</v>
      </c>
      <c r="B960" s="109" t="s">
        <v>950</v>
      </c>
      <c r="C960" s="109" t="s">
        <v>2421</v>
      </c>
      <c r="D960" s="109" t="s">
        <v>2368</v>
      </c>
      <c r="E960" s="109" t="s">
        <v>1008</v>
      </c>
      <c r="F960" s="110">
        <v>103</v>
      </c>
      <c r="G960" s="110">
        <v>916</v>
      </c>
      <c r="H960" s="110">
        <v>1019</v>
      </c>
      <c r="I960" s="110">
        <v>0</v>
      </c>
      <c r="J960" s="110">
        <v>0</v>
      </c>
      <c r="K960" s="110">
        <v>0</v>
      </c>
      <c r="L960" s="110">
        <v>0</v>
      </c>
      <c r="M960" s="110">
        <v>0</v>
      </c>
      <c r="N960" s="110">
        <v>103</v>
      </c>
      <c r="O960" s="110">
        <v>916</v>
      </c>
      <c r="P960" s="110">
        <v>1019</v>
      </c>
      <c r="R960" s="110">
        <v>103</v>
      </c>
      <c r="S960" s="110">
        <v>1000</v>
      </c>
      <c r="T960" s="110">
        <v>1103</v>
      </c>
      <c r="V960" s="111">
        <v>1</v>
      </c>
      <c r="W960" s="111">
        <v>0.91600000000000004</v>
      </c>
      <c r="X960" s="111">
        <v>0.92384406165004529</v>
      </c>
      <c r="Z960" s="110">
        <v>0</v>
      </c>
      <c r="AA960" s="110">
        <v>84</v>
      </c>
      <c r="AB960" s="110">
        <v>84</v>
      </c>
    </row>
    <row r="961" spans="1:28" hidden="1" x14ac:dyDescent="0.2">
      <c r="A961" s="109" t="s">
        <v>2422</v>
      </c>
      <c r="B961" s="109" t="s">
        <v>950</v>
      </c>
      <c r="C961" s="109" t="s">
        <v>2422</v>
      </c>
      <c r="D961" s="109" t="s">
        <v>2368</v>
      </c>
      <c r="E961" s="109" t="s">
        <v>2423</v>
      </c>
      <c r="F961" s="110">
        <v>222</v>
      </c>
      <c r="G961" s="110">
        <v>1038</v>
      </c>
      <c r="H961" s="110">
        <v>1260</v>
      </c>
      <c r="I961" s="110">
        <v>0</v>
      </c>
      <c r="J961" s="110">
        <v>0</v>
      </c>
      <c r="K961" s="110">
        <v>0</v>
      </c>
      <c r="L961" s="110">
        <v>0</v>
      </c>
      <c r="M961" s="110">
        <v>0</v>
      </c>
      <c r="N961" s="110">
        <v>222</v>
      </c>
      <c r="O961" s="110">
        <v>1038</v>
      </c>
      <c r="P961" s="110">
        <v>1260</v>
      </c>
      <c r="R961" s="110">
        <v>222</v>
      </c>
      <c r="S961" s="110">
        <v>1121</v>
      </c>
      <c r="T961" s="110">
        <v>1343</v>
      </c>
      <c r="V961" s="111">
        <v>1</v>
      </c>
      <c r="W961" s="111">
        <v>0.92595896520963428</v>
      </c>
      <c r="X961" s="111">
        <v>0.93819806403574091</v>
      </c>
      <c r="Z961" s="110">
        <v>0</v>
      </c>
      <c r="AA961" s="110">
        <v>83</v>
      </c>
      <c r="AB961" s="110">
        <v>83</v>
      </c>
    </row>
    <row r="962" spans="1:28" hidden="1" x14ac:dyDescent="0.2">
      <c r="A962" s="109" t="s">
        <v>2424</v>
      </c>
      <c r="B962" s="109" t="s">
        <v>950</v>
      </c>
      <c r="C962" s="109" t="s">
        <v>2424</v>
      </c>
      <c r="D962" s="109" t="s">
        <v>2368</v>
      </c>
      <c r="E962" s="109" t="s">
        <v>993</v>
      </c>
      <c r="F962" s="110">
        <v>1281</v>
      </c>
      <c r="G962" s="110">
        <v>2455</v>
      </c>
      <c r="H962" s="110">
        <v>3736</v>
      </c>
      <c r="I962" s="110">
        <v>0</v>
      </c>
      <c r="J962" s="110">
        <v>0</v>
      </c>
      <c r="K962" s="110">
        <v>0</v>
      </c>
      <c r="L962" s="110">
        <v>0</v>
      </c>
      <c r="M962" s="110">
        <v>0</v>
      </c>
      <c r="N962" s="110">
        <v>1281</v>
      </c>
      <c r="O962" s="110">
        <v>2455</v>
      </c>
      <c r="P962" s="110">
        <v>3736</v>
      </c>
      <c r="R962" s="110">
        <v>1281</v>
      </c>
      <c r="S962" s="110">
        <v>2533</v>
      </c>
      <c r="T962" s="110">
        <v>3814</v>
      </c>
      <c r="V962" s="111">
        <v>1</v>
      </c>
      <c r="W962" s="111">
        <v>0.96920647453612319</v>
      </c>
      <c r="X962" s="111">
        <v>0.97954902988987935</v>
      </c>
      <c r="Z962" s="110">
        <v>0</v>
      </c>
      <c r="AA962" s="110">
        <v>78</v>
      </c>
      <c r="AB962" s="110">
        <v>78</v>
      </c>
    </row>
    <row r="963" spans="1:28" hidden="1" x14ac:dyDescent="0.2">
      <c r="A963" s="109" t="s">
        <v>2425</v>
      </c>
      <c r="B963" s="109" t="s">
        <v>950</v>
      </c>
      <c r="C963" s="109" t="s">
        <v>2425</v>
      </c>
      <c r="D963" s="109" t="s">
        <v>2368</v>
      </c>
      <c r="E963" s="109" t="s">
        <v>1004</v>
      </c>
      <c r="F963" s="110">
        <v>815</v>
      </c>
      <c r="G963" s="110">
        <v>1246</v>
      </c>
      <c r="H963" s="110">
        <v>2094</v>
      </c>
      <c r="I963" s="110">
        <v>33</v>
      </c>
      <c r="J963" s="110">
        <v>0</v>
      </c>
      <c r="K963" s="110">
        <v>0</v>
      </c>
      <c r="L963" s="110">
        <v>0</v>
      </c>
      <c r="M963" s="110">
        <v>0</v>
      </c>
      <c r="N963" s="110">
        <v>848</v>
      </c>
      <c r="O963" s="110">
        <v>1246</v>
      </c>
      <c r="P963" s="110">
        <v>2094</v>
      </c>
      <c r="R963" s="110">
        <v>848</v>
      </c>
      <c r="S963" s="110">
        <v>1318</v>
      </c>
      <c r="T963" s="110">
        <v>2166</v>
      </c>
      <c r="V963" s="111">
        <v>1</v>
      </c>
      <c r="W963" s="111">
        <v>0.94537177541729889</v>
      </c>
      <c r="X963" s="111">
        <v>0.96675900277008309</v>
      </c>
      <c r="Z963" s="110">
        <v>0</v>
      </c>
      <c r="AA963" s="110">
        <v>72</v>
      </c>
      <c r="AB963" s="110">
        <v>72</v>
      </c>
    </row>
    <row r="964" spans="1:28" hidden="1" x14ac:dyDescent="0.2">
      <c r="A964" s="109" t="s">
        <v>2426</v>
      </c>
      <c r="B964" s="109" t="s">
        <v>950</v>
      </c>
      <c r="C964" s="109" t="s">
        <v>2426</v>
      </c>
      <c r="D964" s="109" t="s">
        <v>2368</v>
      </c>
      <c r="E964" s="109" t="s">
        <v>959</v>
      </c>
      <c r="F964" s="110">
        <v>773</v>
      </c>
      <c r="G964" s="110">
        <v>1055</v>
      </c>
      <c r="H964" s="110">
        <v>1828</v>
      </c>
      <c r="I964" s="110">
        <v>0</v>
      </c>
      <c r="J964" s="110">
        <v>0</v>
      </c>
      <c r="K964" s="110">
        <v>0</v>
      </c>
      <c r="L964" s="110">
        <v>0</v>
      </c>
      <c r="M964" s="110">
        <v>0</v>
      </c>
      <c r="N964" s="110">
        <v>773</v>
      </c>
      <c r="O964" s="110">
        <v>1055</v>
      </c>
      <c r="P964" s="110">
        <v>1828</v>
      </c>
      <c r="R964" s="110">
        <v>773</v>
      </c>
      <c r="S964" s="110">
        <v>1109</v>
      </c>
      <c r="T964" s="110">
        <v>1882</v>
      </c>
      <c r="V964" s="111">
        <v>1</v>
      </c>
      <c r="W964" s="111">
        <v>0.95130748422001798</v>
      </c>
      <c r="X964" s="111">
        <v>0.97130712008501596</v>
      </c>
      <c r="Z964" s="110">
        <v>0</v>
      </c>
      <c r="AA964" s="110">
        <v>54</v>
      </c>
      <c r="AB964" s="110">
        <v>54</v>
      </c>
    </row>
    <row r="965" spans="1:28" hidden="1" x14ac:dyDescent="0.2">
      <c r="A965" s="109" t="s">
        <v>2427</v>
      </c>
      <c r="B965" s="109" t="s">
        <v>950</v>
      </c>
      <c r="C965" s="109" t="s">
        <v>2427</v>
      </c>
      <c r="D965" s="109" t="s">
        <v>2368</v>
      </c>
      <c r="E965" s="109" t="s">
        <v>1016</v>
      </c>
      <c r="F965" s="110">
        <v>8048</v>
      </c>
      <c r="G965" s="110">
        <v>1958</v>
      </c>
      <c r="H965" s="110">
        <v>10006</v>
      </c>
      <c r="I965" s="110">
        <v>0</v>
      </c>
      <c r="J965" s="110">
        <v>0</v>
      </c>
      <c r="K965" s="110">
        <v>0</v>
      </c>
      <c r="L965" s="110">
        <v>0</v>
      </c>
      <c r="M965" s="110">
        <v>0</v>
      </c>
      <c r="N965" s="110">
        <v>8048</v>
      </c>
      <c r="O965" s="110">
        <v>1958</v>
      </c>
      <c r="P965" s="110">
        <v>10006</v>
      </c>
      <c r="R965" s="110">
        <v>8048</v>
      </c>
      <c r="S965" s="110">
        <v>2023</v>
      </c>
      <c r="T965" s="110">
        <v>10071</v>
      </c>
      <c r="V965" s="111">
        <v>1</v>
      </c>
      <c r="W965" s="111">
        <v>0.96786950074147304</v>
      </c>
      <c r="X965" s="111">
        <v>0.99354582464502039</v>
      </c>
      <c r="Z965" s="110">
        <v>0</v>
      </c>
      <c r="AA965" s="110">
        <v>65</v>
      </c>
      <c r="AB965" s="110">
        <v>65</v>
      </c>
    </row>
    <row r="966" spans="1:28" hidden="1" x14ac:dyDescent="0.2">
      <c r="A966" s="109" t="s">
        <v>2428</v>
      </c>
      <c r="B966" s="109" t="s">
        <v>950</v>
      </c>
      <c r="C966" s="109" t="s">
        <v>2428</v>
      </c>
      <c r="D966" s="109" t="s">
        <v>2368</v>
      </c>
      <c r="E966" s="109" t="s">
        <v>1007</v>
      </c>
      <c r="F966" s="110">
        <v>1003</v>
      </c>
      <c r="G966" s="110">
        <v>2504</v>
      </c>
      <c r="H966" s="110">
        <v>3507</v>
      </c>
      <c r="I966" s="110">
        <v>0</v>
      </c>
      <c r="J966" s="110">
        <v>0</v>
      </c>
      <c r="K966" s="110">
        <v>0</v>
      </c>
      <c r="L966" s="110">
        <v>0</v>
      </c>
      <c r="M966" s="110">
        <v>0</v>
      </c>
      <c r="N966" s="110">
        <v>1003</v>
      </c>
      <c r="O966" s="110">
        <v>2504</v>
      </c>
      <c r="P966" s="110">
        <v>3507</v>
      </c>
      <c r="R966" s="110">
        <v>1003</v>
      </c>
      <c r="S966" s="110">
        <v>2567</v>
      </c>
      <c r="T966" s="110">
        <v>3570</v>
      </c>
      <c r="V966" s="111">
        <v>1</v>
      </c>
      <c r="W966" s="111">
        <v>0.975457732761979</v>
      </c>
      <c r="X966" s="111">
        <v>0.98235294117647054</v>
      </c>
      <c r="Z966" s="110">
        <v>0</v>
      </c>
      <c r="AA966" s="110">
        <v>63</v>
      </c>
      <c r="AB966" s="110">
        <v>63</v>
      </c>
    </row>
    <row r="967" spans="1:28" hidden="1" x14ac:dyDescent="0.2">
      <c r="A967" s="109" t="s">
        <v>2429</v>
      </c>
      <c r="B967" s="109" t="s">
        <v>950</v>
      </c>
      <c r="C967" s="109" t="s">
        <v>2429</v>
      </c>
      <c r="D967" s="109" t="s">
        <v>2368</v>
      </c>
      <c r="E967" s="109" t="s">
        <v>997</v>
      </c>
      <c r="F967" s="110">
        <v>1082</v>
      </c>
      <c r="G967" s="110">
        <v>2693</v>
      </c>
      <c r="H967" s="110">
        <v>3775</v>
      </c>
      <c r="I967" s="110">
        <v>0</v>
      </c>
      <c r="J967" s="110">
        <v>0</v>
      </c>
      <c r="K967" s="110">
        <v>0</v>
      </c>
      <c r="L967" s="110">
        <v>0</v>
      </c>
      <c r="M967" s="110">
        <v>0</v>
      </c>
      <c r="N967" s="110">
        <v>1082</v>
      </c>
      <c r="O967" s="110">
        <v>2693</v>
      </c>
      <c r="P967" s="110">
        <v>3775</v>
      </c>
      <c r="R967" s="110">
        <v>1082</v>
      </c>
      <c r="S967" s="110">
        <v>2756</v>
      </c>
      <c r="T967" s="110">
        <v>3838</v>
      </c>
      <c r="V967" s="111">
        <v>1</v>
      </c>
      <c r="W967" s="111">
        <v>0.97714078374455737</v>
      </c>
      <c r="X967" s="111">
        <v>0.98358520062532573</v>
      </c>
      <c r="Z967" s="110">
        <v>0</v>
      </c>
      <c r="AA967" s="110">
        <v>63</v>
      </c>
      <c r="AB967" s="110">
        <v>63</v>
      </c>
    </row>
    <row r="968" spans="1:28" hidden="1" x14ac:dyDescent="0.2">
      <c r="A968" s="109" t="s">
        <v>2430</v>
      </c>
      <c r="B968" s="109" t="s">
        <v>950</v>
      </c>
      <c r="C968" s="109" t="s">
        <v>2430</v>
      </c>
      <c r="D968" s="109" t="s">
        <v>2368</v>
      </c>
      <c r="E968" s="109" t="s">
        <v>974</v>
      </c>
      <c r="F968" s="110">
        <v>75625</v>
      </c>
      <c r="G968" s="110">
        <v>3254</v>
      </c>
      <c r="H968" s="110">
        <v>79441</v>
      </c>
      <c r="I968" s="110">
        <v>562</v>
      </c>
      <c r="J968" s="110">
        <v>0</v>
      </c>
      <c r="K968" s="110">
        <v>0</v>
      </c>
      <c r="L968" s="110">
        <v>0</v>
      </c>
      <c r="M968" s="110">
        <v>0</v>
      </c>
      <c r="N968" s="110">
        <v>76187</v>
      </c>
      <c r="O968" s="110">
        <v>3254</v>
      </c>
      <c r="P968" s="110">
        <v>79441</v>
      </c>
      <c r="R968" s="110">
        <v>76187</v>
      </c>
      <c r="S968" s="110">
        <v>3316</v>
      </c>
      <c r="T968" s="110">
        <v>79503</v>
      </c>
      <c r="V968" s="111">
        <v>1</v>
      </c>
      <c r="W968" s="111">
        <v>0.98130277442702052</v>
      </c>
      <c r="X968" s="111">
        <v>0.99922015521426866</v>
      </c>
      <c r="Z968" s="110">
        <v>0</v>
      </c>
      <c r="AA968" s="110">
        <v>62</v>
      </c>
      <c r="AB968" s="110">
        <v>62</v>
      </c>
    </row>
    <row r="969" spans="1:28" hidden="1" x14ac:dyDescent="0.2">
      <c r="A969" s="109" t="s">
        <v>2431</v>
      </c>
      <c r="B969" s="109" t="s">
        <v>950</v>
      </c>
      <c r="C969" s="109" t="s">
        <v>2431</v>
      </c>
      <c r="D969" s="109" t="s">
        <v>2368</v>
      </c>
      <c r="E969" s="109" t="s">
        <v>1010</v>
      </c>
      <c r="F969" s="110">
        <v>322</v>
      </c>
      <c r="G969" s="110">
        <v>706</v>
      </c>
      <c r="H969" s="110">
        <v>1028</v>
      </c>
      <c r="I969" s="110">
        <v>0</v>
      </c>
      <c r="J969" s="110">
        <v>0</v>
      </c>
      <c r="K969" s="110">
        <v>0</v>
      </c>
      <c r="L969" s="110">
        <v>0</v>
      </c>
      <c r="M969" s="110">
        <v>0</v>
      </c>
      <c r="N969" s="110">
        <v>322</v>
      </c>
      <c r="O969" s="110">
        <v>706</v>
      </c>
      <c r="P969" s="110">
        <v>1028</v>
      </c>
      <c r="R969" s="110">
        <v>322</v>
      </c>
      <c r="S969" s="110">
        <v>767</v>
      </c>
      <c r="T969" s="110">
        <v>1089</v>
      </c>
      <c r="V969" s="111">
        <v>1</v>
      </c>
      <c r="W969" s="111">
        <v>0.92046936114732725</v>
      </c>
      <c r="X969" s="111">
        <v>0.94398530762167121</v>
      </c>
      <c r="Z969" s="110">
        <v>0</v>
      </c>
      <c r="AA969" s="110">
        <v>61</v>
      </c>
      <c r="AB969" s="110">
        <v>61</v>
      </c>
    </row>
    <row r="970" spans="1:28" hidden="1" x14ac:dyDescent="0.2">
      <c r="A970" s="109" t="s">
        <v>2432</v>
      </c>
      <c r="B970" s="109" t="s">
        <v>950</v>
      </c>
      <c r="C970" s="109" t="s">
        <v>2432</v>
      </c>
      <c r="D970" s="109" t="s">
        <v>2368</v>
      </c>
      <c r="E970" s="109" t="s">
        <v>975</v>
      </c>
      <c r="F970" s="110">
        <v>339</v>
      </c>
      <c r="G970" s="110">
        <v>764</v>
      </c>
      <c r="H970" s="110">
        <v>1103</v>
      </c>
      <c r="I970" s="110">
        <v>0</v>
      </c>
      <c r="J970" s="110">
        <v>0</v>
      </c>
      <c r="K970" s="110">
        <v>0</v>
      </c>
      <c r="L970" s="110">
        <v>0</v>
      </c>
      <c r="M970" s="110">
        <v>0</v>
      </c>
      <c r="N970" s="110">
        <v>339</v>
      </c>
      <c r="O970" s="110">
        <v>764</v>
      </c>
      <c r="P970" s="110">
        <v>1103</v>
      </c>
      <c r="R970" s="110">
        <v>339</v>
      </c>
      <c r="S970" s="110">
        <v>824</v>
      </c>
      <c r="T970" s="110">
        <v>1163</v>
      </c>
      <c r="V970" s="111">
        <v>1</v>
      </c>
      <c r="W970" s="111">
        <v>0.92718446601941751</v>
      </c>
      <c r="X970" s="111">
        <v>0.94840928632846089</v>
      </c>
      <c r="Z970" s="110">
        <v>0</v>
      </c>
      <c r="AA970" s="110">
        <v>60</v>
      </c>
      <c r="AB970" s="110">
        <v>60</v>
      </c>
    </row>
    <row r="971" spans="1:28" hidden="1" x14ac:dyDescent="0.2">
      <c r="A971" s="109" t="s">
        <v>2433</v>
      </c>
      <c r="B971" s="109" t="s">
        <v>950</v>
      </c>
      <c r="C971" s="109" t="s">
        <v>2433</v>
      </c>
      <c r="D971" s="109" t="s">
        <v>2368</v>
      </c>
      <c r="E971" s="109" t="s">
        <v>994</v>
      </c>
      <c r="F971" s="110">
        <v>216</v>
      </c>
      <c r="G971" s="110">
        <v>1491</v>
      </c>
      <c r="H971" s="110">
        <v>1707</v>
      </c>
      <c r="I971" s="110">
        <v>0</v>
      </c>
      <c r="J971" s="110">
        <v>0</v>
      </c>
      <c r="K971" s="110">
        <v>0</v>
      </c>
      <c r="L971" s="110">
        <v>0</v>
      </c>
      <c r="M971" s="110">
        <v>0</v>
      </c>
      <c r="N971" s="110">
        <v>216</v>
      </c>
      <c r="O971" s="110">
        <v>1491</v>
      </c>
      <c r="P971" s="110">
        <v>1707</v>
      </c>
      <c r="R971" s="110">
        <v>216</v>
      </c>
      <c r="S971" s="110">
        <v>1550</v>
      </c>
      <c r="T971" s="110">
        <v>1766</v>
      </c>
      <c r="V971" s="111">
        <v>1</v>
      </c>
      <c r="W971" s="111">
        <v>0.96193548387096772</v>
      </c>
      <c r="X971" s="111">
        <v>0.96659116647791621</v>
      </c>
      <c r="Z971" s="110">
        <v>0</v>
      </c>
      <c r="AA971" s="110">
        <v>59</v>
      </c>
      <c r="AB971" s="110">
        <v>59</v>
      </c>
    </row>
    <row r="972" spans="1:28" hidden="1" x14ac:dyDescent="0.2">
      <c r="A972" s="109" t="s">
        <v>2434</v>
      </c>
      <c r="B972" s="109" t="s">
        <v>950</v>
      </c>
      <c r="C972" s="109" t="s">
        <v>2434</v>
      </c>
      <c r="D972" s="109" t="s">
        <v>2368</v>
      </c>
      <c r="E972" s="109" t="s">
        <v>987</v>
      </c>
      <c r="F972" s="110">
        <v>305</v>
      </c>
      <c r="G972" s="110">
        <v>1486</v>
      </c>
      <c r="H972" s="110">
        <v>1791</v>
      </c>
      <c r="I972" s="110">
        <v>0</v>
      </c>
      <c r="J972" s="110">
        <v>0</v>
      </c>
      <c r="K972" s="110">
        <v>0</v>
      </c>
      <c r="L972" s="110">
        <v>0</v>
      </c>
      <c r="M972" s="110">
        <v>0</v>
      </c>
      <c r="N972" s="110">
        <v>305</v>
      </c>
      <c r="O972" s="110">
        <v>1486</v>
      </c>
      <c r="P972" s="110">
        <v>1791</v>
      </c>
      <c r="R972" s="110">
        <v>305</v>
      </c>
      <c r="S972" s="110">
        <v>1545</v>
      </c>
      <c r="T972" s="110">
        <v>1850</v>
      </c>
      <c r="V972" s="111">
        <v>1</v>
      </c>
      <c r="W972" s="111">
        <v>0.96181229773462784</v>
      </c>
      <c r="X972" s="111">
        <v>0.9681081081081081</v>
      </c>
      <c r="Z972" s="110">
        <v>0</v>
      </c>
      <c r="AA972" s="110">
        <v>59</v>
      </c>
      <c r="AB972" s="110">
        <v>59</v>
      </c>
    </row>
    <row r="973" spans="1:28" hidden="1" x14ac:dyDescent="0.2">
      <c r="A973" s="109" t="s">
        <v>2435</v>
      </c>
      <c r="B973" s="109" t="s">
        <v>950</v>
      </c>
      <c r="C973" s="109" t="s">
        <v>2435</v>
      </c>
      <c r="D973" s="109" t="s">
        <v>2368</v>
      </c>
      <c r="E973" s="109" t="s">
        <v>965</v>
      </c>
      <c r="F973" s="110">
        <v>1047</v>
      </c>
      <c r="G973" s="110">
        <v>467</v>
      </c>
      <c r="H973" s="110">
        <v>1514</v>
      </c>
      <c r="I973" s="110">
        <v>0</v>
      </c>
      <c r="J973" s="110">
        <v>0</v>
      </c>
      <c r="K973" s="110">
        <v>0</v>
      </c>
      <c r="L973" s="110">
        <v>0</v>
      </c>
      <c r="M973" s="110">
        <v>0</v>
      </c>
      <c r="N973" s="110">
        <v>1047</v>
      </c>
      <c r="O973" s="110">
        <v>467</v>
      </c>
      <c r="P973" s="110">
        <v>1514</v>
      </c>
      <c r="R973" s="110">
        <v>1047</v>
      </c>
      <c r="S973" s="110">
        <v>526</v>
      </c>
      <c r="T973" s="110">
        <v>1573</v>
      </c>
      <c r="V973" s="111">
        <v>1</v>
      </c>
      <c r="W973" s="111">
        <v>0.88783269961977185</v>
      </c>
      <c r="X973" s="111">
        <v>0.9624920534011443</v>
      </c>
      <c r="Z973" s="110">
        <v>0</v>
      </c>
      <c r="AA973" s="110">
        <v>59</v>
      </c>
      <c r="AB973" s="110">
        <v>59</v>
      </c>
    </row>
    <row r="974" spans="1:28" hidden="1" x14ac:dyDescent="0.2">
      <c r="A974" s="109" t="s">
        <v>2436</v>
      </c>
      <c r="B974" s="109" t="s">
        <v>950</v>
      </c>
      <c r="C974" s="109" t="s">
        <v>2436</v>
      </c>
      <c r="D974" s="109" t="s">
        <v>2368</v>
      </c>
      <c r="E974" s="109" t="s">
        <v>592</v>
      </c>
      <c r="F974" s="110">
        <v>114</v>
      </c>
      <c r="G974" s="110">
        <v>408</v>
      </c>
      <c r="H974" s="110">
        <v>522</v>
      </c>
      <c r="I974" s="110">
        <v>0</v>
      </c>
      <c r="J974" s="110">
        <v>0</v>
      </c>
      <c r="K974" s="110">
        <v>0</v>
      </c>
      <c r="L974" s="110">
        <v>0</v>
      </c>
      <c r="M974" s="110">
        <v>0</v>
      </c>
      <c r="N974" s="110">
        <v>114</v>
      </c>
      <c r="O974" s="110">
        <v>408</v>
      </c>
      <c r="P974" s="110">
        <v>522</v>
      </c>
      <c r="R974" s="110">
        <v>114</v>
      </c>
      <c r="S974" s="110">
        <v>465</v>
      </c>
      <c r="T974" s="110">
        <v>579</v>
      </c>
      <c r="V974" s="111">
        <v>1</v>
      </c>
      <c r="W974" s="111">
        <v>0.8774193548387097</v>
      </c>
      <c r="X974" s="111">
        <v>0.9015544041450777</v>
      </c>
      <c r="Z974" s="110">
        <v>0</v>
      </c>
      <c r="AA974" s="110">
        <v>57</v>
      </c>
      <c r="AB974" s="110">
        <v>57</v>
      </c>
    </row>
    <row r="975" spans="1:28" hidden="1" x14ac:dyDescent="0.2">
      <c r="A975" s="109" t="s">
        <v>2437</v>
      </c>
      <c r="B975" s="109" t="s">
        <v>950</v>
      </c>
      <c r="C975" s="109" t="s">
        <v>2437</v>
      </c>
      <c r="D975" s="109" t="s">
        <v>2368</v>
      </c>
      <c r="E975" s="109" t="s">
        <v>969</v>
      </c>
      <c r="F975" s="110">
        <v>256</v>
      </c>
      <c r="G975" s="110">
        <v>641</v>
      </c>
      <c r="H975" s="110">
        <v>897</v>
      </c>
      <c r="I975" s="110">
        <v>0</v>
      </c>
      <c r="J975" s="110">
        <v>0</v>
      </c>
      <c r="K975" s="110">
        <v>0</v>
      </c>
      <c r="L975" s="110">
        <v>0</v>
      </c>
      <c r="M975" s="110">
        <v>0</v>
      </c>
      <c r="N975" s="110">
        <v>256</v>
      </c>
      <c r="O975" s="110">
        <v>641</v>
      </c>
      <c r="P975" s="110">
        <v>897</v>
      </c>
      <c r="R975" s="110">
        <v>256</v>
      </c>
      <c r="S975" s="110">
        <v>697</v>
      </c>
      <c r="T975" s="110">
        <v>953</v>
      </c>
      <c r="V975" s="111">
        <v>1</v>
      </c>
      <c r="W975" s="111">
        <v>0.91965566714490676</v>
      </c>
      <c r="X975" s="111">
        <v>0.94123819517313745</v>
      </c>
      <c r="Z975" s="110">
        <v>0</v>
      </c>
      <c r="AA975" s="110">
        <v>56</v>
      </c>
      <c r="AB975" s="110">
        <v>56</v>
      </c>
    </row>
    <row r="976" spans="1:28" hidden="1" x14ac:dyDescent="0.2">
      <c r="A976" s="109" t="s">
        <v>2438</v>
      </c>
      <c r="B976" s="109" t="s">
        <v>950</v>
      </c>
      <c r="C976" s="109" t="s">
        <v>2438</v>
      </c>
      <c r="D976" s="109" t="s">
        <v>2368</v>
      </c>
      <c r="E976" s="109" t="s">
        <v>1020</v>
      </c>
      <c r="F976" s="110">
        <v>716</v>
      </c>
      <c r="G976" s="110">
        <v>1100</v>
      </c>
      <c r="H976" s="110">
        <v>1816</v>
      </c>
      <c r="I976" s="110">
        <v>0</v>
      </c>
      <c r="J976" s="110">
        <v>0</v>
      </c>
      <c r="K976" s="110">
        <v>0</v>
      </c>
      <c r="L976" s="110">
        <v>0</v>
      </c>
      <c r="M976" s="110">
        <v>0</v>
      </c>
      <c r="N976" s="110">
        <v>716</v>
      </c>
      <c r="O976" s="110">
        <v>1100</v>
      </c>
      <c r="P976" s="110">
        <v>1816</v>
      </c>
      <c r="R976" s="110">
        <v>716</v>
      </c>
      <c r="S976" s="110">
        <v>1153</v>
      </c>
      <c r="T976" s="110">
        <v>1869</v>
      </c>
      <c r="V976" s="111">
        <v>1</v>
      </c>
      <c r="W976" s="111">
        <v>0.95403295750216821</v>
      </c>
      <c r="X976" s="111">
        <v>0.97164258962011774</v>
      </c>
      <c r="Z976" s="110">
        <v>0</v>
      </c>
      <c r="AA976" s="110">
        <v>53</v>
      </c>
      <c r="AB976" s="110">
        <v>53</v>
      </c>
    </row>
    <row r="977" spans="1:28" hidden="1" x14ac:dyDescent="0.2">
      <c r="A977" s="109" t="s">
        <v>2439</v>
      </c>
      <c r="B977" s="109" t="s">
        <v>950</v>
      </c>
      <c r="C977" s="109" t="s">
        <v>2439</v>
      </c>
      <c r="D977" s="109" t="s">
        <v>2368</v>
      </c>
      <c r="E977" s="109" t="s">
        <v>1001</v>
      </c>
      <c r="F977" s="110">
        <v>36742</v>
      </c>
      <c r="G977" s="110">
        <v>10874</v>
      </c>
      <c r="H977" s="110">
        <v>47616</v>
      </c>
      <c r="I977" s="110">
        <v>0</v>
      </c>
      <c r="J977" s="110">
        <v>0</v>
      </c>
      <c r="K977" s="110">
        <v>0</v>
      </c>
      <c r="L977" s="110">
        <v>0</v>
      </c>
      <c r="M977" s="110">
        <v>0</v>
      </c>
      <c r="N977" s="110">
        <v>36742</v>
      </c>
      <c r="O977" s="110">
        <v>10874</v>
      </c>
      <c r="P977" s="110">
        <v>47616</v>
      </c>
      <c r="R977" s="110">
        <v>36742</v>
      </c>
      <c r="S977" s="110">
        <v>10926</v>
      </c>
      <c r="T977" s="110">
        <v>47668</v>
      </c>
      <c r="V977" s="111">
        <v>1</v>
      </c>
      <c r="W977" s="111">
        <v>0.99524071023247296</v>
      </c>
      <c r="X977" s="111">
        <v>0.998909121423177</v>
      </c>
      <c r="Z977" s="110">
        <v>0</v>
      </c>
      <c r="AA977" s="110">
        <v>52</v>
      </c>
      <c r="AB977" s="110">
        <v>52</v>
      </c>
    </row>
    <row r="978" spans="1:28" hidden="1" x14ac:dyDescent="0.2">
      <c r="A978" s="109" t="s">
        <v>2440</v>
      </c>
      <c r="B978" s="109" t="s">
        <v>950</v>
      </c>
      <c r="C978" s="109" t="s">
        <v>2440</v>
      </c>
      <c r="D978" s="109" t="s">
        <v>2368</v>
      </c>
      <c r="E978" s="109" t="s">
        <v>980</v>
      </c>
      <c r="F978" s="110">
        <v>279</v>
      </c>
      <c r="G978" s="110">
        <v>1368</v>
      </c>
      <c r="H978" s="110">
        <v>1647</v>
      </c>
      <c r="I978" s="110">
        <v>0</v>
      </c>
      <c r="J978" s="110">
        <v>0</v>
      </c>
      <c r="K978" s="110">
        <v>0</v>
      </c>
      <c r="L978" s="110">
        <v>0</v>
      </c>
      <c r="M978" s="110">
        <v>0</v>
      </c>
      <c r="N978" s="110">
        <v>279</v>
      </c>
      <c r="O978" s="110">
        <v>1368</v>
      </c>
      <c r="P978" s="110">
        <v>1647</v>
      </c>
      <c r="R978" s="110">
        <v>279</v>
      </c>
      <c r="S978" s="110">
        <v>1419</v>
      </c>
      <c r="T978" s="110">
        <v>1698</v>
      </c>
      <c r="V978" s="111">
        <v>1</v>
      </c>
      <c r="W978" s="111">
        <v>0.96405919661733619</v>
      </c>
      <c r="X978" s="111">
        <v>0.96996466431095407</v>
      </c>
      <c r="Z978" s="110">
        <v>0</v>
      </c>
      <c r="AA978" s="110">
        <v>51</v>
      </c>
      <c r="AB978" s="110">
        <v>51</v>
      </c>
    </row>
    <row r="979" spans="1:28" hidden="1" x14ac:dyDescent="0.2">
      <c r="A979" s="109" t="s">
        <v>2441</v>
      </c>
      <c r="B979" s="109" t="s">
        <v>950</v>
      </c>
      <c r="C979" s="109" t="s">
        <v>2441</v>
      </c>
      <c r="D979" s="109" t="s">
        <v>2368</v>
      </c>
      <c r="E979" s="109" t="s">
        <v>1009</v>
      </c>
      <c r="F979" s="110">
        <v>15234</v>
      </c>
      <c r="G979" s="110">
        <v>2886</v>
      </c>
      <c r="H979" s="110">
        <v>18120</v>
      </c>
      <c r="I979" s="110">
        <v>0</v>
      </c>
      <c r="J979" s="110">
        <v>0</v>
      </c>
      <c r="K979" s="110">
        <v>0</v>
      </c>
      <c r="L979" s="110">
        <v>0</v>
      </c>
      <c r="M979" s="110">
        <v>0</v>
      </c>
      <c r="N979" s="110">
        <v>15234</v>
      </c>
      <c r="O979" s="110">
        <v>2886</v>
      </c>
      <c r="P979" s="110">
        <v>18120</v>
      </c>
      <c r="R979" s="110">
        <v>15234</v>
      </c>
      <c r="S979" s="110">
        <v>2936</v>
      </c>
      <c r="T979" s="110">
        <v>18170</v>
      </c>
      <c r="V979" s="111">
        <v>1</v>
      </c>
      <c r="W979" s="111">
        <v>0.98297002724795646</v>
      </c>
      <c r="X979" s="111">
        <v>0.99724821133736929</v>
      </c>
      <c r="Z979" s="110">
        <v>0</v>
      </c>
      <c r="AA979" s="110">
        <v>50</v>
      </c>
      <c r="AB979" s="110">
        <v>50</v>
      </c>
    </row>
    <row r="980" spans="1:28" hidden="1" x14ac:dyDescent="0.2">
      <c r="A980" s="109" t="s">
        <v>2442</v>
      </c>
      <c r="B980" s="109" t="s">
        <v>950</v>
      </c>
      <c r="C980" s="109" t="s">
        <v>2442</v>
      </c>
      <c r="D980" s="109" t="s">
        <v>2368</v>
      </c>
      <c r="E980" s="109" t="s">
        <v>951</v>
      </c>
      <c r="F980" s="110">
        <v>87</v>
      </c>
      <c r="G980" s="110">
        <v>583</v>
      </c>
      <c r="H980" s="110">
        <v>670</v>
      </c>
      <c r="I980" s="110">
        <v>0</v>
      </c>
      <c r="J980" s="110">
        <v>0</v>
      </c>
      <c r="K980" s="110">
        <v>0</v>
      </c>
      <c r="L980" s="110">
        <v>0</v>
      </c>
      <c r="M980" s="110">
        <v>0</v>
      </c>
      <c r="N980" s="110">
        <v>87</v>
      </c>
      <c r="O980" s="110">
        <v>583</v>
      </c>
      <c r="P980" s="110">
        <v>670</v>
      </c>
      <c r="R980" s="110">
        <v>87</v>
      </c>
      <c r="S980" s="110">
        <v>633</v>
      </c>
      <c r="T980" s="110">
        <v>720</v>
      </c>
      <c r="V980" s="111">
        <v>1</v>
      </c>
      <c r="W980" s="111">
        <v>0.92101105845181674</v>
      </c>
      <c r="X980" s="111">
        <v>0.93055555555555558</v>
      </c>
      <c r="Z980" s="110">
        <v>0</v>
      </c>
      <c r="AA980" s="110">
        <v>50</v>
      </c>
      <c r="AB980" s="110">
        <v>50</v>
      </c>
    </row>
    <row r="981" spans="1:28" hidden="1" x14ac:dyDescent="0.2">
      <c r="A981" s="109" t="s">
        <v>2443</v>
      </c>
      <c r="B981" s="109" t="s">
        <v>950</v>
      </c>
      <c r="C981" s="109" t="s">
        <v>2443</v>
      </c>
      <c r="D981" s="109" t="s">
        <v>2368</v>
      </c>
      <c r="E981" s="109" t="s">
        <v>957</v>
      </c>
      <c r="F981" s="110">
        <v>194</v>
      </c>
      <c r="G981" s="110">
        <v>1365</v>
      </c>
      <c r="H981" s="110">
        <v>1559</v>
      </c>
      <c r="I981" s="110">
        <v>0</v>
      </c>
      <c r="J981" s="110">
        <v>0</v>
      </c>
      <c r="K981" s="110">
        <v>0</v>
      </c>
      <c r="L981" s="110">
        <v>0</v>
      </c>
      <c r="M981" s="110">
        <v>0</v>
      </c>
      <c r="N981" s="110">
        <v>194</v>
      </c>
      <c r="O981" s="110">
        <v>1365</v>
      </c>
      <c r="P981" s="110">
        <v>1559</v>
      </c>
      <c r="R981" s="110">
        <v>194</v>
      </c>
      <c r="S981" s="110">
        <v>1414</v>
      </c>
      <c r="T981" s="110">
        <v>1608</v>
      </c>
      <c r="V981" s="111">
        <v>1</v>
      </c>
      <c r="W981" s="111">
        <v>0.96534653465346532</v>
      </c>
      <c r="X981" s="111">
        <v>0.96952736318407962</v>
      </c>
      <c r="Z981" s="110">
        <v>0</v>
      </c>
      <c r="AA981" s="110">
        <v>49</v>
      </c>
      <c r="AB981" s="110">
        <v>49</v>
      </c>
    </row>
    <row r="982" spans="1:28" hidden="1" x14ac:dyDescent="0.2">
      <c r="A982" s="109" t="s">
        <v>2444</v>
      </c>
      <c r="B982" s="109" t="s">
        <v>950</v>
      </c>
      <c r="C982" s="109" t="s">
        <v>2444</v>
      </c>
      <c r="D982" s="109" t="s">
        <v>2368</v>
      </c>
      <c r="E982" s="109" t="s">
        <v>991</v>
      </c>
      <c r="F982" s="110">
        <v>5014</v>
      </c>
      <c r="G982" s="110">
        <v>1166</v>
      </c>
      <c r="H982" s="110">
        <v>6180</v>
      </c>
      <c r="I982" s="110">
        <v>0</v>
      </c>
      <c r="J982" s="110">
        <v>0</v>
      </c>
      <c r="K982" s="110">
        <v>0</v>
      </c>
      <c r="L982" s="110">
        <v>0</v>
      </c>
      <c r="M982" s="110">
        <v>0</v>
      </c>
      <c r="N982" s="110">
        <v>5014</v>
      </c>
      <c r="O982" s="110">
        <v>1166</v>
      </c>
      <c r="P982" s="110">
        <v>6180</v>
      </c>
      <c r="R982" s="110">
        <v>5014</v>
      </c>
      <c r="S982" s="110">
        <v>1211</v>
      </c>
      <c r="T982" s="110">
        <v>6225</v>
      </c>
      <c r="V982" s="111">
        <v>1</v>
      </c>
      <c r="W982" s="111">
        <v>0.96284062758051192</v>
      </c>
      <c r="X982" s="111">
        <v>0.9927710843373494</v>
      </c>
      <c r="Z982" s="110">
        <v>0</v>
      </c>
      <c r="AA982" s="110">
        <v>45</v>
      </c>
      <c r="AB982" s="110">
        <v>45</v>
      </c>
    </row>
    <row r="983" spans="1:28" hidden="1" x14ac:dyDescent="0.2">
      <c r="A983" s="109" t="s">
        <v>2445</v>
      </c>
      <c r="B983" s="109" t="s">
        <v>950</v>
      </c>
      <c r="C983" s="109" t="s">
        <v>2445</v>
      </c>
      <c r="D983" s="109" t="s">
        <v>2368</v>
      </c>
      <c r="E983" s="109" t="s">
        <v>1012</v>
      </c>
      <c r="F983" s="110">
        <v>162</v>
      </c>
      <c r="G983" s="110">
        <v>806</v>
      </c>
      <c r="H983" s="110">
        <v>968</v>
      </c>
      <c r="I983" s="110">
        <v>0</v>
      </c>
      <c r="J983" s="110">
        <v>0</v>
      </c>
      <c r="K983" s="110">
        <v>0</v>
      </c>
      <c r="L983" s="110">
        <v>0</v>
      </c>
      <c r="M983" s="110">
        <v>0</v>
      </c>
      <c r="N983" s="110">
        <v>162</v>
      </c>
      <c r="O983" s="110">
        <v>806</v>
      </c>
      <c r="P983" s="110">
        <v>968</v>
      </c>
      <c r="R983" s="110">
        <v>162</v>
      </c>
      <c r="S983" s="110">
        <v>842</v>
      </c>
      <c r="T983" s="110">
        <v>1004</v>
      </c>
      <c r="V983" s="111">
        <v>1</v>
      </c>
      <c r="W983" s="111">
        <v>0.95724465558194771</v>
      </c>
      <c r="X983" s="111">
        <v>0.96414342629482075</v>
      </c>
      <c r="Z983" s="110">
        <v>0</v>
      </c>
      <c r="AA983" s="110">
        <v>36</v>
      </c>
      <c r="AB983" s="110">
        <v>36</v>
      </c>
    </row>
    <row r="984" spans="1:28" hidden="1" x14ac:dyDescent="0.2">
      <c r="A984" s="109" t="s">
        <v>2446</v>
      </c>
      <c r="B984" s="109" t="s">
        <v>950</v>
      </c>
      <c r="C984" s="109" t="s">
        <v>2446</v>
      </c>
      <c r="D984" s="109" t="s">
        <v>2368</v>
      </c>
      <c r="E984" s="109" t="s">
        <v>982</v>
      </c>
      <c r="F984" s="110">
        <v>168</v>
      </c>
      <c r="G984" s="110">
        <v>631</v>
      </c>
      <c r="H984" s="110">
        <v>799</v>
      </c>
      <c r="I984" s="110">
        <v>0</v>
      </c>
      <c r="J984" s="110">
        <v>0</v>
      </c>
      <c r="K984" s="110">
        <v>0</v>
      </c>
      <c r="L984" s="110">
        <v>0</v>
      </c>
      <c r="M984" s="110">
        <v>0</v>
      </c>
      <c r="N984" s="110">
        <v>168</v>
      </c>
      <c r="O984" s="110">
        <v>631</v>
      </c>
      <c r="P984" s="110">
        <v>799</v>
      </c>
      <c r="R984" s="110">
        <v>168</v>
      </c>
      <c r="S984" s="110">
        <v>667</v>
      </c>
      <c r="T984" s="110">
        <v>835</v>
      </c>
      <c r="V984" s="111">
        <v>1</v>
      </c>
      <c r="W984" s="111">
        <v>0.94602698650674666</v>
      </c>
      <c r="X984" s="111">
        <v>0.95688622754491015</v>
      </c>
      <c r="Z984" s="110">
        <v>0</v>
      </c>
      <c r="AA984" s="110">
        <v>36</v>
      </c>
      <c r="AB984" s="110">
        <v>36</v>
      </c>
    </row>
    <row r="985" spans="1:28" hidden="1" x14ac:dyDescent="0.2">
      <c r="A985" s="109" t="s">
        <v>2447</v>
      </c>
      <c r="B985" s="109" t="s">
        <v>950</v>
      </c>
      <c r="C985" s="109" t="s">
        <v>2447</v>
      </c>
      <c r="D985" s="109" t="s">
        <v>2368</v>
      </c>
      <c r="E985" s="109" t="s">
        <v>183</v>
      </c>
      <c r="F985" s="110">
        <v>6836</v>
      </c>
      <c r="G985" s="110">
        <v>2364</v>
      </c>
      <c r="H985" s="110">
        <v>9200</v>
      </c>
      <c r="I985" s="110">
        <v>0</v>
      </c>
      <c r="J985" s="110">
        <v>0</v>
      </c>
      <c r="K985" s="110">
        <v>0</v>
      </c>
      <c r="L985" s="110">
        <v>0</v>
      </c>
      <c r="M985" s="110">
        <v>0</v>
      </c>
      <c r="N985" s="110">
        <v>6836</v>
      </c>
      <c r="O985" s="110">
        <v>2364</v>
      </c>
      <c r="P985" s="110">
        <v>9200</v>
      </c>
      <c r="R985" s="110">
        <v>6836</v>
      </c>
      <c r="S985" s="110">
        <v>2400</v>
      </c>
      <c r="T985" s="110">
        <v>9236</v>
      </c>
      <c r="V985" s="111">
        <v>1</v>
      </c>
      <c r="W985" s="111">
        <v>0.98499999999999999</v>
      </c>
      <c r="X985" s="111">
        <v>0.99610220874837596</v>
      </c>
      <c r="Z985" s="110">
        <v>0</v>
      </c>
      <c r="AA985" s="110">
        <v>36</v>
      </c>
      <c r="AB985" s="110">
        <v>36</v>
      </c>
    </row>
    <row r="986" spans="1:28" hidden="1" x14ac:dyDescent="0.2">
      <c r="A986" s="109" t="s">
        <v>2448</v>
      </c>
      <c r="B986" s="109" t="s">
        <v>950</v>
      </c>
      <c r="C986" s="109" t="s">
        <v>2448</v>
      </c>
      <c r="D986" s="109" t="s">
        <v>2368</v>
      </c>
      <c r="E986" s="109" t="s">
        <v>607</v>
      </c>
      <c r="F986" s="110">
        <v>119</v>
      </c>
      <c r="G986" s="110">
        <v>1238</v>
      </c>
      <c r="H986" s="110">
        <v>1357</v>
      </c>
      <c r="I986" s="110">
        <v>0</v>
      </c>
      <c r="J986" s="110">
        <v>0</v>
      </c>
      <c r="K986" s="110">
        <v>0</v>
      </c>
      <c r="L986" s="110">
        <v>0</v>
      </c>
      <c r="M986" s="110">
        <v>0</v>
      </c>
      <c r="N986" s="110">
        <v>119</v>
      </c>
      <c r="O986" s="110">
        <v>1238</v>
      </c>
      <c r="P986" s="110">
        <v>1357</v>
      </c>
      <c r="R986" s="110">
        <v>119</v>
      </c>
      <c r="S986" s="110">
        <v>1270</v>
      </c>
      <c r="T986" s="110">
        <v>1389</v>
      </c>
      <c r="V986" s="111">
        <v>1</v>
      </c>
      <c r="W986" s="111">
        <v>0.97480314960629921</v>
      </c>
      <c r="X986" s="111">
        <v>0.97696184305255585</v>
      </c>
      <c r="Z986" s="110">
        <v>0</v>
      </c>
      <c r="AA986" s="110">
        <v>32</v>
      </c>
      <c r="AB986" s="110">
        <v>32</v>
      </c>
    </row>
    <row r="987" spans="1:28" hidden="1" x14ac:dyDescent="0.2">
      <c r="A987" s="109" t="s">
        <v>2449</v>
      </c>
      <c r="B987" s="109" t="s">
        <v>950</v>
      </c>
      <c r="C987" s="109" t="s">
        <v>2449</v>
      </c>
      <c r="D987" s="109" t="s">
        <v>2368</v>
      </c>
      <c r="E987" s="109" t="s">
        <v>972</v>
      </c>
      <c r="F987" s="110">
        <v>280</v>
      </c>
      <c r="G987" s="110">
        <v>932</v>
      </c>
      <c r="H987" s="110">
        <v>1212</v>
      </c>
      <c r="I987" s="110">
        <v>0</v>
      </c>
      <c r="J987" s="110">
        <v>0</v>
      </c>
      <c r="K987" s="110">
        <v>0</v>
      </c>
      <c r="L987" s="110">
        <v>0</v>
      </c>
      <c r="M987" s="110">
        <v>0</v>
      </c>
      <c r="N987" s="110">
        <v>280</v>
      </c>
      <c r="O987" s="110">
        <v>932</v>
      </c>
      <c r="P987" s="110">
        <v>1212</v>
      </c>
      <c r="R987" s="110">
        <v>280</v>
      </c>
      <c r="S987" s="110">
        <v>963</v>
      </c>
      <c r="T987" s="110">
        <v>1243</v>
      </c>
      <c r="V987" s="111">
        <v>1</v>
      </c>
      <c r="W987" s="111">
        <v>0.96780893042575289</v>
      </c>
      <c r="X987" s="111">
        <v>0.97506033789219626</v>
      </c>
      <c r="Z987" s="110">
        <v>0</v>
      </c>
      <c r="AA987" s="110">
        <v>31</v>
      </c>
      <c r="AB987" s="110">
        <v>31</v>
      </c>
    </row>
    <row r="988" spans="1:28" hidden="1" x14ac:dyDescent="0.2">
      <c r="A988" s="109" t="s">
        <v>2450</v>
      </c>
      <c r="B988" s="109" t="s">
        <v>950</v>
      </c>
      <c r="C988" s="109" t="s">
        <v>2450</v>
      </c>
      <c r="D988" s="109" t="s">
        <v>2368</v>
      </c>
      <c r="E988" s="109" t="s">
        <v>978</v>
      </c>
      <c r="F988" s="110">
        <v>511</v>
      </c>
      <c r="G988" s="110">
        <v>1723</v>
      </c>
      <c r="H988" s="110">
        <v>2234</v>
      </c>
      <c r="I988" s="110">
        <v>0</v>
      </c>
      <c r="J988" s="110">
        <v>0</v>
      </c>
      <c r="K988" s="110">
        <v>0</v>
      </c>
      <c r="L988" s="110">
        <v>0</v>
      </c>
      <c r="M988" s="110">
        <v>0</v>
      </c>
      <c r="N988" s="110">
        <v>511</v>
      </c>
      <c r="O988" s="110">
        <v>1723</v>
      </c>
      <c r="P988" s="110">
        <v>2234</v>
      </c>
      <c r="R988" s="110">
        <v>511</v>
      </c>
      <c r="S988" s="110">
        <v>1753</v>
      </c>
      <c r="T988" s="110">
        <v>2264</v>
      </c>
      <c r="V988" s="111">
        <v>1</v>
      </c>
      <c r="W988" s="111">
        <v>0.98288648031945236</v>
      </c>
      <c r="X988" s="111">
        <v>0.98674911660777387</v>
      </c>
      <c r="Z988" s="110">
        <v>0</v>
      </c>
      <c r="AA988" s="110">
        <v>30</v>
      </c>
      <c r="AB988" s="110">
        <v>30</v>
      </c>
    </row>
    <row r="989" spans="1:28" hidden="1" x14ac:dyDescent="0.2">
      <c r="A989" s="109" t="s">
        <v>2451</v>
      </c>
      <c r="B989" s="109" t="s">
        <v>950</v>
      </c>
      <c r="C989" s="109" t="s">
        <v>2451</v>
      </c>
      <c r="D989" s="109" t="s">
        <v>2368</v>
      </c>
      <c r="E989" s="109" t="s">
        <v>2452</v>
      </c>
      <c r="F989" s="110">
        <v>562</v>
      </c>
      <c r="G989" s="110">
        <v>2353</v>
      </c>
      <c r="H989" s="110">
        <v>2915</v>
      </c>
      <c r="I989" s="110">
        <v>0</v>
      </c>
      <c r="J989" s="110">
        <v>0</v>
      </c>
      <c r="K989" s="110">
        <v>0</v>
      </c>
      <c r="L989" s="110">
        <v>0</v>
      </c>
      <c r="M989" s="110">
        <v>0</v>
      </c>
      <c r="N989" s="110">
        <v>562</v>
      </c>
      <c r="O989" s="110">
        <v>2353</v>
      </c>
      <c r="P989" s="110">
        <v>2915</v>
      </c>
      <c r="R989" s="110">
        <v>562</v>
      </c>
      <c r="S989" s="110">
        <v>2381</v>
      </c>
      <c r="T989" s="110">
        <v>2943</v>
      </c>
      <c r="V989" s="111">
        <v>1</v>
      </c>
      <c r="W989" s="111">
        <v>0.98824023519529614</v>
      </c>
      <c r="X989" s="111">
        <v>0.99048589874277948</v>
      </c>
      <c r="Z989" s="110">
        <v>0</v>
      </c>
      <c r="AA989" s="110">
        <v>28</v>
      </c>
      <c r="AB989" s="110">
        <v>28</v>
      </c>
    </row>
    <row r="990" spans="1:28" hidden="1" x14ac:dyDescent="0.2">
      <c r="A990" s="109" t="s">
        <v>2453</v>
      </c>
      <c r="B990" s="109" t="s">
        <v>950</v>
      </c>
      <c r="C990" s="109" t="s">
        <v>2453</v>
      </c>
      <c r="D990" s="109" t="s">
        <v>2368</v>
      </c>
      <c r="E990" s="109" t="s">
        <v>1022</v>
      </c>
      <c r="F990" s="110">
        <v>207</v>
      </c>
      <c r="G990" s="110">
        <v>429</v>
      </c>
      <c r="H990" s="110">
        <v>636</v>
      </c>
      <c r="I990" s="110">
        <v>0</v>
      </c>
      <c r="J990" s="110">
        <v>0</v>
      </c>
      <c r="K990" s="110">
        <v>0</v>
      </c>
      <c r="L990" s="110">
        <v>0</v>
      </c>
      <c r="M990" s="110">
        <v>0</v>
      </c>
      <c r="N990" s="110">
        <v>207</v>
      </c>
      <c r="O990" s="110">
        <v>429</v>
      </c>
      <c r="P990" s="110">
        <v>636</v>
      </c>
      <c r="R990" s="110">
        <v>207</v>
      </c>
      <c r="S990" s="110">
        <v>457</v>
      </c>
      <c r="T990" s="110">
        <v>664</v>
      </c>
      <c r="V990" s="111">
        <v>1</v>
      </c>
      <c r="W990" s="111">
        <v>0.93873085339168494</v>
      </c>
      <c r="X990" s="111">
        <v>0.95783132530120485</v>
      </c>
      <c r="Z990" s="110">
        <v>0</v>
      </c>
      <c r="AA990" s="110">
        <v>28</v>
      </c>
      <c r="AB990" s="110">
        <v>28</v>
      </c>
    </row>
    <row r="991" spans="1:28" hidden="1" x14ac:dyDescent="0.2">
      <c r="A991" s="109" t="s">
        <v>2454</v>
      </c>
      <c r="B991" s="109" t="s">
        <v>950</v>
      </c>
      <c r="C991" s="109" t="s">
        <v>2454</v>
      </c>
      <c r="D991" s="109" t="s">
        <v>2368</v>
      </c>
      <c r="E991" s="109" t="s">
        <v>979</v>
      </c>
      <c r="F991" s="110">
        <v>186</v>
      </c>
      <c r="G991" s="110">
        <v>627</v>
      </c>
      <c r="H991" s="110">
        <v>813</v>
      </c>
      <c r="I991" s="110">
        <v>0</v>
      </c>
      <c r="J991" s="110">
        <v>0</v>
      </c>
      <c r="K991" s="110">
        <v>0</v>
      </c>
      <c r="L991" s="110">
        <v>0</v>
      </c>
      <c r="M991" s="110">
        <v>0</v>
      </c>
      <c r="N991" s="110">
        <v>186</v>
      </c>
      <c r="O991" s="110">
        <v>627</v>
      </c>
      <c r="P991" s="110">
        <v>813</v>
      </c>
      <c r="R991" s="110">
        <v>186</v>
      </c>
      <c r="S991" s="110">
        <v>654</v>
      </c>
      <c r="T991" s="110">
        <v>840</v>
      </c>
      <c r="V991" s="111">
        <v>1</v>
      </c>
      <c r="W991" s="111">
        <v>0.95871559633027525</v>
      </c>
      <c r="X991" s="111">
        <v>0.96785714285714286</v>
      </c>
      <c r="Z991" s="110">
        <v>0</v>
      </c>
      <c r="AA991" s="110">
        <v>27</v>
      </c>
      <c r="AB991" s="110">
        <v>27</v>
      </c>
    </row>
    <row r="992" spans="1:28" hidden="1" x14ac:dyDescent="0.2">
      <c r="A992" s="109" t="s">
        <v>2455</v>
      </c>
      <c r="B992" s="109" t="s">
        <v>950</v>
      </c>
      <c r="C992" s="109" t="s">
        <v>2455</v>
      </c>
      <c r="D992" s="109" t="s">
        <v>2368</v>
      </c>
      <c r="E992" s="109" t="s">
        <v>2456</v>
      </c>
      <c r="F992" s="110">
        <v>633</v>
      </c>
      <c r="G992" s="110">
        <v>926</v>
      </c>
      <c r="H992" s="110">
        <v>1559</v>
      </c>
      <c r="I992" s="110">
        <v>0</v>
      </c>
      <c r="J992" s="110">
        <v>0</v>
      </c>
      <c r="K992" s="110">
        <v>0</v>
      </c>
      <c r="L992" s="110">
        <v>0</v>
      </c>
      <c r="M992" s="110">
        <v>0</v>
      </c>
      <c r="N992" s="110">
        <v>633</v>
      </c>
      <c r="O992" s="110">
        <v>926</v>
      </c>
      <c r="P992" s="110">
        <v>1559</v>
      </c>
      <c r="R992" s="110">
        <v>633</v>
      </c>
      <c r="S992" s="110">
        <v>951</v>
      </c>
      <c r="T992" s="110">
        <v>1584</v>
      </c>
      <c r="V992" s="111">
        <v>1</v>
      </c>
      <c r="W992" s="111">
        <v>0.97371188222923244</v>
      </c>
      <c r="X992" s="111">
        <v>0.98421717171717171</v>
      </c>
      <c r="Z992" s="110">
        <v>0</v>
      </c>
      <c r="AA992" s="110">
        <v>25</v>
      </c>
      <c r="AB992" s="110">
        <v>25</v>
      </c>
    </row>
    <row r="993" spans="1:28" hidden="1" x14ac:dyDescent="0.2">
      <c r="A993" s="109" t="s">
        <v>2457</v>
      </c>
      <c r="B993" s="109" t="s">
        <v>950</v>
      </c>
      <c r="C993" s="109" t="s">
        <v>2457</v>
      </c>
      <c r="D993" s="109" t="s">
        <v>2368</v>
      </c>
      <c r="E993" s="109" t="s">
        <v>964</v>
      </c>
      <c r="F993" s="110">
        <v>174</v>
      </c>
      <c r="G993" s="110">
        <v>807</v>
      </c>
      <c r="H993" s="110">
        <v>981</v>
      </c>
      <c r="I993" s="110">
        <v>0</v>
      </c>
      <c r="J993" s="110">
        <v>0</v>
      </c>
      <c r="K993" s="110">
        <v>0</v>
      </c>
      <c r="L993" s="110">
        <v>0</v>
      </c>
      <c r="M993" s="110">
        <v>0</v>
      </c>
      <c r="N993" s="110">
        <v>174</v>
      </c>
      <c r="O993" s="110">
        <v>807</v>
      </c>
      <c r="P993" s="110">
        <v>981</v>
      </c>
      <c r="R993" s="110">
        <v>174</v>
      </c>
      <c r="S993" s="110">
        <v>831</v>
      </c>
      <c r="T993" s="110">
        <v>1005</v>
      </c>
      <c r="V993" s="111">
        <v>1</v>
      </c>
      <c r="W993" s="111">
        <v>0.97111913357400725</v>
      </c>
      <c r="X993" s="111">
        <v>0.9761194029850746</v>
      </c>
      <c r="Z993" s="110">
        <v>0</v>
      </c>
      <c r="AA993" s="110">
        <v>24</v>
      </c>
      <c r="AB993" s="110">
        <v>24</v>
      </c>
    </row>
    <row r="994" spans="1:28" hidden="1" x14ac:dyDescent="0.2">
      <c r="A994" s="109" t="s">
        <v>2458</v>
      </c>
      <c r="B994" s="109" t="s">
        <v>950</v>
      </c>
      <c r="C994" s="109" t="s">
        <v>2458</v>
      </c>
      <c r="D994" s="109" t="s">
        <v>2368</v>
      </c>
      <c r="E994" s="109" t="s">
        <v>2459</v>
      </c>
      <c r="F994" s="110">
        <v>226</v>
      </c>
      <c r="G994" s="110">
        <v>1221</v>
      </c>
      <c r="H994" s="110">
        <v>1447</v>
      </c>
      <c r="I994" s="110">
        <v>0</v>
      </c>
      <c r="J994" s="110">
        <v>0</v>
      </c>
      <c r="K994" s="110">
        <v>0</v>
      </c>
      <c r="L994" s="110">
        <v>0</v>
      </c>
      <c r="M994" s="110">
        <v>0</v>
      </c>
      <c r="N994" s="110">
        <v>226</v>
      </c>
      <c r="O994" s="110">
        <v>1221</v>
      </c>
      <c r="P994" s="110">
        <v>1447</v>
      </c>
      <c r="R994" s="110">
        <v>226</v>
      </c>
      <c r="S994" s="110">
        <v>1243</v>
      </c>
      <c r="T994" s="110">
        <v>1469</v>
      </c>
      <c r="V994" s="111">
        <v>1</v>
      </c>
      <c r="W994" s="111">
        <v>0.98230088495575218</v>
      </c>
      <c r="X994" s="111">
        <v>0.98502382573179037</v>
      </c>
      <c r="Z994" s="110">
        <v>0</v>
      </c>
      <c r="AA994" s="110">
        <v>22</v>
      </c>
      <c r="AB994" s="110">
        <v>22</v>
      </c>
    </row>
    <row r="995" spans="1:28" hidden="1" x14ac:dyDescent="0.2">
      <c r="A995" s="109" t="s">
        <v>2460</v>
      </c>
      <c r="B995" s="109" t="s">
        <v>950</v>
      </c>
      <c r="C995" s="109" t="s">
        <v>2460</v>
      </c>
      <c r="D995" s="109" t="s">
        <v>2368</v>
      </c>
      <c r="E995" s="109" t="s">
        <v>999</v>
      </c>
      <c r="F995" s="110">
        <v>225</v>
      </c>
      <c r="G995" s="110">
        <v>777</v>
      </c>
      <c r="H995" s="110">
        <v>1002</v>
      </c>
      <c r="I995" s="110">
        <v>0</v>
      </c>
      <c r="J995" s="110">
        <v>0</v>
      </c>
      <c r="K995" s="110">
        <v>0</v>
      </c>
      <c r="L995" s="110">
        <v>0</v>
      </c>
      <c r="M995" s="110">
        <v>0</v>
      </c>
      <c r="N995" s="110">
        <v>225</v>
      </c>
      <c r="O995" s="110">
        <v>777</v>
      </c>
      <c r="P995" s="110">
        <v>1002</v>
      </c>
      <c r="R995" s="110">
        <v>225</v>
      </c>
      <c r="S995" s="110">
        <v>798</v>
      </c>
      <c r="T995" s="110">
        <v>1023</v>
      </c>
      <c r="V995" s="111">
        <v>1</v>
      </c>
      <c r="W995" s="111">
        <v>0.97368421052631582</v>
      </c>
      <c r="X995" s="111">
        <v>0.97947214076246336</v>
      </c>
      <c r="Z995" s="110">
        <v>0</v>
      </c>
      <c r="AA995" s="110">
        <v>21</v>
      </c>
      <c r="AB995" s="110">
        <v>21</v>
      </c>
    </row>
    <row r="996" spans="1:28" hidden="1" x14ac:dyDescent="0.2">
      <c r="A996" s="109" t="s">
        <v>2461</v>
      </c>
      <c r="B996" s="109" t="s">
        <v>950</v>
      </c>
      <c r="C996" s="109" t="s">
        <v>2461</v>
      </c>
      <c r="D996" s="109" t="s">
        <v>2368</v>
      </c>
      <c r="E996" s="109" t="s">
        <v>560</v>
      </c>
      <c r="F996" s="110">
        <v>162</v>
      </c>
      <c r="G996" s="110">
        <v>979</v>
      </c>
      <c r="H996" s="110">
        <v>1141</v>
      </c>
      <c r="I996" s="110">
        <v>0</v>
      </c>
      <c r="J996" s="110">
        <v>0</v>
      </c>
      <c r="K996" s="110">
        <v>0</v>
      </c>
      <c r="L996" s="110">
        <v>0</v>
      </c>
      <c r="M996" s="110">
        <v>0</v>
      </c>
      <c r="N996" s="110">
        <v>162</v>
      </c>
      <c r="O996" s="110">
        <v>979</v>
      </c>
      <c r="P996" s="110">
        <v>1141</v>
      </c>
      <c r="R996" s="110">
        <v>162</v>
      </c>
      <c r="S996" s="110">
        <v>999</v>
      </c>
      <c r="T996" s="110">
        <v>1161</v>
      </c>
      <c r="V996" s="111">
        <v>1</v>
      </c>
      <c r="W996" s="111">
        <v>0.97997997997997999</v>
      </c>
      <c r="X996" s="111">
        <v>0.98277347114556413</v>
      </c>
      <c r="Z996" s="110">
        <v>0</v>
      </c>
      <c r="AA996" s="110">
        <v>20</v>
      </c>
      <c r="AB996" s="110">
        <v>20</v>
      </c>
    </row>
    <row r="997" spans="1:28" hidden="1" x14ac:dyDescent="0.2">
      <c r="A997" s="109" t="s">
        <v>2462</v>
      </c>
      <c r="B997" s="109" t="s">
        <v>950</v>
      </c>
      <c r="C997" s="109" t="s">
        <v>2462</v>
      </c>
      <c r="D997" s="109" t="s">
        <v>2368</v>
      </c>
      <c r="E997" s="109" t="s">
        <v>1002</v>
      </c>
      <c r="F997" s="110">
        <v>435</v>
      </c>
      <c r="G997" s="110">
        <v>1029</v>
      </c>
      <c r="H997" s="110">
        <v>1464</v>
      </c>
      <c r="I997" s="110">
        <v>0</v>
      </c>
      <c r="J997" s="110">
        <v>0</v>
      </c>
      <c r="K997" s="110">
        <v>0</v>
      </c>
      <c r="L997" s="110">
        <v>0</v>
      </c>
      <c r="M997" s="110">
        <v>0</v>
      </c>
      <c r="N997" s="110">
        <v>435</v>
      </c>
      <c r="O997" s="110">
        <v>1029</v>
      </c>
      <c r="P997" s="110">
        <v>1464</v>
      </c>
      <c r="R997" s="110">
        <v>435</v>
      </c>
      <c r="S997" s="110">
        <v>1041</v>
      </c>
      <c r="T997" s="110">
        <v>1476</v>
      </c>
      <c r="V997" s="111">
        <v>1</v>
      </c>
      <c r="W997" s="111">
        <v>0.98847262247838619</v>
      </c>
      <c r="X997" s="111">
        <v>0.99186991869918695</v>
      </c>
      <c r="Z997" s="110">
        <v>0</v>
      </c>
      <c r="AA997" s="110">
        <v>12</v>
      </c>
      <c r="AB997" s="110">
        <v>12</v>
      </c>
    </row>
    <row r="998" spans="1:28" hidden="1" x14ac:dyDescent="0.2">
      <c r="A998" s="109" t="s">
        <v>2463</v>
      </c>
      <c r="B998" s="109" t="s">
        <v>950</v>
      </c>
      <c r="C998" s="109" t="s">
        <v>2463</v>
      </c>
      <c r="D998" s="109" t="s">
        <v>2368</v>
      </c>
      <c r="E998" s="109" t="s">
        <v>953</v>
      </c>
      <c r="F998" s="110">
        <v>1265</v>
      </c>
      <c r="G998" s="110">
        <v>3368</v>
      </c>
      <c r="H998" s="110">
        <v>4633</v>
      </c>
      <c r="I998" s="110">
        <v>0</v>
      </c>
      <c r="J998" s="110">
        <v>0</v>
      </c>
      <c r="K998" s="110">
        <v>0</v>
      </c>
      <c r="L998" s="110">
        <v>0</v>
      </c>
      <c r="M998" s="110">
        <v>0</v>
      </c>
      <c r="N998" s="110">
        <v>1265</v>
      </c>
      <c r="O998" s="110">
        <v>3368</v>
      </c>
      <c r="P998" s="110">
        <v>4633</v>
      </c>
      <c r="R998" s="110">
        <v>1265</v>
      </c>
      <c r="S998" s="110">
        <v>3378</v>
      </c>
      <c r="T998" s="110">
        <v>4643</v>
      </c>
      <c r="V998" s="111">
        <v>1</v>
      </c>
      <c r="W998" s="111">
        <v>0.99703966844286562</v>
      </c>
      <c r="X998" s="111">
        <v>0.99784622011630408</v>
      </c>
      <c r="Z998" s="110">
        <v>0</v>
      </c>
      <c r="AA998" s="110">
        <v>10</v>
      </c>
      <c r="AB998" s="110">
        <v>10</v>
      </c>
    </row>
    <row r="999" spans="1:28" hidden="1" x14ac:dyDescent="0.2">
      <c r="A999" s="109" t="s">
        <v>2464</v>
      </c>
      <c r="B999" s="109" t="s">
        <v>950</v>
      </c>
      <c r="C999" s="109" t="s">
        <v>2464</v>
      </c>
      <c r="D999" s="109" t="s">
        <v>2368</v>
      </c>
      <c r="E999" s="109" t="s">
        <v>1000</v>
      </c>
      <c r="F999" s="110">
        <v>366</v>
      </c>
      <c r="G999" s="110">
        <v>906</v>
      </c>
      <c r="H999" s="110">
        <v>1272</v>
      </c>
      <c r="I999" s="110">
        <v>0</v>
      </c>
      <c r="J999" s="110">
        <v>0</v>
      </c>
      <c r="K999" s="110">
        <v>0</v>
      </c>
      <c r="L999" s="110">
        <v>0</v>
      </c>
      <c r="M999" s="110">
        <v>0</v>
      </c>
      <c r="N999" s="110">
        <v>366</v>
      </c>
      <c r="O999" s="110">
        <v>906</v>
      </c>
      <c r="P999" s="110">
        <v>1272</v>
      </c>
      <c r="R999" s="110">
        <v>366</v>
      </c>
      <c r="S999" s="110">
        <v>908</v>
      </c>
      <c r="T999" s="110">
        <v>1274</v>
      </c>
      <c r="V999" s="111">
        <v>1</v>
      </c>
      <c r="W999" s="111">
        <v>0.99779735682819382</v>
      </c>
      <c r="X999" s="111">
        <v>0.99843014128728413</v>
      </c>
      <c r="Z999" s="110">
        <v>0</v>
      </c>
      <c r="AA999" s="110">
        <v>2</v>
      </c>
      <c r="AB999" s="110">
        <v>2</v>
      </c>
    </row>
    <row r="1000" spans="1:28" hidden="1" x14ac:dyDescent="0.2">
      <c r="A1000" s="109" t="s">
        <v>2465</v>
      </c>
      <c r="B1000" s="109" t="s">
        <v>74</v>
      </c>
      <c r="C1000" s="109" t="s">
        <v>2465</v>
      </c>
      <c r="D1000" s="109" t="s">
        <v>2466</v>
      </c>
      <c r="E1000" s="109" t="s">
        <v>2467</v>
      </c>
      <c r="F1000" s="110">
        <v>1579</v>
      </c>
      <c r="G1000" s="110">
        <v>3078</v>
      </c>
      <c r="H1000" s="110">
        <v>4657</v>
      </c>
      <c r="I1000" s="110">
        <v>0</v>
      </c>
      <c r="J1000" s="110">
        <v>0</v>
      </c>
      <c r="K1000" s="110">
        <v>0</v>
      </c>
      <c r="L1000" s="110">
        <v>0</v>
      </c>
      <c r="M1000" s="110">
        <v>0</v>
      </c>
      <c r="N1000" s="110">
        <v>1579</v>
      </c>
      <c r="O1000" s="110">
        <v>3078</v>
      </c>
      <c r="P1000" s="110">
        <v>4657</v>
      </c>
      <c r="R1000" s="110">
        <v>1579</v>
      </c>
      <c r="S1000" s="110">
        <v>3506</v>
      </c>
      <c r="T1000" s="110">
        <v>5085</v>
      </c>
      <c r="V1000" s="111">
        <v>1</v>
      </c>
      <c r="W1000" s="111">
        <v>0.8780422349960546</v>
      </c>
      <c r="X1000" s="111">
        <v>0.91591460592916107</v>
      </c>
      <c r="Z1000" s="110">
        <v>0</v>
      </c>
      <c r="AA1000" s="110">
        <v>428</v>
      </c>
      <c r="AB1000" s="110">
        <v>428</v>
      </c>
    </row>
    <row r="1001" spans="1:28" hidden="1" x14ac:dyDescent="0.2">
      <c r="A1001" s="109" t="s">
        <v>2468</v>
      </c>
      <c r="B1001" s="109" t="s">
        <v>74</v>
      </c>
      <c r="C1001" s="109" t="s">
        <v>2468</v>
      </c>
      <c r="D1001" s="109" t="s">
        <v>2466</v>
      </c>
      <c r="E1001" s="109" t="s">
        <v>1042</v>
      </c>
      <c r="F1001" s="110">
        <v>4574</v>
      </c>
      <c r="G1001" s="110">
        <v>4685</v>
      </c>
      <c r="H1001" s="110">
        <v>11845</v>
      </c>
      <c r="I1001" s="110">
        <v>2586</v>
      </c>
      <c r="J1001" s="110">
        <v>0</v>
      </c>
      <c r="K1001" s="110">
        <v>0</v>
      </c>
      <c r="L1001" s="110">
        <v>0</v>
      </c>
      <c r="M1001" s="110">
        <v>0</v>
      </c>
      <c r="N1001" s="110">
        <v>7160</v>
      </c>
      <c r="O1001" s="110">
        <v>4685</v>
      </c>
      <c r="P1001" s="110">
        <v>11845</v>
      </c>
      <c r="R1001" s="110">
        <v>7160</v>
      </c>
      <c r="S1001" s="110">
        <v>4991</v>
      </c>
      <c r="T1001" s="110">
        <v>12151</v>
      </c>
      <c r="V1001" s="111">
        <v>1</v>
      </c>
      <c r="W1001" s="111">
        <v>0.93860001127198012</v>
      </c>
      <c r="X1001" s="111">
        <v>0.97477903037879832</v>
      </c>
      <c r="Z1001" s="110">
        <v>0</v>
      </c>
      <c r="AA1001" s="110">
        <v>306</v>
      </c>
      <c r="AB1001" s="110">
        <v>306</v>
      </c>
    </row>
    <row r="1002" spans="1:28" hidden="1" x14ac:dyDescent="0.2">
      <c r="A1002" s="109" t="s">
        <v>2469</v>
      </c>
      <c r="B1002" s="109" t="s">
        <v>74</v>
      </c>
      <c r="C1002" s="109" t="s">
        <v>2469</v>
      </c>
      <c r="D1002" s="109" t="s">
        <v>2466</v>
      </c>
      <c r="E1002" s="109" t="s">
        <v>1041</v>
      </c>
      <c r="F1002" s="110">
        <v>8296</v>
      </c>
      <c r="G1002" s="110">
        <v>5056</v>
      </c>
      <c r="H1002" s="110">
        <v>13530</v>
      </c>
      <c r="I1002" s="110">
        <v>178</v>
      </c>
      <c r="J1002" s="110">
        <v>0</v>
      </c>
      <c r="K1002" s="110">
        <v>0</v>
      </c>
      <c r="L1002" s="110">
        <v>0</v>
      </c>
      <c r="M1002" s="110">
        <v>0</v>
      </c>
      <c r="N1002" s="110">
        <v>8474</v>
      </c>
      <c r="O1002" s="110">
        <v>5056</v>
      </c>
      <c r="P1002" s="110">
        <v>13530</v>
      </c>
      <c r="R1002" s="110">
        <v>8474</v>
      </c>
      <c r="S1002" s="110">
        <v>5596</v>
      </c>
      <c r="T1002" s="110">
        <v>14070</v>
      </c>
      <c r="V1002" s="111">
        <v>1</v>
      </c>
      <c r="W1002" s="111">
        <v>0.90359021926242655</v>
      </c>
      <c r="X1002" s="111">
        <v>0.9616540187786824</v>
      </c>
      <c r="Z1002" s="110">
        <v>0</v>
      </c>
      <c r="AA1002" s="110">
        <v>540</v>
      </c>
      <c r="AB1002" s="110">
        <v>540</v>
      </c>
    </row>
    <row r="1003" spans="1:28" hidden="1" x14ac:dyDescent="0.2">
      <c r="A1003" s="109" t="s">
        <v>2470</v>
      </c>
      <c r="B1003" s="109" t="s">
        <v>74</v>
      </c>
      <c r="C1003" s="109" t="s">
        <v>2470</v>
      </c>
      <c r="D1003" s="109" t="s">
        <v>2466</v>
      </c>
      <c r="E1003" s="109" t="s">
        <v>1032</v>
      </c>
      <c r="F1003" s="110">
        <v>1654</v>
      </c>
      <c r="G1003" s="110">
        <v>1860</v>
      </c>
      <c r="H1003" s="110">
        <v>4367</v>
      </c>
      <c r="I1003" s="110">
        <v>853</v>
      </c>
      <c r="J1003" s="110">
        <v>0</v>
      </c>
      <c r="K1003" s="110">
        <v>0</v>
      </c>
      <c r="L1003" s="110">
        <v>0</v>
      </c>
      <c r="M1003" s="110">
        <v>0</v>
      </c>
      <c r="N1003" s="110">
        <v>2507</v>
      </c>
      <c r="O1003" s="110">
        <v>1860</v>
      </c>
      <c r="P1003" s="110">
        <v>4367</v>
      </c>
      <c r="R1003" s="110">
        <v>2507</v>
      </c>
      <c r="S1003" s="110">
        <v>1988</v>
      </c>
      <c r="T1003" s="110">
        <v>4495</v>
      </c>
      <c r="V1003" s="111">
        <v>1</v>
      </c>
      <c r="W1003" s="111">
        <v>0.93546467455099624</v>
      </c>
      <c r="X1003" s="111">
        <v>0.97145850020711511</v>
      </c>
      <c r="Z1003" s="110">
        <v>0</v>
      </c>
      <c r="AA1003" s="110">
        <v>128</v>
      </c>
      <c r="AB1003" s="110">
        <v>128</v>
      </c>
    </row>
    <row r="1004" spans="1:28" hidden="1" x14ac:dyDescent="0.2">
      <c r="A1004" s="109" t="s">
        <v>2471</v>
      </c>
      <c r="B1004" s="109" t="s">
        <v>74</v>
      </c>
      <c r="C1004" s="109" t="s">
        <v>2471</v>
      </c>
      <c r="D1004" s="109" t="s">
        <v>2466</v>
      </c>
      <c r="E1004" s="109" t="s">
        <v>1035</v>
      </c>
      <c r="F1004" s="110">
        <v>1865</v>
      </c>
      <c r="G1004" s="110">
        <v>1367</v>
      </c>
      <c r="H1004" s="110">
        <v>3651</v>
      </c>
      <c r="I1004" s="110">
        <v>419</v>
      </c>
      <c r="J1004" s="110">
        <v>0</v>
      </c>
      <c r="K1004" s="110">
        <v>0</v>
      </c>
      <c r="L1004" s="110">
        <v>0</v>
      </c>
      <c r="M1004" s="110">
        <v>0</v>
      </c>
      <c r="N1004" s="110">
        <v>2284</v>
      </c>
      <c r="O1004" s="110">
        <v>1367</v>
      </c>
      <c r="P1004" s="110">
        <v>3651</v>
      </c>
      <c r="R1004" s="110">
        <v>2284</v>
      </c>
      <c r="S1004" s="110">
        <v>1526</v>
      </c>
      <c r="T1004" s="110">
        <v>3810</v>
      </c>
      <c r="V1004" s="111">
        <v>1</v>
      </c>
      <c r="W1004" s="111">
        <v>0.89556303208725496</v>
      </c>
      <c r="X1004" s="111">
        <v>0.95816395622576589</v>
      </c>
      <c r="Z1004" s="110">
        <v>0</v>
      </c>
      <c r="AA1004" s="110">
        <v>159</v>
      </c>
      <c r="AB1004" s="110">
        <v>159</v>
      </c>
    </row>
    <row r="1005" spans="1:28" hidden="1" x14ac:dyDescent="0.2">
      <c r="A1005" s="109" t="s">
        <v>2472</v>
      </c>
      <c r="B1005" s="109" t="s">
        <v>74</v>
      </c>
      <c r="C1005" s="109" t="s">
        <v>2472</v>
      </c>
      <c r="D1005" s="109" t="s">
        <v>2466</v>
      </c>
      <c r="E1005" s="109" t="s">
        <v>1037</v>
      </c>
      <c r="F1005" s="110">
        <v>1149</v>
      </c>
      <c r="G1005" s="110">
        <v>1418</v>
      </c>
      <c r="H1005" s="110">
        <v>2607</v>
      </c>
      <c r="I1005" s="110">
        <v>40</v>
      </c>
      <c r="J1005" s="110">
        <v>0</v>
      </c>
      <c r="K1005" s="110">
        <v>0</v>
      </c>
      <c r="L1005" s="110">
        <v>0</v>
      </c>
      <c r="M1005" s="110">
        <v>0</v>
      </c>
      <c r="N1005" s="110">
        <v>1189</v>
      </c>
      <c r="O1005" s="110">
        <v>1418</v>
      </c>
      <c r="P1005" s="110">
        <v>2607</v>
      </c>
      <c r="R1005" s="110">
        <v>1189</v>
      </c>
      <c r="S1005" s="110">
        <v>1562</v>
      </c>
      <c r="T1005" s="110">
        <v>2751</v>
      </c>
      <c r="V1005" s="111">
        <v>1</v>
      </c>
      <c r="W1005" s="111">
        <v>0.90757808499743975</v>
      </c>
      <c r="X1005" s="111">
        <v>0.94751762738969247</v>
      </c>
      <c r="Z1005" s="110">
        <v>0</v>
      </c>
      <c r="AA1005" s="110">
        <v>144</v>
      </c>
      <c r="AB1005" s="110">
        <v>144</v>
      </c>
    </row>
    <row r="1006" spans="1:28" hidden="1" x14ac:dyDescent="0.2">
      <c r="A1006" s="109" t="s">
        <v>2473</v>
      </c>
      <c r="B1006" s="109" t="s">
        <v>74</v>
      </c>
      <c r="C1006" s="109" t="s">
        <v>2473</v>
      </c>
      <c r="D1006" s="109" t="s">
        <v>2466</v>
      </c>
      <c r="E1006" s="109" t="s">
        <v>2474</v>
      </c>
      <c r="F1006" s="110">
        <v>1061</v>
      </c>
      <c r="G1006" s="110">
        <v>1224</v>
      </c>
      <c r="H1006" s="110">
        <v>2317</v>
      </c>
      <c r="I1006" s="110">
        <v>32</v>
      </c>
      <c r="J1006" s="110">
        <v>0</v>
      </c>
      <c r="K1006" s="110">
        <v>0</v>
      </c>
      <c r="L1006" s="110">
        <v>0</v>
      </c>
      <c r="M1006" s="110">
        <v>0</v>
      </c>
      <c r="N1006" s="110">
        <v>1093</v>
      </c>
      <c r="O1006" s="110">
        <v>1224</v>
      </c>
      <c r="P1006" s="110">
        <v>2317</v>
      </c>
      <c r="R1006" s="110">
        <v>1093</v>
      </c>
      <c r="S1006" s="110">
        <v>1225</v>
      </c>
      <c r="T1006" s="110">
        <v>2318</v>
      </c>
      <c r="V1006" s="111">
        <v>1</v>
      </c>
      <c r="W1006" s="111">
        <v>0.99933260567897975</v>
      </c>
      <c r="X1006" s="111">
        <v>0.99964733004604989</v>
      </c>
      <c r="Z1006" s="110">
        <v>0</v>
      </c>
      <c r="AA1006" s="110">
        <v>1</v>
      </c>
      <c r="AB1006" s="110">
        <v>1</v>
      </c>
    </row>
    <row r="1007" spans="1:28" hidden="1" x14ac:dyDescent="0.2">
      <c r="A1007" s="109" t="s">
        <v>2475</v>
      </c>
      <c r="B1007" s="109" t="s">
        <v>74</v>
      </c>
      <c r="C1007" s="109" t="s">
        <v>2475</v>
      </c>
      <c r="D1007" s="109" t="s">
        <v>2466</v>
      </c>
      <c r="E1007" s="109" t="s">
        <v>1034</v>
      </c>
      <c r="F1007" s="110">
        <v>2526</v>
      </c>
      <c r="G1007" s="110">
        <v>5131</v>
      </c>
      <c r="H1007" s="110">
        <v>8654</v>
      </c>
      <c r="I1007" s="110">
        <v>997</v>
      </c>
      <c r="J1007" s="110">
        <v>0</v>
      </c>
      <c r="K1007" s="110">
        <v>0</v>
      </c>
      <c r="L1007" s="110">
        <v>0</v>
      </c>
      <c r="M1007" s="110">
        <v>0</v>
      </c>
      <c r="N1007" s="110">
        <v>3523</v>
      </c>
      <c r="O1007" s="110">
        <v>5131</v>
      </c>
      <c r="P1007" s="110">
        <v>8654</v>
      </c>
      <c r="R1007" s="110">
        <v>3523</v>
      </c>
      <c r="S1007" s="110">
        <v>5427</v>
      </c>
      <c r="T1007" s="110">
        <v>8950</v>
      </c>
      <c r="V1007" s="111">
        <v>1</v>
      </c>
      <c r="W1007" s="111">
        <v>0.94537324991327765</v>
      </c>
      <c r="X1007" s="111">
        <v>0.96687774779200775</v>
      </c>
      <c r="Z1007" s="110">
        <v>0</v>
      </c>
      <c r="AA1007" s="110">
        <v>296</v>
      </c>
      <c r="AB1007" s="110">
        <v>296</v>
      </c>
    </row>
    <row r="1008" spans="1:28" hidden="1" x14ac:dyDescent="0.2">
      <c r="A1008" s="109" t="s">
        <v>2476</v>
      </c>
      <c r="B1008" s="109" t="s">
        <v>74</v>
      </c>
      <c r="C1008" s="109" t="s">
        <v>2476</v>
      </c>
      <c r="D1008" s="109" t="s">
        <v>2466</v>
      </c>
      <c r="E1008" s="109" t="s">
        <v>373</v>
      </c>
      <c r="F1008" s="110">
        <v>1858</v>
      </c>
      <c r="G1008" s="110">
        <v>360</v>
      </c>
      <c r="H1008" s="110">
        <v>2246</v>
      </c>
      <c r="I1008" s="110">
        <v>29</v>
      </c>
      <c r="J1008" s="110">
        <v>0</v>
      </c>
      <c r="K1008" s="110">
        <v>0</v>
      </c>
      <c r="L1008" s="110">
        <v>0</v>
      </c>
      <c r="M1008" s="110">
        <v>0</v>
      </c>
      <c r="N1008" s="110">
        <v>1886</v>
      </c>
      <c r="O1008" s="110">
        <v>360</v>
      </c>
      <c r="P1008" s="110">
        <v>2246</v>
      </c>
      <c r="R1008" s="110">
        <v>1886</v>
      </c>
      <c r="S1008" s="110">
        <v>370</v>
      </c>
      <c r="T1008" s="110">
        <v>2257</v>
      </c>
      <c r="V1008" s="111">
        <v>1</v>
      </c>
      <c r="W1008" s="111">
        <v>0.97118482789979332</v>
      </c>
      <c r="X1008" s="111">
        <v>0.99527040954317458</v>
      </c>
      <c r="Z1008" s="110">
        <v>0</v>
      </c>
      <c r="AA1008" s="110">
        <v>10</v>
      </c>
      <c r="AB1008" s="110">
        <v>11</v>
      </c>
    </row>
    <row r="1009" spans="1:28" hidden="1" x14ac:dyDescent="0.2">
      <c r="A1009" s="109" t="s">
        <v>2477</v>
      </c>
      <c r="B1009" s="109" t="s">
        <v>74</v>
      </c>
      <c r="C1009" s="109" t="s">
        <v>2477</v>
      </c>
      <c r="D1009" s="109" t="s">
        <v>2466</v>
      </c>
      <c r="E1009" s="109" t="s">
        <v>1044</v>
      </c>
      <c r="F1009" s="110">
        <v>5502</v>
      </c>
      <c r="G1009" s="110">
        <v>1710</v>
      </c>
      <c r="H1009" s="110">
        <v>7662</v>
      </c>
      <c r="I1009" s="110">
        <v>450</v>
      </c>
      <c r="J1009" s="110">
        <v>0</v>
      </c>
      <c r="K1009" s="110">
        <v>0</v>
      </c>
      <c r="L1009" s="110">
        <v>0</v>
      </c>
      <c r="M1009" s="110">
        <v>0</v>
      </c>
      <c r="N1009" s="110">
        <v>5952</v>
      </c>
      <c r="O1009" s="110">
        <v>1710</v>
      </c>
      <c r="P1009" s="110">
        <v>7662</v>
      </c>
      <c r="R1009" s="110">
        <v>5952</v>
      </c>
      <c r="S1009" s="110">
        <v>1783</v>
      </c>
      <c r="T1009" s="110">
        <v>7735</v>
      </c>
      <c r="V1009" s="111">
        <v>1</v>
      </c>
      <c r="W1009" s="111">
        <v>0.9589855910640479</v>
      </c>
      <c r="X1009" s="111">
        <v>0.99054642380429681</v>
      </c>
      <c r="Z1009" s="110">
        <v>0</v>
      </c>
      <c r="AA1009" s="110">
        <v>73</v>
      </c>
      <c r="AB1009" s="110">
        <v>73</v>
      </c>
    </row>
    <row r="1010" spans="1:28" hidden="1" x14ac:dyDescent="0.2">
      <c r="A1010" s="109" t="s">
        <v>2478</v>
      </c>
      <c r="B1010" s="109" t="s">
        <v>74</v>
      </c>
      <c r="C1010" s="109" t="s">
        <v>2478</v>
      </c>
      <c r="D1010" s="109" t="s">
        <v>2466</v>
      </c>
      <c r="E1010" s="109" t="s">
        <v>2479</v>
      </c>
      <c r="F1010" s="110">
        <v>3238</v>
      </c>
      <c r="G1010" s="110">
        <v>1743</v>
      </c>
      <c r="H1010" s="110">
        <v>5394</v>
      </c>
      <c r="I1010" s="110">
        <v>413</v>
      </c>
      <c r="J1010" s="110">
        <v>0</v>
      </c>
      <c r="K1010" s="110">
        <v>0</v>
      </c>
      <c r="L1010" s="110">
        <v>0</v>
      </c>
      <c r="M1010" s="110">
        <v>0</v>
      </c>
      <c r="N1010" s="110">
        <v>3651</v>
      </c>
      <c r="O1010" s="110">
        <v>1743</v>
      </c>
      <c r="P1010" s="110">
        <v>5394</v>
      </c>
      <c r="R1010" s="110">
        <v>3651</v>
      </c>
      <c r="S1010" s="110">
        <v>1771</v>
      </c>
      <c r="T1010" s="110">
        <v>5422</v>
      </c>
      <c r="V1010" s="111">
        <v>1</v>
      </c>
      <c r="W1010" s="111">
        <v>0.98432066710248078</v>
      </c>
      <c r="X1010" s="111">
        <v>0.99487782991437568</v>
      </c>
      <c r="Z1010" s="110">
        <v>0</v>
      </c>
      <c r="AA1010" s="110">
        <v>28</v>
      </c>
      <c r="AB1010" s="110">
        <v>28</v>
      </c>
    </row>
    <row r="1011" spans="1:28" hidden="1" x14ac:dyDescent="0.2">
      <c r="A1011" s="109" t="s">
        <v>2480</v>
      </c>
      <c r="B1011" s="109" t="s">
        <v>74</v>
      </c>
      <c r="C1011" s="109" t="s">
        <v>2480</v>
      </c>
      <c r="D1011" s="109" t="s">
        <v>2466</v>
      </c>
      <c r="E1011" s="109" t="s">
        <v>1045</v>
      </c>
      <c r="F1011" s="110">
        <v>6505</v>
      </c>
      <c r="G1011" s="110">
        <v>1065</v>
      </c>
      <c r="H1011" s="110">
        <v>8364</v>
      </c>
      <c r="I1011" s="110">
        <v>795</v>
      </c>
      <c r="J1011" s="110">
        <v>0</v>
      </c>
      <c r="K1011" s="110">
        <v>0</v>
      </c>
      <c r="L1011" s="110">
        <v>0</v>
      </c>
      <c r="M1011" s="110">
        <v>0</v>
      </c>
      <c r="N1011" s="110">
        <v>7299</v>
      </c>
      <c r="O1011" s="110">
        <v>1065</v>
      </c>
      <c r="P1011" s="110">
        <v>8364</v>
      </c>
      <c r="R1011" s="110">
        <v>7299</v>
      </c>
      <c r="S1011" s="110">
        <v>1066</v>
      </c>
      <c r="T1011" s="110">
        <v>8365</v>
      </c>
      <c r="V1011" s="111">
        <v>1</v>
      </c>
      <c r="W1011" s="111">
        <v>0.99907858737188215</v>
      </c>
      <c r="X1011" s="111">
        <v>0.99988262290184571</v>
      </c>
      <c r="Z1011" s="110">
        <v>0</v>
      </c>
      <c r="AA1011" s="110">
        <v>1</v>
      </c>
      <c r="AB1011" s="110">
        <v>1</v>
      </c>
    </row>
    <row r="1012" spans="1:28" hidden="1" x14ac:dyDescent="0.2">
      <c r="A1012" s="109" t="s">
        <v>2481</v>
      </c>
      <c r="B1012" s="109" t="s">
        <v>74</v>
      </c>
      <c r="C1012" s="109" t="s">
        <v>2481</v>
      </c>
      <c r="D1012" s="109" t="s">
        <v>2466</v>
      </c>
      <c r="E1012" s="109" t="s">
        <v>1040</v>
      </c>
      <c r="F1012" s="110">
        <v>1766</v>
      </c>
      <c r="G1012" s="110">
        <v>1450</v>
      </c>
      <c r="H1012" s="110">
        <v>3248</v>
      </c>
      <c r="I1012" s="110">
        <v>32</v>
      </c>
      <c r="J1012" s="110">
        <v>0</v>
      </c>
      <c r="K1012" s="110">
        <v>0</v>
      </c>
      <c r="L1012" s="110">
        <v>0</v>
      </c>
      <c r="M1012" s="110">
        <v>0</v>
      </c>
      <c r="N1012" s="110">
        <v>1798</v>
      </c>
      <c r="O1012" s="110">
        <v>1450</v>
      </c>
      <c r="P1012" s="110">
        <v>3248</v>
      </c>
      <c r="R1012" s="110">
        <v>1798</v>
      </c>
      <c r="S1012" s="110">
        <v>1492</v>
      </c>
      <c r="T1012" s="110">
        <v>3290</v>
      </c>
      <c r="V1012" s="111">
        <v>1</v>
      </c>
      <c r="W1012" s="111">
        <v>0.97187622120234474</v>
      </c>
      <c r="X1012" s="111">
        <v>0.98724584210166233</v>
      </c>
      <c r="Z1012" s="110">
        <v>0</v>
      </c>
      <c r="AA1012" s="110">
        <v>42</v>
      </c>
      <c r="AB1012" s="110">
        <v>42</v>
      </c>
    </row>
    <row r="1013" spans="1:28" hidden="1" x14ac:dyDescent="0.2">
      <c r="A1013" s="109" t="s">
        <v>2482</v>
      </c>
      <c r="B1013" s="109" t="s">
        <v>74</v>
      </c>
      <c r="C1013" s="109" t="s">
        <v>2482</v>
      </c>
      <c r="D1013" s="109" t="s">
        <v>2466</v>
      </c>
      <c r="E1013" s="109" t="s">
        <v>2483</v>
      </c>
      <c r="F1013" s="110">
        <v>3777</v>
      </c>
      <c r="G1013" s="110">
        <v>2617</v>
      </c>
      <c r="H1013" s="110">
        <v>6462</v>
      </c>
      <c r="I1013" s="110">
        <v>68</v>
      </c>
      <c r="J1013" s="110">
        <v>0</v>
      </c>
      <c r="K1013" s="110">
        <v>0</v>
      </c>
      <c r="L1013" s="110">
        <v>0</v>
      </c>
      <c r="M1013" s="110">
        <v>0</v>
      </c>
      <c r="N1013" s="110">
        <v>3845</v>
      </c>
      <c r="O1013" s="110">
        <v>2617</v>
      </c>
      <c r="P1013" s="110">
        <v>6462</v>
      </c>
      <c r="R1013" s="110">
        <v>3845</v>
      </c>
      <c r="S1013" s="110">
        <v>2617</v>
      </c>
      <c r="T1013" s="110">
        <v>6462</v>
      </c>
      <c r="V1013" s="111">
        <v>1</v>
      </c>
      <c r="W1013" s="111">
        <v>1</v>
      </c>
      <c r="X1013" s="111">
        <v>1</v>
      </c>
      <c r="Z1013" s="110">
        <v>0</v>
      </c>
      <c r="AA1013" s="110">
        <v>0</v>
      </c>
      <c r="AB1013" s="110">
        <v>0</v>
      </c>
    </row>
    <row r="1014" spans="1:28" hidden="1" x14ac:dyDescent="0.2">
      <c r="A1014" s="109" t="s">
        <v>2484</v>
      </c>
      <c r="B1014" s="109" t="s">
        <v>74</v>
      </c>
      <c r="C1014" s="109" t="s">
        <v>2484</v>
      </c>
      <c r="D1014" s="109" t="s">
        <v>2466</v>
      </c>
      <c r="E1014" s="109" t="s">
        <v>1046</v>
      </c>
      <c r="F1014" s="110">
        <v>1471</v>
      </c>
      <c r="G1014" s="110">
        <v>3697</v>
      </c>
      <c r="H1014" s="110">
        <v>5388</v>
      </c>
      <c r="I1014" s="110">
        <v>220</v>
      </c>
      <c r="J1014" s="110">
        <v>0</v>
      </c>
      <c r="K1014" s="110">
        <v>0</v>
      </c>
      <c r="L1014" s="110">
        <v>0</v>
      </c>
      <c r="M1014" s="110">
        <v>0</v>
      </c>
      <c r="N1014" s="110">
        <v>1691</v>
      </c>
      <c r="O1014" s="110">
        <v>3697</v>
      </c>
      <c r="P1014" s="110">
        <v>5388</v>
      </c>
      <c r="R1014" s="110">
        <v>1691</v>
      </c>
      <c r="S1014" s="110">
        <v>3697</v>
      </c>
      <c r="T1014" s="110">
        <v>5388</v>
      </c>
      <c r="V1014" s="111">
        <v>1</v>
      </c>
      <c r="W1014" s="111">
        <v>1</v>
      </c>
      <c r="X1014" s="111">
        <v>1</v>
      </c>
      <c r="Z1014" s="110">
        <v>0</v>
      </c>
      <c r="AA1014" s="110">
        <v>0</v>
      </c>
      <c r="AB1014" s="110">
        <v>0</v>
      </c>
    </row>
    <row r="1015" spans="1:28" hidden="1" x14ac:dyDescent="0.2">
      <c r="A1015" s="109" t="s">
        <v>2485</v>
      </c>
      <c r="B1015" s="109" t="s">
        <v>74</v>
      </c>
      <c r="C1015" s="109" t="s">
        <v>2485</v>
      </c>
      <c r="D1015" s="109" t="s">
        <v>2466</v>
      </c>
      <c r="E1015" s="109" t="s">
        <v>74</v>
      </c>
      <c r="F1015" s="110">
        <v>2300</v>
      </c>
      <c r="G1015" s="110">
        <v>3433</v>
      </c>
      <c r="H1015" s="110">
        <v>5733</v>
      </c>
      <c r="I1015" s="110">
        <v>0</v>
      </c>
      <c r="J1015" s="110">
        <v>0</v>
      </c>
      <c r="K1015" s="110">
        <v>0</v>
      </c>
      <c r="L1015" s="110">
        <v>0</v>
      </c>
      <c r="M1015" s="110">
        <v>0</v>
      </c>
      <c r="N1015" s="110">
        <v>2300</v>
      </c>
      <c r="O1015" s="110">
        <v>3433</v>
      </c>
      <c r="P1015" s="110">
        <v>5733</v>
      </c>
      <c r="R1015" s="110">
        <v>2300</v>
      </c>
      <c r="S1015" s="110">
        <v>3433</v>
      </c>
      <c r="T1015" s="110">
        <v>5733</v>
      </c>
      <c r="V1015" s="111">
        <v>1</v>
      </c>
      <c r="W1015" s="111">
        <v>1</v>
      </c>
      <c r="X1015" s="111">
        <v>1</v>
      </c>
      <c r="Z1015" s="110">
        <v>0</v>
      </c>
      <c r="AA1015" s="110">
        <v>0</v>
      </c>
      <c r="AB1015" s="110">
        <v>0</v>
      </c>
    </row>
    <row r="1016" spans="1:28" hidden="1" x14ac:dyDescent="0.2">
      <c r="A1016" s="109" t="s">
        <v>2486</v>
      </c>
      <c r="B1016" s="109" t="s">
        <v>74</v>
      </c>
      <c r="C1016" s="109" t="s">
        <v>2486</v>
      </c>
      <c r="D1016" s="109" t="s">
        <v>2466</v>
      </c>
      <c r="E1016" s="109" t="s">
        <v>1043</v>
      </c>
      <c r="F1016" s="110">
        <v>3383</v>
      </c>
      <c r="G1016" s="110">
        <v>1998</v>
      </c>
      <c r="H1016" s="110">
        <v>5381</v>
      </c>
      <c r="I1016" s="110">
        <v>0</v>
      </c>
      <c r="J1016" s="110">
        <v>0</v>
      </c>
      <c r="K1016" s="110">
        <v>0</v>
      </c>
      <c r="L1016" s="110">
        <v>0</v>
      </c>
      <c r="M1016" s="110">
        <v>0</v>
      </c>
      <c r="N1016" s="110">
        <v>3383</v>
      </c>
      <c r="O1016" s="110">
        <v>1998</v>
      </c>
      <c r="P1016" s="110">
        <v>5381</v>
      </c>
      <c r="R1016" s="110">
        <v>3383</v>
      </c>
      <c r="S1016" s="110">
        <v>1998</v>
      </c>
      <c r="T1016" s="110">
        <v>5381</v>
      </c>
      <c r="V1016" s="111">
        <v>1</v>
      </c>
      <c r="W1016" s="111">
        <v>1</v>
      </c>
      <c r="X1016" s="111">
        <v>1</v>
      </c>
      <c r="Z1016" s="110">
        <v>0</v>
      </c>
      <c r="AA1016" s="110">
        <v>0</v>
      </c>
      <c r="AB1016" s="110">
        <v>0</v>
      </c>
    </row>
    <row r="1017" spans="1:28" hidden="1" x14ac:dyDescent="0.2">
      <c r="A1017" s="109" t="s">
        <v>2487</v>
      </c>
      <c r="B1017" s="109" t="s">
        <v>74</v>
      </c>
      <c r="C1017" s="109" t="s">
        <v>2487</v>
      </c>
      <c r="D1017" s="109" t="s">
        <v>2466</v>
      </c>
      <c r="E1017" s="109" t="s">
        <v>2488</v>
      </c>
      <c r="F1017" s="110">
        <v>5264</v>
      </c>
      <c r="G1017" s="110">
        <v>4645</v>
      </c>
      <c r="H1017" s="110">
        <v>10186</v>
      </c>
      <c r="I1017" s="110">
        <v>277</v>
      </c>
      <c r="J1017" s="110">
        <v>0</v>
      </c>
      <c r="K1017" s="110">
        <v>0</v>
      </c>
      <c r="L1017" s="110">
        <v>0</v>
      </c>
      <c r="M1017" s="110">
        <v>0</v>
      </c>
      <c r="N1017" s="110">
        <v>5541</v>
      </c>
      <c r="O1017" s="110">
        <v>4645</v>
      </c>
      <c r="P1017" s="110">
        <v>10186</v>
      </c>
      <c r="R1017" s="110">
        <v>5541</v>
      </c>
      <c r="S1017" s="110">
        <v>4645</v>
      </c>
      <c r="T1017" s="110">
        <v>10186</v>
      </c>
      <c r="V1017" s="111">
        <v>1</v>
      </c>
      <c r="W1017" s="111">
        <v>1</v>
      </c>
      <c r="X1017" s="111">
        <v>1</v>
      </c>
      <c r="Z1017" s="110">
        <v>0</v>
      </c>
      <c r="AA1017" s="110">
        <v>0</v>
      </c>
      <c r="AB1017" s="110">
        <v>0</v>
      </c>
    </row>
    <row r="1018" spans="1:28" hidden="1" x14ac:dyDescent="0.2">
      <c r="A1018" s="109" t="s">
        <v>2489</v>
      </c>
      <c r="B1018" s="109" t="s">
        <v>74</v>
      </c>
      <c r="C1018" s="109" t="s">
        <v>2489</v>
      </c>
      <c r="D1018" s="109" t="s">
        <v>2466</v>
      </c>
      <c r="E1018" s="109" t="s">
        <v>1036</v>
      </c>
      <c r="F1018" s="110">
        <v>2759</v>
      </c>
      <c r="G1018" s="110">
        <v>2630</v>
      </c>
      <c r="H1018" s="110">
        <v>5562</v>
      </c>
      <c r="I1018" s="110">
        <v>173</v>
      </c>
      <c r="J1018" s="110">
        <v>0</v>
      </c>
      <c r="K1018" s="110">
        <v>0</v>
      </c>
      <c r="L1018" s="110">
        <v>0</v>
      </c>
      <c r="M1018" s="110">
        <v>0</v>
      </c>
      <c r="N1018" s="110">
        <v>2932</v>
      </c>
      <c r="O1018" s="110">
        <v>2630</v>
      </c>
      <c r="P1018" s="110">
        <v>5562</v>
      </c>
      <c r="R1018" s="110">
        <v>2932</v>
      </c>
      <c r="S1018" s="110">
        <v>2630</v>
      </c>
      <c r="T1018" s="110">
        <v>5562</v>
      </c>
      <c r="V1018" s="111">
        <v>1</v>
      </c>
      <c r="W1018" s="111">
        <v>1</v>
      </c>
      <c r="X1018" s="111">
        <v>1</v>
      </c>
      <c r="Z1018" s="110">
        <v>0</v>
      </c>
      <c r="AA1018" s="110">
        <v>0</v>
      </c>
      <c r="AB1018" s="110">
        <v>0</v>
      </c>
    </row>
    <row r="1019" spans="1:28" hidden="1" x14ac:dyDescent="0.2">
      <c r="A1019" s="109" t="s">
        <v>2490</v>
      </c>
      <c r="B1019" s="109" t="s">
        <v>74</v>
      </c>
      <c r="C1019" s="109" t="s">
        <v>2490</v>
      </c>
      <c r="D1019" s="109" t="s">
        <v>2466</v>
      </c>
      <c r="E1019" s="109" t="s">
        <v>1033</v>
      </c>
      <c r="F1019" s="110">
        <v>2634</v>
      </c>
      <c r="G1019" s="110">
        <v>2474</v>
      </c>
      <c r="H1019" s="110">
        <v>5108</v>
      </c>
      <c r="I1019" s="110">
        <v>0</v>
      </c>
      <c r="J1019" s="110">
        <v>0</v>
      </c>
      <c r="K1019" s="110">
        <v>0</v>
      </c>
      <c r="L1019" s="110">
        <v>0</v>
      </c>
      <c r="M1019" s="110">
        <v>0</v>
      </c>
      <c r="N1019" s="110">
        <v>2634</v>
      </c>
      <c r="O1019" s="110">
        <v>2474</v>
      </c>
      <c r="P1019" s="110">
        <v>5108</v>
      </c>
      <c r="R1019" s="110">
        <v>2634</v>
      </c>
      <c r="S1019" s="110">
        <v>2474</v>
      </c>
      <c r="T1019" s="110">
        <v>5108</v>
      </c>
      <c r="V1019" s="111">
        <v>1</v>
      </c>
      <c r="W1019" s="111">
        <v>1</v>
      </c>
      <c r="X1019" s="111">
        <v>1</v>
      </c>
      <c r="Z1019" s="110">
        <v>0</v>
      </c>
      <c r="AA1019" s="110">
        <v>0</v>
      </c>
      <c r="AB1019" s="110">
        <v>0</v>
      </c>
    </row>
    <row r="1020" spans="1:28" hidden="1" x14ac:dyDescent="0.2">
      <c r="A1020" s="109" t="s">
        <v>2491</v>
      </c>
      <c r="B1020" s="109" t="s">
        <v>74</v>
      </c>
      <c r="C1020" s="109" t="s">
        <v>2491</v>
      </c>
      <c r="D1020" s="109" t="s">
        <v>2466</v>
      </c>
      <c r="E1020" s="109" t="s">
        <v>232</v>
      </c>
      <c r="F1020" s="110">
        <v>1619</v>
      </c>
      <c r="G1020" s="110">
        <v>1467</v>
      </c>
      <c r="H1020" s="110">
        <v>3095</v>
      </c>
      <c r="I1020" s="110">
        <v>8</v>
      </c>
      <c r="J1020" s="110">
        <v>0</v>
      </c>
      <c r="K1020" s="110">
        <v>0</v>
      </c>
      <c r="L1020" s="110">
        <v>0</v>
      </c>
      <c r="M1020" s="110">
        <v>0</v>
      </c>
      <c r="N1020" s="110">
        <v>1628</v>
      </c>
      <c r="O1020" s="110">
        <v>1467</v>
      </c>
      <c r="P1020" s="110">
        <v>3095</v>
      </c>
      <c r="R1020" s="110">
        <v>1628</v>
      </c>
      <c r="S1020" s="110">
        <v>1467</v>
      </c>
      <c r="T1020" s="110">
        <v>3095</v>
      </c>
      <c r="V1020" s="111">
        <v>1</v>
      </c>
      <c r="W1020" s="111">
        <v>1</v>
      </c>
      <c r="X1020" s="111">
        <v>1</v>
      </c>
      <c r="Z1020" s="110">
        <v>0</v>
      </c>
      <c r="AA1020" s="110">
        <v>0</v>
      </c>
      <c r="AB1020" s="110">
        <v>0</v>
      </c>
    </row>
    <row r="1021" spans="1:28" hidden="1" x14ac:dyDescent="0.2">
      <c r="A1021" s="109" t="s">
        <v>2492</v>
      </c>
      <c r="B1021" s="109" t="s">
        <v>74</v>
      </c>
      <c r="C1021" s="109" t="s">
        <v>2492</v>
      </c>
      <c r="D1021" s="109" t="s">
        <v>2466</v>
      </c>
      <c r="E1021" s="109" t="s">
        <v>2493</v>
      </c>
      <c r="F1021" s="110">
        <v>704</v>
      </c>
      <c r="G1021" s="110">
        <v>425</v>
      </c>
      <c r="H1021" s="110">
        <v>1129</v>
      </c>
      <c r="I1021" s="110">
        <v>0</v>
      </c>
      <c r="J1021" s="110">
        <v>0</v>
      </c>
      <c r="K1021" s="110">
        <v>0</v>
      </c>
      <c r="L1021" s="110">
        <v>0</v>
      </c>
      <c r="M1021" s="110">
        <v>0</v>
      </c>
      <c r="N1021" s="110">
        <v>704</v>
      </c>
      <c r="O1021" s="110">
        <v>425</v>
      </c>
      <c r="P1021" s="110">
        <v>1129</v>
      </c>
      <c r="R1021" s="110">
        <v>704</v>
      </c>
      <c r="S1021" s="110">
        <v>425</v>
      </c>
      <c r="T1021" s="110">
        <v>1129</v>
      </c>
      <c r="V1021" s="111">
        <v>1</v>
      </c>
      <c r="W1021" s="111">
        <v>1</v>
      </c>
      <c r="X1021" s="111">
        <v>1</v>
      </c>
      <c r="Z1021" s="110">
        <v>0</v>
      </c>
      <c r="AA1021" s="110">
        <v>0</v>
      </c>
      <c r="AB1021" s="110">
        <v>0</v>
      </c>
    </row>
    <row r="1022" spans="1:28" hidden="1" x14ac:dyDescent="0.2">
      <c r="A1022" s="109" t="s">
        <v>2494</v>
      </c>
      <c r="B1022" s="109" t="s">
        <v>74</v>
      </c>
      <c r="C1022" s="109" t="s">
        <v>2494</v>
      </c>
      <c r="D1022" s="109" t="s">
        <v>2466</v>
      </c>
      <c r="E1022" s="109" t="s">
        <v>1027</v>
      </c>
      <c r="F1022" s="110">
        <v>13934</v>
      </c>
      <c r="G1022" s="110">
        <v>2788</v>
      </c>
      <c r="H1022" s="110">
        <v>18033</v>
      </c>
      <c r="I1022" s="110">
        <v>1311</v>
      </c>
      <c r="J1022" s="110">
        <v>0</v>
      </c>
      <c r="K1022" s="110">
        <v>0</v>
      </c>
      <c r="L1022" s="110">
        <v>0</v>
      </c>
      <c r="M1022" s="110">
        <v>0</v>
      </c>
      <c r="N1022" s="110">
        <v>15245</v>
      </c>
      <c r="O1022" s="110">
        <v>2788</v>
      </c>
      <c r="P1022" s="110">
        <v>18033</v>
      </c>
      <c r="R1022" s="110">
        <v>15245</v>
      </c>
      <c r="S1022" s="110">
        <v>2788</v>
      </c>
      <c r="T1022" s="110">
        <v>18033</v>
      </c>
      <c r="V1022" s="111">
        <v>1</v>
      </c>
      <c r="W1022" s="111">
        <v>1</v>
      </c>
      <c r="X1022" s="111">
        <v>1</v>
      </c>
      <c r="Z1022" s="110">
        <v>0</v>
      </c>
      <c r="AA1022" s="110">
        <v>0</v>
      </c>
      <c r="AB1022" s="110">
        <v>0</v>
      </c>
    </row>
    <row r="1023" spans="1:28" hidden="1" x14ac:dyDescent="0.2">
      <c r="A1023" s="109" t="s">
        <v>2495</v>
      </c>
      <c r="B1023" s="109" t="s">
        <v>74</v>
      </c>
      <c r="C1023" s="109" t="s">
        <v>2495</v>
      </c>
      <c r="D1023" s="109" t="s">
        <v>2466</v>
      </c>
      <c r="E1023" s="109" t="s">
        <v>1026</v>
      </c>
      <c r="F1023" s="110">
        <v>1238</v>
      </c>
      <c r="G1023" s="110">
        <v>891</v>
      </c>
      <c r="H1023" s="110">
        <v>2129</v>
      </c>
      <c r="I1023" s="110">
        <v>0</v>
      </c>
      <c r="J1023" s="110">
        <v>0</v>
      </c>
      <c r="K1023" s="110">
        <v>0</v>
      </c>
      <c r="L1023" s="110">
        <v>0</v>
      </c>
      <c r="M1023" s="110">
        <v>0</v>
      </c>
      <c r="N1023" s="110">
        <v>1238</v>
      </c>
      <c r="O1023" s="110">
        <v>891</v>
      </c>
      <c r="P1023" s="110">
        <v>2129</v>
      </c>
      <c r="R1023" s="110">
        <v>1238</v>
      </c>
      <c r="S1023" s="110">
        <v>891</v>
      </c>
      <c r="T1023" s="110">
        <v>2129</v>
      </c>
      <c r="V1023" s="111">
        <v>1</v>
      </c>
      <c r="W1023" s="111">
        <v>1</v>
      </c>
      <c r="X1023" s="111">
        <v>1</v>
      </c>
      <c r="Z1023" s="110">
        <v>0</v>
      </c>
      <c r="AA1023" s="110">
        <v>0</v>
      </c>
      <c r="AB1023" s="110">
        <v>0</v>
      </c>
    </row>
    <row r="1024" spans="1:28" hidden="1" x14ac:dyDescent="0.2">
      <c r="A1024" s="109" t="s">
        <v>2496</v>
      </c>
      <c r="B1024" s="109" t="s">
        <v>74</v>
      </c>
      <c r="C1024" s="109" t="s">
        <v>2496</v>
      </c>
      <c r="D1024" s="109" t="s">
        <v>2466</v>
      </c>
      <c r="E1024" s="109" t="s">
        <v>1025</v>
      </c>
      <c r="F1024" s="110">
        <v>949</v>
      </c>
      <c r="G1024" s="110">
        <v>2297</v>
      </c>
      <c r="H1024" s="110">
        <v>3246</v>
      </c>
      <c r="I1024" s="110">
        <v>0</v>
      </c>
      <c r="J1024" s="110">
        <v>0</v>
      </c>
      <c r="K1024" s="110">
        <v>0</v>
      </c>
      <c r="L1024" s="110">
        <v>0</v>
      </c>
      <c r="M1024" s="110">
        <v>0</v>
      </c>
      <c r="N1024" s="110">
        <v>949</v>
      </c>
      <c r="O1024" s="110">
        <v>2297</v>
      </c>
      <c r="P1024" s="110">
        <v>3246</v>
      </c>
      <c r="R1024" s="110">
        <v>949</v>
      </c>
      <c r="S1024" s="110">
        <v>2297</v>
      </c>
      <c r="T1024" s="110">
        <v>3246</v>
      </c>
      <c r="V1024" s="111">
        <v>1</v>
      </c>
      <c r="W1024" s="111">
        <v>1</v>
      </c>
      <c r="X1024" s="111">
        <v>1</v>
      </c>
      <c r="Z1024" s="110">
        <v>0</v>
      </c>
      <c r="AA1024" s="110">
        <v>0</v>
      </c>
      <c r="AB1024" s="110">
        <v>0</v>
      </c>
    </row>
    <row r="1025" spans="1:28" hidden="1" x14ac:dyDescent="0.2">
      <c r="A1025" s="109" t="s">
        <v>2497</v>
      </c>
      <c r="B1025" s="109" t="s">
        <v>74</v>
      </c>
      <c r="C1025" s="109" t="s">
        <v>2497</v>
      </c>
      <c r="D1025" s="109" t="s">
        <v>2466</v>
      </c>
      <c r="E1025" s="109" t="s">
        <v>1024</v>
      </c>
      <c r="F1025" s="110">
        <v>63921</v>
      </c>
      <c r="G1025" s="110">
        <v>5561</v>
      </c>
      <c r="H1025" s="110">
        <v>75352</v>
      </c>
      <c r="I1025" s="110">
        <v>5870</v>
      </c>
      <c r="J1025" s="110">
        <v>0</v>
      </c>
      <c r="K1025" s="110">
        <v>0</v>
      </c>
      <c r="L1025" s="110">
        <v>0</v>
      </c>
      <c r="M1025" s="110">
        <v>0</v>
      </c>
      <c r="N1025" s="110">
        <v>69791</v>
      </c>
      <c r="O1025" s="110">
        <v>5561</v>
      </c>
      <c r="P1025" s="110">
        <v>75352</v>
      </c>
      <c r="R1025" s="110">
        <v>69791</v>
      </c>
      <c r="S1025" s="110">
        <v>5561</v>
      </c>
      <c r="T1025" s="110">
        <v>75352</v>
      </c>
      <c r="V1025" s="111">
        <v>1</v>
      </c>
      <c r="W1025" s="111">
        <v>1</v>
      </c>
      <c r="X1025" s="111">
        <v>1</v>
      </c>
      <c r="Z1025" s="110">
        <v>0</v>
      </c>
      <c r="AA1025" s="110">
        <v>0</v>
      </c>
      <c r="AB1025" s="110">
        <v>0</v>
      </c>
    </row>
    <row r="1026" spans="1:28" hidden="1" x14ac:dyDescent="0.2">
      <c r="A1026" s="109" t="s">
        <v>2498</v>
      </c>
      <c r="B1026" s="109" t="s">
        <v>1048</v>
      </c>
      <c r="C1026" s="109" t="s">
        <v>2498</v>
      </c>
      <c r="D1026" s="109" t="s">
        <v>2499</v>
      </c>
      <c r="E1026" s="109" t="s">
        <v>1054</v>
      </c>
      <c r="F1026" s="110">
        <v>1773</v>
      </c>
      <c r="G1026" s="110">
        <v>3029</v>
      </c>
      <c r="H1026" s="110">
        <v>4802</v>
      </c>
      <c r="I1026" s="110">
        <v>0</v>
      </c>
      <c r="J1026" s="110">
        <v>0</v>
      </c>
      <c r="K1026" s="110">
        <v>0</v>
      </c>
      <c r="L1026" s="110">
        <v>0</v>
      </c>
      <c r="M1026" s="110">
        <v>0</v>
      </c>
      <c r="N1026" s="110">
        <v>1773</v>
      </c>
      <c r="O1026" s="110">
        <v>3029</v>
      </c>
      <c r="P1026" s="110">
        <v>4802</v>
      </c>
      <c r="R1026" s="110">
        <v>1773</v>
      </c>
      <c r="S1026" s="110">
        <v>3971</v>
      </c>
      <c r="T1026" s="110">
        <v>5744</v>
      </c>
      <c r="V1026" s="111">
        <v>1</v>
      </c>
      <c r="W1026" s="111">
        <v>0.76278015613195671</v>
      </c>
      <c r="X1026" s="111">
        <v>0.83600278551532037</v>
      </c>
      <c r="Z1026" s="110">
        <v>0</v>
      </c>
      <c r="AA1026" s="110">
        <v>942</v>
      </c>
      <c r="AB1026" s="110">
        <v>942</v>
      </c>
    </row>
    <row r="1027" spans="1:28" hidden="1" x14ac:dyDescent="0.2">
      <c r="A1027" s="109" t="s">
        <v>2500</v>
      </c>
      <c r="B1027" s="109" t="s">
        <v>1048</v>
      </c>
      <c r="C1027" s="109" t="s">
        <v>2500</v>
      </c>
      <c r="D1027" s="109" t="s">
        <v>2499</v>
      </c>
      <c r="E1027" s="109" t="s">
        <v>1058</v>
      </c>
      <c r="F1027" s="110">
        <v>8769</v>
      </c>
      <c r="G1027" s="110">
        <v>5360</v>
      </c>
      <c r="H1027" s="110">
        <v>14129</v>
      </c>
      <c r="I1027" s="110">
        <v>0</v>
      </c>
      <c r="J1027" s="110">
        <v>0</v>
      </c>
      <c r="K1027" s="110">
        <v>0</v>
      </c>
      <c r="L1027" s="110">
        <v>0</v>
      </c>
      <c r="M1027" s="110">
        <v>0</v>
      </c>
      <c r="N1027" s="110">
        <v>8769</v>
      </c>
      <c r="O1027" s="110">
        <v>5360</v>
      </c>
      <c r="P1027" s="110">
        <v>14129</v>
      </c>
      <c r="R1027" s="110">
        <v>8769</v>
      </c>
      <c r="S1027" s="110">
        <v>6380</v>
      </c>
      <c r="T1027" s="110">
        <v>15149</v>
      </c>
      <c r="V1027" s="111">
        <v>1</v>
      </c>
      <c r="W1027" s="111">
        <v>0.84012539184952983</v>
      </c>
      <c r="X1027" s="111">
        <v>0.93266882302462206</v>
      </c>
      <c r="Z1027" s="110">
        <v>0</v>
      </c>
      <c r="AA1027" s="110">
        <v>1020</v>
      </c>
      <c r="AB1027" s="110">
        <v>1020</v>
      </c>
    </row>
    <row r="1028" spans="1:28" hidden="1" x14ac:dyDescent="0.2">
      <c r="A1028" s="109" t="s">
        <v>2501</v>
      </c>
      <c r="B1028" s="109" t="s">
        <v>1048</v>
      </c>
      <c r="C1028" s="109" t="s">
        <v>2501</v>
      </c>
      <c r="D1028" s="109" t="s">
        <v>2499</v>
      </c>
      <c r="E1028" s="109" t="s">
        <v>1083</v>
      </c>
      <c r="F1028" s="110">
        <v>1233</v>
      </c>
      <c r="G1028" s="110">
        <v>3496</v>
      </c>
      <c r="H1028" s="110">
        <v>4729</v>
      </c>
      <c r="I1028" s="110">
        <v>0</v>
      </c>
      <c r="J1028" s="110">
        <v>0</v>
      </c>
      <c r="K1028" s="110">
        <v>0</v>
      </c>
      <c r="L1028" s="110">
        <v>0</v>
      </c>
      <c r="M1028" s="110">
        <v>0</v>
      </c>
      <c r="N1028" s="110">
        <v>1233</v>
      </c>
      <c r="O1028" s="110">
        <v>3496</v>
      </c>
      <c r="P1028" s="110">
        <v>4729</v>
      </c>
      <c r="R1028" s="110">
        <v>1233</v>
      </c>
      <c r="S1028" s="110">
        <v>5230</v>
      </c>
      <c r="T1028" s="110">
        <v>6463</v>
      </c>
      <c r="V1028" s="111">
        <v>1</v>
      </c>
      <c r="W1028" s="111">
        <v>0.66845124282982793</v>
      </c>
      <c r="X1028" s="111">
        <v>0.73170354324617048</v>
      </c>
      <c r="Z1028" s="110">
        <v>0</v>
      </c>
      <c r="AA1028" s="110">
        <v>1734</v>
      </c>
      <c r="AB1028" s="110">
        <v>1734</v>
      </c>
    </row>
    <row r="1029" spans="1:28" hidden="1" x14ac:dyDescent="0.2">
      <c r="A1029" s="109" t="s">
        <v>2502</v>
      </c>
      <c r="B1029" s="109" t="s">
        <v>1048</v>
      </c>
      <c r="C1029" s="109" t="s">
        <v>2502</v>
      </c>
      <c r="D1029" s="109" t="s">
        <v>2499</v>
      </c>
      <c r="E1029" s="109" t="s">
        <v>1065</v>
      </c>
      <c r="F1029" s="110">
        <v>14253</v>
      </c>
      <c r="G1029" s="110">
        <v>303</v>
      </c>
      <c r="H1029" s="110">
        <v>14556</v>
      </c>
      <c r="I1029" s="110">
        <v>0</v>
      </c>
      <c r="J1029" s="110">
        <v>0</v>
      </c>
      <c r="K1029" s="110">
        <v>0</v>
      </c>
      <c r="L1029" s="110">
        <v>0</v>
      </c>
      <c r="M1029" s="110">
        <v>0</v>
      </c>
      <c r="N1029" s="110">
        <v>14253</v>
      </c>
      <c r="O1029" s="110">
        <v>303</v>
      </c>
      <c r="P1029" s="110">
        <v>14556</v>
      </c>
      <c r="R1029" s="110">
        <v>14265</v>
      </c>
      <c r="S1029" s="110">
        <v>317</v>
      </c>
      <c r="T1029" s="110">
        <v>14582</v>
      </c>
      <c r="V1029" s="111">
        <v>0.99915878023133542</v>
      </c>
      <c r="W1029" s="111">
        <v>0.95583596214511046</v>
      </c>
      <c r="X1029" s="111">
        <v>0.9982169798381566</v>
      </c>
      <c r="Z1029" s="110">
        <v>12</v>
      </c>
      <c r="AA1029" s="110">
        <v>14</v>
      </c>
      <c r="AB1029" s="110">
        <v>26</v>
      </c>
    </row>
    <row r="1030" spans="1:28" hidden="1" x14ac:dyDescent="0.2">
      <c r="A1030" s="109" t="s">
        <v>2503</v>
      </c>
      <c r="B1030" s="109" t="s">
        <v>1048</v>
      </c>
      <c r="C1030" s="109" t="s">
        <v>2503</v>
      </c>
      <c r="D1030" s="109" t="s">
        <v>2499</v>
      </c>
      <c r="E1030" s="109" t="s">
        <v>1074</v>
      </c>
      <c r="F1030" s="110">
        <v>14095</v>
      </c>
      <c r="G1030" s="110">
        <v>3067</v>
      </c>
      <c r="H1030" s="110">
        <v>17162</v>
      </c>
      <c r="I1030" s="110">
        <v>0</v>
      </c>
      <c r="J1030" s="110">
        <v>0</v>
      </c>
      <c r="K1030" s="110">
        <v>0</v>
      </c>
      <c r="L1030" s="110">
        <v>0</v>
      </c>
      <c r="M1030" s="110">
        <v>0</v>
      </c>
      <c r="N1030" s="110">
        <v>14095</v>
      </c>
      <c r="O1030" s="110">
        <v>3067</v>
      </c>
      <c r="P1030" s="110">
        <v>17162</v>
      </c>
      <c r="R1030" s="110">
        <v>14095</v>
      </c>
      <c r="S1030" s="110">
        <v>3264</v>
      </c>
      <c r="T1030" s="110">
        <v>17359</v>
      </c>
      <c r="V1030" s="111">
        <v>1</v>
      </c>
      <c r="W1030" s="111">
        <v>0.9396446078431373</v>
      </c>
      <c r="X1030" s="111">
        <v>0.98865142001267359</v>
      </c>
      <c r="Z1030" s="110">
        <v>0</v>
      </c>
      <c r="AA1030" s="110">
        <v>197</v>
      </c>
      <c r="AB1030" s="110">
        <v>197</v>
      </c>
    </row>
    <row r="1031" spans="1:28" hidden="1" x14ac:dyDescent="0.2">
      <c r="A1031" s="109" t="s">
        <v>2504</v>
      </c>
      <c r="B1031" s="109" t="s">
        <v>1048</v>
      </c>
      <c r="C1031" s="109" t="s">
        <v>2504</v>
      </c>
      <c r="D1031" s="109" t="s">
        <v>2499</v>
      </c>
      <c r="E1031" s="109" t="s">
        <v>1087</v>
      </c>
      <c r="F1031" s="110">
        <v>1839</v>
      </c>
      <c r="G1031" s="110">
        <v>2306</v>
      </c>
      <c r="H1031" s="110">
        <v>4241</v>
      </c>
      <c r="I1031" s="110">
        <v>96</v>
      </c>
      <c r="J1031" s="110">
        <v>0</v>
      </c>
      <c r="K1031" s="110">
        <v>0</v>
      </c>
      <c r="L1031" s="110">
        <v>0</v>
      </c>
      <c r="M1031" s="110">
        <v>0</v>
      </c>
      <c r="N1031" s="110">
        <v>1935</v>
      </c>
      <c r="O1031" s="110">
        <v>2306</v>
      </c>
      <c r="P1031" s="110">
        <v>4241</v>
      </c>
      <c r="R1031" s="110">
        <v>1935</v>
      </c>
      <c r="S1031" s="110">
        <v>2306</v>
      </c>
      <c r="T1031" s="110">
        <v>4241</v>
      </c>
      <c r="V1031" s="111">
        <v>1</v>
      </c>
      <c r="W1031" s="111">
        <v>1</v>
      </c>
      <c r="X1031" s="111">
        <v>1</v>
      </c>
      <c r="Z1031" s="110">
        <v>0</v>
      </c>
      <c r="AA1031" s="110">
        <v>0</v>
      </c>
      <c r="AB1031" s="110">
        <v>0</v>
      </c>
    </row>
    <row r="1032" spans="1:28" hidden="1" x14ac:dyDescent="0.2">
      <c r="A1032" s="109" t="s">
        <v>2505</v>
      </c>
      <c r="B1032" s="109" t="s">
        <v>1048</v>
      </c>
      <c r="C1032" s="109" t="s">
        <v>2505</v>
      </c>
      <c r="D1032" s="109" t="s">
        <v>2499</v>
      </c>
      <c r="E1032" s="109" t="s">
        <v>1082</v>
      </c>
      <c r="F1032" s="110">
        <v>4586</v>
      </c>
      <c r="G1032" s="110">
        <v>3146</v>
      </c>
      <c r="H1032" s="110">
        <v>7732</v>
      </c>
      <c r="I1032" s="110">
        <v>0</v>
      </c>
      <c r="J1032" s="110">
        <v>0</v>
      </c>
      <c r="K1032" s="110">
        <v>0</v>
      </c>
      <c r="L1032" s="110">
        <v>0</v>
      </c>
      <c r="M1032" s="110">
        <v>0</v>
      </c>
      <c r="N1032" s="110">
        <v>4586</v>
      </c>
      <c r="O1032" s="110">
        <v>3146</v>
      </c>
      <c r="P1032" s="110">
        <v>7732</v>
      </c>
      <c r="R1032" s="110">
        <v>4586</v>
      </c>
      <c r="S1032" s="110">
        <v>3548</v>
      </c>
      <c r="T1032" s="110">
        <v>8134</v>
      </c>
      <c r="V1032" s="111">
        <v>1</v>
      </c>
      <c r="W1032" s="111">
        <v>0.88669673055242393</v>
      </c>
      <c r="X1032" s="111">
        <v>0.95057782149004177</v>
      </c>
      <c r="Z1032" s="110">
        <v>0</v>
      </c>
      <c r="AA1032" s="110">
        <v>402</v>
      </c>
      <c r="AB1032" s="110">
        <v>402</v>
      </c>
    </row>
    <row r="1033" spans="1:28" hidden="1" x14ac:dyDescent="0.2">
      <c r="A1033" s="109" t="s">
        <v>2506</v>
      </c>
      <c r="B1033" s="109" t="s">
        <v>1048</v>
      </c>
      <c r="C1033" s="109" t="s">
        <v>2506</v>
      </c>
      <c r="D1033" s="109" t="s">
        <v>2499</v>
      </c>
      <c r="E1033" s="109" t="s">
        <v>2507</v>
      </c>
      <c r="F1033" s="110">
        <v>3108</v>
      </c>
      <c r="G1033" s="110">
        <v>1312</v>
      </c>
      <c r="H1033" s="110">
        <v>4420</v>
      </c>
      <c r="I1033" s="110">
        <v>0</v>
      </c>
      <c r="J1033" s="110">
        <v>0</v>
      </c>
      <c r="K1033" s="110">
        <v>0</v>
      </c>
      <c r="L1033" s="110">
        <v>0</v>
      </c>
      <c r="M1033" s="110">
        <v>0</v>
      </c>
      <c r="N1033" s="110">
        <v>3108</v>
      </c>
      <c r="O1033" s="110">
        <v>1312</v>
      </c>
      <c r="P1033" s="110">
        <v>4420</v>
      </c>
      <c r="R1033" s="110">
        <v>3108</v>
      </c>
      <c r="S1033" s="110">
        <v>1388</v>
      </c>
      <c r="T1033" s="110">
        <v>4496</v>
      </c>
      <c r="V1033" s="111">
        <v>1</v>
      </c>
      <c r="W1033" s="111">
        <v>0.94524495677233433</v>
      </c>
      <c r="X1033" s="111">
        <v>0.98309608540925264</v>
      </c>
      <c r="Z1033" s="110">
        <v>0</v>
      </c>
      <c r="AA1033" s="110">
        <v>76</v>
      </c>
      <c r="AB1033" s="110">
        <v>76</v>
      </c>
    </row>
    <row r="1034" spans="1:28" hidden="1" x14ac:dyDescent="0.2">
      <c r="A1034" s="109" t="s">
        <v>2508</v>
      </c>
      <c r="B1034" s="109" t="s">
        <v>1048</v>
      </c>
      <c r="C1034" s="109" t="s">
        <v>2508</v>
      </c>
      <c r="D1034" s="109" t="s">
        <v>2499</v>
      </c>
      <c r="E1034" s="109" t="s">
        <v>1067</v>
      </c>
      <c r="F1034" s="110">
        <v>5397</v>
      </c>
      <c r="G1034" s="110">
        <v>5052</v>
      </c>
      <c r="H1034" s="110">
        <v>10449</v>
      </c>
      <c r="I1034" s="110">
        <v>0</v>
      </c>
      <c r="J1034" s="110">
        <v>0</v>
      </c>
      <c r="K1034" s="110">
        <v>0</v>
      </c>
      <c r="L1034" s="110">
        <v>0</v>
      </c>
      <c r="M1034" s="110">
        <v>0</v>
      </c>
      <c r="N1034" s="110">
        <v>5397</v>
      </c>
      <c r="O1034" s="110">
        <v>5052</v>
      </c>
      <c r="P1034" s="110">
        <v>10449</v>
      </c>
      <c r="R1034" s="110">
        <v>5397</v>
      </c>
      <c r="S1034" s="110">
        <v>5542</v>
      </c>
      <c r="T1034" s="110">
        <v>10939</v>
      </c>
      <c r="V1034" s="111">
        <v>1</v>
      </c>
      <c r="W1034" s="111">
        <v>0.9115842656080837</v>
      </c>
      <c r="X1034" s="111">
        <v>0.95520614315750985</v>
      </c>
      <c r="Z1034" s="110">
        <v>0</v>
      </c>
      <c r="AA1034" s="110">
        <v>490</v>
      </c>
      <c r="AB1034" s="110">
        <v>490</v>
      </c>
    </row>
    <row r="1035" spans="1:28" hidden="1" x14ac:dyDescent="0.2">
      <c r="A1035" s="109" t="s">
        <v>2509</v>
      </c>
      <c r="B1035" s="109" t="s">
        <v>1048</v>
      </c>
      <c r="C1035" s="109" t="s">
        <v>2509</v>
      </c>
      <c r="D1035" s="109" t="s">
        <v>2499</v>
      </c>
      <c r="E1035" s="109" t="s">
        <v>1081</v>
      </c>
      <c r="F1035" s="110">
        <v>1326</v>
      </c>
      <c r="G1035" s="110">
        <v>1398</v>
      </c>
      <c r="H1035" s="110">
        <v>2748</v>
      </c>
      <c r="I1035" s="110">
        <v>24</v>
      </c>
      <c r="J1035" s="110">
        <v>0</v>
      </c>
      <c r="K1035" s="110">
        <v>0</v>
      </c>
      <c r="L1035" s="110">
        <v>0</v>
      </c>
      <c r="M1035" s="110">
        <v>0</v>
      </c>
      <c r="N1035" s="110">
        <v>1350</v>
      </c>
      <c r="O1035" s="110">
        <v>1398</v>
      </c>
      <c r="P1035" s="110">
        <v>2748</v>
      </c>
      <c r="R1035" s="110">
        <v>1350</v>
      </c>
      <c r="S1035" s="110">
        <v>1467</v>
      </c>
      <c r="T1035" s="110">
        <v>2817</v>
      </c>
      <c r="V1035" s="111">
        <v>1</v>
      </c>
      <c r="W1035" s="111">
        <v>0.95296523517382414</v>
      </c>
      <c r="X1035" s="111">
        <v>0.97550585729499473</v>
      </c>
      <c r="Z1035" s="110">
        <v>0</v>
      </c>
      <c r="AA1035" s="110">
        <v>69</v>
      </c>
      <c r="AB1035" s="110">
        <v>69</v>
      </c>
    </row>
    <row r="1036" spans="1:28" hidden="1" x14ac:dyDescent="0.2">
      <c r="A1036" s="109" t="s">
        <v>2510</v>
      </c>
      <c r="B1036" s="109" t="s">
        <v>1048</v>
      </c>
      <c r="C1036" s="109" t="s">
        <v>2510</v>
      </c>
      <c r="D1036" s="109" t="s">
        <v>2499</v>
      </c>
      <c r="E1036" s="109" t="s">
        <v>2511</v>
      </c>
      <c r="F1036" s="110">
        <v>10251</v>
      </c>
      <c r="G1036" s="110">
        <v>2042</v>
      </c>
      <c r="H1036" s="110">
        <v>12358</v>
      </c>
      <c r="I1036" s="110">
        <v>65</v>
      </c>
      <c r="J1036" s="110">
        <v>0</v>
      </c>
      <c r="K1036" s="110">
        <v>0</v>
      </c>
      <c r="L1036" s="110">
        <v>0</v>
      </c>
      <c r="M1036" s="110">
        <v>0</v>
      </c>
      <c r="N1036" s="110">
        <v>10316</v>
      </c>
      <c r="O1036" s="110">
        <v>2042</v>
      </c>
      <c r="P1036" s="110">
        <v>12358</v>
      </c>
      <c r="R1036" s="110">
        <v>10316</v>
      </c>
      <c r="S1036" s="110">
        <v>2202</v>
      </c>
      <c r="T1036" s="110">
        <v>12518</v>
      </c>
      <c r="V1036" s="111">
        <v>1</v>
      </c>
      <c r="W1036" s="111">
        <v>0.92733878292461402</v>
      </c>
      <c r="X1036" s="111">
        <v>0.98721840549608564</v>
      </c>
      <c r="Z1036" s="110">
        <v>0</v>
      </c>
      <c r="AA1036" s="110">
        <v>160</v>
      </c>
      <c r="AB1036" s="110">
        <v>160</v>
      </c>
    </row>
    <row r="1037" spans="1:28" hidden="1" x14ac:dyDescent="0.2">
      <c r="A1037" s="109" t="s">
        <v>2512</v>
      </c>
      <c r="B1037" s="109" t="s">
        <v>1048</v>
      </c>
      <c r="C1037" s="109" t="s">
        <v>2512</v>
      </c>
      <c r="D1037" s="109" t="s">
        <v>2499</v>
      </c>
      <c r="E1037" s="109" t="s">
        <v>2513</v>
      </c>
      <c r="F1037" s="110">
        <v>925</v>
      </c>
      <c r="G1037" s="110">
        <v>1839</v>
      </c>
      <c r="H1037" s="110">
        <v>2764</v>
      </c>
      <c r="I1037" s="110">
        <v>0</v>
      </c>
      <c r="J1037" s="110">
        <v>0</v>
      </c>
      <c r="K1037" s="110">
        <v>0</v>
      </c>
      <c r="L1037" s="110">
        <v>0</v>
      </c>
      <c r="M1037" s="110">
        <v>0</v>
      </c>
      <c r="N1037" s="110">
        <v>925</v>
      </c>
      <c r="O1037" s="110">
        <v>1839</v>
      </c>
      <c r="P1037" s="110">
        <v>2764</v>
      </c>
      <c r="R1037" s="110">
        <v>925</v>
      </c>
      <c r="S1037" s="110">
        <v>2073</v>
      </c>
      <c r="T1037" s="110">
        <v>2998</v>
      </c>
      <c r="V1037" s="111">
        <v>1</v>
      </c>
      <c r="W1037" s="111">
        <v>0.88712011577424021</v>
      </c>
      <c r="X1037" s="111">
        <v>0.92194796531020684</v>
      </c>
      <c r="Z1037" s="110">
        <v>0</v>
      </c>
      <c r="AA1037" s="110">
        <v>234</v>
      </c>
      <c r="AB1037" s="110">
        <v>234</v>
      </c>
    </row>
    <row r="1038" spans="1:28" hidden="1" x14ac:dyDescent="0.2">
      <c r="A1038" s="109" t="s">
        <v>2514</v>
      </c>
      <c r="B1038" s="109" t="s">
        <v>1048</v>
      </c>
      <c r="C1038" s="109" t="s">
        <v>2514</v>
      </c>
      <c r="D1038" s="109" t="s">
        <v>2499</v>
      </c>
      <c r="E1038" s="109" t="s">
        <v>1055</v>
      </c>
      <c r="F1038" s="110">
        <v>2767</v>
      </c>
      <c r="G1038" s="110">
        <v>2108</v>
      </c>
      <c r="H1038" s="110">
        <v>4875</v>
      </c>
      <c r="I1038" s="110">
        <v>0</v>
      </c>
      <c r="J1038" s="110">
        <v>0</v>
      </c>
      <c r="K1038" s="110">
        <v>0</v>
      </c>
      <c r="L1038" s="110">
        <v>0</v>
      </c>
      <c r="M1038" s="110">
        <v>0</v>
      </c>
      <c r="N1038" s="110">
        <v>2767</v>
      </c>
      <c r="O1038" s="110">
        <v>2108</v>
      </c>
      <c r="P1038" s="110">
        <v>4875</v>
      </c>
      <c r="R1038" s="110">
        <v>2767</v>
      </c>
      <c r="S1038" s="110">
        <v>2446</v>
      </c>
      <c r="T1038" s="110">
        <v>5213</v>
      </c>
      <c r="V1038" s="111">
        <v>1</v>
      </c>
      <c r="W1038" s="111">
        <v>0.86181520850367943</v>
      </c>
      <c r="X1038" s="111">
        <v>0.93516209476309231</v>
      </c>
      <c r="Z1038" s="110">
        <v>0</v>
      </c>
      <c r="AA1038" s="110">
        <v>338</v>
      </c>
      <c r="AB1038" s="110">
        <v>338</v>
      </c>
    </row>
    <row r="1039" spans="1:28" hidden="1" x14ac:dyDescent="0.2">
      <c r="A1039" s="109" t="s">
        <v>2515</v>
      </c>
      <c r="B1039" s="109" t="s">
        <v>1048</v>
      </c>
      <c r="C1039" s="109" t="s">
        <v>2515</v>
      </c>
      <c r="D1039" s="109" t="s">
        <v>2499</v>
      </c>
      <c r="E1039" s="109" t="s">
        <v>1077</v>
      </c>
      <c r="F1039" s="110">
        <v>2012</v>
      </c>
      <c r="G1039" s="110">
        <v>5252</v>
      </c>
      <c r="H1039" s="110">
        <v>7264</v>
      </c>
      <c r="I1039" s="110">
        <v>0</v>
      </c>
      <c r="J1039" s="110">
        <v>0</v>
      </c>
      <c r="K1039" s="110">
        <v>0</v>
      </c>
      <c r="L1039" s="110">
        <v>0</v>
      </c>
      <c r="M1039" s="110">
        <v>0</v>
      </c>
      <c r="N1039" s="110">
        <v>2012</v>
      </c>
      <c r="O1039" s="110">
        <v>5252</v>
      </c>
      <c r="P1039" s="110">
        <v>7264</v>
      </c>
      <c r="R1039" s="110">
        <v>2012</v>
      </c>
      <c r="S1039" s="110">
        <v>5889</v>
      </c>
      <c r="T1039" s="110">
        <v>7901</v>
      </c>
      <c r="V1039" s="111">
        <v>1</v>
      </c>
      <c r="W1039" s="111">
        <v>0.89183222958057395</v>
      </c>
      <c r="X1039" s="111">
        <v>0.91937729401341606</v>
      </c>
      <c r="Z1039" s="110">
        <v>0</v>
      </c>
      <c r="AA1039" s="110">
        <v>637</v>
      </c>
      <c r="AB1039" s="110">
        <v>637</v>
      </c>
    </row>
    <row r="1040" spans="1:28" hidden="1" x14ac:dyDescent="0.2">
      <c r="A1040" s="109" t="s">
        <v>2516</v>
      </c>
      <c r="B1040" s="109" t="s">
        <v>1048</v>
      </c>
      <c r="C1040" s="109" t="s">
        <v>2516</v>
      </c>
      <c r="D1040" s="109" t="s">
        <v>2499</v>
      </c>
      <c r="E1040" s="109" t="s">
        <v>1075</v>
      </c>
      <c r="F1040" s="110">
        <v>511</v>
      </c>
      <c r="G1040" s="110">
        <v>358</v>
      </c>
      <c r="H1040" s="110">
        <v>869</v>
      </c>
      <c r="I1040" s="110">
        <v>0</v>
      </c>
      <c r="J1040" s="110">
        <v>0</v>
      </c>
      <c r="K1040" s="110">
        <v>0</v>
      </c>
      <c r="L1040" s="110">
        <v>0</v>
      </c>
      <c r="M1040" s="110">
        <v>0</v>
      </c>
      <c r="N1040" s="110">
        <v>511</v>
      </c>
      <c r="O1040" s="110">
        <v>358</v>
      </c>
      <c r="P1040" s="110">
        <v>869</v>
      </c>
      <c r="R1040" s="110">
        <v>511</v>
      </c>
      <c r="S1040" s="110">
        <v>964</v>
      </c>
      <c r="T1040" s="110">
        <v>1475</v>
      </c>
      <c r="V1040" s="111">
        <v>1</v>
      </c>
      <c r="W1040" s="111">
        <v>0.37136929460580914</v>
      </c>
      <c r="X1040" s="111">
        <v>0.58915254237288139</v>
      </c>
      <c r="Z1040" s="110">
        <v>0</v>
      </c>
      <c r="AA1040" s="110">
        <v>606</v>
      </c>
      <c r="AB1040" s="110">
        <v>606</v>
      </c>
    </row>
    <row r="1041" spans="1:28" hidden="1" x14ac:dyDescent="0.2">
      <c r="A1041" s="109" t="s">
        <v>2517</v>
      </c>
      <c r="B1041" s="109" t="s">
        <v>1048</v>
      </c>
      <c r="C1041" s="109" t="s">
        <v>2517</v>
      </c>
      <c r="D1041" s="109" t="s">
        <v>2499</v>
      </c>
      <c r="E1041" s="109" t="s">
        <v>1069</v>
      </c>
      <c r="F1041" s="110">
        <v>7983</v>
      </c>
      <c r="G1041" s="110">
        <v>424</v>
      </c>
      <c r="H1041" s="110">
        <v>8407</v>
      </c>
      <c r="I1041" s="110">
        <v>0</v>
      </c>
      <c r="J1041" s="110">
        <v>0</v>
      </c>
      <c r="K1041" s="110">
        <v>0</v>
      </c>
      <c r="L1041" s="110">
        <v>0</v>
      </c>
      <c r="M1041" s="110">
        <v>0</v>
      </c>
      <c r="N1041" s="110">
        <v>7983</v>
      </c>
      <c r="O1041" s="110">
        <v>424</v>
      </c>
      <c r="P1041" s="110">
        <v>8407</v>
      </c>
      <c r="R1041" s="110">
        <v>7983</v>
      </c>
      <c r="S1041" s="110">
        <v>451</v>
      </c>
      <c r="T1041" s="110">
        <v>8434</v>
      </c>
      <c r="V1041" s="111">
        <v>1</v>
      </c>
      <c r="W1041" s="111">
        <v>0.94013303769401335</v>
      </c>
      <c r="X1041" s="111">
        <v>0.99679867204173578</v>
      </c>
      <c r="Z1041" s="110">
        <v>0</v>
      </c>
      <c r="AA1041" s="110">
        <v>27</v>
      </c>
      <c r="AB1041" s="110">
        <v>27</v>
      </c>
    </row>
    <row r="1042" spans="1:28" hidden="1" x14ac:dyDescent="0.2">
      <c r="A1042" s="109" t="s">
        <v>2518</v>
      </c>
      <c r="B1042" s="109" t="s">
        <v>1048</v>
      </c>
      <c r="C1042" s="109" t="s">
        <v>2518</v>
      </c>
      <c r="D1042" s="109" t="s">
        <v>2499</v>
      </c>
      <c r="E1042" s="109" t="s">
        <v>1086</v>
      </c>
      <c r="F1042" s="110">
        <v>2629</v>
      </c>
      <c r="G1042" s="110">
        <v>1786</v>
      </c>
      <c r="H1042" s="110">
        <v>4415</v>
      </c>
      <c r="I1042" s="110">
        <v>0</v>
      </c>
      <c r="J1042" s="110">
        <v>0</v>
      </c>
      <c r="K1042" s="110">
        <v>0</v>
      </c>
      <c r="L1042" s="110">
        <v>0</v>
      </c>
      <c r="M1042" s="110">
        <v>0</v>
      </c>
      <c r="N1042" s="110">
        <v>2629</v>
      </c>
      <c r="O1042" s="110">
        <v>1786</v>
      </c>
      <c r="P1042" s="110">
        <v>4415</v>
      </c>
      <c r="R1042" s="110">
        <v>2629</v>
      </c>
      <c r="S1042" s="110">
        <v>2176</v>
      </c>
      <c r="T1042" s="110">
        <v>4805</v>
      </c>
      <c r="V1042" s="111">
        <v>1</v>
      </c>
      <c r="W1042" s="111">
        <v>0.82077205882352944</v>
      </c>
      <c r="X1042" s="111">
        <v>0.91883454734651404</v>
      </c>
      <c r="Z1042" s="110">
        <v>0</v>
      </c>
      <c r="AA1042" s="110">
        <v>390</v>
      </c>
      <c r="AB1042" s="110">
        <v>390</v>
      </c>
    </row>
    <row r="1043" spans="1:28" hidden="1" x14ac:dyDescent="0.2">
      <c r="A1043" s="109" t="s">
        <v>2519</v>
      </c>
      <c r="B1043" s="109" t="s">
        <v>1048</v>
      </c>
      <c r="C1043" s="109" t="s">
        <v>2519</v>
      </c>
      <c r="D1043" s="109" t="s">
        <v>2499</v>
      </c>
      <c r="E1043" s="109" t="s">
        <v>1047</v>
      </c>
      <c r="F1043" s="110">
        <v>158168</v>
      </c>
      <c r="G1043" s="110">
        <v>6849</v>
      </c>
      <c r="H1043" s="110">
        <v>165083</v>
      </c>
      <c r="I1043" s="110">
        <v>66</v>
      </c>
      <c r="J1043" s="110">
        <v>0</v>
      </c>
      <c r="K1043" s="110">
        <v>0</v>
      </c>
      <c r="L1043" s="110">
        <v>0</v>
      </c>
      <c r="M1043" s="110">
        <v>0</v>
      </c>
      <c r="N1043" s="110">
        <v>158234</v>
      </c>
      <c r="O1043" s="110">
        <v>6849</v>
      </c>
      <c r="P1043" s="110">
        <v>165083</v>
      </c>
      <c r="R1043" s="110">
        <v>158234</v>
      </c>
      <c r="S1043" s="110">
        <v>7239</v>
      </c>
      <c r="T1043" s="110">
        <v>165473</v>
      </c>
      <c r="V1043" s="111">
        <v>1</v>
      </c>
      <c r="W1043" s="111">
        <v>0.94612515540820552</v>
      </c>
      <c r="X1043" s="111">
        <v>0.9976431200256235</v>
      </c>
      <c r="Z1043" s="110">
        <v>0</v>
      </c>
      <c r="AA1043" s="110">
        <v>390</v>
      </c>
      <c r="AB1043" s="110">
        <v>390</v>
      </c>
    </row>
    <row r="1044" spans="1:28" hidden="1" x14ac:dyDescent="0.2">
      <c r="A1044" s="109" t="s">
        <v>2520</v>
      </c>
      <c r="B1044" s="109" t="s">
        <v>1048</v>
      </c>
      <c r="C1044" s="109" t="s">
        <v>2520</v>
      </c>
      <c r="D1044" s="109" t="s">
        <v>2499</v>
      </c>
      <c r="E1044" s="109" t="s">
        <v>1061</v>
      </c>
      <c r="F1044" s="110">
        <v>1376</v>
      </c>
      <c r="G1044" s="110">
        <v>2244</v>
      </c>
      <c r="H1044" s="110">
        <v>3620</v>
      </c>
      <c r="I1044" s="110">
        <v>0</v>
      </c>
      <c r="J1044" s="110">
        <v>0</v>
      </c>
      <c r="K1044" s="110">
        <v>0</v>
      </c>
      <c r="L1044" s="110">
        <v>0</v>
      </c>
      <c r="M1044" s="110">
        <v>0</v>
      </c>
      <c r="N1044" s="110">
        <v>1376</v>
      </c>
      <c r="O1044" s="110">
        <v>2244</v>
      </c>
      <c r="P1044" s="110">
        <v>3620</v>
      </c>
      <c r="R1044" s="110">
        <v>1376</v>
      </c>
      <c r="S1044" s="110">
        <v>2611</v>
      </c>
      <c r="T1044" s="110">
        <v>3987</v>
      </c>
      <c r="V1044" s="111">
        <v>1</v>
      </c>
      <c r="W1044" s="111">
        <v>0.85944082726924553</v>
      </c>
      <c r="X1044" s="111">
        <v>0.9079508402307499</v>
      </c>
      <c r="Z1044" s="110">
        <v>0</v>
      </c>
      <c r="AA1044" s="110">
        <v>367</v>
      </c>
      <c r="AB1044" s="110">
        <v>367</v>
      </c>
    </row>
    <row r="1045" spans="1:28" hidden="1" x14ac:dyDescent="0.2">
      <c r="A1045" s="109" t="s">
        <v>2521</v>
      </c>
      <c r="B1045" s="109" t="s">
        <v>1048</v>
      </c>
      <c r="C1045" s="109" t="s">
        <v>2521</v>
      </c>
      <c r="D1045" s="109" t="s">
        <v>2499</v>
      </c>
      <c r="E1045" s="109" t="s">
        <v>1093</v>
      </c>
      <c r="F1045" s="110">
        <v>825</v>
      </c>
      <c r="G1045" s="110">
        <v>865</v>
      </c>
      <c r="H1045" s="110">
        <v>1690</v>
      </c>
      <c r="I1045" s="110">
        <v>0</v>
      </c>
      <c r="J1045" s="110">
        <v>0</v>
      </c>
      <c r="K1045" s="110">
        <v>0</v>
      </c>
      <c r="L1045" s="110">
        <v>0</v>
      </c>
      <c r="M1045" s="110">
        <v>0</v>
      </c>
      <c r="N1045" s="110">
        <v>825</v>
      </c>
      <c r="O1045" s="110">
        <v>865</v>
      </c>
      <c r="P1045" s="110">
        <v>1690</v>
      </c>
      <c r="R1045" s="110">
        <v>825</v>
      </c>
      <c r="S1045" s="110">
        <v>929</v>
      </c>
      <c r="T1045" s="110">
        <v>1754</v>
      </c>
      <c r="V1045" s="111">
        <v>1</v>
      </c>
      <c r="W1045" s="111">
        <v>0.93110871905274484</v>
      </c>
      <c r="X1045" s="111">
        <v>0.96351197263397947</v>
      </c>
      <c r="Z1045" s="110">
        <v>0</v>
      </c>
      <c r="AA1045" s="110">
        <v>64</v>
      </c>
      <c r="AB1045" s="110">
        <v>64</v>
      </c>
    </row>
    <row r="1046" spans="1:28" hidden="1" x14ac:dyDescent="0.2">
      <c r="A1046" s="109" t="s">
        <v>2522</v>
      </c>
      <c r="B1046" s="109" t="s">
        <v>1048</v>
      </c>
      <c r="C1046" s="109" t="s">
        <v>2522</v>
      </c>
      <c r="D1046" s="109" t="s">
        <v>2499</v>
      </c>
      <c r="E1046" s="109" t="s">
        <v>1085</v>
      </c>
      <c r="F1046" s="110">
        <v>3380</v>
      </c>
      <c r="G1046" s="110">
        <v>3685</v>
      </c>
      <c r="H1046" s="110">
        <v>7065</v>
      </c>
      <c r="I1046" s="110">
        <v>0</v>
      </c>
      <c r="J1046" s="110">
        <v>0</v>
      </c>
      <c r="K1046" s="110">
        <v>0</v>
      </c>
      <c r="L1046" s="110">
        <v>0</v>
      </c>
      <c r="M1046" s="110">
        <v>0</v>
      </c>
      <c r="N1046" s="110">
        <v>3380</v>
      </c>
      <c r="O1046" s="110">
        <v>3685</v>
      </c>
      <c r="P1046" s="110">
        <v>7065</v>
      </c>
      <c r="R1046" s="110">
        <v>3380</v>
      </c>
      <c r="S1046" s="110">
        <v>4019</v>
      </c>
      <c r="T1046" s="110">
        <v>7399</v>
      </c>
      <c r="V1046" s="111">
        <v>1</v>
      </c>
      <c r="W1046" s="111">
        <v>0.91689474993779552</v>
      </c>
      <c r="X1046" s="111">
        <v>0.95485876469793218</v>
      </c>
      <c r="Z1046" s="110">
        <v>0</v>
      </c>
      <c r="AA1046" s="110">
        <v>334</v>
      </c>
      <c r="AB1046" s="110">
        <v>334</v>
      </c>
    </row>
    <row r="1047" spans="1:28" hidden="1" x14ac:dyDescent="0.2">
      <c r="A1047" s="109" t="s">
        <v>2523</v>
      </c>
      <c r="B1047" s="109" t="s">
        <v>1048</v>
      </c>
      <c r="C1047" s="109" t="s">
        <v>2523</v>
      </c>
      <c r="D1047" s="109" t="s">
        <v>2499</v>
      </c>
      <c r="E1047" s="109" t="s">
        <v>1050</v>
      </c>
      <c r="F1047" s="110">
        <v>1120</v>
      </c>
      <c r="G1047" s="110">
        <v>723</v>
      </c>
      <c r="H1047" s="110">
        <v>1843</v>
      </c>
      <c r="I1047" s="110">
        <v>0</v>
      </c>
      <c r="J1047" s="110">
        <v>0</v>
      </c>
      <c r="K1047" s="110">
        <v>0</v>
      </c>
      <c r="L1047" s="110">
        <v>0</v>
      </c>
      <c r="M1047" s="110">
        <v>0</v>
      </c>
      <c r="N1047" s="110">
        <v>1120</v>
      </c>
      <c r="O1047" s="110">
        <v>723</v>
      </c>
      <c r="P1047" s="110">
        <v>1843</v>
      </c>
      <c r="R1047" s="110">
        <v>1120</v>
      </c>
      <c r="S1047" s="110">
        <v>1008</v>
      </c>
      <c r="T1047" s="110">
        <v>2128</v>
      </c>
      <c r="V1047" s="111">
        <v>1</v>
      </c>
      <c r="W1047" s="111">
        <v>0.71726190476190477</v>
      </c>
      <c r="X1047" s="111">
        <v>0.8660714285714286</v>
      </c>
      <c r="Z1047" s="110">
        <v>0</v>
      </c>
      <c r="AA1047" s="110">
        <v>285</v>
      </c>
      <c r="AB1047" s="110">
        <v>285</v>
      </c>
    </row>
    <row r="1048" spans="1:28" hidden="1" x14ac:dyDescent="0.2">
      <c r="A1048" s="109" t="s">
        <v>2524</v>
      </c>
      <c r="B1048" s="109" t="s">
        <v>1048</v>
      </c>
      <c r="C1048" s="109" t="s">
        <v>2524</v>
      </c>
      <c r="D1048" s="109" t="s">
        <v>2499</v>
      </c>
      <c r="E1048" s="109" t="s">
        <v>1080</v>
      </c>
      <c r="F1048" s="110">
        <v>2557</v>
      </c>
      <c r="G1048" s="110">
        <v>4221</v>
      </c>
      <c r="H1048" s="110">
        <v>6778</v>
      </c>
      <c r="I1048" s="110">
        <v>0</v>
      </c>
      <c r="J1048" s="110">
        <v>0</v>
      </c>
      <c r="K1048" s="110">
        <v>0</v>
      </c>
      <c r="L1048" s="110">
        <v>0</v>
      </c>
      <c r="M1048" s="110">
        <v>0</v>
      </c>
      <c r="N1048" s="110">
        <v>2557</v>
      </c>
      <c r="O1048" s="110">
        <v>4221</v>
      </c>
      <c r="P1048" s="110">
        <v>6778</v>
      </c>
      <c r="R1048" s="110">
        <v>2557</v>
      </c>
      <c r="S1048" s="110">
        <v>4489</v>
      </c>
      <c r="T1048" s="110">
        <v>7046</v>
      </c>
      <c r="V1048" s="111">
        <v>1</v>
      </c>
      <c r="W1048" s="111">
        <v>0.94029850746268662</v>
      </c>
      <c r="X1048" s="111">
        <v>0.96196423502696571</v>
      </c>
      <c r="Z1048" s="110">
        <v>0</v>
      </c>
      <c r="AA1048" s="110">
        <v>268</v>
      </c>
      <c r="AB1048" s="110">
        <v>268</v>
      </c>
    </row>
    <row r="1049" spans="1:28" hidden="1" x14ac:dyDescent="0.2">
      <c r="A1049" s="109" t="s">
        <v>2525</v>
      </c>
      <c r="B1049" s="109" t="s">
        <v>1048</v>
      </c>
      <c r="C1049" s="109" t="s">
        <v>2525</v>
      </c>
      <c r="D1049" s="109" t="s">
        <v>2499</v>
      </c>
      <c r="E1049" s="109" t="s">
        <v>1066</v>
      </c>
      <c r="F1049" s="110">
        <v>5028</v>
      </c>
      <c r="G1049" s="110">
        <v>3215</v>
      </c>
      <c r="H1049" s="110">
        <v>8243</v>
      </c>
      <c r="I1049" s="110">
        <v>0</v>
      </c>
      <c r="J1049" s="110">
        <v>0</v>
      </c>
      <c r="K1049" s="110">
        <v>0</v>
      </c>
      <c r="L1049" s="110">
        <v>0</v>
      </c>
      <c r="M1049" s="110">
        <v>0</v>
      </c>
      <c r="N1049" s="110">
        <v>5028</v>
      </c>
      <c r="O1049" s="110">
        <v>3215</v>
      </c>
      <c r="P1049" s="110">
        <v>8243</v>
      </c>
      <c r="R1049" s="110">
        <v>5028</v>
      </c>
      <c r="S1049" s="110">
        <v>3473</v>
      </c>
      <c r="T1049" s="110">
        <v>8501</v>
      </c>
      <c r="V1049" s="111">
        <v>1</v>
      </c>
      <c r="W1049" s="111">
        <v>0.92571264036855749</v>
      </c>
      <c r="X1049" s="111">
        <v>0.96965062933772495</v>
      </c>
      <c r="Z1049" s="110">
        <v>0</v>
      </c>
      <c r="AA1049" s="110">
        <v>258</v>
      </c>
      <c r="AB1049" s="110">
        <v>258</v>
      </c>
    </row>
    <row r="1050" spans="1:28" hidden="1" x14ac:dyDescent="0.2">
      <c r="A1050" s="109" t="s">
        <v>2526</v>
      </c>
      <c r="B1050" s="109" t="s">
        <v>1048</v>
      </c>
      <c r="C1050" s="109" t="s">
        <v>2526</v>
      </c>
      <c r="D1050" s="109" t="s">
        <v>2499</v>
      </c>
      <c r="E1050" s="109" t="s">
        <v>1076</v>
      </c>
      <c r="F1050" s="110">
        <v>2802</v>
      </c>
      <c r="G1050" s="110">
        <v>2298</v>
      </c>
      <c r="H1050" s="110">
        <v>5279</v>
      </c>
      <c r="I1050" s="110">
        <v>179</v>
      </c>
      <c r="J1050" s="110">
        <v>0</v>
      </c>
      <c r="K1050" s="110">
        <v>0</v>
      </c>
      <c r="L1050" s="110">
        <v>0</v>
      </c>
      <c r="M1050" s="110">
        <v>0</v>
      </c>
      <c r="N1050" s="110">
        <v>2981</v>
      </c>
      <c r="O1050" s="110">
        <v>2298</v>
      </c>
      <c r="P1050" s="110">
        <v>5279</v>
      </c>
      <c r="R1050" s="110">
        <v>2981</v>
      </c>
      <c r="S1050" s="110">
        <v>2550</v>
      </c>
      <c r="T1050" s="110">
        <v>5531</v>
      </c>
      <c r="V1050" s="111">
        <v>1</v>
      </c>
      <c r="W1050" s="111">
        <v>0.90117647058823525</v>
      </c>
      <c r="X1050" s="111">
        <v>0.95443861869463031</v>
      </c>
      <c r="Z1050" s="110">
        <v>0</v>
      </c>
      <c r="AA1050" s="110">
        <v>252</v>
      </c>
      <c r="AB1050" s="110">
        <v>252</v>
      </c>
    </row>
    <row r="1051" spans="1:28" hidden="1" x14ac:dyDescent="0.2">
      <c r="A1051" s="109" t="s">
        <v>2527</v>
      </c>
      <c r="B1051" s="109" t="s">
        <v>1048</v>
      </c>
      <c r="C1051" s="109" t="s">
        <v>2527</v>
      </c>
      <c r="D1051" s="109" t="s">
        <v>2499</v>
      </c>
      <c r="E1051" s="109" t="s">
        <v>1089</v>
      </c>
      <c r="F1051" s="110">
        <v>708</v>
      </c>
      <c r="G1051" s="110">
        <v>1389</v>
      </c>
      <c r="H1051" s="110">
        <v>2114</v>
      </c>
      <c r="I1051" s="110">
        <v>17</v>
      </c>
      <c r="J1051" s="110">
        <v>0</v>
      </c>
      <c r="K1051" s="110">
        <v>0</v>
      </c>
      <c r="L1051" s="110">
        <v>0</v>
      </c>
      <c r="M1051" s="110">
        <v>0</v>
      </c>
      <c r="N1051" s="110">
        <v>725</v>
      </c>
      <c r="O1051" s="110">
        <v>1389</v>
      </c>
      <c r="P1051" s="110">
        <v>2114</v>
      </c>
      <c r="R1051" s="110">
        <v>725</v>
      </c>
      <c r="S1051" s="110">
        <v>1572</v>
      </c>
      <c r="T1051" s="110">
        <v>2297</v>
      </c>
      <c r="V1051" s="111">
        <v>1</v>
      </c>
      <c r="W1051" s="111">
        <v>0.88358778625954193</v>
      </c>
      <c r="X1051" s="111">
        <v>0.92033086634740968</v>
      </c>
      <c r="Z1051" s="110">
        <v>0</v>
      </c>
      <c r="AA1051" s="110">
        <v>183</v>
      </c>
      <c r="AB1051" s="110">
        <v>183</v>
      </c>
    </row>
    <row r="1052" spans="1:28" hidden="1" x14ac:dyDescent="0.2">
      <c r="A1052" s="109" t="s">
        <v>2528</v>
      </c>
      <c r="B1052" s="109" t="s">
        <v>1048</v>
      </c>
      <c r="C1052" s="109" t="s">
        <v>2528</v>
      </c>
      <c r="D1052" s="109" t="s">
        <v>2499</v>
      </c>
      <c r="E1052" s="109" t="s">
        <v>2529</v>
      </c>
      <c r="F1052" s="110">
        <v>648</v>
      </c>
      <c r="G1052" s="110">
        <v>2306</v>
      </c>
      <c r="H1052" s="110">
        <v>2954</v>
      </c>
      <c r="I1052" s="110">
        <v>0</v>
      </c>
      <c r="J1052" s="110">
        <v>0</v>
      </c>
      <c r="K1052" s="110">
        <v>0</v>
      </c>
      <c r="L1052" s="110">
        <v>0</v>
      </c>
      <c r="M1052" s="110">
        <v>0</v>
      </c>
      <c r="N1052" s="110">
        <v>648</v>
      </c>
      <c r="O1052" s="110">
        <v>2306</v>
      </c>
      <c r="P1052" s="110">
        <v>2954</v>
      </c>
      <c r="R1052" s="110">
        <v>648</v>
      </c>
      <c r="S1052" s="110">
        <v>2488</v>
      </c>
      <c r="T1052" s="110">
        <v>3136</v>
      </c>
      <c r="V1052" s="111">
        <v>1</v>
      </c>
      <c r="W1052" s="111">
        <v>0.92684887459807075</v>
      </c>
      <c r="X1052" s="111">
        <v>0.9419642857142857</v>
      </c>
      <c r="Z1052" s="110">
        <v>0</v>
      </c>
      <c r="AA1052" s="110">
        <v>182</v>
      </c>
      <c r="AB1052" s="110">
        <v>182</v>
      </c>
    </row>
    <row r="1053" spans="1:28" hidden="1" x14ac:dyDescent="0.2">
      <c r="A1053" s="109" t="s">
        <v>2530</v>
      </c>
      <c r="B1053" s="109" t="s">
        <v>1048</v>
      </c>
      <c r="C1053" s="109" t="s">
        <v>2530</v>
      </c>
      <c r="D1053" s="109" t="s">
        <v>2499</v>
      </c>
      <c r="E1053" s="109" t="s">
        <v>1049</v>
      </c>
      <c r="F1053" s="110">
        <v>798</v>
      </c>
      <c r="G1053" s="110">
        <v>889</v>
      </c>
      <c r="H1053" s="110">
        <v>1687</v>
      </c>
      <c r="I1053" s="110">
        <v>0</v>
      </c>
      <c r="J1053" s="110">
        <v>0</v>
      </c>
      <c r="K1053" s="110">
        <v>0</v>
      </c>
      <c r="L1053" s="110">
        <v>0</v>
      </c>
      <c r="M1053" s="110">
        <v>0</v>
      </c>
      <c r="N1053" s="110">
        <v>798</v>
      </c>
      <c r="O1053" s="110">
        <v>889</v>
      </c>
      <c r="P1053" s="110">
        <v>1687</v>
      </c>
      <c r="R1053" s="110">
        <v>798</v>
      </c>
      <c r="S1053" s="110">
        <v>1059</v>
      </c>
      <c r="T1053" s="110">
        <v>1857</v>
      </c>
      <c r="V1053" s="111">
        <v>1</v>
      </c>
      <c r="W1053" s="111">
        <v>0.83947119924457037</v>
      </c>
      <c r="X1053" s="111">
        <v>0.90845449649973076</v>
      </c>
      <c r="Z1053" s="110">
        <v>0</v>
      </c>
      <c r="AA1053" s="110">
        <v>170</v>
      </c>
      <c r="AB1053" s="110">
        <v>170</v>
      </c>
    </row>
    <row r="1054" spans="1:28" hidden="1" x14ac:dyDescent="0.2">
      <c r="A1054" s="109" t="s">
        <v>2531</v>
      </c>
      <c r="B1054" s="109" t="s">
        <v>1048</v>
      </c>
      <c r="C1054" s="109" t="s">
        <v>2531</v>
      </c>
      <c r="D1054" s="109" t="s">
        <v>2499</v>
      </c>
      <c r="E1054" s="109" t="s">
        <v>1057</v>
      </c>
      <c r="F1054" s="110">
        <v>636</v>
      </c>
      <c r="G1054" s="110">
        <v>1263</v>
      </c>
      <c r="H1054" s="110">
        <v>1899</v>
      </c>
      <c r="I1054" s="110">
        <v>0</v>
      </c>
      <c r="J1054" s="110">
        <v>0</v>
      </c>
      <c r="K1054" s="110">
        <v>0</v>
      </c>
      <c r="L1054" s="110">
        <v>0</v>
      </c>
      <c r="M1054" s="110">
        <v>0</v>
      </c>
      <c r="N1054" s="110">
        <v>636</v>
      </c>
      <c r="O1054" s="110">
        <v>1263</v>
      </c>
      <c r="P1054" s="110">
        <v>1899</v>
      </c>
      <c r="R1054" s="110">
        <v>636</v>
      </c>
      <c r="S1054" s="110">
        <v>1429</v>
      </c>
      <c r="T1054" s="110">
        <v>2065</v>
      </c>
      <c r="V1054" s="111">
        <v>1</v>
      </c>
      <c r="W1054" s="111">
        <v>0.88383484954513647</v>
      </c>
      <c r="X1054" s="111">
        <v>0.91961259079903146</v>
      </c>
      <c r="Z1054" s="110">
        <v>0</v>
      </c>
      <c r="AA1054" s="110">
        <v>166</v>
      </c>
      <c r="AB1054" s="110">
        <v>166</v>
      </c>
    </row>
    <row r="1055" spans="1:28" hidden="1" x14ac:dyDescent="0.2">
      <c r="A1055" s="109" t="s">
        <v>2532</v>
      </c>
      <c r="B1055" s="109" t="s">
        <v>1048</v>
      </c>
      <c r="C1055" s="109" t="s">
        <v>2532</v>
      </c>
      <c r="D1055" s="109" t="s">
        <v>2499</v>
      </c>
      <c r="E1055" s="109" t="s">
        <v>1068</v>
      </c>
      <c r="F1055" s="110">
        <v>1398</v>
      </c>
      <c r="G1055" s="110">
        <v>2659</v>
      </c>
      <c r="H1055" s="110">
        <v>4057</v>
      </c>
      <c r="I1055" s="110">
        <v>0</v>
      </c>
      <c r="J1055" s="110">
        <v>0</v>
      </c>
      <c r="K1055" s="110">
        <v>0</v>
      </c>
      <c r="L1055" s="110">
        <v>0</v>
      </c>
      <c r="M1055" s="110">
        <v>0</v>
      </c>
      <c r="N1055" s="110">
        <v>1398</v>
      </c>
      <c r="O1055" s="110">
        <v>2659</v>
      </c>
      <c r="P1055" s="110">
        <v>4057</v>
      </c>
      <c r="R1055" s="110">
        <v>1398</v>
      </c>
      <c r="S1055" s="110">
        <v>2818</v>
      </c>
      <c r="T1055" s="110">
        <v>4216</v>
      </c>
      <c r="V1055" s="111">
        <v>1</v>
      </c>
      <c r="W1055" s="111">
        <v>0.9435770049680624</v>
      </c>
      <c r="X1055" s="111">
        <v>0.96228652751423149</v>
      </c>
      <c r="Z1055" s="110">
        <v>0</v>
      </c>
      <c r="AA1055" s="110">
        <v>159</v>
      </c>
      <c r="AB1055" s="110">
        <v>159</v>
      </c>
    </row>
    <row r="1056" spans="1:28" hidden="1" x14ac:dyDescent="0.2">
      <c r="A1056" s="109" t="s">
        <v>2533</v>
      </c>
      <c r="B1056" s="109" t="s">
        <v>1048</v>
      </c>
      <c r="C1056" s="109" t="s">
        <v>2533</v>
      </c>
      <c r="D1056" s="109" t="s">
        <v>2499</v>
      </c>
      <c r="E1056" s="109" t="s">
        <v>1090</v>
      </c>
      <c r="F1056" s="110">
        <v>778</v>
      </c>
      <c r="G1056" s="110">
        <v>724</v>
      </c>
      <c r="H1056" s="110">
        <v>1502</v>
      </c>
      <c r="I1056" s="110">
        <v>0</v>
      </c>
      <c r="J1056" s="110">
        <v>0</v>
      </c>
      <c r="K1056" s="110">
        <v>0</v>
      </c>
      <c r="L1056" s="110">
        <v>0</v>
      </c>
      <c r="M1056" s="110">
        <v>0</v>
      </c>
      <c r="N1056" s="110">
        <v>778</v>
      </c>
      <c r="O1056" s="110">
        <v>724</v>
      </c>
      <c r="P1056" s="110">
        <v>1502</v>
      </c>
      <c r="R1056" s="110">
        <v>778</v>
      </c>
      <c r="S1056" s="110">
        <v>865</v>
      </c>
      <c r="T1056" s="110">
        <v>1643</v>
      </c>
      <c r="V1056" s="111">
        <v>1</v>
      </c>
      <c r="W1056" s="111">
        <v>0.83699421965317922</v>
      </c>
      <c r="X1056" s="111">
        <v>0.9141813755325624</v>
      </c>
      <c r="Z1056" s="110">
        <v>0</v>
      </c>
      <c r="AA1056" s="110">
        <v>141</v>
      </c>
      <c r="AB1056" s="110">
        <v>141</v>
      </c>
    </row>
    <row r="1057" spans="1:28" hidden="1" x14ac:dyDescent="0.2">
      <c r="A1057" s="109" t="s">
        <v>2534</v>
      </c>
      <c r="B1057" s="109" t="s">
        <v>1048</v>
      </c>
      <c r="C1057" s="109" t="s">
        <v>2534</v>
      </c>
      <c r="D1057" s="109" t="s">
        <v>2499</v>
      </c>
      <c r="E1057" s="109" t="s">
        <v>1051</v>
      </c>
      <c r="F1057" s="110">
        <v>1819</v>
      </c>
      <c r="G1057" s="110">
        <v>359</v>
      </c>
      <c r="H1057" s="110">
        <v>2178</v>
      </c>
      <c r="I1057" s="110">
        <v>0</v>
      </c>
      <c r="J1057" s="110">
        <v>0</v>
      </c>
      <c r="K1057" s="110">
        <v>0</v>
      </c>
      <c r="L1057" s="110">
        <v>0</v>
      </c>
      <c r="M1057" s="110">
        <v>0</v>
      </c>
      <c r="N1057" s="110">
        <v>1819</v>
      </c>
      <c r="O1057" s="110">
        <v>359</v>
      </c>
      <c r="P1057" s="110">
        <v>2178</v>
      </c>
      <c r="R1057" s="110">
        <v>1819</v>
      </c>
      <c r="S1057" s="110">
        <v>493</v>
      </c>
      <c r="T1057" s="110">
        <v>2312</v>
      </c>
      <c r="V1057" s="111">
        <v>1</v>
      </c>
      <c r="W1057" s="111">
        <v>0.72819472616632863</v>
      </c>
      <c r="X1057" s="111">
        <v>0.94204152249134943</v>
      </c>
      <c r="Z1057" s="110">
        <v>0</v>
      </c>
      <c r="AA1057" s="110">
        <v>134</v>
      </c>
      <c r="AB1057" s="110">
        <v>134</v>
      </c>
    </row>
    <row r="1058" spans="1:28" hidden="1" x14ac:dyDescent="0.2">
      <c r="A1058" s="109" t="s">
        <v>2535</v>
      </c>
      <c r="B1058" s="109" t="s">
        <v>1048</v>
      </c>
      <c r="C1058" s="109" t="s">
        <v>2535</v>
      </c>
      <c r="D1058" s="109" t="s">
        <v>2499</v>
      </c>
      <c r="E1058" s="109" t="s">
        <v>1079</v>
      </c>
      <c r="F1058" s="110">
        <v>1160</v>
      </c>
      <c r="G1058" s="110">
        <v>707</v>
      </c>
      <c r="H1058" s="110">
        <v>1867</v>
      </c>
      <c r="I1058" s="110">
        <v>0</v>
      </c>
      <c r="J1058" s="110">
        <v>0</v>
      </c>
      <c r="K1058" s="110">
        <v>0</v>
      </c>
      <c r="L1058" s="110">
        <v>0</v>
      </c>
      <c r="M1058" s="110">
        <v>0</v>
      </c>
      <c r="N1058" s="110">
        <v>1160</v>
      </c>
      <c r="O1058" s="110">
        <v>707</v>
      </c>
      <c r="P1058" s="110">
        <v>1867</v>
      </c>
      <c r="R1058" s="110">
        <v>1160</v>
      </c>
      <c r="S1058" s="110">
        <v>831</v>
      </c>
      <c r="T1058" s="110">
        <v>1991</v>
      </c>
      <c r="V1058" s="111">
        <v>1</v>
      </c>
      <c r="W1058" s="111">
        <v>0.85078219013237066</v>
      </c>
      <c r="X1058" s="111">
        <v>0.93771973882471116</v>
      </c>
      <c r="Z1058" s="110">
        <v>0</v>
      </c>
      <c r="AA1058" s="110">
        <v>124</v>
      </c>
      <c r="AB1058" s="110">
        <v>124</v>
      </c>
    </row>
    <row r="1059" spans="1:28" hidden="1" x14ac:dyDescent="0.2">
      <c r="A1059" s="109" t="s">
        <v>2536</v>
      </c>
      <c r="B1059" s="109" t="s">
        <v>1048</v>
      </c>
      <c r="C1059" s="109" t="s">
        <v>2536</v>
      </c>
      <c r="D1059" s="109" t="s">
        <v>2499</v>
      </c>
      <c r="E1059" s="109" t="s">
        <v>1072</v>
      </c>
      <c r="F1059" s="110">
        <v>8214</v>
      </c>
      <c r="G1059" s="110">
        <v>4604</v>
      </c>
      <c r="H1059" s="110">
        <v>12818</v>
      </c>
      <c r="I1059" s="110">
        <v>0</v>
      </c>
      <c r="J1059" s="110">
        <v>0</v>
      </c>
      <c r="K1059" s="110">
        <v>0</v>
      </c>
      <c r="L1059" s="110">
        <v>0</v>
      </c>
      <c r="M1059" s="110">
        <v>0</v>
      </c>
      <c r="N1059" s="110">
        <v>8214</v>
      </c>
      <c r="O1059" s="110">
        <v>4604</v>
      </c>
      <c r="P1059" s="110">
        <v>12818</v>
      </c>
      <c r="R1059" s="110">
        <v>8214</v>
      </c>
      <c r="S1059" s="110">
        <v>4715</v>
      </c>
      <c r="T1059" s="110">
        <v>12929</v>
      </c>
      <c r="V1059" s="111">
        <v>1</v>
      </c>
      <c r="W1059" s="111">
        <v>0.97645811240721103</v>
      </c>
      <c r="X1059" s="111">
        <v>0.99141464923814682</v>
      </c>
      <c r="Z1059" s="110">
        <v>0</v>
      </c>
      <c r="AA1059" s="110">
        <v>111</v>
      </c>
      <c r="AB1059" s="110">
        <v>111</v>
      </c>
    </row>
    <row r="1060" spans="1:28" hidden="1" x14ac:dyDescent="0.2">
      <c r="A1060" s="109" t="s">
        <v>2537</v>
      </c>
      <c r="B1060" s="109" t="s">
        <v>1048</v>
      </c>
      <c r="C1060" s="109" t="s">
        <v>2537</v>
      </c>
      <c r="D1060" s="109" t="s">
        <v>2499</v>
      </c>
      <c r="E1060" s="109" t="s">
        <v>1064</v>
      </c>
      <c r="F1060" s="110">
        <v>740</v>
      </c>
      <c r="G1060" s="110">
        <v>1696</v>
      </c>
      <c r="H1060" s="110">
        <v>2436</v>
      </c>
      <c r="I1060" s="110">
        <v>0</v>
      </c>
      <c r="J1060" s="110">
        <v>0</v>
      </c>
      <c r="K1060" s="110">
        <v>0</v>
      </c>
      <c r="L1060" s="110">
        <v>0</v>
      </c>
      <c r="M1060" s="110">
        <v>0</v>
      </c>
      <c r="N1060" s="110">
        <v>740</v>
      </c>
      <c r="O1060" s="110">
        <v>1696</v>
      </c>
      <c r="P1060" s="110">
        <v>2436</v>
      </c>
      <c r="R1060" s="110">
        <v>740</v>
      </c>
      <c r="S1060" s="110">
        <v>1805</v>
      </c>
      <c r="T1060" s="110">
        <v>2545</v>
      </c>
      <c r="V1060" s="111">
        <v>1</v>
      </c>
      <c r="W1060" s="111">
        <v>0.93961218836565097</v>
      </c>
      <c r="X1060" s="111">
        <v>0.95717092337917486</v>
      </c>
      <c r="Z1060" s="110">
        <v>0</v>
      </c>
      <c r="AA1060" s="110">
        <v>109</v>
      </c>
      <c r="AB1060" s="110">
        <v>109</v>
      </c>
    </row>
    <row r="1061" spans="1:28" hidden="1" x14ac:dyDescent="0.2">
      <c r="A1061" s="109" t="s">
        <v>2538</v>
      </c>
      <c r="B1061" s="109" t="s">
        <v>1048</v>
      </c>
      <c r="C1061" s="109" t="s">
        <v>2538</v>
      </c>
      <c r="D1061" s="109" t="s">
        <v>2499</v>
      </c>
      <c r="E1061" s="109" t="s">
        <v>1060</v>
      </c>
      <c r="F1061" s="110">
        <v>1781</v>
      </c>
      <c r="G1061" s="110">
        <v>5080</v>
      </c>
      <c r="H1061" s="110">
        <v>6861</v>
      </c>
      <c r="I1061" s="110">
        <v>0</v>
      </c>
      <c r="J1061" s="110">
        <v>0</v>
      </c>
      <c r="K1061" s="110">
        <v>0</v>
      </c>
      <c r="L1061" s="110">
        <v>0</v>
      </c>
      <c r="M1061" s="110">
        <v>0</v>
      </c>
      <c r="N1061" s="110">
        <v>1781</v>
      </c>
      <c r="O1061" s="110">
        <v>5080</v>
      </c>
      <c r="P1061" s="110">
        <v>6861</v>
      </c>
      <c r="R1061" s="110">
        <v>1781</v>
      </c>
      <c r="S1061" s="110">
        <v>5180</v>
      </c>
      <c r="T1061" s="110">
        <v>6961</v>
      </c>
      <c r="V1061" s="111">
        <v>1</v>
      </c>
      <c r="W1061" s="111">
        <v>0.98069498069498073</v>
      </c>
      <c r="X1061" s="111">
        <v>0.98563424795288035</v>
      </c>
      <c r="Z1061" s="110">
        <v>0</v>
      </c>
      <c r="AA1061" s="110">
        <v>100</v>
      </c>
      <c r="AB1061" s="110">
        <v>100</v>
      </c>
    </row>
    <row r="1062" spans="1:28" hidden="1" x14ac:dyDescent="0.2">
      <c r="A1062" s="109" t="s">
        <v>2539</v>
      </c>
      <c r="B1062" s="109" t="s">
        <v>1048</v>
      </c>
      <c r="C1062" s="109" t="s">
        <v>2539</v>
      </c>
      <c r="D1062" s="109" t="s">
        <v>2499</v>
      </c>
      <c r="E1062" s="109" t="s">
        <v>1092</v>
      </c>
      <c r="F1062" s="110">
        <v>1128</v>
      </c>
      <c r="G1062" s="110">
        <v>960</v>
      </c>
      <c r="H1062" s="110">
        <v>2088</v>
      </c>
      <c r="I1062" s="110">
        <v>0</v>
      </c>
      <c r="J1062" s="110">
        <v>0</v>
      </c>
      <c r="K1062" s="110">
        <v>0</v>
      </c>
      <c r="L1062" s="110">
        <v>0</v>
      </c>
      <c r="M1062" s="110">
        <v>0</v>
      </c>
      <c r="N1062" s="110">
        <v>1128</v>
      </c>
      <c r="O1062" s="110">
        <v>960</v>
      </c>
      <c r="P1062" s="110">
        <v>2088</v>
      </c>
      <c r="R1062" s="110">
        <v>1128</v>
      </c>
      <c r="S1062" s="110">
        <v>1059</v>
      </c>
      <c r="T1062" s="110">
        <v>2187</v>
      </c>
      <c r="V1062" s="111">
        <v>1</v>
      </c>
      <c r="W1062" s="111">
        <v>0.90651558073654392</v>
      </c>
      <c r="X1062" s="111">
        <v>0.95473251028806583</v>
      </c>
      <c r="Z1062" s="110">
        <v>0</v>
      </c>
      <c r="AA1062" s="110">
        <v>99</v>
      </c>
      <c r="AB1062" s="110">
        <v>99</v>
      </c>
    </row>
    <row r="1063" spans="1:28" hidden="1" x14ac:dyDescent="0.2">
      <c r="A1063" s="109" t="s">
        <v>2540</v>
      </c>
      <c r="B1063" s="109" t="s">
        <v>1048</v>
      </c>
      <c r="C1063" s="109" t="s">
        <v>2540</v>
      </c>
      <c r="D1063" s="109" t="s">
        <v>2499</v>
      </c>
      <c r="E1063" s="109" t="s">
        <v>1084</v>
      </c>
      <c r="F1063" s="110">
        <v>602</v>
      </c>
      <c r="G1063" s="110">
        <v>548</v>
      </c>
      <c r="H1063" s="110">
        <v>1150</v>
      </c>
      <c r="I1063" s="110">
        <v>0</v>
      </c>
      <c r="J1063" s="110">
        <v>0</v>
      </c>
      <c r="K1063" s="110">
        <v>0</v>
      </c>
      <c r="L1063" s="110">
        <v>0</v>
      </c>
      <c r="M1063" s="110">
        <v>0</v>
      </c>
      <c r="N1063" s="110">
        <v>602</v>
      </c>
      <c r="O1063" s="110">
        <v>548</v>
      </c>
      <c r="P1063" s="110">
        <v>1150</v>
      </c>
      <c r="R1063" s="110">
        <v>602</v>
      </c>
      <c r="S1063" s="110">
        <v>632</v>
      </c>
      <c r="T1063" s="110">
        <v>1234</v>
      </c>
      <c r="V1063" s="111">
        <v>1</v>
      </c>
      <c r="W1063" s="111">
        <v>0.86708860759493667</v>
      </c>
      <c r="X1063" s="111">
        <v>0.93192868719611022</v>
      </c>
      <c r="Z1063" s="110">
        <v>0</v>
      </c>
      <c r="AA1063" s="110">
        <v>84</v>
      </c>
      <c r="AB1063" s="110">
        <v>84</v>
      </c>
    </row>
    <row r="1064" spans="1:28" hidden="1" x14ac:dyDescent="0.2">
      <c r="A1064" s="109" t="s">
        <v>2541</v>
      </c>
      <c r="B1064" s="109" t="s">
        <v>1048</v>
      </c>
      <c r="C1064" s="109" t="s">
        <v>2541</v>
      </c>
      <c r="D1064" s="109" t="s">
        <v>2499</v>
      </c>
      <c r="E1064" s="109" t="s">
        <v>72</v>
      </c>
      <c r="F1064" s="110">
        <v>549</v>
      </c>
      <c r="G1064" s="110">
        <v>672</v>
      </c>
      <c r="H1064" s="110">
        <v>1221</v>
      </c>
      <c r="I1064" s="110">
        <v>0</v>
      </c>
      <c r="J1064" s="110">
        <v>0</v>
      </c>
      <c r="K1064" s="110">
        <v>0</v>
      </c>
      <c r="L1064" s="110">
        <v>0</v>
      </c>
      <c r="M1064" s="110">
        <v>0</v>
      </c>
      <c r="N1064" s="110">
        <v>549</v>
      </c>
      <c r="O1064" s="110">
        <v>672</v>
      </c>
      <c r="P1064" s="110">
        <v>1221</v>
      </c>
      <c r="R1064" s="110">
        <v>549</v>
      </c>
      <c r="S1064" s="110">
        <v>718</v>
      </c>
      <c r="T1064" s="110">
        <v>1267</v>
      </c>
      <c r="V1064" s="111">
        <v>1</v>
      </c>
      <c r="W1064" s="111">
        <v>0.93593314763231195</v>
      </c>
      <c r="X1064" s="111">
        <v>0.96369376479873714</v>
      </c>
      <c r="Z1064" s="110">
        <v>0</v>
      </c>
      <c r="AA1064" s="110">
        <v>46</v>
      </c>
      <c r="AB1064" s="110">
        <v>46</v>
      </c>
    </row>
    <row r="1065" spans="1:28" hidden="1" x14ac:dyDescent="0.2">
      <c r="A1065" s="109" t="s">
        <v>2542</v>
      </c>
      <c r="B1065" s="109" t="s">
        <v>1048</v>
      </c>
      <c r="C1065" s="109" t="s">
        <v>2542</v>
      </c>
      <c r="D1065" s="109" t="s">
        <v>2499</v>
      </c>
      <c r="E1065" s="109" t="s">
        <v>1062</v>
      </c>
      <c r="F1065" s="110">
        <v>1201</v>
      </c>
      <c r="G1065" s="110">
        <v>1418</v>
      </c>
      <c r="H1065" s="110">
        <v>2619</v>
      </c>
      <c r="I1065" s="110">
        <v>0</v>
      </c>
      <c r="J1065" s="110">
        <v>0</v>
      </c>
      <c r="K1065" s="110">
        <v>0</v>
      </c>
      <c r="L1065" s="110">
        <v>0</v>
      </c>
      <c r="M1065" s="110">
        <v>0</v>
      </c>
      <c r="N1065" s="110">
        <v>1201</v>
      </c>
      <c r="O1065" s="110">
        <v>1418</v>
      </c>
      <c r="P1065" s="110">
        <v>2619</v>
      </c>
      <c r="R1065" s="110">
        <v>1201</v>
      </c>
      <c r="S1065" s="110">
        <v>1460</v>
      </c>
      <c r="T1065" s="110">
        <v>2661</v>
      </c>
      <c r="V1065" s="111">
        <v>1</v>
      </c>
      <c r="W1065" s="111">
        <v>0.97123287671232872</v>
      </c>
      <c r="X1065" s="111">
        <v>0.98421645997745211</v>
      </c>
      <c r="Z1065" s="110">
        <v>0</v>
      </c>
      <c r="AA1065" s="110">
        <v>42</v>
      </c>
      <c r="AB1065" s="110">
        <v>42</v>
      </c>
    </row>
    <row r="1066" spans="1:28" hidden="1" x14ac:dyDescent="0.2">
      <c r="A1066" s="109" t="s">
        <v>2543</v>
      </c>
      <c r="B1066" s="109" t="s">
        <v>1048</v>
      </c>
      <c r="C1066" s="109" t="s">
        <v>2543</v>
      </c>
      <c r="D1066" s="109" t="s">
        <v>2499</v>
      </c>
      <c r="E1066" s="109" t="s">
        <v>261</v>
      </c>
      <c r="F1066" s="110">
        <v>2221</v>
      </c>
      <c r="G1066" s="110">
        <v>1696</v>
      </c>
      <c r="H1066" s="110">
        <v>3917</v>
      </c>
      <c r="I1066" s="110">
        <v>0</v>
      </c>
      <c r="J1066" s="110">
        <v>0</v>
      </c>
      <c r="K1066" s="110">
        <v>0</v>
      </c>
      <c r="L1066" s="110">
        <v>0</v>
      </c>
      <c r="M1066" s="110">
        <v>0</v>
      </c>
      <c r="N1066" s="110">
        <v>2221</v>
      </c>
      <c r="O1066" s="110">
        <v>1696</v>
      </c>
      <c r="P1066" s="110">
        <v>3917</v>
      </c>
      <c r="R1066" s="110">
        <v>2221</v>
      </c>
      <c r="S1066" s="110">
        <v>1726</v>
      </c>
      <c r="T1066" s="110">
        <v>3947</v>
      </c>
      <c r="V1066" s="111">
        <v>1</v>
      </c>
      <c r="W1066" s="111">
        <v>0.98261877172653533</v>
      </c>
      <c r="X1066" s="111">
        <v>0.99239929060045606</v>
      </c>
      <c r="Z1066" s="110">
        <v>0</v>
      </c>
      <c r="AA1066" s="110">
        <v>30</v>
      </c>
      <c r="AB1066" s="110">
        <v>30</v>
      </c>
    </row>
    <row r="1067" spans="1:28" hidden="1" x14ac:dyDescent="0.2">
      <c r="A1067" s="109" t="s">
        <v>2544</v>
      </c>
      <c r="B1067" s="109" t="s">
        <v>1048</v>
      </c>
      <c r="C1067" s="109" t="s">
        <v>2544</v>
      </c>
      <c r="D1067" s="109" t="s">
        <v>2499</v>
      </c>
      <c r="E1067" s="109" t="s">
        <v>1070</v>
      </c>
      <c r="F1067" s="110">
        <v>1246</v>
      </c>
      <c r="G1067" s="110">
        <v>3095</v>
      </c>
      <c r="H1067" s="110">
        <v>4341</v>
      </c>
      <c r="I1067" s="110">
        <v>0</v>
      </c>
      <c r="J1067" s="110">
        <v>0</v>
      </c>
      <c r="K1067" s="110">
        <v>0</v>
      </c>
      <c r="L1067" s="110">
        <v>0</v>
      </c>
      <c r="M1067" s="110">
        <v>0</v>
      </c>
      <c r="N1067" s="110">
        <v>1246</v>
      </c>
      <c r="O1067" s="110">
        <v>3095</v>
      </c>
      <c r="P1067" s="110">
        <v>4341</v>
      </c>
      <c r="R1067" s="110">
        <v>1256</v>
      </c>
      <c r="S1067" s="110">
        <v>3137</v>
      </c>
      <c r="T1067" s="110">
        <v>4393</v>
      </c>
      <c r="V1067" s="111">
        <v>0.9920382165605095</v>
      </c>
      <c r="W1067" s="111">
        <v>0.98661141217723936</v>
      </c>
      <c r="X1067" s="111">
        <v>0.98816298656954249</v>
      </c>
      <c r="Z1067" s="110">
        <v>10</v>
      </c>
      <c r="AA1067" s="110">
        <v>42</v>
      </c>
      <c r="AB1067" s="110">
        <v>52</v>
      </c>
    </row>
    <row r="1068" spans="1:28" hidden="1" x14ac:dyDescent="0.2">
      <c r="A1068" s="109" t="s">
        <v>2545</v>
      </c>
      <c r="B1068" s="109" t="s">
        <v>1048</v>
      </c>
      <c r="C1068" s="109" t="s">
        <v>2545</v>
      </c>
      <c r="D1068" s="109" t="s">
        <v>2499</v>
      </c>
      <c r="E1068" s="109" t="s">
        <v>2546</v>
      </c>
      <c r="F1068" s="110">
        <v>4536</v>
      </c>
      <c r="G1068" s="110">
        <v>1278</v>
      </c>
      <c r="H1068" s="110">
        <v>5814</v>
      </c>
      <c r="I1068" s="110">
        <v>0</v>
      </c>
      <c r="J1068" s="110">
        <v>0</v>
      </c>
      <c r="K1068" s="110">
        <v>0</v>
      </c>
      <c r="L1068" s="110">
        <v>0</v>
      </c>
      <c r="M1068" s="110">
        <v>0</v>
      </c>
      <c r="N1068" s="110">
        <v>4536</v>
      </c>
      <c r="O1068" s="110">
        <v>1278</v>
      </c>
      <c r="P1068" s="110">
        <v>5814</v>
      </c>
      <c r="R1068" s="110">
        <v>4536</v>
      </c>
      <c r="S1068" s="110">
        <v>1292</v>
      </c>
      <c r="T1068" s="110">
        <v>5828</v>
      </c>
      <c r="V1068" s="111">
        <v>1</v>
      </c>
      <c r="W1068" s="111">
        <v>0.98916408668730649</v>
      </c>
      <c r="X1068" s="111">
        <v>0.99759780370624573</v>
      </c>
      <c r="Z1068" s="110">
        <v>0</v>
      </c>
      <c r="AA1068" s="110">
        <v>14</v>
      </c>
      <c r="AB1068" s="110">
        <v>14</v>
      </c>
    </row>
    <row r="1069" spans="1:28" hidden="1" x14ac:dyDescent="0.2">
      <c r="A1069" s="109" t="s">
        <v>2547</v>
      </c>
      <c r="B1069" s="109" t="s">
        <v>1048</v>
      </c>
      <c r="C1069" s="109" t="s">
        <v>2547</v>
      </c>
      <c r="D1069" s="109" t="s">
        <v>2499</v>
      </c>
      <c r="E1069" s="109" t="s">
        <v>1091</v>
      </c>
      <c r="F1069" s="110">
        <v>2812</v>
      </c>
      <c r="G1069" s="110">
        <v>1075</v>
      </c>
      <c r="H1069" s="110">
        <v>3887</v>
      </c>
      <c r="I1069" s="110">
        <v>0</v>
      </c>
      <c r="J1069" s="110">
        <v>0</v>
      </c>
      <c r="K1069" s="110">
        <v>0</v>
      </c>
      <c r="L1069" s="110">
        <v>0</v>
      </c>
      <c r="M1069" s="110">
        <v>0</v>
      </c>
      <c r="N1069" s="110">
        <v>2812</v>
      </c>
      <c r="O1069" s="110">
        <v>1075</v>
      </c>
      <c r="P1069" s="110">
        <v>3887</v>
      </c>
      <c r="R1069" s="110">
        <v>2812</v>
      </c>
      <c r="S1069" s="110">
        <v>1086</v>
      </c>
      <c r="T1069" s="110">
        <v>3898</v>
      </c>
      <c r="V1069" s="111">
        <v>1</v>
      </c>
      <c r="W1069" s="111">
        <v>0.9898710865561694</v>
      </c>
      <c r="X1069" s="111">
        <v>0.99717804002052335</v>
      </c>
      <c r="Z1069" s="110">
        <v>0</v>
      </c>
      <c r="AA1069" s="110">
        <v>11</v>
      </c>
      <c r="AB1069" s="110">
        <v>11</v>
      </c>
    </row>
    <row r="1070" spans="1:28" hidden="1" x14ac:dyDescent="0.2">
      <c r="A1070" s="109" t="s">
        <v>2548</v>
      </c>
      <c r="B1070" s="109" t="s">
        <v>1048</v>
      </c>
      <c r="C1070" s="109" t="s">
        <v>2548</v>
      </c>
      <c r="D1070" s="109" t="s">
        <v>2499</v>
      </c>
      <c r="E1070" s="109" t="s">
        <v>1059</v>
      </c>
      <c r="F1070" s="110">
        <v>990</v>
      </c>
      <c r="G1070" s="110">
        <v>1572</v>
      </c>
      <c r="H1070" s="110">
        <v>2562</v>
      </c>
      <c r="I1070" s="110">
        <v>0</v>
      </c>
      <c r="J1070" s="110">
        <v>0</v>
      </c>
      <c r="K1070" s="110">
        <v>0</v>
      </c>
      <c r="L1070" s="110">
        <v>0</v>
      </c>
      <c r="M1070" s="110">
        <v>0</v>
      </c>
      <c r="N1070" s="110">
        <v>990</v>
      </c>
      <c r="O1070" s="110">
        <v>1572</v>
      </c>
      <c r="P1070" s="110">
        <v>2562</v>
      </c>
      <c r="R1070" s="110">
        <v>999</v>
      </c>
      <c r="S1070" s="110">
        <v>1574</v>
      </c>
      <c r="T1070" s="110">
        <v>2573</v>
      </c>
      <c r="V1070" s="111">
        <v>0.99099099099099097</v>
      </c>
      <c r="W1070" s="111">
        <v>0.99872935196950441</v>
      </c>
      <c r="X1070" s="111">
        <v>0.99572483482316365</v>
      </c>
      <c r="Z1070" s="110">
        <v>9</v>
      </c>
      <c r="AA1070" s="110">
        <v>2</v>
      </c>
      <c r="AB1070" s="110">
        <v>11</v>
      </c>
    </row>
    <row r="1071" spans="1:28" hidden="1" x14ac:dyDescent="0.2">
      <c r="A1071" s="109" t="s">
        <v>2549</v>
      </c>
      <c r="B1071" s="109" t="s">
        <v>1048</v>
      </c>
      <c r="C1071" s="109" t="s">
        <v>2549</v>
      </c>
      <c r="D1071" s="109" t="s">
        <v>2499</v>
      </c>
      <c r="E1071" s="109" t="s">
        <v>1071</v>
      </c>
      <c r="F1071" s="110">
        <v>5576</v>
      </c>
      <c r="G1071" s="110">
        <v>606</v>
      </c>
      <c r="H1071" s="110">
        <v>6182</v>
      </c>
      <c r="I1071" s="110">
        <v>0</v>
      </c>
      <c r="J1071" s="110">
        <v>0</v>
      </c>
      <c r="K1071" s="110">
        <v>0</v>
      </c>
      <c r="L1071" s="110">
        <v>0</v>
      </c>
      <c r="M1071" s="110">
        <v>0</v>
      </c>
      <c r="N1071" s="110">
        <v>5576</v>
      </c>
      <c r="O1071" s="110">
        <v>606</v>
      </c>
      <c r="P1071" s="110">
        <v>6182</v>
      </c>
      <c r="R1071" s="110">
        <v>5576</v>
      </c>
      <c r="S1071" s="110">
        <v>606</v>
      </c>
      <c r="T1071" s="110">
        <v>6182</v>
      </c>
      <c r="V1071" s="111">
        <v>1</v>
      </c>
      <c r="W1071" s="111">
        <v>1</v>
      </c>
      <c r="X1071" s="111">
        <v>1</v>
      </c>
      <c r="Z1071" s="110">
        <v>0</v>
      </c>
      <c r="AA1071" s="110">
        <v>0</v>
      </c>
      <c r="AB1071" s="110">
        <v>0</v>
      </c>
    </row>
    <row r="1072" spans="1:28" hidden="1" x14ac:dyDescent="0.2">
      <c r="A1072" s="109" t="s">
        <v>2550</v>
      </c>
      <c r="B1072" s="109" t="s">
        <v>1048</v>
      </c>
      <c r="C1072" s="109" t="s">
        <v>2550</v>
      </c>
      <c r="D1072" s="109" t="s">
        <v>2499</v>
      </c>
      <c r="E1072" s="109" t="s">
        <v>1063</v>
      </c>
      <c r="F1072" s="110">
        <v>18648</v>
      </c>
      <c r="G1072" s="110">
        <v>5357</v>
      </c>
      <c r="H1072" s="110">
        <v>24005</v>
      </c>
      <c r="I1072" s="110">
        <v>0</v>
      </c>
      <c r="J1072" s="110">
        <v>0</v>
      </c>
      <c r="K1072" s="110">
        <v>0</v>
      </c>
      <c r="L1072" s="110">
        <v>0</v>
      </c>
      <c r="M1072" s="110">
        <v>0</v>
      </c>
      <c r="N1072" s="110">
        <v>18648</v>
      </c>
      <c r="O1072" s="110">
        <v>5357</v>
      </c>
      <c r="P1072" s="110">
        <v>24005</v>
      </c>
      <c r="R1072" s="110">
        <v>18648</v>
      </c>
      <c r="S1072" s="110">
        <v>5357</v>
      </c>
      <c r="T1072" s="110">
        <v>24005</v>
      </c>
      <c r="V1072" s="111">
        <v>1</v>
      </c>
      <c r="W1072" s="111">
        <v>1</v>
      </c>
      <c r="X1072" s="111">
        <v>1</v>
      </c>
      <c r="Z1072" s="110">
        <v>0</v>
      </c>
      <c r="AA1072" s="110">
        <v>0</v>
      </c>
      <c r="AB1072" s="110">
        <v>0</v>
      </c>
    </row>
    <row r="1073" spans="1:28" hidden="1" x14ac:dyDescent="0.2">
      <c r="A1073" s="109" t="s">
        <v>2551</v>
      </c>
      <c r="B1073" s="109" t="s">
        <v>2552</v>
      </c>
      <c r="C1073" s="109" t="s">
        <v>2551</v>
      </c>
      <c r="D1073" s="109" t="s">
        <v>2553</v>
      </c>
      <c r="E1073" s="109" t="s">
        <v>1099</v>
      </c>
      <c r="F1073" s="110">
        <v>73045</v>
      </c>
      <c r="G1073" s="110">
        <v>4054</v>
      </c>
      <c r="H1073" s="110">
        <v>88488</v>
      </c>
      <c r="I1073" s="110">
        <v>0</v>
      </c>
      <c r="J1073" s="110">
        <v>11389</v>
      </c>
      <c r="K1073" s="110">
        <v>0</v>
      </c>
      <c r="L1073" s="110">
        <v>9021</v>
      </c>
      <c r="M1073" s="110">
        <v>9021</v>
      </c>
      <c r="N1073" s="110">
        <v>84434</v>
      </c>
      <c r="O1073" s="110">
        <v>13075</v>
      </c>
      <c r="P1073" s="110">
        <v>97509</v>
      </c>
      <c r="R1073" s="110">
        <v>84434</v>
      </c>
      <c r="S1073" s="110">
        <v>13075</v>
      </c>
      <c r="T1073" s="110">
        <v>97509</v>
      </c>
      <c r="V1073" s="111">
        <v>1</v>
      </c>
      <c r="W1073" s="111">
        <v>1</v>
      </c>
      <c r="X1073" s="111">
        <v>1</v>
      </c>
      <c r="Z1073" s="110">
        <v>0</v>
      </c>
      <c r="AA1073" s="110">
        <v>0</v>
      </c>
      <c r="AB1073" s="110">
        <v>0</v>
      </c>
    </row>
    <row r="1074" spans="1:28" hidden="1" x14ac:dyDescent="0.2">
      <c r="A1074" s="109" t="s">
        <v>2554</v>
      </c>
      <c r="B1074" s="109" t="s">
        <v>2552</v>
      </c>
      <c r="C1074" s="109" t="s">
        <v>2554</v>
      </c>
      <c r="D1074" s="109" t="s">
        <v>2553</v>
      </c>
      <c r="E1074" s="109" t="s">
        <v>1094</v>
      </c>
      <c r="F1074" s="110">
        <v>557015</v>
      </c>
      <c r="G1074" s="110">
        <v>11900</v>
      </c>
      <c r="H1074" s="110">
        <v>591578</v>
      </c>
      <c r="I1074" s="110">
        <v>14229</v>
      </c>
      <c r="J1074" s="110">
        <v>8434</v>
      </c>
      <c r="K1074" s="110">
        <v>0</v>
      </c>
      <c r="L1074" s="110">
        <v>0</v>
      </c>
      <c r="M1074" s="110">
        <v>0</v>
      </c>
      <c r="N1074" s="110">
        <v>579678</v>
      </c>
      <c r="O1074" s="110">
        <v>11900</v>
      </c>
      <c r="P1074" s="110">
        <v>591578</v>
      </c>
      <c r="R1074" s="110">
        <v>579678</v>
      </c>
      <c r="S1074" s="110">
        <v>13133</v>
      </c>
      <c r="T1074" s="110">
        <v>592811</v>
      </c>
      <c r="V1074" s="111">
        <v>1</v>
      </c>
      <c r="W1074" s="111">
        <v>0.90611436838498438</v>
      </c>
      <c r="X1074" s="111">
        <v>0.99792007908085378</v>
      </c>
      <c r="Z1074" s="110">
        <v>0</v>
      </c>
      <c r="AA1074" s="110">
        <v>1233</v>
      </c>
      <c r="AB1074" s="110">
        <v>1233</v>
      </c>
    </row>
    <row r="1075" spans="1:28" hidden="1" x14ac:dyDescent="0.2">
      <c r="A1075" s="109" t="s">
        <v>2555</v>
      </c>
      <c r="B1075" s="109" t="s">
        <v>2552</v>
      </c>
      <c r="C1075" s="109" t="s">
        <v>2555</v>
      </c>
      <c r="D1075" s="109" t="s">
        <v>2553</v>
      </c>
      <c r="E1075" s="109" t="s">
        <v>1128</v>
      </c>
      <c r="F1075" s="110">
        <v>22857</v>
      </c>
      <c r="G1075" s="110">
        <v>2876</v>
      </c>
      <c r="H1075" s="110">
        <v>28684</v>
      </c>
      <c r="I1075" s="110">
        <v>639</v>
      </c>
      <c r="J1075" s="110">
        <v>2312</v>
      </c>
      <c r="K1075" s="110">
        <v>0</v>
      </c>
      <c r="L1075" s="110">
        <v>0</v>
      </c>
      <c r="M1075" s="110">
        <v>0</v>
      </c>
      <c r="N1075" s="110">
        <v>25808</v>
      </c>
      <c r="O1075" s="110">
        <v>2876</v>
      </c>
      <c r="P1075" s="110">
        <v>28684</v>
      </c>
      <c r="R1075" s="110">
        <v>25808</v>
      </c>
      <c r="S1075" s="110">
        <v>3444</v>
      </c>
      <c r="T1075" s="110">
        <v>29252</v>
      </c>
      <c r="V1075" s="111">
        <v>1</v>
      </c>
      <c r="W1075" s="111">
        <v>0.835075493612079</v>
      </c>
      <c r="X1075" s="111">
        <v>0.98058252427184467</v>
      </c>
      <c r="Z1075" s="110">
        <v>0</v>
      </c>
      <c r="AA1075" s="110">
        <v>568</v>
      </c>
      <c r="AB1075" s="110">
        <v>568</v>
      </c>
    </row>
    <row r="1076" spans="1:28" hidden="1" x14ac:dyDescent="0.2">
      <c r="A1076" s="109" t="s">
        <v>2556</v>
      </c>
      <c r="B1076" s="109" t="s">
        <v>2552</v>
      </c>
      <c r="C1076" s="109" t="s">
        <v>2556</v>
      </c>
      <c r="D1076" s="109" t="s">
        <v>2553</v>
      </c>
      <c r="E1076" s="109" t="s">
        <v>1108</v>
      </c>
      <c r="F1076" s="110">
        <v>12084</v>
      </c>
      <c r="G1076" s="110">
        <v>3216</v>
      </c>
      <c r="H1076" s="110">
        <v>15300</v>
      </c>
      <c r="I1076" s="110">
        <v>0</v>
      </c>
      <c r="J1076" s="110">
        <v>0</v>
      </c>
      <c r="K1076" s="110">
        <v>0</v>
      </c>
      <c r="L1076" s="110">
        <v>0</v>
      </c>
      <c r="M1076" s="110">
        <v>0</v>
      </c>
      <c r="N1076" s="110">
        <v>12084</v>
      </c>
      <c r="O1076" s="110">
        <v>3216</v>
      </c>
      <c r="P1076" s="110">
        <v>15300</v>
      </c>
      <c r="R1076" s="110">
        <v>12084</v>
      </c>
      <c r="S1076" s="110">
        <v>5981</v>
      </c>
      <c r="T1076" s="110">
        <v>18065</v>
      </c>
      <c r="V1076" s="111">
        <v>1</v>
      </c>
      <c r="W1076" s="111">
        <v>0.5377027252967731</v>
      </c>
      <c r="X1076" s="111">
        <v>0.84694159977857741</v>
      </c>
      <c r="Z1076" s="110">
        <v>0</v>
      </c>
      <c r="AA1076" s="110">
        <v>2765</v>
      </c>
      <c r="AB1076" s="110">
        <v>2765</v>
      </c>
    </row>
    <row r="1077" spans="1:28" hidden="1" x14ac:dyDescent="0.2">
      <c r="A1077" s="109" t="s">
        <v>2557</v>
      </c>
      <c r="B1077" s="109" t="s">
        <v>2552</v>
      </c>
      <c r="C1077" s="109" t="s">
        <v>2557</v>
      </c>
      <c r="D1077" s="109" t="s">
        <v>2553</v>
      </c>
      <c r="E1077" s="109" t="s">
        <v>1129</v>
      </c>
      <c r="F1077" s="110">
        <v>9494</v>
      </c>
      <c r="G1077" s="110">
        <v>1033</v>
      </c>
      <c r="H1077" s="110">
        <v>10527</v>
      </c>
      <c r="I1077" s="110">
        <v>0</v>
      </c>
      <c r="J1077" s="110">
        <v>0</v>
      </c>
      <c r="K1077" s="110">
        <v>0</v>
      </c>
      <c r="L1077" s="110">
        <v>0</v>
      </c>
      <c r="M1077" s="110">
        <v>0</v>
      </c>
      <c r="N1077" s="110">
        <v>9494</v>
      </c>
      <c r="O1077" s="110">
        <v>1033</v>
      </c>
      <c r="P1077" s="110">
        <v>10527</v>
      </c>
      <c r="R1077" s="110">
        <v>9494</v>
      </c>
      <c r="S1077" s="110">
        <v>3442</v>
      </c>
      <c r="T1077" s="110">
        <v>12936</v>
      </c>
      <c r="V1077" s="111">
        <v>1</v>
      </c>
      <c r="W1077" s="111">
        <v>0.300116211504939</v>
      </c>
      <c r="X1077" s="111">
        <v>0.81377551020408168</v>
      </c>
      <c r="Z1077" s="110">
        <v>0</v>
      </c>
      <c r="AA1077" s="110">
        <v>2409</v>
      </c>
      <c r="AB1077" s="110">
        <v>2409</v>
      </c>
    </row>
    <row r="1078" spans="1:28" hidden="1" x14ac:dyDescent="0.2">
      <c r="A1078" s="109" t="s">
        <v>2558</v>
      </c>
      <c r="B1078" s="109" t="s">
        <v>2552</v>
      </c>
      <c r="C1078" s="109" t="s">
        <v>2558</v>
      </c>
      <c r="D1078" s="109" t="s">
        <v>2553</v>
      </c>
      <c r="E1078" s="109" t="s">
        <v>1096</v>
      </c>
      <c r="F1078" s="110">
        <v>2368</v>
      </c>
      <c r="G1078" s="110">
        <v>1074</v>
      </c>
      <c r="H1078" s="110">
        <v>3442</v>
      </c>
      <c r="I1078" s="110">
        <v>0</v>
      </c>
      <c r="J1078" s="110">
        <v>0</v>
      </c>
      <c r="K1078" s="110">
        <v>0</v>
      </c>
      <c r="L1078" s="110">
        <v>0</v>
      </c>
      <c r="M1078" s="110">
        <v>0</v>
      </c>
      <c r="N1078" s="110">
        <v>2368</v>
      </c>
      <c r="O1078" s="110">
        <v>1074</v>
      </c>
      <c r="P1078" s="110">
        <v>3442</v>
      </c>
      <c r="R1078" s="110">
        <v>3044</v>
      </c>
      <c r="S1078" s="110">
        <v>2694</v>
      </c>
      <c r="T1078" s="110">
        <v>5738</v>
      </c>
      <c r="V1078" s="111">
        <v>0.77792378449408672</v>
      </c>
      <c r="W1078" s="111">
        <v>0.39866369710467708</v>
      </c>
      <c r="X1078" s="111">
        <v>0.59986057859881492</v>
      </c>
      <c r="Z1078" s="110">
        <v>676</v>
      </c>
      <c r="AA1078" s="110">
        <v>1620</v>
      </c>
      <c r="AB1078" s="110">
        <v>2296</v>
      </c>
    </row>
    <row r="1079" spans="1:28" hidden="1" x14ac:dyDescent="0.2">
      <c r="A1079" s="109" t="s">
        <v>2559</v>
      </c>
      <c r="B1079" s="109" t="s">
        <v>2552</v>
      </c>
      <c r="C1079" s="109" t="s">
        <v>2559</v>
      </c>
      <c r="D1079" s="109" t="s">
        <v>2553</v>
      </c>
      <c r="E1079" s="109" t="s">
        <v>2560</v>
      </c>
      <c r="F1079" s="110">
        <v>24075</v>
      </c>
      <c r="G1079" s="110">
        <v>8950</v>
      </c>
      <c r="H1079" s="110">
        <v>33025</v>
      </c>
      <c r="I1079" s="110">
        <v>0</v>
      </c>
      <c r="J1079" s="110">
        <v>0</v>
      </c>
      <c r="K1079" s="110">
        <v>0</v>
      </c>
      <c r="L1079" s="110">
        <v>0</v>
      </c>
      <c r="M1079" s="110">
        <v>0</v>
      </c>
      <c r="N1079" s="110">
        <v>24075</v>
      </c>
      <c r="O1079" s="110">
        <v>8950</v>
      </c>
      <c r="P1079" s="110">
        <v>33025</v>
      </c>
      <c r="R1079" s="110">
        <v>24075</v>
      </c>
      <c r="S1079" s="110">
        <v>10765</v>
      </c>
      <c r="T1079" s="110">
        <v>34840</v>
      </c>
      <c r="V1079" s="111">
        <v>1</v>
      </c>
      <c r="W1079" s="111">
        <v>0.83139804923362748</v>
      </c>
      <c r="X1079" s="111">
        <v>0.94790470723306541</v>
      </c>
      <c r="Z1079" s="110">
        <v>0</v>
      </c>
      <c r="AA1079" s="110">
        <v>1815</v>
      </c>
      <c r="AB1079" s="110">
        <v>1815</v>
      </c>
    </row>
    <row r="1080" spans="1:28" hidden="1" x14ac:dyDescent="0.2">
      <c r="A1080" s="109" t="s">
        <v>2561</v>
      </c>
      <c r="B1080" s="109" t="s">
        <v>2552</v>
      </c>
      <c r="C1080" s="109" t="s">
        <v>2561</v>
      </c>
      <c r="D1080" s="109" t="s">
        <v>2553</v>
      </c>
      <c r="E1080" s="109" t="s">
        <v>1102</v>
      </c>
      <c r="F1080" s="110">
        <v>5950</v>
      </c>
      <c r="G1080" s="110">
        <v>1629</v>
      </c>
      <c r="H1080" s="110">
        <v>9133</v>
      </c>
      <c r="I1080" s="110">
        <v>0</v>
      </c>
      <c r="J1080" s="110">
        <v>1554</v>
      </c>
      <c r="K1080" s="110">
        <v>0</v>
      </c>
      <c r="L1080" s="110">
        <v>0</v>
      </c>
      <c r="M1080" s="110">
        <v>0</v>
      </c>
      <c r="N1080" s="110">
        <v>7504</v>
      </c>
      <c r="O1080" s="110">
        <v>1629</v>
      </c>
      <c r="P1080" s="110">
        <v>9133</v>
      </c>
      <c r="R1080" s="110">
        <v>7504</v>
      </c>
      <c r="S1080" s="110">
        <v>1629</v>
      </c>
      <c r="T1080" s="110">
        <v>9133</v>
      </c>
      <c r="V1080" s="111">
        <v>1</v>
      </c>
      <c r="W1080" s="111">
        <v>1</v>
      </c>
      <c r="X1080" s="111">
        <v>1</v>
      </c>
      <c r="Z1080" s="110">
        <v>0</v>
      </c>
      <c r="AA1080" s="110">
        <v>0</v>
      </c>
      <c r="AB1080" s="110">
        <v>0</v>
      </c>
    </row>
    <row r="1081" spans="1:28" hidden="1" x14ac:dyDescent="0.2">
      <c r="A1081" s="109" t="s">
        <v>2562</v>
      </c>
      <c r="B1081" s="109" t="s">
        <v>2552</v>
      </c>
      <c r="C1081" s="109" t="s">
        <v>2562</v>
      </c>
      <c r="D1081" s="109" t="s">
        <v>2553</v>
      </c>
      <c r="E1081" s="109" t="s">
        <v>1120</v>
      </c>
      <c r="F1081" s="110">
        <v>8348</v>
      </c>
      <c r="G1081" s="110">
        <v>2663</v>
      </c>
      <c r="H1081" s="110">
        <v>12463</v>
      </c>
      <c r="I1081" s="110">
        <v>0</v>
      </c>
      <c r="J1081" s="110">
        <v>1452</v>
      </c>
      <c r="K1081" s="110">
        <v>0</v>
      </c>
      <c r="L1081" s="110">
        <v>0</v>
      </c>
      <c r="M1081" s="110">
        <v>0</v>
      </c>
      <c r="N1081" s="110">
        <v>9800</v>
      </c>
      <c r="O1081" s="110">
        <v>2663</v>
      </c>
      <c r="P1081" s="110">
        <v>12463</v>
      </c>
      <c r="R1081" s="110">
        <v>9800</v>
      </c>
      <c r="S1081" s="110">
        <v>2663</v>
      </c>
      <c r="T1081" s="110">
        <v>12463</v>
      </c>
      <c r="V1081" s="111">
        <v>1</v>
      </c>
      <c r="W1081" s="111">
        <v>1</v>
      </c>
      <c r="X1081" s="111">
        <v>1</v>
      </c>
      <c r="Z1081" s="110">
        <v>0</v>
      </c>
      <c r="AA1081" s="110">
        <v>0</v>
      </c>
      <c r="AB1081" s="110">
        <v>0</v>
      </c>
    </row>
    <row r="1082" spans="1:28" hidden="1" x14ac:dyDescent="0.2">
      <c r="A1082" s="109" t="s">
        <v>2563</v>
      </c>
      <c r="B1082" s="109" t="s">
        <v>2552</v>
      </c>
      <c r="C1082" s="109" t="s">
        <v>2563</v>
      </c>
      <c r="D1082" s="109" t="s">
        <v>2553</v>
      </c>
      <c r="E1082" s="109" t="s">
        <v>296</v>
      </c>
      <c r="F1082" s="110">
        <v>4690</v>
      </c>
      <c r="G1082" s="110">
        <v>16526</v>
      </c>
      <c r="H1082" s="110">
        <v>22627</v>
      </c>
      <c r="I1082" s="110">
        <v>0</v>
      </c>
      <c r="J1082" s="110">
        <v>1411</v>
      </c>
      <c r="K1082" s="110">
        <v>0</v>
      </c>
      <c r="L1082" s="110">
        <v>0</v>
      </c>
      <c r="M1082" s="110">
        <v>0</v>
      </c>
      <c r="N1082" s="110">
        <v>6101</v>
      </c>
      <c r="O1082" s="110">
        <v>16526</v>
      </c>
      <c r="P1082" s="110">
        <v>22627</v>
      </c>
      <c r="R1082" s="110">
        <v>6101</v>
      </c>
      <c r="S1082" s="110">
        <v>16526</v>
      </c>
      <c r="T1082" s="110">
        <v>22627</v>
      </c>
      <c r="V1082" s="111">
        <v>1</v>
      </c>
      <c r="W1082" s="111">
        <v>1</v>
      </c>
      <c r="X1082" s="111">
        <v>1</v>
      </c>
      <c r="Z1082" s="110">
        <v>0</v>
      </c>
      <c r="AA1082" s="110">
        <v>0</v>
      </c>
      <c r="AB1082" s="110">
        <v>0</v>
      </c>
    </row>
    <row r="1083" spans="1:28" hidden="1" x14ac:dyDescent="0.2">
      <c r="A1083" s="109" t="s">
        <v>2564</v>
      </c>
      <c r="B1083" s="109" t="s">
        <v>2552</v>
      </c>
      <c r="C1083" s="109" t="s">
        <v>2564</v>
      </c>
      <c r="D1083" s="109" t="s">
        <v>2553</v>
      </c>
      <c r="E1083" s="109" t="s">
        <v>232</v>
      </c>
      <c r="F1083" s="110">
        <v>7216</v>
      </c>
      <c r="G1083" s="110">
        <v>1841</v>
      </c>
      <c r="H1083" s="110">
        <v>10004</v>
      </c>
      <c r="I1083" s="110">
        <v>0</v>
      </c>
      <c r="J1083" s="110">
        <v>947</v>
      </c>
      <c r="K1083" s="110">
        <v>0</v>
      </c>
      <c r="L1083" s="110">
        <v>0</v>
      </c>
      <c r="M1083" s="110">
        <v>0</v>
      </c>
      <c r="N1083" s="110">
        <v>8163</v>
      </c>
      <c r="O1083" s="110">
        <v>1841</v>
      </c>
      <c r="P1083" s="110">
        <v>10004</v>
      </c>
      <c r="R1083" s="110">
        <v>8163</v>
      </c>
      <c r="S1083" s="110">
        <v>2287</v>
      </c>
      <c r="T1083" s="110">
        <v>10450</v>
      </c>
      <c r="V1083" s="111">
        <v>1</v>
      </c>
      <c r="W1083" s="111">
        <v>0.80498469610843904</v>
      </c>
      <c r="X1083" s="111">
        <v>0.95732057416267946</v>
      </c>
      <c r="Z1083" s="110">
        <v>0</v>
      </c>
      <c r="AA1083" s="110">
        <v>446</v>
      </c>
      <c r="AB1083" s="110">
        <v>446</v>
      </c>
    </row>
    <row r="1084" spans="1:28" hidden="1" x14ac:dyDescent="0.2">
      <c r="A1084" s="109" t="s">
        <v>2565</v>
      </c>
      <c r="B1084" s="109" t="s">
        <v>2552</v>
      </c>
      <c r="C1084" s="109" t="s">
        <v>2565</v>
      </c>
      <c r="D1084" s="109" t="s">
        <v>2553</v>
      </c>
      <c r="E1084" s="109" t="s">
        <v>1111</v>
      </c>
      <c r="F1084" s="110">
        <v>3720</v>
      </c>
      <c r="G1084" s="110">
        <v>1744</v>
      </c>
      <c r="H1084" s="110">
        <v>5464</v>
      </c>
      <c r="I1084" s="110">
        <v>0</v>
      </c>
      <c r="J1084" s="110">
        <v>0</v>
      </c>
      <c r="K1084" s="110">
        <v>0</v>
      </c>
      <c r="L1084" s="110">
        <v>0</v>
      </c>
      <c r="M1084" s="110">
        <v>0</v>
      </c>
      <c r="N1084" s="110">
        <v>3720</v>
      </c>
      <c r="O1084" s="110">
        <v>1744</v>
      </c>
      <c r="P1084" s="110">
        <v>5464</v>
      </c>
      <c r="R1084" s="110">
        <v>3720</v>
      </c>
      <c r="S1084" s="110">
        <v>3035</v>
      </c>
      <c r="T1084" s="110">
        <v>6755</v>
      </c>
      <c r="V1084" s="111">
        <v>1</v>
      </c>
      <c r="W1084" s="111">
        <v>0.57462932454695226</v>
      </c>
      <c r="X1084" s="111">
        <v>0.80888230940044414</v>
      </c>
      <c r="Z1084" s="110">
        <v>0</v>
      </c>
      <c r="AA1084" s="110">
        <v>1291</v>
      </c>
      <c r="AB1084" s="110">
        <v>1291</v>
      </c>
    </row>
    <row r="1085" spans="1:28" hidden="1" x14ac:dyDescent="0.2">
      <c r="A1085" s="109" t="s">
        <v>2566</v>
      </c>
      <c r="B1085" s="109" t="s">
        <v>2552</v>
      </c>
      <c r="C1085" s="109" t="s">
        <v>2566</v>
      </c>
      <c r="D1085" s="109" t="s">
        <v>2553</v>
      </c>
      <c r="E1085" s="109" t="s">
        <v>1117</v>
      </c>
      <c r="F1085" s="110">
        <v>9925</v>
      </c>
      <c r="G1085" s="110">
        <v>1413</v>
      </c>
      <c r="H1085" s="110">
        <v>12095</v>
      </c>
      <c r="I1085" s="110">
        <v>0</v>
      </c>
      <c r="J1085" s="110">
        <v>757</v>
      </c>
      <c r="K1085" s="110">
        <v>0</v>
      </c>
      <c r="L1085" s="110">
        <v>0</v>
      </c>
      <c r="M1085" s="110">
        <v>0</v>
      </c>
      <c r="N1085" s="110">
        <v>10682</v>
      </c>
      <c r="O1085" s="110">
        <v>1413</v>
      </c>
      <c r="P1085" s="110">
        <v>12095</v>
      </c>
      <c r="R1085" s="110">
        <v>10682</v>
      </c>
      <c r="S1085" s="110">
        <v>1940</v>
      </c>
      <c r="T1085" s="110">
        <v>12622</v>
      </c>
      <c r="V1085" s="111">
        <v>1</v>
      </c>
      <c r="W1085" s="111">
        <v>0.72835051546391749</v>
      </c>
      <c r="X1085" s="111">
        <v>0.95824750435747108</v>
      </c>
      <c r="Z1085" s="110">
        <v>0</v>
      </c>
      <c r="AA1085" s="110">
        <v>527</v>
      </c>
      <c r="AB1085" s="110">
        <v>527</v>
      </c>
    </row>
    <row r="1086" spans="1:28" hidden="1" x14ac:dyDescent="0.2">
      <c r="A1086" s="109" t="s">
        <v>2567</v>
      </c>
      <c r="B1086" s="109" t="s">
        <v>2552</v>
      </c>
      <c r="C1086" s="109" t="s">
        <v>2567</v>
      </c>
      <c r="D1086" s="109" t="s">
        <v>2553</v>
      </c>
      <c r="E1086" s="109" t="s">
        <v>1105</v>
      </c>
      <c r="F1086" s="110">
        <v>3017</v>
      </c>
      <c r="G1086" s="110">
        <v>11374</v>
      </c>
      <c r="H1086" s="110">
        <v>14391</v>
      </c>
      <c r="I1086" s="110">
        <v>0</v>
      </c>
      <c r="J1086" s="110">
        <v>0</v>
      </c>
      <c r="K1086" s="110">
        <v>0</v>
      </c>
      <c r="L1086" s="110">
        <v>0</v>
      </c>
      <c r="M1086" s="110">
        <v>0</v>
      </c>
      <c r="N1086" s="110">
        <v>3017</v>
      </c>
      <c r="O1086" s="110">
        <v>11374</v>
      </c>
      <c r="P1086" s="110">
        <v>14391</v>
      </c>
      <c r="R1086" s="110">
        <v>3017</v>
      </c>
      <c r="S1086" s="110">
        <v>12533</v>
      </c>
      <c r="T1086" s="110">
        <v>15550</v>
      </c>
      <c r="V1086" s="111">
        <v>1</v>
      </c>
      <c r="W1086" s="111">
        <v>0.90752413628022022</v>
      </c>
      <c r="X1086" s="111">
        <v>0.92546623794212224</v>
      </c>
      <c r="Z1086" s="110">
        <v>0</v>
      </c>
      <c r="AA1086" s="110">
        <v>1159</v>
      </c>
      <c r="AB1086" s="110">
        <v>1159</v>
      </c>
    </row>
    <row r="1087" spans="1:28" hidden="1" x14ac:dyDescent="0.2">
      <c r="A1087" s="109" t="s">
        <v>2568</v>
      </c>
      <c r="B1087" s="109" t="s">
        <v>2552</v>
      </c>
      <c r="C1087" s="109" t="s">
        <v>2568</v>
      </c>
      <c r="D1087" s="109" t="s">
        <v>2553</v>
      </c>
      <c r="E1087" s="109" t="s">
        <v>1100</v>
      </c>
      <c r="F1087" s="110">
        <v>31215</v>
      </c>
      <c r="G1087" s="110">
        <v>3770</v>
      </c>
      <c r="H1087" s="110">
        <v>34985</v>
      </c>
      <c r="I1087" s="110">
        <v>0</v>
      </c>
      <c r="J1087" s="110">
        <v>0</v>
      </c>
      <c r="K1087" s="110">
        <v>0</v>
      </c>
      <c r="L1087" s="110">
        <v>0</v>
      </c>
      <c r="M1087" s="110">
        <v>0</v>
      </c>
      <c r="N1087" s="110">
        <v>31215</v>
      </c>
      <c r="O1087" s="110">
        <v>3770</v>
      </c>
      <c r="P1087" s="110">
        <v>34985</v>
      </c>
      <c r="R1087" s="110">
        <v>31215</v>
      </c>
      <c r="S1087" s="110">
        <v>4744</v>
      </c>
      <c r="T1087" s="110">
        <v>35959</v>
      </c>
      <c r="V1087" s="111">
        <v>1</v>
      </c>
      <c r="W1087" s="111">
        <v>0.79468802698145025</v>
      </c>
      <c r="X1087" s="111">
        <v>0.97291359603993433</v>
      </c>
      <c r="Z1087" s="110">
        <v>0</v>
      </c>
      <c r="AA1087" s="110">
        <v>974</v>
      </c>
      <c r="AB1087" s="110">
        <v>974</v>
      </c>
    </row>
    <row r="1088" spans="1:28" hidden="1" x14ac:dyDescent="0.2">
      <c r="A1088" s="109" t="s">
        <v>2569</v>
      </c>
      <c r="B1088" s="109" t="s">
        <v>2552</v>
      </c>
      <c r="C1088" s="109" t="s">
        <v>2569</v>
      </c>
      <c r="D1088" s="109" t="s">
        <v>2553</v>
      </c>
      <c r="E1088" s="109" t="s">
        <v>1104</v>
      </c>
      <c r="F1088" s="110">
        <v>36579</v>
      </c>
      <c r="G1088" s="110">
        <v>212</v>
      </c>
      <c r="H1088" s="110">
        <v>37043</v>
      </c>
      <c r="I1088" s="110">
        <v>252</v>
      </c>
      <c r="J1088" s="110">
        <v>0</v>
      </c>
      <c r="K1088" s="110">
        <v>0</v>
      </c>
      <c r="L1088" s="110">
        <v>0</v>
      </c>
      <c r="M1088" s="110">
        <v>0</v>
      </c>
      <c r="N1088" s="110">
        <v>36831</v>
      </c>
      <c r="O1088" s="110">
        <v>212</v>
      </c>
      <c r="P1088" s="110">
        <v>37043</v>
      </c>
      <c r="R1088" s="110">
        <v>37399</v>
      </c>
      <c r="S1088" s="110">
        <v>551</v>
      </c>
      <c r="T1088" s="110">
        <v>37950</v>
      </c>
      <c r="V1088" s="111">
        <v>0.98481710000937905</v>
      </c>
      <c r="W1088" s="111">
        <v>0.38446322789337967</v>
      </c>
      <c r="X1088" s="111">
        <v>0.97609394009685935</v>
      </c>
      <c r="Z1088" s="110">
        <v>568</v>
      </c>
      <c r="AA1088" s="110">
        <v>339</v>
      </c>
      <c r="AB1088" s="110">
        <v>907</v>
      </c>
    </row>
    <row r="1089" spans="1:28" hidden="1" x14ac:dyDescent="0.2">
      <c r="A1089" s="109" t="s">
        <v>2570</v>
      </c>
      <c r="B1089" s="109" t="s">
        <v>2552</v>
      </c>
      <c r="C1089" s="109" t="s">
        <v>2570</v>
      </c>
      <c r="D1089" s="109" t="s">
        <v>2553</v>
      </c>
      <c r="E1089" s="109" t="s">
        <v>1121</v>
      </c>
      <c r="F1089" s="110">
        <v>2538</v>
      </c>
      <c r="G1089" s="110">
        <v>1415</v>
      </c>
      <c r="H1089" s="110">
        <v>3973</v>
      </c>
      <c r="I1089" s="110">
        <v>0</v>
      </c>
      <c r="J1089" s="110">
        <v>20</v>
      </c>
      <c r="K1089" s="110">
        <v>0</v>
      </c>
      <c r="L1089" s="110">
        <v>0</v>
      </c>
      <c r="M1089" s="110">
        <v>0</v>
      </c>
      <c r="N1089" s="110">
        <v>2558</v>
      </c>
      <c r="O1089" s="110">
        <v>1415</v>
      </c>
      <c r="P1089" s="110">
        <v>3973</v>
      </c>
      <c r="R1089" s="110">
        <v>2558</v>
      </c>
      <c r="S1089" s="110">
        <v>1976</v>
      </c>
      <c r="T1089" s="110">
        <v>4534</v>
      </c>
      <c r="V1089" s="111">
        <v>1</v>
      </c>
      <c r="W1089" s="111">
        <v>0.71609311740890691</v>
      </c>
      <c r="X1089" s="111">
        <v>0.87626819585355098</v>
      </c>
      <c r="Z1089" s="110">
        <v>0</v>
      </c>
      <c r="AA1089" s="110">
        <v>561</v>
      </c>
      <c r="AB1089" s="110">
        <v>561</v>
      </c>
    </row>
    <row r="1090" spans="1:28" hidden="1" x14ac:dyDescent="0.2">
      <c r="A1090" s="109" t="s">
        <v>2571</v>
      </c>
      <c r="B1090" s="109" t="s">
        <v>2552</v>
      </c>
      <c r="C1090" s="109" t="s">
        <v>2571</v>
      </c>
      <c r="D1090" s="109" t="s">
        <v>2553</v>
      </c>
      <c r="E1090" s="109" t="s">
        <v>1043</v>
      </c>
      <c r="F1090" s="110">
        <v>2461</v>
      </c>
      <c r="G1090" s="110">
        <v>2194</v>
      </c>
      <c r="H1090" s="110">
        <v>4655</v>
      </c>
      <c r="I1090" s="110">
        <v>0</v>
      </c>
      <c r="J1090" s="110">
        <v>0</v>
      </c>
      <c r="K1090" s="110">
        <v>0</v>
      </c>
      <c r="L1090" s="110">
        <v>0</v>
      </c>
      <c r="M1090" s="110">
        <v>0</v>
      </c>
      <c r="N1090" s="110">
        <v>2461</v>
      </c>
      <c r="O1090" s="110">
        <v>2194</v>
      </c>
      <c r="P1090" s="110">
        <v>4655</v>
      </c>
      <c r="R1090" s="110">
        <v>2461</v>
      </c>
      <c r="S1090" s="110">
        <v>2762</v>
      </c>
      <c r="T1090" s="110">
        <v>5223</v>
      </c>
      <c r="V1090" s="111">
        <v>1</v>
      </c>
      <c r="W1090" s="111">
        <v>0.79435191889934831</v>
      </c>
      <c r="X1090" s="111">
        <v>0.89125023932605785</v>
      </c>
      <c r="Z1090" s="110">
        <v>0</v>
      </c>
      <c r="AA1090" s="110">
        <v>568</v>
      </c>
      <c r="AB1090" s="110">
        <v>568</v>
      </c>
    </row>
    <row r="1091" spans="1:28" hidden="1" x14ac:dyDescent="0.2">
      <c r="A1091" s="109" t="s">
        <v>2572</v>
      </c>
      <c r="B1091" s="109" t="s">
        <v>2552</v>
      </c>
      <c r="C1091" s="109" t="s">
        <v>2572</v>
      </c>
      <c r="D1091" s="109" t="s">
        <v>2553</v>
      </c>
      <c r="E1091" s="109" t="s">
        <v>1110</v>
      </c>
      <c r="F1091" s="110">
        <v>10899</v>
      </c>
      <c r="G1091" s="110">
        <v>3436</v>
      </c>
      <c r="H1091" s="110">
        <v>14335</v>
      </c>
      <c r="I1091" s="110">
        <v>0</v>
      </c>
      <c r="J1091" s="110">
        <v>0</v>
      </c>
      <c r="K1091" s="110">
        <v>0</v>
      </c>
      <c r="L1091" s="110">
        <v>0</v>
      </c>
      <c r="M1091" s="110">
        <v>0</v>
      </c>
      <c r="N1091" s="110">
        <v>10899</v>
      </c>
      <c r="O1091" s="110">
        <v>3436</v>
      </c>
      <c r="P1091" s="110">
        <v>14335</v>
      </c>
      <c r="R1091" s="110">
        <v>10899</v>
      </c>
      <c r="S1091" s="110">
        <v>3987</v>
      </c>
      <c r="T1091" s="110">
        <v>14886</v>
      </c>
      <c r="V1091" s="111">
        <v>1</v>
      </c>
      <c r="W1091" s="111">
        <v>0.86180085277150742</v>
      </c>
      <c r="X1091" s="111">
        <v>0.96298535536745933</v>
      </c>
      <c r="Z1091" s="110">
        <v>0</v>
      </c>
      <c r="AA1091" s="110">
        <v>551</v>
      </c>
      <c r="AB1091" s="110">
        <v>551</v>
      </c>
    </row>
    <row r="1092" spans="1:28" hidden="1" x14ac:dyDescent="0.2">
      <c r="A1092" s="109" t="s">
        <v>2573</v>
      </c>
      <c r="B1092" s="109" t="s">
        <v>2552</v>
      </c>
      <c r="C1092" s="109" t="s">
        <v>2573</v>
      </c>
      <c r="D1092" s="109" t="s">
        <v>2553</v>
      </c>
      <c r="E1092" s="109" t="s">
        <v>1115</v>
      </c>
      <c r="F1092" s="110">
        <v>2237</v>
      </c>
      <c r="G1092" s="110">
        <v>1223</v>
      </c>
      <c r="H1092" s="110">
        <v>3974</v>
      </c>
      <c r="I1092" s="110">
        <v>0</v>
      </c>
      <c r="J1092" s="110">
        <v>514</v>
      </c>
      <c r="K1092" s="110">
        <v>0</v>
      </c>
      <c r="L1092" s="110">
        <v>0</v>
      </c>
      <c r="M1092" s="110">
        <v>0</v>
      </c>
      <c r="N1092" s="110">
        <v>2751</v>
      </c>
      <c r="O1092" s="110">
        <v>1223</v>
      </c>
      <c r="P1092" s="110">
        <v>3974</v>
      </c>
      <c r="R1092" s="110">
        <v>2751</v>
      </c>
      <c r="S1092" s="110">
        <v>1257</v>
      </c>
      <c r="T1092" s="110">
        <v>4008</v>
      </c>
      <c r="V1092" s="111">
        <v>1</v>
      </c>
      <c r="W1092" s="111">
        <v>0.97295147175815433</v>
      </c>
      <c r="X1092" s="111">
        <v>0.99151696606786432</v>
      </c>
      <c r="Z1092" s="110">
        <v>0</v>
      </c>
      <c r="AA1092" s="110">
        <v>34</v>
      </c>
      <c r="AB1092" s="110">
        <v>34</v>
      </c>
    </row>
    <row r="1093" spans="1:28" hidden="1" x14ac:dyDescent="0.2">
      <c r="A1093" s="109" t="s">
        <v>2574</v>
      </c>
      <c r="B1093" s="109" t="s">
        <v>2552</v>
      </c>
      <c r="C1093" s="109" t="s">
        <v>2574</v>
      </c>
      <c r="D1093" s="109" t="s">
        <v>2553</v>
      </c>
      <c r="E1093" s="109" t="s">
        <v>1122</v>
      </c>
      <c r="F1093" s="110">
        <v>2197</v>
      </c>
      <c r="G1093" s="110">
        <v>2371</v>
      </c>
      <c r="H1093" s="110">
        <v>4568</v>
      </c>
      <c r="I1093" s="110">
        <v>0</v>
      </c>
      <c r="J1093" s="110">
        <v>0</v>
      </c>
      <c r="K1093" s="110">
        <v>0</v>
      </c>
      <c r="L1093" s="110">
        <v>0</v>
      </c>
      <c r="M1093" s="110">
        <v>0</v>
      </c>
      <c r="N1093" s="110">
        <v>2197</v>
      </c>
      <c r="O1093" s="110">
        <v>2371</v>
      </c>
      <c r="P1093" s="110">
        <v>4568</v>
      </c>
      <c r="R1093" s="110">
        <v>2197</v>
      </c>
      <c r="S1093" s="110">
        <v>2844</v>
      </c>
      <c r="T1093" s="110">
        <v>5041</v>
      </c>
      <c r="V1093" s="111">
        <v>1</v>
      </c>
      <c r="W1093" s="111">
        <v>0.83368495077355842</v>
      </c>
      <c r="X1093" s="111">
        <v>0.9061694108311843</v>
      </c>
      <c r="Z1093" s="110">
        <v>0</v>
      </c>
      <c r="AA1093" s="110">
        <v>473</v>
      </c>
      <c r="AB1093" s="110">
        <v>473</v>
      </c>
    </row>
    <row r="1094" spans="1:28" hidden="1" x14ac:dyDescent="0.2">
      <c r="A1094" s="109" t="s">
        <v>2575</v>
      </c>
      <c r="B1094" s="109" t="s">
        <v>2552</v>
      </c>
      <c r="C1094" s="109" t="s">
        <v>2575</v>
      </c>
      <c r="D1094" s="109" t="s">
        <v>2553</v>
      </c>
      <c r="E1094" s="109" t="s">
        <v>2576</v>
      </c>
      <c r="F1094" s="110">
        <v>3322</v>
      </c>
      <c r="G1094" s="110">
        <v>1992</v>
      </c>
      <c r="H1094" s="110">
        <v>5314</v>
      </c>
      <c r="I1094" s="110">
        <v>0</v>
      </c>
      <c r="J1094" s="110">
        <v>0</v>
      </c>
      <c r="K1094" s="110">
        <v>0</v>
      </c>
      <c r="L1094" s="110">
        <v>0</v>
      </c>
      <c r="M1094" s="110">
        <v>0</v>
      </c>
      <c r="N1094" s="110">
        <v>3322</v>
      </c>
      <c r="O1094" s="110">
        <v>1992</v>
      </c>
      <c r="P1094" s="110">
        <v>5314</v>
      </c>
      <c r="R1094" s="110">
        <v>3322</v>
      </c>
      <c r="S1094" s="110">
        <v>2457</v>
      </c>
      <c r="T1094" s="110">
        <v>5779</v>
      </c>
      <c r="V1094" s="111">
        <v>1</v>
      </c>
      <c r="W1094" s="111">
        <v>0.81074481074481075</v>
      </c>
      <c r="X1094" s="111">
        <v>0.91953625194670363</v>
      </c>
      <c r="Z1094" s="110">
        <v>0</v>
      </c>
      <c r="AA1094" s="110">
        <v>465</v>
      </c>
      <c r="AB1094" s="110">
        <v>465</v>
      </c>
    </row>
    <row r="1095" spans="1:28" hidden="1" x14ac:dyDescent="0.2">
      <c r="A1095" s="109" t="s">
        <v>2577</v>
      </c>
      <c r="B1095" s="109" t="s">
        <v>2552</v>
      </c>
      <c r="C1095" s="109" t="s">
        <v>2577</v>
      </c>
      <c r="D1095" s="109" t="s">
        <v>2553</v>
      </c>
      <c r="E1095" s="109" t="s">
        <v>1106</v>
      </c>
      <c r="F1095" s="110">
        <v>731</v>
      </c>
      <c r="G1095" s="110">
        <v>2044</v>
      </c>
      <c r="H1095" s="110">
        <v>2775</v>
      </c>
      <c r="I1095" s="110">
        <v>0</v>
      </c>
      <c r="J1095" s="110">
        <v>0</v>
      </c>
      <c r="K1095" s="110">
        <v>0</v>
      </c>
      <c r="L1095" s="110">
        <v>0</v>
      </c>
      <c r="M1095" s="110">
        <v>0</v>
      </c>
      <c r="N1095" s="110">
        <v>731</v>
      </c>
      <c r="O1095" s="110">
        <v>2044</v>
      </c>
      <c r="P1095" s="110">
        <v>2775</v>
      </c>
      <c r="R1095" s="110">
        <v>887</v>
      </c>
      <c r="S1095" s="110">
        <v>2325</v>
      </c>
      <c r="T1095" s="110">
        <v>3212</v>
      </c>
      <c r="V1095" s="111">
        <v>0.82412626832018043</v>
      </c>
      <c r="W1095" s="111">
        <v>0.87913978494623657</v>
      </c>
      <c r="X1095" s="111">
        <v>0.86394769613947697</v>
      </c>
      <c r="Z1095" s="110">
        <v>156</v>
      </c>
      <c r="AA1095" s="110">
        <v>281</v>
      </c>
      <c r="AB1095" s="110">
        <v>437</v>
      </c>
    </row>
    <row r="1096" spans="1:28" hidden="1" x14ac:dyDescent="0.2">
      <c r="A1096" s="109" t="s">
        <v>2578</v>
      </c>
      <c r="B1096" s="109" t="s">
        <v>2552</v>
      </c>
      <c r="C1096" s="109" t="s">
        <v>2578</v>
      </c>
      <c r="D1096" s="109" t="s">
        <v>2553</v>
      </c>
      <c r="E1096" s="109" t="s">
        <v>1098</v>
      </c>
      <c r="F1096" s="110">
        <v>2942</v>
      </c>
      <c r="G1096" s="110">
        <v>1615</v>
      </c>
      <c r="H1096" s="110">
        <v>4557</v>
      </c>
      <c r="I1096" s="110">
        <v>0</v>
      </c>
      <c r="J1096" s="110">
        <v>0</v>
      </c>
      <c r="K1096" s="110">
        <v>0</v>
      </c>
      <c r="L1096" s="110">
        <v>0</v>
      </c>
      <c r="M1096" s="110">
        <v>0</v>
      </c>
      <c r="N1096" s="110">
        <v>2942</v>
      </c>
      <c r="O1096" s="110">
        <v>1615</v>
      </c>
      <c r="P1096" s="110">
        <v>4557</v>
      </c>
      <c r="R1096" s="110">
        <v>3326</v>
      </c>
      <c r="S1096" s="110">
        <v>1615</v>
      </c>
      <c r="T1096" s="110">
        <v>4941</v>
      </c>
      <c r="V1096" s="111">
        <v>0.88454600120264582</v>
      </c>
      <c r="W1096" s="111">
        <v>1</v>
      </c>
      <c r="X1096" s="111">
        <v>0.92228293867638134</v>
      </c>
      <c r="Z1096" s="110">
        <v>384</v>
      </c>
      <c r="AA1096" s="110">
        <v>0</v>
      </c>
      <c r="AB1096" s="110">
        <v>384</v>
      </c>
    </row>
    <row r="1097" spans="1:28" hidden="1" x14ac:dyDescent="0.2">
      <c r="A1097" s="109" t="s">
        <v>2579</v>
      </c>
      <c r="B1097" s="109" t="s">
        <v>2552</v>
      </c>
      <c r="C1097" s="109" t="s">
        <v>2579</v>
      </c>
      <c r="D1097" s="109" t="s">
        <v>2553</v>
      </c>
      <c r="E1097" s="109" t="s">
        <v>826</v>
      </c>
      <c r="F1097" s="110">
        <v>2467</v>
      </c>
      <c r="G1097" s="110">
        <v>2206</v>
      </c>
      <c r="H1097" s="110">
        <v>4843</v>
      </c>
      <c r="I1097" s="110">
        <v>0</v>
      </c>
      <c r="J1097" s="110">
        <v>170</v>
      </c>
      <c r="K1097" s="110">
        <v>0</v>
      </c>
      <c r="L1097" s="110">
        <v>0</v>
      </c>
      <c r="M1097" s="110">
        <v>0</v>
      </c>
      <c r="N1097" s="110">
        <v>2637</v>
      </c>
      <c r="O1097" s="110">
        <v>2206</v>
      </c>
      <c r="P1097" s="110">
        <v>4843</v>
      </c>
      <c r="R1097" s="110">
        <v>2637</v>
      </c>
      <c r="S1097" s="110">
        <v>2380</v>
      </c>
      <c r="T1097" s="110">
        <v>5017</v>
      </c>
      <c r="V1097" s="111">
        <v>1</v>
      </c>
      <c r="W1097" s="111">
        <v>0.92689075630252105</v>
      </c>
      <c r="X1097" s="111">
        <v>0.96531791907514453</v>
      </c>
      <c r="Z1097" s="110">
        <v>0</v>
      </c>
      <c r="AA1097" s="110">
        <v>174</v>
      </c>
      <c r="AB1097" s="110">
        <v>174</v>
      </c>
    </row>
    <row r="1098" spans="1:28" hidden="1" x14ac:dyDescent="0.2">
      <c r="A1098" s="109" t="s">
        <v>2580</v>
      </c>
      <c r="B1098" s="109" t="s">
        <v>2552</v>
      </c>
      <c r="C1098" s="109" t="s">
        <v>2580</v>
      </c>
      <c r="D1098" s="109" t="s">
        <v>2553</v>
      </c>
      <c r="E1098" s="109" t="s">
        <v>2581</v>
      </c>
      <c r="F1098" s="110">
        <v>43489</v>
      </c>
      <c r="G1098" s="110">
        <v>8591</v>
      </c>
      <c r="H1098" s="110">
        <v>52080</v>
      </c>
      <c r="I1098" s="110">
        <v>0</v>
      </c>
      <c r="J1098" s="110">
        <v>0</v>
      </c>
      <c r="K1098" s="110">
        <v>0</v>
      </c>
      <c r="L1098" s="110">
        <v>0</v>
      </c>
      <c r="M1098" s="110">
        <v>0</v>
      </c>
      <c r="N1098" s="110">
        <v>43489</v>
      </c>
      <c r="O1098" s="110">
        <v>8591</v>
      </c>
      <c r="P1098" s="110">
        <v>52080</v>
      </c>
      <c r="R1098" s="110">
        <v>43489</v>
      </c>
      <c r="S1098" s="110">
        <v>8886</v>
      </c>
      <c r="T1098" s="110">
        <v>52375</v>
      </c>
      <c r="V1098" s="111">
        <v>1</v>
      </c>
      <c r="W1098" s="111">
        <v>0.96680171055593067</v>
      </c>
      <c r="X1098" s="111">
        <v>0.99436754176610975</v>
      </c>
      <c r="Z1098" s="110">
        <v>0</v>
      </c>
      <c r="AA1098" s="110">
        <v>295</v>
      </c>
      <c r="AB1098" s="110">
        <v>295</v>
      </c>
    </row>
    <row r="1099" spans="1:28" hidden="1" x14ac:dyDescent="0.2">
      <c r="A1099" s="109" t="s">
        <v>2582</v>
      </c>
      <c r="B1099" s="109" t="s">
        <v>2552</v>
      </c>
      <c r="C1099" s="109" t="s">
        <v>2582</v>
      </c>
      <c r="D1099" s="109" t="s">
        <v>2553</v>
      </c>
      <c r="E1099" s="109" t="s">
        <v>2583</v>
      </c>
      <c r="F1099" s="110">
        <v>4993</v>
      </c>
      <c r="G1099" s="110">
        <v>3567</v>
      </c>
      <c r="H1099" s="110">
        <v>8560</v>
      </c>
      <c r="I1099" s="110">
        <v>0</v>
      </c>
      <c r="J1099" s="110">
        <v>0</v>
      </c>
      <c r="K1099" s="110">
        <v>0</v>
      </c>
      <c r="L1099" s="110">
        <v>0</v>
      </c>
      <c r="M1099" s="110">
        <v>0</v>
      </c>
      <c r="N1099" s="110">
        <v>4993</v>
      </c>
      <c r="O1099" s="110">
        <v>3567</v>
      </c>
      <c r="P1099" s="110">
        <v>8560</v>
      </c>
      <c r="R1099" s="110">
        <v>4993</v>
      </c>
      <c r="S1099" s="110">
        <v>3740</v>
      </c>
      <c r="T1099" s="110">
        <v>8733</v>
      </c>
      <c r="V1099" s="111">
        <v>1</v>
      </c>
      <c r="W1099" s="111">
        <v>0.95374331550802138</v>
      </c>
      <c r="X1099" s="111">
        <v>0.9801900835909767</v>
      </c>
      <c r="Z1099" s="110">
        <v>0</v>
      </c>
      <c r="AA1099" s="110">
        <v>173</v>
      </c>
      <c r="AB1099" s="110">
        <v>173</v>
      </c>
    </row>
    <row r="1100" spans="1:28" hidden="1" x14ac:dyDescent="0.2">
      <c r="A1100" s="109" t="s">
        <v>2584</v>
      </c>
      <c r="B1100" s="109" t="s">
        <v>2552</v>
      </c>
      <c r="C1100" s="109" t="s">
        <v>2584</v>
      </c>
      <c r="D1100" s="109" t="s">
        <v>2553</v>
      </c>
      <c r="E1100" s="109" t="s">
        <v>1124</v>
      </c>
      <c r="F1100" s="110">
        <v>640</v>
      </c>
      <c r="G1100" s="110">
        <v>796</v>
      </c>
      <c r="H1100" s="110">
        <v>1531</v>
      </c>
      <c r="I1100" s="110">
        <v>0</v>
      </c>
      <c r="J1100" s="110">
        <v>95</v>
      </c>
      <c r="K1100" s="110">
        <v>0</v>
      </c>
      <c r="L1100" s="110">
        <v>0</v>
      </c>
      <c r="M1100" s="110">
        <v>0</v>
      </c>
      <c r="N1100" s="110">
        <v>735</v>
      </c>
      <c r="O1100" s="110">
        <v>796</v>
      </c>
      <c r="P1100" s="110">
        <v>1531</v>
      </c>
      <c r="R1100" s="110">
        <v>735</v>
      </c>
      <c r="S1100" s="110">
        <v>796</v>
      </c>
      <c r="T1100" s="110">
        <v>1531</v>
      </c>
      <c r="V1100" s="111">
        <v>1</v>
      </c>
      <c r="W1100" s="111">
        <v>1</v>
      </c>
      <c r="X1100" s="111">
        <v>1</v>
      </c>
      <c r="Z1100" s="110">
        <v>0</v>
      </c>
      <c r="AA1100" s="110">
        <v>0</v>
      </c>
      <c r="AB1100" s="110">
        <v>0</v>
      </c>
    </row>
    <row r="1101" spans="1:28" hidden="1" x14ac:dyDescent="0.2">
      <c r="A1101" s="109" t="s">
        <v>2585</v>
      </c>
      <c r="B1101" s="109" t="s">
        <v>2552</v>
      </c>
      <c r="C1101" s="109" t="s">
        <v>2585</v>
      </c>
      <c r="D1101" s="109" t="s">
        <v>2553</v>
      </c>
      <c r="E1101" s="109" t="s">
        <v>6</v>
      </c>
      <c r="F1101" s="110">
        <v>797</v>
      </c>
      <c r="G1101" s="110">
        <v>840</v>
      </c>
      <c r="H1101" s="110">
        <v>1637</v>
      </c>
      <c r="I1101" s="110">
        <v>0</v>
      </c>
      <c r="J1101" s="110">
        <v>0</v>
      </c>
      <c r="K1101" s="110">
        <v>0</v>
      </c>
      <c r="L1101" s="110">
        <v>0</v>
      </c>
      <c r="M1101" s="110">
        <v>0</v>
      </c>
      <c r="N1101" s="110">
        <v>797</v>
      </c>
      <c r="O1101" s="110">
        <v>840</v>
      </c>
      <c r="P1101" s="110">
        <v>1637</v>
      </c>
      <c r="R1101" s="110">
        <v>872</v>
      </c>
      <c r="S1101" s="110">
        <v>841</v>
      </c>
      <c r="T1101" s="110">
        <v>1713</v>
      </c>
      <c r="V1101" s="111">
        <v>0.91399082568807344</v>
      </c>
      <c r="W1101" s="111">
        <v>0.99881093935790721</v>
      </c>
      <c r="X1101" s="111">
        <v>0.95563339171044948</v>
      </c>
      <c r="Z1101" s="110">
        <v>75</v>
      </c>
      <c r="AA1101" s="110">
        <v>1</v>
      </c>
      <c r="AB1101" s="110">
        <v>76</v>
      </c>
    </row>
    <row r="1102" spans="1:28" hidden="1" x14ac:dyDescent="0.2">
      <c r="A1102" s="109" t="s">
        <v>2586</v>
      </c>
      <c r="B1102" s="109" t="s">
        <v>2552</v>
      </c>
      <c r="C1102" s="109" t="s">
        <v>2586</v>
      </c>
      <c r="D1102" s="109" t="s">
        <v>2553</v>
      </c>
      <c r="E1102" s="109" t="s">
        <v>1109</v>
      </c>
      <c r="F1102" s="110">
        <v>1611</v>
      </c>
      <c r="G1102" s="110">
        <v>1165</v>
      </c>
      <c r="H1102" s="110">
        <v>2776</v>
      </c>
      <c r="I1102" s="110">
        <v>0</v>
      </c>
      <c r="J1102" s="110">
        <v>0</v>
      </c>
      <c r="K1102" s="110">
        <v>0</v>
      </c>
      <c r="L1102" s="110">
        <v>0</v>
      </c>
      <c r="M1102" s="110">
        <v>0</v>
      </c>
      <c r="N1102" s="110">
        <v>1611</v>
      </c>
      <c r="O1102" s="110">
        <v>1165</v>
      </c>
      <c r="P1102" s="110">
        <v>2776</v>
      </c>
      <c r="R1102" s="110">
        <v>1611</v>
      </c>
      <c r="S1102" s="110">
        <v>1228</v>
      </c>
      <c r="T1102" s="110">
        <v>2839</v>
      </c>
      <c r="V1102" s="111">
        <v>1</v>
      </c>
      <c r="W1102" s="111">
        <v>0.94869706840390877</v>
      </c>
      <c r="X1102" s="111">
        <v>0.97780908770693908</v>
      </c>
      <c r="Z1102" s="110">
        <v>0</v>
      </c>
      <c r="AA1102" s="110">
        <v>63</v>
      </c>
      <c r="AB1102" s="110">
        <v>63</v>
      </c>
    </row>
    <row r="1103" spans="1:28" hidden="1" x14ac:dyDescent="0.2">
      <c r="A1103" s="109" t="s">
        <v>2587</v>
      </c>
      <c r="B1103" s="109" t="s">
        <v>2552</v>
      </c>
      <c r="C1103" s="109" t="s">
        <v>2587</v>
      </c>
      <c r="D1103" s="109" t="s">
        <v>2553</v>
      </c>
      <c r="E1103" s="109" t="s">
        <v>1127</v>
      </c>
      <c r="F1103" s="110">
        <v>2412</v>
      </c>
      <c r="G1103" s="110">
        <v>2335</v>
      </c>
      <c r="H1103" s="110">
        <v>4747</v>
      </c>
      <c r="I1103" s="110">
        <v>0</v>
      </c>
      <c r="J1103" s="110">
        <v>0</v>
      </c>
      <c r="K1103" s="110">
        <v>0</v>
      </c>
      <c r="L1103" s="110">
        <v>0</v>
      </c>
      <c r="M1103" s="110">
        <v>0</v>
      </c>
      <c r="N1103" s="110">
        <v>2412</v>
      </c>
      <c r="O1103" s="110">
        <v>2335</v>
      </c>
      <c r="P1103" s="110">
        <v>4747</v>
      </c>
      <c r="R1103" s="110">
        <v>2412</v>
      </c>
      <c r="S1103" s="110">
        <v>2392</v>
      </c>
      <c r="T1103" s="110">
        <v>4804</v>
      </c>
      <c r="V1103" s="111">
        <v>1</v>
      </c>
      <c r="W1103" s="111">
        <v>0.9761705685618729</v>
      </c>
      <c r="X1103" s="111">
        <v>0.98813488759367196</v>
      </c>
      <c r="Z1103" s="110">
        <v>0</v>
      </c>
      <c r="AA1103" s="110">
        <v>57</v>
      </c>
      <c r="AB1103" s="110">
        <v>57</v>
      </c>
    </row>
    <row r="1104" spans="1:28" hidden="1" x14ac:dyDescent="0.2">
      <c r="A1104" s="109" t="s">
        <v>2588</v>
      </c>
      <c r="B1104" s="109" t="s">
        <v>2552</v>
      </c>
      <c r="C1104" s="109" t="s">
        <v>2588</v>
      </c>
      <c r="D1104" s="109" t="s">
        <v>2553</v>
      </c>
      <c r="E1104" s="109" t="s">
        <v>1119</v>
      </c>
      <c r="F1104" s="110">
        <v>7074</v>
      </c>
      <c r="G1104" s="110">
        <v>3045</v>
      </c>
      <c r="H1104" s="110">
        <v>10158</v>
      </c>
      <c r="I1104" s="110">
        <v>0</v>
      </c>
      <c r="J1104" s="110">
        <v>39</v>
      </c>
      <c r="K1104" s="110">
        <v>0</v>
      </c>
      <c r="L1104" s="110">
        <v>0</v>
      </c>
      <c r="M1104" s="110">
        <v>0</v>
      </c>
      <c r="N1104" s="110">
        <v>7113</v>
      </c>
      <c r="O1104" s="110">
        <v>3045</v>
      </c>
      <c r="P1104" s="110">
        <v>10158</v>
      </c>
      <c r="R1104" s="110">
        <v>7113</v>
      </c>
      <c r="S1104" s="110">
        <v>3045</v>
      </c>
      <c r="T1104" s="110">
        <v>10158</v>
      </c>
      <c r="V1104" s="111">
        <v>1</v>
      </c>
      <c r="W1104" s="111">
        <v>1</v>
      </c>
      <c r="X1104" s="111">
        <v>1</v>
      </c>
      <c r="Z1104" s="110">
        <v>0</v>
      </c>
      <c r="AA1104" s="110">
        <v>0</v>
      </c>
      <c r="AB1104" s="110">
        <v>0</v>
      </c>
    </row>
    <row r="1105" spans="1:28" hidden="1" x14ac:dyDescent="0.2">
      <c r="A1105" s="109" t="s">
        <v>2589</v>
      </c>
      <c r="B1105" s="109" t="s">
        <v>2552</v>
      </c>
      <c r="C1105" s="109" t="s">
        <v>2589</v>
      </c>
      <c r="D1105" s="109" t="s">
        <v>2553</v>
      </c>
      <c r="E1105" s="109" t="s">
        <v>1114</v>
      </c>
      <c r="F1105" s="110">
        <v>2175</v>
      </c>
      <c r="G1105" s="110">
        <v>3917</v>
      </c>
      <c r="H1105" s="110">
        <v>6092</v>
      </c>
      <c r="I1105" s="110">
        <v>0</v>
      </c>
      <c r="J1105" s="110">
        <v>0</v>
      </c>
      <c r="K1105" s="110">
        <v>0</v>
      </c>
      <c r="L1105" s="110">
        <v>0</v>
      </c>
      <c r="M1105" s="110">
        <v>0</v>
      </c>
      <c r="N1105" s="110">
        <v>2175</v>
      </c>
      <c r="O1105" s="110">
        <v>3917</v>
      </c>
      <c r="P1105" s="110">
        <v>6092</v>
      </c>
      <c r="R1105" s="110">
        <v>2175</v>
      </c>
      <c r="S1105" s="110">
        <v>3942</v>
      </c>
      <c r="T1105" s="110">
        <v>6117</v>
      </c>
      <c r="V1105" s="111">
        <v>1</v>
      </c>
      <c r="W1105" s="111">
        <v>0.99365804160324711</v>
      </c>
      <c r="X1105" s="111">
        <v>0.99591302926271053</v>
      </c>
      <c r="Z1105" s="110">
        <v>0</v>
      </c>
      <c r="AA1105" s="110">
        <v>25</v>
      </c>
      <c r="AB1105" s="110">
        <v>25</v>
      </c>
    </row>
    <row r="1106" spans="1:28" hidden="1" x14ac:dyDescent="0.2">
      <c r="A1106" s="109" t="s">
        <v>2590</v>
      </c>
      <c r="B1106" s="109" t="s">
        <v>2552</v>
      </c>
      <c r="C1106" s="109" t="s">
        <v>2590</v>
      </c>
      <c r="D1106" s="109" t="s">
        <v>2553</v>
      </c>
      <c r="E1106" s="109" t="s">
        <v>409</v>
      </c>
      <c r="F1106" s="110">
        <v>2892</v>
      </c>
      <c r="G1106" s="110">
        <v>1197</v>
      </c>
      <c r="H1106" s="110">
        <v>4089</v>
      </c>
      <c r="I1106" s="110">
        <v>0</v>
      </c>
      <c r="J1106" s="110">
        <v>0</v>
      </c>
      <c r="K1106" s="110">
        <v>0</v>
      </c>
      <c r="L1106" s="110">
        <v>0</v>
      </c>
      <c r="M1106" s="110">
        <v>0</v>
      </c>
      <c r="N1106" s="110">
        <v>2892</v>
      </c>
      <c r="O1106" s="110">
        <v>1197</v>
      </c>
      <c r="P1106" s="110">
        <v>4089</v>
      </c>
      <c r="R1106" s="110">
        <v>2892</v>
      </c>
      <c r="S1106" s="110">
        <v>1216</v>
      </c>
      <c r="T1106" s="110">
        <v>4108</v>
      </c>
      <c r="V1106" s="111">
        <v>1</v>
      </c>
      <c r="W1106" s="111">
        <v>0.984375</v>
      </c>
      <c r="X1106" s="111">
        <v>0.99537487828627069</v>
      </c>
      <c r="Z1106" s="110">
        <v>0</v>
      </c>
      <c r="AA1106" s="110">
        <v>19</v>
      </c>
      <c r="AB1106" s="110">
        <v>19</v>
      </c>
    </row>
    <row r="1107" spans="1:28" hidden="1" x14ac:dyDescent="0.2">
      <c r="A1107" s="109" t="s">
        <v>2591</v>
      </c>
      <c r="B1107" s="109" t="s">
        <v>2552</v>
      </c>
      <c r="C1107" s="109" t="s">
        <v>2591</v>
      </c>
      <c r="D1107" s="109" t="s">
        <v>2553</v>
      </c>
      <c r="E1107" s="109" t="s">
        <v>1107</v>
      </c>
      <c r="F1107" s="110">
        <v>819</v>
      </c>
      <c r="G1107" s="110">
        <v>1721</v>
      </c>
      <c r="H1107" s="110">
        <v>2540</v>
      </c>
      <c r="I1107" s="110">
        <v>0</v>
      </c>
      <c r="J1107" s="110">
        <v>0</v>
      </c>
      <c r="K1107" s="110">
        <v>0</v>
      </c>
      <c r="L1107" s="110">
        <v>0</v>
      </c>
      <c r="M1107" s="110">
        <v>0</v>
      </c>
      <c r="N1107" s="110">
        <v>819</v>
      </c>
      <c r="O1107" s="110">
        <v>1721</v>
      </c>
      <c r="P1107" s="110">
        <v>2540</v>
      </c>
      <c r="R1107" s="110">
        <v>827</v>
      </c>
      <c r="S1107" s="110">
        <v>1721</v>
      </c>
      <c r="T1107" s="110">
        <v>2548</v>
      </c>
      <c r="V1107" s="111">
        <v>0.9903264812575574</v>
      </c>
      <c r="W1107" s="111">
        <v>1</v>
      </c>
      <c r="X1107" s="111">
        <v>0.99686028257456827</v>
      </c>
      <c r="Z1107" s="110">
        <v>8</v>
      </c>
      <c r="AA1107" s="110">
        <v>0</v>
      </c>
      <c r="AB1107" s="110">
        <v>8</v>
      </c>
    </row>
    <row r="1108" spans="1:28" hidden="1" x14ac:dyDescent="0.2">
      <c r="A1108" s="109" t="s">
        <v>2592</v>
      </c>
      <c r="B1108" s="109" t="s">
        <v>2552</v>
      </c>
      <c r="C1108" s="109" t="s">
        <v>2592</v>
      </c>
      <c r="D1108" s="109" t="s">
        <v>2553</v>
      </c>
      <c r="E1108" s="109" t="s">
        <v>1126</v>
      </c>
      <c r="F1108" s="110">
        <v>2075</v>
      </c>
      <c r="G1108" s="110">
        <v>1461</v>
      </c>
      <c r="H1108" s="110">
        <v>3536</v>
      </c>
      <c r="I1108" s="110">
        <v>0</v>
      </c>
      <c r="J1108" s="110">
        <v>0</v>
      </c>
      <c r="K1108" s="110">
        <v>0</v>
      </c>
      <c r="L1108" s="110">
        <v>0</v>
      </c>
      <c r="M1108" s="110">
        <v>0</v>
      </c>
      <c r="N1108" s="110">
        <v>2075</v>
      </c>
      <c r="O1108" s="110">
        <v>1461</v>
      </c>
      <c r="P1108" s="110">
        <v>3536</v>
      </c>
      <c r="R1108" s="110">
        <v>2075</v>
      </c>
      <c r="S1108" s="110">
        <v>1461</v>
      </c>
      <c r="T1108" s="110">
        <v>3536</v>
      </c>
      <c r="V1108" s="111">
        <v>1</v>
      </c>
      <c r="W1108" s="111">
        <v>1</v>
      </c>
      <c r="X1108" s="111">
        <v>1</v>
      </c>
      <c r="Z1108" s="110">
        <v>0</v>
      </c>
      <c r="AA1108" s="110">
        <v>0</v>
      </c>
      <c r="AB1108" s="110">
        <v>0</v>
      </c>
    </row>
    <row r="1109" spans="1:28" hidden="1" x14ac:dyDescent="0.2">
      <c r="A1109" s="109" t="s">
        <v>2593</v>
      </c>
      <c r="B1109" s="109" t="s">
        <v>2552</v>
      </c>
      <c r="C1109" s="109" t="s">
        <v>2593</v>
      </c>
      <c r="D1109" s="109" t="s">
        <v>2553</v>
      </c>
      <c r="E1109" s="109" t="s">
        <v>1125</v>
      </c>
      <c r="F1109" s="110">
        <v>1152</v>
      </c>
      <c r="G1109" s="110">
        <v>1350</v>
      </c>
      <c r="H1109" s="110">
        <v>2502</v>
      </c>
      <c r="I1109" s="110">
        <v>0</v>
      </c>
      <c r="J1109" s="110">
        <v>0</v>
      </c>
      <c r="K1109" s="110">
        <v>0</v>
      </c>
      <c r="L1109" s="110">
        <v>0</v>
      </c>
      <c r="M1109" s="110">
        <v>0</v>
      </c>
      <c r="N1109" s="110">
        <v>1152</v>
      </c>
      <c r="O1109" s="110">
        <v>1350</v>
      </c>
      <c r="P1109" s="110">
        <v>2502</v>
      </c>
      <c r="R1109" s="110">
        <v>1152</v>
      </c>
      <c r="S1109" s="110">
        <v>1350</v>
      </c>
      <c r="T1109" s="110">
        <v>2502</v>
      </c>
      <c r="V1109" s="111">
        <v>1</v>
      </c>
      <c r="W1109" s="111">
        <v>1</v>
      </c>
      <c r="X1109" s="111">
        <v>1</v>
      </c>
      <c r="Z1109" s="110">
        <v>0</v>
      </c>
      <c r="AA1109" s="110">
        <v>0</v>
      </c>
      <c r="AB1109" s="110">
        <v>0</v>
      </c>
    </row>
    <row r="1110" spans="1:28" hidden="1" x14ac:dyDescent="0.2">
      <c r="A1110" s="109" t="s">
        <v>2594</v>
      </c>
      <c r="B1110" s="109" t="s">
        <v>2552</v>
      </c>
      <c r="C1110" s="109" t="s">
        <v>2594</v>
      </c>
      <c r="D1110" s="109" t="s">
        <v>2553</v>
      </c>
      <c r="E1110" s="109" t="s">
        <v>1118</v>
      </c>
      <c r="F1110" s="110">
        <v>1798</v>
      </c>
      <c r="G1110" s="110">
        <v>2915</v>
      </c>
      <c r="H1110" s="110">
        <v>4713</v>
      </c>
      <c r="I1110" s="110">
        <v>0</v>
      </c>
      <c r="J1110" s="110">
        <v>0</v>
      </c>
      <c r="K1110" s="110">
        <v>0</v>
      </c>
      <c r="L1110" s="110">
        <v>0</v>
      </c>
      <c r="M1110" s="110">
        <v>0</v>
      </c>
      <c r="N1110" s="110">
        <v>1798</v>
      </c>
      <c r="O1110" s="110">
        <v>2915</v>
      </c>
      <c r="P1110" s="110">
        <v>4713</v>
      </c>
      <c r="R1110" s="110">
        <v>1798</v>
      </c>
      <c r="S1110" s="110">
        <v>2915</v>
      </c>
      <c r="T1110" s="110">
        <v>4713</v>
      </c>
      <c r="V1110" s="111">
        <v>1</v>
      </c>
      <c r="W1110" s="111">
        <v>1</v>
      </c>
      <c r="X1110" s="111">
        <v>1</v>
      </c>
      <c r="Z1110" s="110">
        <v>0</v>
      </c>
      <c r="AA1110" s="110">
        <v>0</v>
      </c>
      <c r="AB1110" s="110">
        <v>0</v>
      </c>
    </row>
    <row r="1111" spans="1:28" hidden="1" x14ac:dyDescent="0.2">
      <c r="A1111" s="109" t="s">
        <v>2595</v>
      </c>
      <c r="B1111" s="109" t="s">
        <v>2552</v>
      </c>
      <c r="C1111" s="109" t="s">
        <v>2595</v>
      </c>
      <c r="D1111" s="109" t="s">
        <v>2553</v>
      </c>
      <c r="E1111" s="109" t="s">
        <v>1116</v>
      </c>
      <c r="F1111" s="110">
        <v>70318</v>
      </c>
      <c r="G1111" s="110">
        <v>17997</v>
      </c>
      <c r="H1111" s="110">
        <v>88315</v>
      </c>
      <c r="I1111" s="110">
        <v>0</v>
      </c>
      <c r="J1111" s="110">
        <v>0</v>
      </c>
      <c r="K1111" s="110">
        <v>0</v>
      </c>
      <c r="L1111" s="110">
        <v>0</v>
      </c>
      <c r="M1111" s="110">
        <v>0</v>
      </c>
      <c r="N1111" s="110">
        <v>70318</v>
      </c>
      <c r="O1111" s="110">
        <v>17997</v>
      </c>
      <c r="P1111" s="110">
        <v>88315</v>
      </c>
      <c r="R1111" s="110">
        <v>70318</v>
      </c>
      <c r="S1111" s="110">
        <v>17997</v>
      </c>
      <c r="T1111" s="110">
        <v>88315</v>
      </c>
      <c r="V1111" s="111">
        <v>1</v>
      </c>
      <c r="W1111" s="111">
        <v>1</v>
      </c>
      <c r="X1111" s="111">
        <v>1</v>
      </c>
      <c r="Z1111" s="110">
        <v>0</v>
      </c>
      <c r="AA1111" s="110">
        <v>0</v>
      </c>
      <c r="AB1111" s="110">
        <v>0</v>
      </c>
    </row>
    <row r="1112" spans="1:28" hidden="1" x14ac:dyDescent="0.2">
      <c r="A1112" s="109" t="s">
        <v>2596</v>
      </c>
      <c r="B1112" s="109" t="s">
        <v>2552</v>
      </c>
      <c r="C1112" s="109" t="s">
        <v>2596</v>
      </c>
      <c r="D1112" s="109" t="s">
        <v>2553</v>
      </c>
      <c r="E1112" s="109" t="s">
        <v>1101</v>
      </c>
      <c r="F1112" s="110">
        <v>3256</v>
      </c>
      <c r="G1112" s="110">
        <v>3044</v>
      </c>
      <c r="H1112" s="110">
        <v>6300</v>
      </c>
      <c r="I1112" s="110">
        <v>0</v>
      </c>
      <c r="J1112" s="110">
        <v>0</v>
      </c>
      <c r="K1112" s="110">
        <v>0</v>
      </c>
      <c r="L1112" s="110">
        <v>0</v>
      </c>
      <c r="M1112" s="110">
        <v>0</v>
      </c>
      <c r="N1112" s="110">
        <v>3256</v>
      </c>
      <c r="O1112" s="110">
        <v>3044</v>
      </c>
      <c r="P1112" s="110">
        <v>6300</v>
      </c>
      <c r="R1112" s="110">
        <v>3256</v>
      </c>
      <c r="S1112" s="110">
        <v>3044</v>
      </c>
      <c r="T1112" s="110">
        <v>6300</v>
      </c>
      <c r="V1112" s="111">
        <v>1</v>
      </c>
      <c r="W1112" s="111">
        <v>1</v>
      </c>
      <c r="X1112" s="111">
        <v>1</v>
      </c>
      <c r="Z1112" s="110">
        <v>0</v>
      </c>
      <c r="AA1112" s="110">
        <v>0</v>
      </c>
      <c r="AB1112" s="110">
        <v>0</v>
      </c>
    </row>
    <row r="1113" spans="1:28" hidden="1" x14ac:dyDescent="0.2">
      <c r="A1113" s="109" t="s">
        <v>2597</v>
      </c>
      <c r="B1113" s="109" t="s">
        <v>2552</v>
      </c>
      <c r="C1113" s="109" t="s">
        <v>2597</v>
      </c>
      <c r="D1113" s="109" t="s">
        <v>2553</v>
      </c>
      <c r="E1113" s="109" t="s">
        <v>10</v>
      </c>
      <c r="F1113" s="110">
        <v>1370</v>
      </c>
      <c r="G1113" s="110">
        <v>3152</v>
      </c>
      <c r="H1113" s="110">
        <v>4522</v>
      </c>
      <c r="I1113" s="110">
        <v>0</v>
      </c>
      <c r="J1113" s="110">
        <v>0</v>
      </c>
      <c r="K1113" s="110">
        <v>0</v>
      </c>
      <c r="L1113" s="110">
        <v>0</v>
      </c>
      <c r="M1113" s="110">
        <v>0</v>
      </c>
      <c r="N1113" s="110">
        <v>1370</v>
      </c>
      <c r="O1113" s="110">
        <v>3152</v>
      </c>
      <c r="P1113" s="110">
        <v>4522</v>
      </c>
      <c r="R1113" s="110">
        <v>1370</v>
      </c>
      <c r="S1113" s="110">
        <v>3152</v>
      </c>
      <c r="T1113" s="110">
        <v>4522</v>
      </c>
      <c r="V1113" s="111">
        <v>1</v>
      </c>
      <c r="W1113" s="111">
        <v>1</v>
      </c>
      <c r="X1113" s="111">
        <v>1</v>
      </c>
      <c r="Z1113" s="110">
        <v>0</v>
      </c>
      <c r="AA1113" s="110">
        <v>0</v>
      </c>
      <c r="AB1113" s="110">
        <v>0</v>
      </c>
    </row>
    <row r="1114" spans="1:28" hidden="1" x14ac:dyDescent="0.2">
      <c r="A1114" s="109" t="s">
        <v>2598</v>
      </c>
      <c r="B1114" s="109" t="s">
        <v>2552</v>
      </c>
      <c r="C1114" s="109" t="s">
        <v>2598</v>
      </c>
      <c r="D1114" s="109" t="s">
        <v>2553</v>
      </c>
      <c r="E1114" s="109" t="s">
        <v>1097</v>
      </c>
      <c r="F1114" s="110">
        <v>4188</v>
      </c>
      <c r="G1114" s="110">
        <v>1307</v>
      </c>
      <c r="H1114" s="110">
        <v>5495</v>
      </c>
      <c r="I1114" s="110">
        <v>0</v>
      </c>
      <c r="J1114" s="110">
        <v>0</v>
      </c>
      <c r="K1114" s="110">
        <v>0</v>
      </c>
      <c r="L1114" s="110">
        <v>0</v>
      </c>
      <c r="M1114" s="110">
        <v>0</v>
      </c>
      <c r="N1114" s="110">
        <v>4188</v>
      </c>
      <c r="O1114" s="110">
        <v>1307</v>
      </c>
      <c r="P1114" s="110">
        <v>5495</v>
      </c>
      <c r="R1114" s="110">
        <v>4188</v>
      </c>
      <c r="S1114" s="110">
        <v>1307</v>
      </c>
      <c r="T1114" s="110">
        <v>5495</v>
      </c>
      <c r="V1114" s="111">
        <v>1</v>
      </c>
      <c r="W1114" s="111">
        <v>1</v>
      </c>
      <c r="X1114" s="111">
        <v>1</v>
      </c>
      <c r="Z1114" s="110">
        <v>0</v>
      </c>
      <c r="AA1114" s="110">
        <v>0</v>
      </c>
      <c r="AB1114" s="110">
        <v>0</v>
      </c>
    </row>
    <row r="1115" spans="1:28" hidden="1" x14ac:dyDescent="0.2">
      <c r="A1115" s="109" t="s">
        <v>2599</v>
      </c>
      <c r="B1115" s="109" t="s">
        <v>2600</v>
      </c>
      <c r="C1115" s="109" t="s">
        <v>2599</v>
      </c>
      <c r="D1115" s="109" t="s">
        <v>2601</v>
      </c>
      <c r="E1115" s="109" t="s">
        <v>2602</v>
      </c>
      <c r="F1115" s="110">
        <v>0</v>
      </c>
      <c r="G1115" s="110">
        <v>0</v>
      </c>
      <c r="H1115" s="110">
        <v>0</v>
      </c>
      <c r="I1115" s="110">
        <v>0</v>
      </c>
      <c r="J1115" s="110">
        <v>0</v>
      </c>
      <c r="K1115" s="110">
        <v>2293</v>
      </c>
      <c r="L1115" s="110">
        <v>1405</v>
      </c>
      <c r="M1115" s="110">
        <v>3698</v>
      </c>
      <c r="N1115" s="110">
        <v>2293</v>
      </c>
      <c r="O1115" s="110">
        <v>1405</v>
      </c>
      <c r="P1115" s="110">
        <v>3698</v>
      </c>
      <c r="R1115" s="110">
        <v>2293</v>
      </c>
      <c r="S1115" s="110">
        <v>2435</v>
      </c>
      <c r="T1115" s="110">
        <v>4728</v>
      </c>
      <c r="V1115" s="111">
        <v>1</v>
      </c>
      <c r="W1115" s="111">
        <v>0.5770020533880903</v>
      </c>
      <c r="X1115" s="111">
        <v>0.78214890016920469</v>
      </c>
      <c r="Z1115" s="110">
        <v>0</v>
      </c>
      <c r="AA1115" s="110">
        <v>1030</v>
      </c>
      <c r="AB1115" s="110">
        <v>1030</v>
      </c>
    </row>
    <row r="1116" spans="1:28" hidden="1" x14ac:dyDescent="0.2">
      <c r="A1116" s="109" t="s">
        <v>2603</v>
      </c>
      <c r="B1116" s="109" t="s">
        <v>2600</v>
      </c>
      <c r="C1116" s="109" t="s">
        <v>2603</v>
      </c>
      <c r="D1116" s="109" t="s">
        <v>2601</v>
      </c>
      <c r="E1116" s="109" t="s">
        <v>2604</v>
      </c>
      <c r="F1116" s="110">
        <v>0</v>
      </c>
      <c r="G1116" s="110">
        <v>0</v>
      </c>
      <c r="H1116" s="110">
        <v>0</v>
      </c>
      <c r="I1116" s="110">
        <v>0</v>
      </c>
      <c r="J1116" s="110">
        <v>0</v>
      </c>
      <c r="K1116" s="110">
        <v>0</v>
      </c>
      <c r="L1116" s="110">
        <v>0</v>
      </c>
      <c r="M1116" s="110">
        <v>0</v>
      </c>
      <c r="N1116" s="110">
        <v>0</v>
      </c>
      <c r="O1116" s="110">
        <v>0</v>
      </c>
      <c r="P1116" s="110">
        <v>0</v>
      </c>
      <c r="R1116" s="110">
        <v>0</v>
      </c>
      <c r="S1116" s="110">
        <v>773</v>
      </c>
      <c r="T1116" s="110">
        <v>773</v>
      </c>
      <c r="V1116" s="112" t="s">
        <v>1232</v>
      </c>
      <c r="W1116" s="111">
        <v>0</v>
      </c>
      <c r="X1116" s="111">
        <v>0</v>
      </c>
      <c r="Z1116" s="110">
        <v>0</v>
      </c>
      <c r="AA1116" s="110">
        <v>773</v>
      </c>
      <c r="AB1116" s="110">
        <v>773</v>
      </c>
    </row>
    <row r="1117" spans="1:28" hidden="1" x14ac:dyDescent="0.2">
      <c r="A1117" s="109" t="s">
        <v>2605</v>
      </c>
      <c r="B1117" s="109" t="s">
        <v>2600</v>
      </c>
      <c r="C1117" s="109" t="s">
        <v>2605</v>
      </c>
      <c r="D1117" s="109" t="s">
        <v>2601</v>
      </c>
      <c r="E1117" s="109" t="s">
        <v>2606</v>
      </c>
      <c r="F1117" s="110">
        <v>0</v>
      </c>
      <c r="G1117" s="110">
        <v>0</v>
      </c>
      <c r="H1117" s="110">
        <v>0</v>
      </c>
      <c r="I1117" s="110">
        <v>0</v>
      </c>
      <c r="J1117" s="110">
        <v>0</v>
      </c>
      <c r="K1117" s="110">
        <v>0</v>
      </c>
      <c r="L1117" s="110">
        <v>115</v>
      </c>
      <c r="M1117" s="110">
        <v>115</v>
      </c>
      <c r="N1117" s="110">
        <v>0</v>
      </c>
      <c r="O1117" s="110">
        <v>115</v>
      </c>
      <c r="P1117" s="110">
        <v>115</v>
      </c>
      <c r="R1117" s="110">
        <v>0</v>
      </c>
      <c r="S1117" s="110">
        <v>212</v>
      </c>
      <c r="T1117" s="110">
        <v>212</v>
      </c>
      <c r="V1117" s="112" t="s">
        <v>1232</v>
      </c>
      <c r="W1117" s="111">
        <v>0.54245283018867929</v>
      </c>
      <c r="X1117" s="111">
        <v>0.54245283018867929</v>
      </c>
      <c r="Z1117" s="110">
        <v>0</v>
      </c>
      <c r="AA1117" s="110">
        <v>97</v>
      </c>
      <c r="AB1117" s="110">
        <v>97</v>
      </c>
    </row>
    <row r="1118" spans="1:28" hidden="1" x14ac:dyDescent="0.2">
      <c r="A1118" s="109" t="s">
        <v>2607</v>
      </c>
      <c r="B1118" s="109" t="s">
        <v>2600</v>
      </c>
      <c r="C1118" s="109" t="s">
        <v>2607</v>
      </c>
      <c r="D1118" s="109" t="s">
        <v>2601</v>
      </c>
      <c r="E1118" s="109" t="s">
        <v>1196</v>
      </c>
      <c r="F1118" s="110">
        <v>0</v>
      </c>
      <c r="G1118" s="110">
        <v>0</v>
      </c>
      <c r="H1118" s="110">
        <v>0</v>
      </c>
      <c r="I1118" s="110">
        <v>0</v>
      </c>
      <c r="J1118" s="110">
        <v>0</v>
      </c>
      <c r="K1118" s="110">
        <v>0</v>
      </c>
      <c r="L1118" s="110">
        <v>172</v>
      </c>
      <c r="M1118" s="110">
        <v>172</v>
      </c>
      <c r="N1118" s="110">
        <v>0</v>
      </c>
      <c r="O1118" s="110">
        <v>172</v>
      </c>
      <c r="P1118" s="110">
        <v>172</v>
      </c>
      <c r="R1118" s="110">
        <v>62</v>
      </c>
      <c r="S1118" s="110">
        <v>172</v>
      </c>
      <c r="T1118" s="110">
        <v>234</v>
      </c>
      <c r="V1118" s="111">
        <v>0</v>
      </c>
      <c r="W1118" s="111">
        <v>1</v>
      </c>
      <c r="X1118" s="111">
        <v>0.7350427350427351</v>
      </c>
      <c r="Z1118" s="110">
        <v>62</v>
      </c>
      <c r="AA1118" s="110">
        <v>0</v>
      </c>
      <c r="AB1118" s="110">
        <v>62</v>
      </c>
    </row>
    <row r="1119" spans="1:28" hidden="1" x14ac:dyDescent="0.2">
      <c r="A1119" s="109" t="s">
        <v>2608</v>
      </c>
      <c r="B1119" s="109" t="s">
        <v>2600</v>
      </c>
      <c r="C1119" s="109" t="s">
        <v>2608</v>
      </c>
      <c r="D1119" s="109" t="s">
        <v>2601</v>
      </c>
      <c r="E1119" s="109" t="s">
        <v>2609</v>
      </c>
      <c r="F1119" s="110">
        <v>0</v>
      </c>
      <c r="G1119" s="110">
        <v>0</v>
      </c>
      <c r="H1119" s="110">
        <v>0</v>
      </c>
      <c r="I1119" s="110">
        <v>0</v>
      </c>
      <c r="J1119" s="110">
        <v>0</v>
      </c>
      <c r="K1119" s="110">
        <v>0</v>
      </c>
      <c r="L1119" s="110">
        <v>57</v>
      </c>
      <c r="M1119" s="110">
        <v>57</v>
      </c>
      <c r="N1119" s="110">
        <v>0</v>
      </c>
      <c r="O1119" s="110">
        <v>57</v>
      </c>
      <c r="P1119" s="110">
        <v>57</v>
      </c>
      <c r="R1119" s="110">
        <v>0</v>
      </c>
      <c r="S1119" s="110">
        <v>112</v>
      </c>
      <c r="T1119" s="110">
        <v>112</v>
      </c>
      <c r="V1119" s="112" t="s">
        <v>1232</v>
      </c>
      <c r="W1119" s="111">
        <v>0.5089285714285714</v>
      </c>
      <c r="X1119" s="111">
        <v>0.5089285714285714</v>
      </c>
      <c r="Z1119" s="110">
        <v>0</v>
      </c>
      <c r="AA1119" s="110">
        <v>55</v>
      </c>
      <c r="AB1119" s="110">
        <v>55</v>
      </c>
    </row>
    <row r="1120" spans="1:28" hidden="1" x14ac:dyDescent="0.2">
      <c r="A1120" s="109" t="s">
        <v>2610</v>
      </c>
      <c r="B1120" s="109" t="s">
        <v>2600</v>
      </c>
      <c r="C1120" s="109" t="s">
        <v>2610</v>
      </c>
      <c r="D1120" s="109" t="s">
        <v>2601</v>
      </c>
      <c r="E1120" s="109" t="s">
        <v>2611</v>
      </c>
      <c r="F1120" s="110">
        <v>0</v>
      </c>
      <c r="G1120" s="110">
        <v>0</v>
      </c>
      <c r="H1120" s="110">
        <v>0</v>
      </c>
      <c r="I1120" s="110">
        <v>0</v>
      </c>
      <c r="J1120" s="110">
        <v>0</v>
      </c>
      <c r="K1120" s="110">
        <v>194</v>
      </c>
      <c r="L1120" s="110">
        <v>768</v>
      </c>
      <c r="M1120" s="110">
        <v>962</v>
      </c>
      <c r="N1120" s="110">
        <v>194</v>
      </c>
      <c r="O1120" s="110">
        <v>768</v>
      </c>
      <c r="P1120" s="110">
        <v>962</v>
      </c>
      <c r="R1120" s="110">
        <v>194</v>
      </c>
      <c r="S1120" s="110">
        <v>768</v>
      </c>
      <c r="T1120" s="110">
        <v>962</v>
      </c>
      <c r="V1120" s="111">
        <v>1</v>
      </c>
      <c r="W1120" s="111">
        <v>1</v>
      </c>
      <c r="X1120" s="111">
        <v>1</v>
      </c>
      <c r="Z1120" s="110">
        <v>0</v>
      </c>
      <c r="AA1120" s="110">
        <v>0</v>
      </c>
      <c r="AB1120" s="110">
        <v>0</v>
      </c>
    </row>
    <row r="1121" spans="1:28" hidden="1" x14ac:dyDescent="0.2">
      <c r="A1121" s="109" t="s">
        <v>2612</v>
      </c>
      <c r="B1121" s="109" t="s">
        <v>1200</v>
      </c>
      <c r="C1121" s="109" t="s">
        <v>2612</v>
      </c>
      <c r="D1121" s="109" t="s">
        <v>2613</v>
      </c>
      <c r="E1121" s="109" t="s">
        <v>2614</v>
      </c>
      <c r="F1121" s="110">
        <v>0</v>
      </c>
      <c r="G1121" s="110">
        <v>0</v>
      </c>
      <c r="H1121" s="110">
        <v>0</v>
      </c>
      <c r="I1121" s="110">
        <v>0</v>
      </c>
      <c r="J1121" s="110">
        <v>0</v>
      </c>
      <c r="K1121" s="110">
        <v>882</v>
      </c>
      <c r="L1121" s="110">
        <v>1099</v>
      </c>
      <c r="M1121" s="110">
        <v>1981</v>
      </c>
      <c r="N1121" s="110">
        <v>882</v>
      </c>
      <c r="O1121" s="110">
        <v>1099</v>
      </c>
      <c r="P1121" s="110">
        <v>1981</v>
      </c>
      <c r="R1121" s="110">
        <v>882</v>
      </c>
      <c r="S1121" s="110">
        <v>5631</v>
      </c>
      <c r="T1121" s="110">
        <v>6513</v>
      </c>
      <c r="V1121" s="111">
        <v>1</v>
      </c>
      <c r="W1121" s="111">
        <v>0.19516959687444504</v>
      </c>
      <c r="X1121" s="111">
        <v>0.30416090895132813</v>
      </c>
      <c r="Z1121" s="110">
        <v>0</v>
      </c>
      <c r="AA1121" s="110">
        <v>4532</v>
      </c>
      <c r="AB1121" s="110">
        <v>4532</v>
      </c>
    </row>
    <row r="1122" spans="1:28" hidden="1" x14ac:dyDescent="0.2">
      <c r="A1122" s="109" t="s">
        <v>2615</v>
      </c>
      <c r="B1122" s="109" t="s">
        <v>1200</v>
      </c>
      <c r="C1122" s="109" t="s">
        <v>2615</v>
      </c>
      <c r="D1122" s="109" t="s">
        <v>2613</v>
      </c>
      <c r="E1122" s="109" t="s">
        <v>2616</v>
      </c>
      <c r="F1122" s="110">
        <v>0</v>
      </c>
      <c r="G1122" s="110">
        <v>0</v>
      </c>
      <c r="H1122" s="110">
        <v>0</v>
      </c>
      <c r="I1122" s="110">
        <v>0</v>
      </c>
      <c r="J1122" s="110">
        <v>0</v>
      </c>
      <c r="K1122" s="110">
        <v>1547</v>
      </c>
      <c r="L1122" s="110">
        <v>421</v>
      </c>
      <c r="M1122" s="110">
        <v>1968</v>
      </c>
      <c r="N1122" s="110">
        <v>1547</v>
      </c>
      <c r="O1122" s="110">
        <v>421</v>
      </c>
      <c r="P1122" s="110">
        <v>1968</v>
      </c>
      <c r="R1122" s="110">
        <v>1547</v>
      </c>
      <c r="S1122" s="110">
        <v>1095</v>
      </c>
      <c r="T1122" s="110">
        <v>2642</v>
      </c>
      <c r="V1122" s="111">
        <v>1</v>
      </c>
      <c r="W1122" s="111">
        <v>0.38447488584474887</v>
      </c>
      <c r="X1122" s="111">
        <v>0.74489023467070403</v>
      </c>
      <c r="Z1122" s="110">
        <v>0</v>
      </c>
      <c r="AA1122" s="110">
        <v>674</v>
      </c>
      <c r="AB1122" s="110">
        <v>674</v>
      </c>
    </row>
    <row r="1123" spans="1:28" hidden="1" x14ac:dyDescent="0.2">
      <c r="A1123" s="109" t="s">
        <v>2617</v>
      </c>
      <c r="B1123" s="109" t="s">
        <v>1200</v>
      </c>
      <c r="C1123" s="109" t="s">
        <v>2617</v>
      </c>
      <c r="D1123" s="109" t="s">
        <v>2613</v>
      </c>
      <c r="E1123" s="109" t="s">
        <v>1199</v>
      </c>
      <c r="F1123" s="110">
        <v>0</v>
      </c>
      <c r="G1123" s="110">
        <v>0</v>
      </c>
      <c r="H1123" s="110">
        <v>0</v>
      </c>
      <c r="I1123" s="110">
        <v>0</v>
      </c>
      <c r="J1123" s="110">
        <v>0</v>
      </c>
      <c r="K1123" s="110">
        <v>4533</v>
      </c>
      <c r="L1123" s="110">
        <v>342</v>
      </c>
      <c r="M1123" s="110">
        <v>4875</v>
      </c>
      <c r="N1123" s="110">
        <v>4533</v>
      </c>
      <c r="O1123" s="110">
        <v>342</v>
      </c>
      <c r="P1123" s="110">
        <v>4875</v>
      </c>
      <c r="R1123" s="110">
        <v>4533</v>
      </c>
      <c r="S1123" s="110">
        <v>724</v>
      </c>
      <c r="T1123" s="110">
        <v>5257</v>
      </c>
      <c r="V1123" s="111">
        <v>1</v>
      </c>
      <c r="W1123" s="111">
        <v>0.47237569060773482</v>
      </c>
      <c r="X1123" s="111">
        <v>0.92733498192885677</v>
      </c>
      <c r="Z1123" s="110">
        <v>0</v>
      </c>
      <c r="AA1123" s="110">
        <v>382</v>
      </c>
      <c r="AB1123" s="110">
        <v>382</v>
      </c>
    </row>
    <row r="1124" spans="1:28" hidden="1" x14ac:dyDescent="0.2">
      <c r="A1124" s="109" t="s">
        <v>2618</v>
      </c>
      <c r="B1124" s="109" t="s">
        <v>1200</v>
      </c>
      <c r="C1124" s="109" t="s">
        <v>2618</v>
      </c>
      <c r="D1124" s="109" t="s">
        <v>2613</v>
      </c>
      <c r="E1124" s="109" t="s">
        <v>2619</v>
      </c>
      <c r="F1124" s="110">
        <v>0</v>
      </c>
      <c r="G1124" s="110">
        <v>0</v>
      </c>
      <c r="H1124" s="110">
        <v>0</v>
      </c>
      <c r="I1124" s="110">
        <v>0</v>
      </c>
      <c r="J1124" s="110">
        <v>0</v>
      </c>
      <c r="K1124" s="110">
        <v>624</v>
      </c>
      <c r="L1124" s="110">
        <v>50</v>
      </c>
      <c r="M1124" s="110">
        <v>674</v>
      </c>
      <c r="N1124" s="110">
        <v>624</v>
      </c>
      <c r="O1124" s="110">
        <v>50</v>
      </c>
      <c r="P1124" s="110">
        <v>674</v>
      </c>
      <c r="R1124" s="110">
        <v>624</v>
      </c>
      <c r="S1124" s="110">
        <v>223</v>
      </c>
      <c r="T1124" s="110">
        <v>847</v>
      </c>
      <c r="V1124" s="111">
        <v>1</v>
      </c>
      <c r="W1124" s="111">
        <v>0.22421524663677131</v>
      </c>
      <c r="X1124" s="111">
        <v>0.79574970484061391</v>
      </c>
      <c r="Z1124" s="110">
        <v>0</v>
      </c>
      <c r="AA1124" s="110">
        <v>173</v>
      </c>
      <c r="AB1124" s="110">
        <v>173</v>
      </c>
    </row>
    <row r="1125" spans="1:28" x14ac:dyDescent="0.2">
      <c r="F1125" s="113"/>
      <c r="G1125" s="113"/>
      <c r="H1125" s="113"/>
      <c r="I1125" s="113"/>
      <c r="J1125" s="113"/>
      <c r="K1125" s="113"/>
      <c r="L1125" s="113"/>
      <c r="M1125" s="113"/>
      <c r="N1125" s="113"/>
      <c r="O1125" s="113"/>
      <c r="P1125" s="113"/>
      <c r="Q1125" s="114"/>
      <c r="R1125" s="113"/>
      <c r="S1125" s="113"/>
      <c r="T1125" s="113"/>
      <c r="U1125" s="114"/>
      <c r="V1125" s="115"/>
      <c r="W1125" s="115"/>
      <c r="X1125" s="115"/>
      <c r="Y1125" s="114"/>
      <c r="Z1125" s="113"/>
      <c r="AA1125" s="113"/>
      <c r="AB1125" s="113"/>
    </row>
    <row r="1126" spans="1:28" x14ac:dyDescent="0.2">
      <c r="F1126" s="113"/>
      <c r="G1126" s="113"/>
      <c r="H1126" s="113"/>
      <c r="I1126" s="113"/>
      <c r="J1126" s="113"/>
      <c r="K1126" s="113"/>
      <c r="L1126" s="113"/>
      <c r="M1126" s="113"/>
      <c r="N1126" s="113"/>
      <c r="O1126" s="113"/>
      <c r="P1126" s="113"/>
      <c r="W1126" s="119">
        <f>AVERAGE(W401:W442)</f>
        <v>0.83631367255742695</v>
      </c>
    </row>
    <row r="1127" spans="1:28" x14ac:dyDescent="0.2">
      <c r="F1127" s="116"/>
      <c r="G1127" s="116"/>
      <c r="H1127" s="116"/>
      <c r="I1127" s="116"/>
      <c r="J1127" s="116"/>
      <c r="K1127" s="116"/>
      <c r="L1127" s="116"/>
      <c r="M1127" s="116"/>
      <c r="N1127" s="116"/>
      <c r="O1127" s="116"/>
      <c r="P1127" s="116"/>
    </row>
  </sheetData>
  <autoFilter ref="A2:P1124" xr:uid="{00000000-0009-0000-0000-000000000000}">
    <filterColumn colId="1">
      <filters>
        <filter val="Cauc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56"/>
  <sheetViews>
    <sheetView workbookViewId="0">
      <selection activeCell="F62" sqref="F62"/>
    </sheetView>
  </sheetViews>
  <sheetFormatPr baseColWidth="10" defaultRowHeight="15" x14ac:dyDescent="0.2"/>
  <cols>
    <col min="2" max="2" width="23.33203125" customWidth="1"/>
    <col min="3" max="3" width="15.33203125" customWidth="1"/>
  </cols>
  <sheetData>
    <row r="5" spans="2:5" ht="16" thickBot="1" x14ac:dyDescent="0.25">
      <c r="D5" t="s">
        <v>119</v>
      </c>
      <c r="E5" t="s">
        <v>118</v>
      </c>
    </row>
    <row r="6" spans="2:5" ht="16" thickBot="1" x14ac:dyDescent="0.25">
      <c r="B6" s="186" t="s">
        <v>2624</v>
      </c>
      <c r="C6" s="23" t="s">
        <v>102</v>
      </c>
      <c r="D6" s="23">
        <v>464</v>
      </c>
      <c r="E6" s="24">
        <v>23</v>
      </c>
    </row>
    <row r="7" spans="2:5" ht="16" thickBot="1" x14ac:dyDescent="0.25">
      <c r="B7" s="183"/>
      <c r="C7" s="17" t="s">
        <v>14</v>
      </c>
      <c r="D7" s="17">
        <v>526</v>
      </c>
      <c r="E7" s="19">
        <v>2</v>
      </c>
    </row>
    <row r="8" spans="2:5" ht="16" thickBot="1" x14ac:dyDescent="0.25">
      <c r="B8" s="183"/>
      <c r="C8" s="18" t="s">
        <v>22</v>
      </c>
      <c r="D8" s="18">
        <v>2615</v>
      </c>
      <c r="E8" s="20">
        <v>20</v>
      </c>
    </row>
    <row r="9" spans="2:5" ht="16" thickBot="1" x14ac:dyDescent="0.25">
      <c r="B9" s="183"/>
      <c r="C9" s="17" t="s">
        <v>44</v>
      </c>
      <c r="D9" s="17">
        <v>418</v>
      </c>
      <c r="E9" s="19">
        <v>6</v>
      </c>
    </row>
    <row r="10" spans="2:5" ht="16" thickBot="1" x14ac:dyDescent="0.25">
      <c r="B10" s="183"/>
      <c r="C10" s="17" t="s">
        <v>54</v>
      </c>
      <c r="D10" s="17">
        <v>171</v>
      </c>
      <c r="E10" s="19">
        <v>0</v>
      </c>
    </row>
    <row r="11" spans="2:5" ht="16" thickBot="1" x14ac:dyDescent="0.25">
      <c r="B11" s="183"/>
      <c r="C11" s="17" t="s">
        <v>58</v>
      </c>
      <c r="D11" s="17">
        <v>783</v>
      </c>
      <c r="E11" s="19">
        <v>1</v>
      </c>
    </row>
    <row r="12" spans="2:5" ht="16" thickBot="1" x14ac:dyDescent="0.25">
      <c r="B12" s="183"/>
      <c r="C12" s="17" t="s">
        <v>68</v>
      </c>
      <c r="D12" s="17">
        <v>582</v>
      </c>
      <c r="E12" s="19">
        <v>3</v>
      </c>
    </row>
    <row r="13" spans="2:5" ht="16" thickBot="1" x14ac:dyDescent="0.25">
      <c r="B13" s="184"/>
      <c r="C13" s="17" t="s">
        <v>76</v>
      </c>
      <c r="D13" s="17">
        <v>169</v>
      </c>
      <c r="E13" s="19">
        <v>1</v>
      </c>
    </row>
    <row r="14" spans="2:5" ht="16" thickBot="1" x14ac:dyDescent="0.25">
      <c r="B14" s="182" t="s">
        <v>2625</v>
      </c>
      <c r="C14" s="17" t="s">
        <v>12</v>
      </c>
      <c r="D14" s="17">
        <v>410</v>
      </c>
      <c r="E14" s="19">
        <v>8</v>
      </c>
    </row>
    <row r="15" spans="2:5" ht="16" thickBot="1" x14ac:dyDescent="0.25">
      <c r="B15" s="183"/>
      <c r="C15" s="17" t="s">
        <v>18</v>
      </c>
      <c r="D15" s="17">
        <v>303</v>
      </c>
      <c r="E15" s="19">
        <v>5</v>
      </c>
    </row>
    <row r="16" spans="2:5" ht="16" thickBot="1" x14ac:dyDescent="0.25">
      <c r="B16" s="183"/>
      <c r="C16" s="17" t="s">
        <v>20</v>
      </c>
      <c r="D16" s="17">
        <v>294</v>
      </c>
      <c r="E16" s="19">
        <v>5</v>
      </c>
    </row>
    <row r="17" spans="2:5" ht="16" thickBot="1" x14ac:dyDescent="0.25">
      <c r="B17" s="183"/>
      <c r="C17" s="17" t="s">
        <v>103</v>
      </c>
      <c r="D17" s="17">
        <v>252</v>
      </c>
      <c r="E17" s="19">
        <v>5</v>
      </c>
    </row>
    <row r="18" spans="2:5" ht="16" thickBot="1" x14ac:dyDescent="0.25">
      <c r="B18" s="183"/>
      <c r="C18" s="17" t="s">
        <v>42</v>
      </c>
      <c r="D18" s="17">
        <v>212</v>
      </c>
      <c r="E18" s="19">
        <v>3</v>
      </c>
    </row>
    <row r="19" spans="2:5" ht="16" thickBot="1" x14ac:dyDescent="0.25">
      <c r="B19" s="183"/>
      <c r="C19" s="17" t="s">
        <v>46</v>
      </c>
      <c r="D19" s="17">
        <v>68</v>
      </c>
      <c r="E19" s="19">
        <v>6</v>
      </c>
    </row>
    <row r="20" spans="2:5" ht="16" thickBot="1" x14ac:dyDescent="0.25">
      <c r="B20" s="183"/>
      <c r="C20" s="17" t="s">
        <v>56</v>
      </c>
      <c r="D20" s="17">
        <v>92</v>
      </c>
      <c r="E20" s="19">
        <v>0</v>
      </c>
    </row>
    <row r="21" spans="2:5" ht="16" thickBot="1" x14ac:dyDescent="0.25">
      <c r="B21" s="183"/>
      <c r="C21" s="17" t="s">
        <v>104</v>
      </c>
      <c r="D21" s="17">
        <v>444</v>
      </c>
      <c r="E21" s="19">
        <v>0</v>
      </c>
    </row>
    <row r="22" spans="2:5" ht="16" thickBot="1" x14ac:dyDescent="0.25">
      <c r="B22" s="183"/>
      <c r="C22" s="17" t="s">
        <v>106</v>
      </c>
      <c r="D22" s="17">
        <v>370</v>
      </c>
      <c r="E22" s="19">
        <v>0</v>
      </c>
    </row>
    <row r="23" spans="2:5" ht="16" thickBot="1" x14ac:dyDescent="0.25">
      <c r="B23" s="183"/>
      <c r="C23" s="17" t="s">
        <v>80</v>
      </c>
      <c r="D23" s="17">
        <v>412</v>
      </c>
      <c r="E23" s="19">
        <v>1</v>
      </c>
    </row>
    <row r="24" spans="2:5" ht="16" thickBot="1" x14ac:dyDescent="0.25">
      <c r="B24" s="183"/>
      <c r="C24" s="17" t="s">
        <v>107</v>
      </c>
      <c r="D24" s="17">
        <v>77</v>
      </c>
      <c r="E24" s="19">
        <v>0</v>
      </c>
    </row>
    <row r="25" spans="2:5" ht="16" thickBot="1" x14ac:dyDescent="0.25">
      <c r="B25" s="183"/>
      <c r="C25" s="17" t="s">
        <v>16</v>
      </c>
      <c r="D25" s="17">
        <v>373</v>
      </c>
      <c r="E25" s="19">
        <v>4</v>
      </c>
    </row>
    <row r="26" spans="2:5" ht="16" thickBot="1" x14ac:dyDescent="0.25">
      <c r="B26" s="184"/>
      <c r="C26" s="17" t="s">
        <v>108</v>
      </c>
      <c r="D26" s="17">
        <v>96</v>
      </c>
      <c r="E26" s="19">
        <v>1</v>
      </c>
    </row>
    <row r="27" spans="2:5" ht="16" thickBot="1" x14ac:dyDescent="0.25">
      <c r="B27" s="182" t="s">
        <v>2626</v>
      </c>
      <c r="C27" s="17" t="s">
        <v>110</v>
      </c>
      <c r="D27" s="17">
        <v>685</v>
      </c>
      <c r="E27" s="19">
        <v>7</v>
      </c>
    </row>
    <row r="28" spans="2:5" ht="16" thickBot="1" x14ac:dyDescent="0.25">
      <c r="B28" s="183"/>
      <c r="C28" s="17" t="s">
        <v>111</v>
      </c>
      <c r="D28" s="17">
        <v>1599</v>
      </c>
      <c r="E28" s="19">
        <v>21</v>
      </c>
    </row>
    <row r="29" spans="2:5" ht="16" thickBot="1" x14ac:dyDescent="0.25">
      <c r="B29" s="184"/>
      <c r="C29" s="17" t="s">
        <v>82</v>
      </c>
      <c r="D29" s="17">
        <v>384</v>
      </c>
      <c r="E29" s="19">
        <v>4</v>
      </c>
    </row>
    <row r="30" spans="2:5" ht="16" thickBot="1" x14ac:dyDescent="0.25">
      <c r="B30" s="182" t="s">
        <v>2627</v>
      </c>
      <c r="C30" s="17" t="s">
        <v>113</v>
      </c>
      <c r="D30" s="17">
        <v>3297</v>
      </c>
      <c r="E30" s="19">
        <v>3</v>
      </c>
    </row>
    <row r="31" spans="2:5" ht="16" thickBot="1" x14ac:dyDescent="0.25">
      <c r="B31" s="183"/>
      <c r="C31" s="17" t="s">
        <v>78</v>
      </c>
      <c r="D31" s="17">
        <v>2002</v>
      </c>
      <c r="E31" s="19">
        <v>11</v>
      </c>
    </row>
    <row r="32" spans="2:5" ht="16" thickBot="1" x14ac:dyDescent="0.25">
      <c r="B32" s="184"/>
      <c r="C32" s="17" t="s">
        <v>28</v>
      </c>
      <c r="D32" s="17">
        <v>2885</v>
      </c>
      <c r="E32" s="19">
        <v>0</v>
      </c>
    </row>
    <row r="33" spans="2:5" ht="16" thickBot="1" x14ac:dyDescent="0.25">
      <c r="B33" s="182" t="s">
        <v>2628</v>
      </c>
      <c r="C33" s="17" t="s">
        <v>6</v>
      </c>
      <c r="D33" s="17">
        <v>674</v>
      </c>
      <c r="E33" s="19">
        <v>13</v>
      </c>
    </row>
    <row r="34" spans="2:5" ht="16" thickBot="1" x14ac:dyDescent="0.25">
      <c r="B34" s="183"/>
      <c r="C34" s="17" t="s">
        <v>8</v>
      </c>
      <c r="D34" s="17">
        <v>329</v>
      </c>
      <c r="E34" s="19">
        <v>9</v>
      </c>
    </row>
    <row r="35" spans="2:5" ht="16" thickBot="1" x14ac:dyDescent="0.25">
      <c r="B35" s="183"/>
      <c r="C35" s="17" t="s">
        <v>10</v>
      </c>
      <c r="D35" s="17">
        <v>717</v>
      </c>
      <c r="E35" s="19">
        <v>14</v>
      </c>
    </row>
    <row r="36" spans="2:5" ht="16" thickBot="1" x14ac:dyDescent="0.25">
      <c r="B36" s="183"/>
      <c r="C36" s="17" t="s">
        <v>50</v>
      </c>
      <c r="D36" s="17">
        <v>723</v>
      </c>
      <c r="E36" s="19">
        <v>22</v>
      </c>
    </row>
    <row r="37" spans="2:5" ht="16" thickBot="1" x14ac:dyDescent="0.25">
      <c r="B37" s="183"/>
      <c r="C37" s="17" t="s">
        <v>24</v>
      </c>
      <c r="D37" s="17">
        <v>56</v>
      </c>
      <c r="E37" s="19">
        <v>2</v>
      </c>
    </row>
    <row r="38" spans="2:5" ht="16" thickBot="1" x14ac:dyDescent="0.25">
      <c r="B38" s="183"/>
      <c r="C38" s="17" t="s">
        <v>40</v>
      </c>
      <c r="D38" s="17">
        <v>640</v>
      </c>
      <c r="E38" s="19">
        <v>7</v>
      </c>
    </row>
    <row r="39" spans="2:5" ht="16" thickBot="1" x14ac:dyDescent="0.25">
      <c r="B39" s="184"/>
      <c r="C39" s="17" t="s">
        <v>74</v>
      </c>
      <c r="D39" s="17">
        <v>128</v>
      </c>
      <c r="E39" s="19">
        <v>5</v>
      </c>
    </row>
    <row r="40" spans="2:5" ht="16" thickBot="1" x14ac:dyDescent="0.25">
      <c r="B40" s="182" t="s">
        <v>2629</v>
      </c>
      <c r="C40" s="17" t="s">
        <v>116</v>
      </c>
      <c r="D40" s="17">
        <v>449</v>
      </c>
      <c r="E40" s="19">
        <v>9</v>
      </c>
    </row>
    <row r="41" spans="2:5" ht="16" thickBot="1" x14ac:dyDescent="0.25">
      <c r="B41" s="183"/>
      <c r="C41" s="17" t="s">
        <v>36</v>
      </c>
      <c r="D41" s="17">
        <v>492</v>
      </c>
      <c r="E41" s="19">
        <v>12</v>
      </c>
    </row>
    <row r="42" spans="2:5" ht="16" thickBot="1" x14ac:dyDescent="0.25">
      <c r="B42" s="183"/>
      <c r="C42" s="17" t="s">
        <v>4</v>
      </c>
      <c r="D42" s="17">
        <v>224</v>
      </c>
      <c r="E42" s="19">
        <v>9</v>
      </c>
    </row>
    <row r="43" spans="2:5" ht="16" thickBot="1" x14ac:dyDescent="0.25">
      <c r="B43" s="183"/>
      <c r="C43" s="17" t="s">
        <v>34</v>
      </c>
      <c r="D43" s="17">
        <v>203</v>
      </c>
      <c r="E43" s="19">
        <v>3</v>
      </c>
    </row>
    <row r="44" spans="2:5" ht="16" thickBot="1" x14ac:dyDescent="0.25">
      <c r="B44" s="184"/>
      <c r="C44" s="17" t="s">
        <v>60</v>
      </c>
      <c r="D44" s="17">
        <v>130</v>
      </c>
      <c r="E44" s="19">
        <v>4</v>
      </c>
    </row>
    <row r="45" spans="2:5" ht="16" thickBot="1" x14ac:dyDescent="0.25">
      <c r="B45" s="182" t="s">
        <v>2630</v>
      </c>
      <c r="C45" s="17" t="s">
        <v>52</v>
      </c>
      <c r="D45" s="17">
        <v>1162</v>
      </c>
      <c r="E45" s="19">
        <v>7</v>
      </c>
    </row>
    <row r="46" spans="2:5" ht="16" thickBot="1" x14ac:dyDescent="0.25">
      <c r="B46" s="183"/>
      <c r="C46" s="17" t="s">
        <v>62</v>
      </c>
      <c r="D46" s="17">
        <v>389</v>
      </c>
      <c r="E46" s="19">
        <v>6</v>
      </c>
    </row>
    <row r="47" spans="2:5" ht="16" thickBot="1" x14ac:dyDescent="0.25">
      <c r="B47" s="185"/>
      <c r="C47" s="21" t="s">
        <v>66</v>
      </c>
      <c r="D47" s="21">
        <v>3009</v>
      </c>
      <c r="E47" s="22">
        <v>4</v>
      </c>
    </row>
    <row r="50" spans="2:2" x14ac:dyDescent="0.2">
      <c r="B50" t="s">
        <v>101</v>
      </c>
    </row>
    <row r="51" spans="2:2" x14ac:dyDescent="0.2">
      <c r="B51" t="s">
        <v>105</v>
      </c>
    </row>
    <row r="52" spans="2:2" x14ac:dyDescent="0.2">
      <c r="B52" t="s">
        <v>109</v>
      </c>
    </row>
    <row r="53" spans="2:2" x14ac:dyDescent="0.2">
      <c r="B53" t="s">
        <v>138</v>
      </c>
    </row>
    <row r="54" spans="2:2" x14ac:dyDescent="0.2">
      <c r="B54" t="s">
        <v>114</v>
      </c>
    </row>
    <row r="55" spans="2:2" x14ac:dyDescent="0.2">
      <c r="B55" t="s">
        <v>115</v>
      </c>
    </row>
    <row r="56" spans="2:2" x14ac:dyDescent="0.2">
      <c r="B56" t="s">
        <v>139</v>
      </c>
    </row>
  </sheetData>
  <mergeCells count="7">
    <mergeCell ref="B40:B44"/>
    <mergeCell ref="B45:B47"/>
    <mergeCell ref="B6:B13"/>
    <mergeCell ref="B14:B26"/>
    <mergeCell ref="B27:B29"/>
    <mergeCell ref="B30:B32"/>
    <mergeCell ref="B33:B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MARCO</vt:lpstr>
      <vt:lpstr>PROY_POB_DANE</vt:lpstr>
      <vt:lpstr>CNPV_2018_DANE_CAUCA</vt:lpstr>
      <vt:lpstr>ÍNDICE RURALIDAD</vt:lpstr>
      <vt:lpstr>info piec cobertura</vt:lpstr>
      <vt:lpstr>SUBREGIONES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Cristian Eduardo García Bermúdez</cp:lastModifiedBy>
  <dcterms:created xsi:type="dcterms:W3CDTF">2021-04-14T23:16:03Z</dcterms:created>
  <dcterms:modified xsi:type="dcterms:W3CDTF">2022-01-21T19:19:25Z</dcterms:modified>
</cp:coreProperties>
</file>