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HYPERLINK("https://www.youtube.com/watch?v=iPoSnIGzC3o", "Video")</f>
        <v/>
      </c>
      <c r="B2" t="inlineStr">
        <is>
          <t>5:10</t>
        </is>
      </c>
      <c r="C2" t="inlineStr">
        <is>
          <t>matter of my tender offer which is up to</t>
        </is>
      </c>
      <c r="D2">
        <f>HYPERLINK("https://www.youtube.com/watch?v=iPoSnIGzC3o&amp;t=310s", "Go to time")</f>
        <v/>
      </c>
    </row>
    <row r="3">
      <c r="A3">
        <f>HYPERLINK("https://www.youtube.com/watch?v=iPoSnIGzC3o", "Video")</f>
        <v/>
      </c>
      <c r="B3" t="inlineStr">
        <is>
          <t>5:29</t>
        </is>
      </c>
      <c r="C3" t="inlineStr">
        <is>
          <t>going to end up just like</t>
        </is>
      </c>
      <c r="D3">
        <f>HYPERLINK("https://www.youtube.com/watch?v=iPoSnIGzC3o&amp;t=329s", "Go to time")</f>
        <v/>
      </c>
    </row>
    <row r="4">
      <c r="A4">
        <f>HYPERLINK("https://www.youtube.com/watch?v=iPoSnIGzC3o", "Video")</f>
        <v/>
      </c>
      <c r="B4" t="inlineStr">
        <is>
          <t>9:31</t>
        </is>
      </c>
      <c r="C4" t="inlineStr">
        <is>
          <t>up to your end of the</t>
        </is>
      </c>
      <c r="D4">
        <f>HYPERLINK("https://www.youtube.com/watch?v=iPoSnIGzC3o&amp;t=571s", "Go to time")</f>
        <v/>
      </c>
    </row>
    <row r="5">
      <c r="A5">
        <f>HYPERLINK("https://www.youtube.com/watch?v=nPMFV4lCzZM", "Video")</f>
        <v/>
      </c>
      <c r="B5" t="inlineStr">
        <is>
          <t>1:14</t>
        </is>
      </c>
      <c r="C5" t="inlineStr">
        <is>
          <t>planned on ending up at her firm and</t>
        </is>
      </c>
      <c r="D5">
        <f>HYPERLINK("https://www.youtube.com/watch?v=nPMFV4lCzZM&amp;t=74s", "Go to time")</f>
        <v/>
      </c>
    </row>
    <row r="6">
      <c r="A6">
        <f>HYPERLINK("https://www.youtube.com/watch?v=hm9Pet2wkj4", "Video")</f>
        <v/>
      </c>
      <c r="B6" t="inlineStr">
        <is>
          <t>3:30</t>
        </is>
      </c>
      <c r="C6" t="inlineStr">
        <is>
          <t>boyfriend break up with you miss Paulsen</t>
        </is>
      </c>
      <c r="D6">
        <f>HYPERLINK("https://www.youtube.com/watch?v=hm9Pet2wkj4&amp;t=210s", "Go to time")</f>
        <v/>
      </c>
    </row>
    <row r="7">
      <c r="A7">
        <f>HYPERLINK("https://www.youtube.com/watch?v=RpH5axdiGT0", "Video")</f>
        <v/>
      </c>
      <c r="B7" t="inlineStr">
        <is>
          <t>18:54</t>
        </is>
      </c>
      <c r="C7" t="inlineStr">
        <is>
          <t>fire you well then you end up in prison</t>
        </is>
      </c>
      <c r="D7">
        <f>HYPERLINK("https://www.youtube.com/watch?v=RpH5axdiGT0&amp;t=1134s", "Go to time")</f>
        <v/>
      </c>
    </row>
    <row r="8">
      <c r="A8">
        <f>HYPERLINK("https://www.youtube.com/watch?v=R2DzhjKeL2U", "Video")</f>
        <v/>
      </c>
      <c r="B8" t="inlineStr">
        <is>
          <t>0:42</t>
        </is>
      </c>
      <c r="C8" t="inlineStr">
        <is>
          <t>didn't end up in jail five years ago it</t>
        </is>
      </c>
      <c r="D8">
        <f>HYPERLINK("https://www.youtube.com/watch?v=R2DzhjKeL2U&amp;t=42s", "Go to time")</f>
        <v/>
      </c>
    </row>
    <row r="9">
      <c r="A9">
        <f>HYPERLINK("https://www.youtube.com/watch?v=1VR1PKWrirA", "Video")</f>
        <v/>
      </c>
      <c r="B9" t="inlineStr">
        <is>
          <t>1:33</t>
        </is>
      </c>
      <c r="C9" t="inlineStr">
        <is>
          <t>girlfriend knocked up I started working</t>
        </is>
      </c>
      <c r="D9">
        <f>HYPERLINK("https://www.youtube.com/watch?v=1VR1PKWrirA&amp;t=93s", "Go to time")</f>
        <v/>
      </c>
    </row>
    <row r="10">
      <c r="A10">
        <f>HYPERLINK("https://www.youtube.com/watch?v=7h34Aw6EdMk", "Video")</f>
        <v/>
      </c>
      <c r="B10" t="inlineStr">
        <is>
          <t>1:54</t>
        </is>
      </c>
      <c r="C10" t="inlineStr">
        <is>
          <t>to make sure that you end up in a Cell</t>
        </is>
      </c>
      <c r="D10">
        <f>HYPERLINK("https://www.youtube.com/watch?v=7h34Aw6EdMk&amp;t=114s", "Go to time")</f>
        <v/>
      </c>
    </row>
    <row r="11">
      <c r="A11">
        <f>HYPERLINK("https://www.youtube.com/watch?v=7h34Aw6EdMk", "Video")</f>
        <v/>
      </c>
      <c r="B11" t="inlineStr">
        <is>
          <t>3:24</t>
        </is>
      </c>
      <c r="C11" t="inlineStr">
        <is>
          <t>me you think me spending a couple of</t>
        </is>
      </c>
      <c r="D11">
        <f>HYPERLINK("https://www.youtube.com/watch?v=7h34Aw6EdMk&amp;t=204s", "Go to time")</f>
        <v/>
      </c>
    </row>
    <row r="12">
      <c r="A12">
        <f>HYPERLINK("https://www.youtube.com/watch?v=7h34Aw6EdMk", "Video")</f>
        <v/>
      </c>
      <c r="B12" t="inlineStr">
        <is>
          <t>4:27</t>
        </is>
      </c>
      <c r="C12" t="inlineStr">
        <is>
          <t>place because it would have ended up</t>
        </is>
      </c>
      <c r="D12">
        <f>HYPERLINK("https://www.youtube.com/watch?v=7h34Aw6EdMk&amp;t=267s", "Go to time")</f>
        <v/>
      </c>
    </row>
    <row r="13">
      <c r="A13">
        <f>HYPERLINK("https://www.youtube.com/watch?v=1qOWHnmVDUI", "Video")</f>
        <v/>
      </c>
      <c r="B13" t="inlineStr">
        <is>
          <t>1:35</t>
        </is>
      </c>
      <c r="C13" t="inlineStr">
        <is>
          <t>to put him through school and he ends up</t>
        </is>
      </c>
      <c r="D13">
        <f>HYPERLINK("https://www.youtube.com/watch?v=1qOWHnmVDUI&amp;t=95s", "Go to time")</f>
        <v/>
      </c>
    </row>
    <row r="14">
      <c r="A14">
        <f>HYPERLINK("https://www.youtube.com/watch?v=ayev_yTasF0", "Video")</f>
        <v/>
      </c>
      <c r="B14" t="inlineStr">
        <is>
          <t>5:32</t>
        </is>
      </c>
      <c r="C14" t="inlineStr">
        <is>
          <t>only lose custody i'm end up in jail for</t>
        </is>
      </c>
      <c r="D14">
        <f>HYPERLINK("https://www.youtube.com/watch?v=ayev_yTasF0&amp;t=332s", "Go to time")</f>
        <v/>
      </c>
    </row>
    <row r="15">
      <c r="A15">
        <f>HYPERLINK("https://www.youtube.com/watch?v=Q6nHdWa62bY", "Video")</f>
        <v/>
      </c>
      <c r="B15" t="inlineStr">
        <is>
          <t>0:25</t>
        </is>
      </c>
      <c r="C15" t="inlineStr">
        <is>
          <t>to cord and it'll end up being sheld</t>
        </is>
      </c>
      <c r="D15">
        <f>HYPERLINK("https://www.youtube.com/watch?v=Q6nHdWa62bY&amp;t=25s", "Go to time")</f>
        <v/>
      </c>
    </row>
    <row r="16">
      <c r="A16">
        <f>HYPERLINK("https://www.youtube.com/watch?v=z-9mwcsOysM", "Video")</f>
        <v/>
      </c>
      <c r="B16" t="inlineStr">
        <is>
          <t>0:42</t>
        </is>
      </c>
      <c r="C16" t="inlineStr">
        <is>
          <t>year no it didn't but i i ended up</t>
        </is>
      </c>
      <c r="D16">
        <f>HYPERLINK("https://www.youtube.com/watch?v=z-9mwcsOysM&amp;t=42s", "Go to time")</f>
        <v/>
      </c>
    </row>
    <row r="17">
      <c r="A17">
        <f>HYPERLINK("https://www.youtube.com/watch?v=IsPxSvXPIJQ", "Video")</f>
        <v/>
      </c>
      <c r="B17" t="inlineStr">
        <is>
          <t>3:13</t>
        </is>
      </c>
      <c r="C17" t="inlineStr">
        <is>
          <t>couple of dates on a calendar and all</t>
        </is>
      </c>
      <c r="D17">
        <f>HYPERLINK("https://www.youtube.com/watch?v=IsPxSvXPIJQ&amp;t=193s", "Go to time")</f>
        <v/>
      </c>
    </row>
    <row r="18">
      <c r="A18">
        <f>HYPERLINK("https://www.youtube.com/watch?v=zKav9LFI_WM", "Video")</f>
        <v/>
      </c>
      <c r="B18" t="inlineStr">
        <is>
          <t>0:31</t>
        </is>
      </c>
      <c r="C18" t="inlineStr">
        <is>
          <t>grow the hell up because that ends now</t>
        </is>
      </c>
      <c r="D18">
        <f>HYPERLINK("https://www.youtube.com/watch?v=zKav9LFI_WM&amp;t=31s", "Go to time")</f>
        <v/>
      </c>
    </row>
    <row r="19">
      <c r="A19">
        <f>HYPERLINK("https://www.youtube.com/watch?v=yO8cuxwMqZo", "Video")</f>
        <v/>
      </c>
      <c r="B19" t="inlineStr">
        <is>
          <t>3:03</t>
        </is>
      </c>
      <c r="C19" t="inlineStr">
        <is>
          <t>difference Louis after Zane ended up as</t>
        </is>
      </c>
      <c r="D19">
        <f>HYPERLINK("https://www.youtube.com/watch?v=yO8cuxwMqZo&amp;t=183s", "Go to time")</f>
        <v/>
      </c>
    </row>
    <row r="20">
      <c r="A20">
        <f>HYPERLINK("https://www.youtube.com/watch?v=JjN-EWFlh_4", "Video")</f>
        <v/>
      </c>
      <c r="B20" t="inlineStr">
        <is>
          <t>2:03</t>
        </is>
      </c>
      <c r="C20" t="inlineStr">
        <is>
          <t>lived up to it in the end okay well this</t>
        </is>
      </c>
      <c r="D20">
        <f>HYPERLINK("https://www.youtube.com/watch?v=JjN-EWFlh_4&amp;t=123s", "Go to time")</f>
        <v/>
      </c>
    </row>
    <row r="21">
      <c r="A21">
        <f>HYPERLINK("https://www.youtube.com/watch?v=ucCkVD1VewE", "Video")</f>
        <v/>
      </c>
      <c r="B21" t="inlineStr">
        <is>
          <t>8:15</t>
        </is>
      </c>
      <c r="C21" t="inlineStr">
        <is>
          <t>your friends is what's his name Dupont</t>
        </is>
      </c>
      <c r="D21">
        <f>HYPERLINK("https://www.youtube.com/watch?v=ucCkVD1VewE&amp;t=495s", "Go to time")</f>
        <v/>
      </c>
    </row>
    <row r="22">
      <c r="A22">
        <f>HYPERLINK("https://www.youtube.com/watch?v=mOchphi7bWM", "Video")</f>
        <v/>
      </c>
      <c r="B22" t="inlineStr">
        <is>
          <t>13:57</t>
        </is>
      </c>
      <c r="C22" t="inlineStr">
        <is>
          <t>your new office uh yeah we could end up</t>
        </is>
      </c>
      <c r="D22">
        <f>HYPERLINK("https://www.youtube.com/watch?v=mOchphi7bWM&amp;t=837s", "Go to time")</f>
        <v/>
      </c>
    </row>
    <row r="23">
      <c r="A23">
        <f>HYPERLINK("https://www.youtube.com/watch?v=ajMnpyB0CBA", "Video")</f>
        <v/>
      </c>
      <c r="B23" t="inlineStr">
        <is>
          <t>4:52</t>
        </is>
      </c>
      <c r="C23" t="inlineStr">
        <is>
          <t>liability and I am going to end up</t>
        </is>
      </c>
      <c r="D23">
        <f>HYPERLINK("https://www.youtube.com/watch?v=ajMnpyB0CBA&amp;t=292s", "Go to time")</f>
        <v/>
      </c>
    </row>
    <row r="24">
      <c r="A24">
        <f>HYPERLINK("https://www.youtube.com/watch?v=5Wvhz-Of3DE", "Video")</f>
        <v/>
      </c>
      <c r="B24" t="inlineStr">
        <is>
          <t>2:15</t>
        </is>
      </c>
      <c r="C24" t="inlineStr">
        <is>
          <t>ends up giving bratton a road map to</t>
        </is>
      </c>
      <c r="D24">
        <f>HYPERLINK("https://www.youtube.com/watch?v=5Wvhz-Of3DE&amp;t=135s", "Go to time")</f>
        <v/>
      </c>
    </row>
    <row r="25">
      <c r="A25">
        <f>HYPERLINK("https://www.youtube.com/watch?v=xtq4gEfyNBE", "Video")</f>
        <v/>
      </c>
      <c r="B25" t="inlineStr">
        <is>
          <t>1:15</t>
        </is>
      </c>
      <c r="C25" t="inlineStr">
        <is>
          <t>of my tender offer which is up to the</t>
        </is>
      </c>
      <c r="D25">
        <f>HYPERLINK("https://www.youtube.com/watch?v=xtq4gEfyNBE&amp;t=75s", "Go to time")</f>
        <v/>
      </c>
    </row>
    <row r="26">
      <c r="A26">
        <f>HYPERLINK("https://www.youtube.com/watch?v=xtq4gEfyNBE", "Video")</f>
        <v/>
      </c>
      <c r="B26" t="inlineStr">
        <is>
          <t>1:33</t>
        </is>
      </c>
      <c r="C26" t="inlineStr">
        <is>
          <t>they're all gonna end up just like this</t>
        </is>
      </c>
      <c r="D26">
        <f>HYPERLINK("https://www.youtube.com/watch?v=xtq4gEfyNBE&amp;t=93s", "Go to time")</f>
        <v/>
      </c>
    </row>
    <row r="27">
      <c r="A27">
        <f>HYPERLINK("https://www.youtube.com/watch?v=AeqCr7WDFRg", "Video")</f>
        <v/>
      </c>
      <c r="B27" t="inlineStr">
        <is>
          <t>2:36</t>
        </is>
      </c>
      <c r="C27" t="inlineStr">
        <is>
          <t>end up in prison and you wouldn't have</t>
        </is>
      </c>
      <c r="D27">
        <f>HYPERLINK("https://www.youtube.com/watch?v=AeqCr7WDFRg&amp;t=156s", "Go to time")</f>
        <v/>
      </c>
    </row>
    <row r="28">
      <c r="A28">
        <f>HYPERLINK("https://www.youtube.com/watch?v=eF1hMB9qLjw", "Video")</f>
        <v/>
      </c>
      <c r="B28" t="inlineStr">
        <is>
          <t>2:38</t>
        </is>
      </c>
      <c r="C28" t="inlineStr">
        <is>
          <t>to end up with a 130.</t>
        </is>
      </c>
      <c r="D28">
        <f>HYPERLINK("https://www.youtube.com/watch?v=eF1hMB9qLjw&amp;t=158s", "Go to time")</f>
        <v/>
      </c>
    </row>
    <row r="29">
      <c r="A29">
        <f>HYPERLINK("https://www.youtube.com/watch?v=wUh9jomHZp4", "Video")</f>
        <v/>
      </c>
      <c r="B29" t="inlineStr">
        <is>
          <t>1:29</t>
        </is>
      </c>
      <c r="C29" t="inlineStr">
        <is>
          <t>don't send a puppy to clean up its own</t>
        </is>
      </c>
      <c r="D29">
        <f>HYPERLINK("https://www.youtube.com/watch?v=wUh9jomHZp4&amp;t=89s", "Go to time")</f>
        <v/>
      </c>
    </row>
    <row r="30">
      <c r="A30">
        <f>HYPERLINK("https://www.youtube.com/watch?v=wUh9jomHZp4", "Video")</f>
        <v/>
      </c>
      <c r="B30" t="inlineStr">
        <is>
          <t>8:31</t>
        </is>
      </c>
      <c r="C30" t="inlineStr">
        <is>
          <t>emergency and Mike ended up staying the</t>
        </is>
      </c>
      <c r="D30">
        <f>HYPERLINK("https://www.youtube.com/watch?v=wUh9jomHZp4&amp;t=511s", "Go to time")</f>
        <v/>
      </c>
    </row>
    <row r="31">
      <c r="A31">
        <f>HYPERLINK("https://www.youtube.com/watch?v=wUh9jomHZp4", "Video")</f>
        <v/>
      </c>
      <c r="B31" t="inlineStr">
        <is>
          <t>9:11</t>
        </is>
      </c>
      <c r="C31" t="inlineStr">
        <is>
          <t>look I'm up I'm up your girlfriend</t>
        </is>
      </c>
      <c r="D31">
        <f>HYPERLINK("https://www.youtube.com/watch?v=wUh9jomHZp4&amp;t=551s", "Go to time")</f>
        <v/>
      </c>
    </row>
    <row r="32">
      <c r="A32">
        <f>HYPERLINK("https://www.youtube.com/watch?v=z_1BghURnCo", "Video")</f>
        <v/>
      </c>
      <c r="B32" t="inlineStr">
        <is>
          <t>0:58</t>
        </is>
      </c>
      <c r="C32" t="inlineStr">
        <is>
          <t>friendship and shove it up her ass she</t>
        </is>
      </c>
      <c r="D32">
        <f>HYPERLINK("https://www.youtube.com/watch?v=z_1BghURnCo&amp;t=58s", "Go to time")</f>
        <v/>
      </c>
    </row>
    <row r="33">
      <c r="A33">
        <f>HYPERLINK("https://www.youtube.com/watch?v=_FM0R2To_D4", "Video")</f>
        <v/>
      </c>
      <c r="B33" t="inlineStr">
        <is>
          <t>1:40</t>
        </is>
      </c>
      <c r="C33" t="inlineStr">
        <is>
          <t>case that could end up in front of rawls</t>
        </is>
      </c>
      <c r="D33">
        <f>HYPERLINK("https://www.youtube.com/watch?v=_FM0R2To_D4&amp;t=100s", "Go to time")</f>
        <v/>
      </c>
    </row>
    <row r="34">
      <c r="A34">
        <f>HYPERLINK("https://www.youtube.com/watch?v=GhMV86tteAI", "Video")</f>
        <v/>
      </c>
      <c r="B34" t="inlineStr">
        <is>
          <t>5:41</t>
        </is>
      </c>
      <c r="C34" t="inlineStr">
        <is>
          <t>if it ends up being the thing that got</t>
        </is>
      </c>
      <c r="D34">
        <f>HYPERLINK("https://www.youtube.com/watch?v=GhMV86tteAI&amp;t=341s", "Go to time")</f>
        <v/>
      </c>
    </row>
    <row r="35">
      <c r="A35">
        <f>HYPERLINK("https://www.youtube.com/watch?v=9mXm6rUP2q0", "Video")</f>
        <v/>
      </c>
      <c r="B35" t="inlineStr">
        <is>
          <t>5:16</t>
        </is>
      </c>
      <c r="C35" t="inlineStr">
        <is>
          <t>whole thing you're gonna end up with a</t>
        </is>
      </c>
      <c r="D35">
        <f>HYPERLINK("https://www.youtube.com/watch?v=9mXm6rUP2q0&amp;t=316s", "Go to time")</f>
        <v/>
      </c>
    </row>
    <row r="36">
      <c r="A36">
        <f>HYPERLINK("https://www.youtube.com/watch?v=abFP9CR0INU", "Video")</f>
        <v/>
      </c>
      <c r="B36" t="inlineStr">
        <is>
          <t>0:36</t>
        </is>
      </c>
      <c r="C36" t="inlineStr">
        <is>
          <t>up with something to send that woman</t>
        </is>
      </c>
      <c r="D36">
        <f>HYPERLINK("https://www.youtube.com/watch?v=abFP9CR0INU&amp;t=36s", "Go to time")</f>
        <v/>
      </c>
    </row>
    <row r="37">
      <c r="A37">
        <f>HYPERLINK("https://www.youtube.com/watch?v=abFP9CR0INU", "Video")</f>
        <v/>
      </c>
      <c r="B37" t="inlineStr">
        <is>
          <t>1:37</t>
        </is>
      </c>
      <c r="C37" t="inlineStr">
        <is>
          <t>bother to show up to defend the she</t>
        </is>
      </c>
      <c r="D37">
        <f>HYPERLINK("https://www.youtube.com/watch?v=abFP9CR0INU&amp;t=97s", "Go to time")</f>
        <v/>
      </c>
    </row>
    <row r="38">
      <c r="A38">
        <f>HYPERLINK("https://www.youtube.com/watch?v=tmX5WCb5_os", "Video")</f>
        <v/>
      </c>
      <c r="B38" t="inlineStr">
        <is>
          <t>6:34</t>
        </is>
      </c>
      <c r="C38" t="inlineStr">
        <is>
          <t>the soup by the end of the week one of</t>
        </is>
      </c>
      <c r="D38">
        <f>HYPERLINK("https://www.youtube.com/watch?v=tmX5WCb5_os&amp;t=394s", "Go to time")</f>
        <v/>
      </c>
    </row>
    <row r="39">
      <c r="A39">
        <f>HYPERLINK("https://www.youtube.com/watch?v=m1nOmjN6lQg", "Video")</f>
        <v/>
      </c>
      <c r="B39" t="inlineStr">
        <is>
          <t>7:26</t>
        </is>
      </c>
      <c r="C39" t="inlineStr">
        <is>
          <t>planned on ending up at her firm and</t>
        </is>
      </c>
      <c r="D39">
        <f>HYPERLINK("https://www.youtube.com/watch?v=m1nOmjN6lQg&amp;t=446s", "Go to time")</f>
        <v/>
      </c>
    </row>
    <row r="40">
      <c r="A40">
        <f>HYPERLINK("https://www.youtube.com/watch?v=PoScz5ya2dU", "Video")</f>
        <v/>
      </c>
      <c r="B40" t="inlineStr">
        <is>
          <t>2:26</t>
        </is>
      </c>
      <c r="C40" t="inlineStr">
        <is>
          <t>knowledge to move up his tender offer he</t>
        </is>
      </c>
      <c r="D40">
        <f>HYPERLINK("https://www.youtube.com/watch?v=PoScz5ya2dU&amp;t=146s", "Go to time")</f>
        <v/>
      </c>
    </row>
    <row r="41">
      <c r="A41">
        <f>HYPERLINK("https://www.youtube.com/watch?v=VFSByToGxMk", "Video")</f>
        <v/>
      </c>
      <c r="B41" t="inlineStr">
        <is>
          <t>0:42</t>
        </is>
      </c>
      <c r="C41" t="inlineStr">
        <is>
          <t>proposed it ended up stabbing me in the</t>
        </is>
      </c>
      <c r="D41">
        <f>HYPERLINK("https://www.youtube.com/watch?v=VFSByToGxMk&amp;t=42s", "Go to time")</f>
        <v/>
      </c>
    </row>
    <row r="42">
      <c r="A42">
        <f>HYPERLINK("https://www.youtube.com/watch?v=ZP6eh3WlmqE", "Video")</f>
        <v/>
      </c>
      <c r="B42" t="inlineStr">
        <is>
          <t>1:21</t>
        </is>
      </c>
      <c r="C42" t="inlineStr">
        <is>
          <t>end up in a cell for practicing law</t>
        </is>
      </c>
      <c r="D42">
        <f>HYPERLINK("https://www.youtube.com/watch?v=ZP6eh3WlmqE&amp;t=81s", "Go to time")</f>
        <v/>
      </c>
    </row>
    <row r="43">
      <c r="A43">
        <f>HYPERLINK("https://www.youtube.com/watch?v=sSpZOMdKHQE", "Video")</f>
        <v/>
      </c>
      <c r="B43" t="inlineStr">
        <is>
          <t>2:00</t>
        </is>
      </c>
      <c r="C43" t="inlineStr">
        <is>
          <t>lived up to it in the end okay well this</t>
        </is>
      </c>
      <c r="D43">
        <f>HYPERLINK("https://www.youtube.com/watch?v=sSpZOMdKHQE&amp;t=120s", "Go to time")</f>
        <v/>
      </c>
    </row>
    <row r="44">
      <c r="A44">
        <f>HYPERLINK("https://www.youtube.com/watch?v=eVJdczKNIPA", "Video")</f>
        <v/>
      </c>
      <c r="B44" t="inlineStr">
        <is>
          <t>3:24</t>
        </is>
      </c>
      <c r="C44" t="inlineStr">
        <is>
          <t>sometimes end up in prison watch</t>
        </is>
      </c>
      <c r="D44">
        <f>HYPERLINK("https://www.youtube.com/watch?v=eVJdczKNIPA&amp;t=204s", "Go to time")</f>
        <v/>
      </c>
    </row>
    <row r="45">
      <c r="A45">
        <f>HYPERLINK("https://www.youtube.com/watch?v=-5q467HuT5w", "Video")</f>
        <v/>
      </c>
      <c r="B45" t="inlineStr">
        <is>
          <t>9:39</t>
        </is>
      </c>
      <c r="C45" t="inlineStr">
        <is>
          <t>client ends up on death row because I</t>
        </is>
      </c>
      <c r="D45">
        <f>HYPERLINK("https://www.youtube.com/watch?v=-5q467HuT5w&amp;t=579s", "Go to time")</f>
        <v/>
      </c>
    </row>
    <row r="46">
      <c r="A46">
        <f>HYPERLINK("https://www.youtube.com/watch?v=tYVW6xNgTag", "Video")</f>
        <v/>
      </c>
      <c r="B46" t="inlineStr">
        <is>
          <t>14:23</t>
        </is>
      </c>
      <c r="C46" t="inlineStr">
        <is>
          <t>than me yes and I ended up blowing the</t>
        </is>
      </c>
      <c r="D46">
        <f>HYPERLINK("https://www.youtube.com/watch?v=tYVW6xNgTag&amp;t=863s", "Go to time")</f>
        <v/>
      </c>
    </row>
    <row r="47">
      <c r="A47">
        <f>HYPERLINK("https://www.youtube.com/watch?v=LUcolckODbg", "Video")</f>
        <v/>
      </c>
      <c r="B47" t="inlineStr">
        <is>
          <t>6:20</t>
        </is>
      </c>
      <c r="C47" t="inlineStr">
        <is>
          <t>this case I guarantee you'll end up in</t>
        </is>
      </c>
      <c r="D47">
        <f>HYPERLINK("https://www.youtube.com/watch?v=LUcolckODbg&amp;t=380s", "Go to time")</f>
        <v/>
      </c>
    </row>
    <row r="48">
      <c r="A48">
        <f>HYPERLINK("https://www.youtube.com/watch?v=6O3lplkraUw", "Video")</f>
        <v/>
      </c>
      <c r="B48" t="inlineStr">
        <is>
          <t>6:29</t>
        </is>
      </c>
      <c r="C48" t="inlineStr">
        <is>
          <t>up with something to send that woman</t>
        </is>
      </c>
      <c r="D48">
        <f>HYPERLINK("https://www.youtube.com/watch?v=6O3lplkraUw&amp;t=389s", "Go to time")</f>
        <v/>
      </c>
    </row>
    <row r="49">
      <c r="A49">
        <f>HYPERLINK("https://www.youtube.com/watch?v=-8E1PUlZgds", "Video")</f>
        <v/>
      </c>
      <c r="B49" t="inlineStr">
        <is>
          <t>1:02</t>
        </is>
      </c>
      <c r="C49" t="inlineStr">
        <is>
          <t>and then you two end up together didn't</t>
        </is>
      </c>
      <c r="D49">
        <f>HYPERLINK("https://www.youtube.com/watch?v=-8E1PUlZgds&amp;t=62s", "Go to time")</f>
        <v/>
      </c>
    </row>
    <row r="50">
      <c r="A50">
        <f>HYPERLINK("https://www.youtube.com/watch?v=-8E1PUlZgds", "Video")</f>
        <v/>
      </c>
      <c r="B50" t="inlineStr">
        <is>
          <t>2:52</t>
        </is>
      </c>
      <c r="C50" t="inlineStr">
        <is>
          <t>if this ends up going to a jury like</t>
        </is>
      </c>
      <c r="D50">
        <f>HYPERLINK("https://www.youtube.com/watch?v=-8E1PUlZgds&amp;t=172s", "Go to time")</f>
        <v/>
      </c>
    </row>
    <row r="51">
      <c r="A51">
        <f>HYPERLINK("https://www.youtube.com/watch?v=sVYtcbIO_qM", "Video")</f>
        <v/>
      </c>
      <c r="B51" t="inlineStr">
        <is>
          <t>1:15</t>
        </is>
      </c>
      <c r="C51" t="inlineStr">
        <is>
          <t>lived up to it in the end okay well this</t>
        </is>
      </c>
      <c r="D51">
        <f>HYPERLINK("https://www.youtube.com/watch?v=sVYtcbIO_qM&amp;t=75s", "Go to time")</f>
        <v/>
      </c>
    </row>
    <row r="52">
      <c r="A52">
        <f>HYPERLINK("https://www.youtube.com/watch?v=GqAy99752Qk", "Video")</f>
        <v/>
      </c>
      <c r="B52" t="inlineStr">
        <is>
          <t>2:58</t>
        </is>
      </c>
      <c r="C52" t="inlineStr">
        <is>
          <t>little boyfriend ever shows up in here</t>
        </is>
      </c>
      <c r="D52">
        <f>HYPERLINK("https://www.youtube.com/watch?v=GqAy99752Qk&amp;t=178s", "Go to time")</f>
        <v/>
      </c>
    </row>
    <row r="53">
      <c r="A53">
        <f>HYPERLINK("https://www.youtube.com/watch?v=r1Xk2y4MLaM", "Video")</f>
        <v/>
      </c>
      <c r="B53" t="inlineStr">
        <is>
          <t>6:30</t>
        </is>
      </c>
      <c r="C53" t="inlineStr">
        <is>
          <t>the defendant's supposed graduating</t>
        </is>
      </c>
      <c r="D53">
        <f>HYPERLINK("https://www.youtube.com/watch?v=r1Xk2y4MLaM&amp;t=390s", "Go to time")</f>
        <v/>
      </c>
    </row>
    <row r="54">
      <c r="A54">
        <f>HYPERLINK("https://www.youtube.com/watch?v=r1Xk2y4MLaM", "Video")</f>
        <v/>
      </c>
      <c r="B54" t="inlineStr">
        <is>
          <t>24:47</t>
        </is>
      </c>
      <c r="C54" t="inlineStr">
        <is>
          <t>through school and he ends up dying in</t>
        </is>
      </c>
      <c r="D54">
        <f>HYPERLINK("https://www.youtube.com/watch?v=r1Xk2y4MLaM&amp;t=1487s", "Go to time")</f>
        <v/>
      </c>
    </row>
    <row r="55">
      <c r="A55">
        <f>HYPERLINK("https://www.youtube.com/watch?v=7bulE7AmGRE", "Video")</f>
        <v/>
      </c>
      <c r="B55" t="inlineStr">
        <is>
          <t>4:17</t>
        </is>
      </c>
      <c r="C55" t="inlineStr">
        <is>
          <t>single member of the defendant supposed</t>
        </is>
      </c>
      <c r="D55">
        <f>HYPERLINK("https://www.youtube.com/watch?v=7bulE7AmGRE&amp;t=257s", "Go to time")</f>
        <v/>
      </c>
    </row>
    <row r="56">
      <c r="A56">
        <f>HYPERLINK("https://www.youtube.com/watch?v=JEEhIlkDvLY", "Video")</f>
        <v/>
      </c>
      <c r="B56" t="inlineStr">
        <is>
          <t>2:25</t>
        </is>
      </c>
      <c r="C56" t="inlineStr">
        <is>
          <t>company that ended up with the leaked</t>
        </is>
      </c>
      <c r="D56">
        <f>HYPERLINK("https://www.youtube.com/watch?v=JEEhIlkDvLY&amp;t=145s", "Go to time")</f>
        <v/>
      </c>
    </row>
    <row r="57">
      <c r="A57">
        <f>HYPERLINK("https://www.youtube.com/watch?v=0ndXeojquhw", "Video")</f>
        <v/>
      </c>
      <c r="B57" t="inlineStr">
        <is>
          <t>1:27</t>
        </is>
      </c>
      <c r="C57" t="inlineStr">
        <is>
          <t>market with shares and ending up getting</t>
        </is>
      </c>
      <c r="D57">
        <f>HYPERLINK("https://www.youtube.com/watch?v=0ndXeojquhw&amp;t=87s", "Go to time")</f>
        <v/>
      </c>
    </row>
    <row r="58">
      <c r="A58">
        <f>HYPERLINK("https://www.youtube.com/watch?v=3249jbyNfFw", "Video")</f>
        <v/>
      </c>
      <c r="B58" t="inlineStr">
        <is>
          <t>1:27</t>
        </is>
      </c>
      <c r="C58" t="inlineStr">
        <is>
          <t>but what if Lewis ends up finding out</t>
        </is>
      </c>
      <c r="D58">
        <f>HYPERLINK("https://www.youtube.com/watch?v=3249jbyNfFw&amp;t=87s", "Go to time")</f>
        <v/>
      </c>
    </row>
    <row r="59">
      <c r="A59">
        <f>HYPERLINK("https://www.youtube.com/watch?v=8SAoXC3KBBA", "Video")</f>
        <v/>
      </c>
      <c r="B59" t="inlineStr">
        <is>
          <t>2:30</t>
        </is>
      </c>
      <c r="C59" t="inlineStr">
        <is>
          <t>even bother to show up to defend the</t>
        </is>
      </c>
      <c r="D59">
        <f>HYPERLINK("https://www.youtube.com/watch?v=8SAoXC3KBBA&amp;t=150s", "Go to time")</f>
        <v/>
      </c>
    </row>
    <row r="60">
      <c r="A60">
        <f>HYPERLINK("https://www.youtube.com/watch?v=8SAoXC3KBBA", "Video")</f>
        <v/>
      </c>
      <c r="B60" t="inlineStr">
        <is>
          <t>15:33</t>
        </is>
      </c>
      <c r="C60" t="inlineStr">
        <is>
          <t>end up in prison and you wouldn't have</t>
        </is>
      </c>
      <c r="D60">
        <f>HYPERLINK("https://www.youtube.com/watch?v=8SAoXC3KBBA&amp;t=933s", "Go to time")</f>
        <v/>
      </c>
    </row>
    <row r="61">
      <c r="A61">
        <f>HYPERLINK("https://www.youtube.com/watch?v=T_apLrz1rxU", "Video")</f>
        <v/>
      </c>
      <c r="B61" t="inlineStr">
        <is>
          <t>2:43</t>
        </is>
      </c>
      <c r="C61" t="inlineStr">
        <is>
          <t>on it this better not end up with you in</t>
        </is>
      </c>
      <c r="D61">
        <f>HYPERLINK("https://www.youtube.com/watch?v=T_apLrz1rxU&amp;t=163s", "Go to time")</f>
        <v/>
      </c>
    </row>
    <row r="62">
      <c r="A62">
        <f>HYPERLINK("https://www.youtube.com/watch?v=_4PKkjW76Vs", "Video")</f>
        <v/>
      </c>
      <c r="B62" t="inlineStr">
        <is>
          <t>3:19</t>
        </is>
      </c>
      <c r="C62" t="inlineStr">
        <is>
          <t>aren't I an [ __ ] because I ended up</t>
        </is>
      </c>
      <c r="D62">
        <f>HYPERLINK("https://www.youtube.com/watch?v=_4PKkjW76Vs&amp;t=199s", "Go to time")</f>
        <v/>
      </c>
    </row>
    <row r="63">
      <c r="A63">
        <f>HYPERLINK("https://www.youtube.com/watch?v=HVtVivu00l8", "Video")</f>
        <v/>
      </c>
      <c r="B63" t="inlineStr">
        <is>
          <t>1:33</t>
        </is>
      </c>
      <c r="C63" t="inlineStr">
        <is>
          <t>before he ended up in prison.</t>
        </is>
      </c>
      <c r="D63">
        <f>HYPERLINK("https://www.youtube.com/watch?v=HVtVivu00l8&amp;t=93s", "Go to time")</f>
        <v/>
      </c>
    </row>
    <row r="64">
      <c r="A64">
        <f>HYPERLINK("https://www.youtube.com/watch?v=kjACYqzzs18", "Video")</f>
        <v/>
      </c>
      <c r="B64" t="inlineStr">
        <is>
          <t>3:38</t>
        </is>
      </c>
      <c r="C64" t="inlineStr">
        <is>
          <t>this who's to say you don't end up in a</t>
        </is>
      </c>
      <c r="D64">
        <f>HYPERLINK("https://www.youtube.com/watch?v=kjACYqzzs18&amp;t=218s", "Go to time")</f>
        <v/>
      </c>
    </row>
    <row r="65">
      <c r="A65">
        <f>HYPERLINK("https://www.youtube.com/watch?v=rLB5eb4CjMM", "Video")</f>
        <v/>
      </c>
      <c r="B65" t="inlineStr">
        <is>
          <t>1:11</t>
        </is>
      </c>
      <c r="C65" t="inlineStr">
        <is>
          <t>friend you were up all night called a</t>
        </is>
      </c>
      <c r="D65">
        <f>HYPERLINK("https://www.youtube.com/watch?v=rLB5eb4CjMM&amp;t=71s", "Go to time")</f>
        <v/>
      </c>
    </row>
    <row r="66">
      <c r="A66">
        <f>HYPERLINK("https://www.youtube.com/watch?v=8hISyW6pMG8", "Video")</f>
        <v/>
      </c>
      <c r="B66" t="inlineStr">
        <is>
          <t>1:01</t>
        </is>
      </c>
      <c r="C66" t="inlineStr">
        <is>
          <t>stupid of you to offer your friend name</t>
        </is>
      </c>
      <c r="D66">
        <f>HYPERLINK("https://www.youtube.com/watch?v=8hISyW6pMG8&amp;t=61s", "Go to time")</f>
        <v/>
      </c>
    </row>
    <row r="67">
      <c r="A67">
        <f>HYPERLINK("https://www.youtube.com/watch?v=AXN3QpRuH5k", "Video")</f>
        <v/>
      </c>
      <c r="B67" t="inlineStr">
        <is>
          <t>0:31</t>
        </is>
      </c>
      <c r="C67" t="inlineStr">
        <is>
          <t>big emergency and Mike ended up staying</t>
        </is>
      </c>
      <c r="D67">
        <f>HYPERLINK("https://www.youtube.com/watch?v=AXN3QpRuH5k&amp;t=31s", "Go to time")</f>
        <v/>
      </c>
    </row>
    <row r="68">
      <c r="A68">
        <f>HYPERLINK("https://www.youtube.com/watch?v=AXN3QpRuH5k", "Video")</f>
        <v/>
      </c>
      <c r="B68" t="inlineStr">
        <is>
          <t>1:11</t>
        </is>
      </c>
      <c r="C68" t="inlineStr">
        <is>
          <t>look I'm up I'm up your girlfriend</t>
        </is>
      </c>
      <c r="D68">
        <f>HYPERLINK("https://www.youtube.com/watch?v=AXN3QpRuH5k&amp;t=71s", "Go to time")</f>
        <v/>
      </c>
    </row>
    <row r="69">
      <c r="A69">
        <f>HYPERLINK("https://www.youtube.com/watch?v=OtD-7UqAXh8", "Video")</f>
        <v/>
      </c>
      <c r="B69" t="inlineStr">
        <is>
          <t>3:04</t>
        </is>
      </c>
      <c r="C69" t="inlineStr">
        <is>
          <t>he'll end up at Pearson Darby Specter</t>
        </is>
      </c>
      <c r="D69">
        <f>HYPERLINK("https://www.youtube.com/watch?v=OtD-7UqAXh8&amp;t=184s", "Go to time")</f>
        <v/>
      </c>
    </row>
    <row r="70">
      <c r="A70">
        <f>HYPERLINK("https://www.youtube.com/watch?v=jEGASy9Lyiw", "Video")</f>
        <v/>
      </c>
      <c r="B70" t="inlineStr">
        <is>
          <t>23:19</t>
        </is>
      </c>
      <c r="C70" t="inlineStr">
        <is>
          <t>first thing your friends upstairs are</t>
        </is>
      </c>
      <c r="D70">
        <f>HYPERLINK("https://www.youtube.com/watch?v=jEGASy9Lyiw&amp;t=1399s", "Go to time")</f>
        <v/>
      </c>
    </row>
    <row r="71">
      <c r="A71">
        <f>HYPERLINK("https://www.youtube.com/watch?v=5etGt8IkiXY", "Video")</f>
        <v/>
      </c>
      <c r="B71" t="inlineStr">
        <is>
          <t>10:14</t>
        </is>
      </c>
      <c r="C71" t="inlineStr">
        <is>
          <t>a case that could end up in front of RS</t>
        </is>
      </c>
      <c r="D71">
        <f>HYPERLINK("https://www.youtube.com/watch?v=5etGt8IkiXY&amp;t=614s", "Go to time")</f>
        <v/>
      </c>
    </row>
    <row r="72">
      <c r="A72">
        <f>HYPERLINK("https://www.youtube.com/watch?v=5etGt8IkiXY", "Video")</f>
        <v/>
      </c>
      <c r="B72" t="inlineStr">
        <is>
          <t>14:52</t>
        </is>
      </c>
      <c r="C72" t="inlineStr">
        <is>
          <t>the defendant supposed graduating class</t>
        </is>
      </c>
      <c r="D72">
        <f>HYPERLINK("https://www.youtube.com/watch?v=5etGt8IkiXY&amp;t=892s", "Go to time")</f>
        <v/>
      </c>
    </row>
    <row r="73">
      <c r="A73">
        <f>HYPERLINK("https://www.youtube.com/watch?v=2yLYEugNY2I", "Video")</f>
        <v/>
      </c>
      <c r="B73" t="inlineStr">
        <is>
          <t>2:30</t>
        </is>
      </c>
      <c r="C73" t="inlineStr">
        <is>
          <t>they just end up on some sad American</t>
        </is>
      </c>
      <c r="D73">
        <f>HYPERLINK("https://www.youtube.com/watch?v=2yLYEugNY2I&amp;t=150s", "Go to time")</f>
        <v/>
      </c>
    </row>
    <row r="74">
      <c r="A74">
        <f>HYPERLINK("https://www.youtube.com/watch?v=4dbJk7CkoO0", "Video")</f>
        <v/>
      </c>
      <c r="B74" t="inlineStr">
        <is>
          <t>1:52</t>
        </is>
      </c>
      <c r="C74" t="inlineStr">
        <is>
          <t>girlfriend knocked up I started work in</t>
        </is>
      </c>
      <c r="D74">
        <f>HYPERLINK("https://www.youtube.com/watch?v=4dbJk7CkoO0&amp;t=112s", "Go to time")</f>
        <v/>
      </c>
    </row>
    <row r="75">
      <c r="A75">
        <f>HYPERLINK("https://www.youtube.com/watch?v=hR0vNYeTwIY", "Video")</f>
        <v/>
      </c>
      <c r="B75" t="inlineStr">
        <is>
          <t>4:22</t>
        </is>
      </c>
      <c r="C75" t="inlineStr">
        <is>
          <t>first thing your friends upstairs are</t>
        </is>
      </c>
      <c r="D75">
        <f>HYPERLINK("https://www.youtube.com/watch?v=hR0vNYeTwIY&amp;t=262s", "Go to time")</f>
        <v/>
      </c>
    </row>
    <row r="76">
      <c r="A76">
        <f>HYPERLINK("https://www.youtube.com/watch?v=Rof7xcO_TIY", "Video")</f>
        <v/>
      </c>
      <c r="B76" t="inlineStr">
        <is>
          <t>3:27</t>
        </is>
      </c>
      <c r="C76" t="inlineStr">
        <is>
          <t>don't send a puppy to clean up its own</t>
        </is>
      </c>
      <c r="D76">
        <f>HYPERLINK("https://www.youtube.com/watch?v=Rof7xcO_TIY&amp;t=207s", "Go to time")</f>
        <v/>
      </c>
    </row>
    <row r="77">
      <c r="A77">
        <f>HYPERLINK("https://www.youtube.com/watch?v=MfNmtMJO98A", "Video")</f>
        <v/>
      </c>
      <c r="B77" t="inlineStr">
        <is>
          <t>6:02</t>
        </is>
      </c>
      <c r="C77" t="inlineStr">
        <is>
          <t>you think me spending a couple of hours</t>
        </is>
      </c>
      <c r="D77">
        <f>HYPERLINK("https://www.youtube.com/watch?v=MfNmtMJO98A&amp;t=362s", "Go to time")</f>
        <v/>
      </c>
    </row>
    <row r="78">
      <c r="A78">
        <f>HYPERLINK("https://www.youtube.com/watch?v=MfNmtMJO98A", "Video")</f>
        <v/>
      </c>
      <c r="B78" t="inlineStr">
        <is>
          <t>8:21</t>
        </is>
      </c>
      <c r="C78" t="inlineStr">
        <is>
          <t>ended up with you wanting to use Rachel</t>
        </is>
      </c>
      <c r="D78">
        <f>HYPERLINK("https://www.youtube.com/watch?v=MfNmtMJO98A&amp;t=501s", "Go to time")</f>
        <v/>
      </c>
    </row>
    <row r="79">
      <c r="A79">
        <f>HYPERLINK("https://www.youtube.com/watch?v=3lzGwXEgBxA", "Video")</f>
        <v/>
      </c>
      <c r="B79" t="inlineStr">
        <is>
          <t>0:10</t>
        </is>
      </c>
      <c r="C79" t="inlineStr">
        <is>
          <t>ending up getting a discount it's funny</t>
        </is>
      </c>
      <c r="D79">
        <f>HYPERLINK("https://www.youtube.com/watch?v=3lzGwXEgBxA&amp;t=10s", "Go to time")</f>
        <v/>
      </c>
    </row>
    <row r="80">
      <c r="A80">
        <f>HYPERLINK("https://www.youtube.com/watch?v=QibvkJ4KIfo", "Video")</f>
        <v/>
      </c>
      <c r="B80" t="inlineStr">
        <is>
          <t>3:38</t>
        </is>
      </c>
      <c r="C80" t="inlineStr">
        <is>
          <t>recommendation well hold up you're gonna</t>
        </is>
      </c>
      <c r="D80">
        <f>HYPERLINK("https://www.youtube.com/watch?v=QibvkJ4KIfo&amp;t=218s", "Go to time")</f>
        <v/>
      </c>
    </row>
    <row r="81">
      <c r="A81">
        <f>HYPERLINK("https://www.youtube.com/watch?v=p_QPx0Qn5ag", "Video")</f>
        <v/>
      </c>
      <c r="B81" t="inlineStr">
        <is>
          <t>0:10</t>
        </is>
      </c>
      <c r="C81" t="inlineStr">
        <is>
          <t>shares and ending up getting a discount</t>
        </is>
      </c>
      <c r="D81">
        <f>HYPERLINK("https://www.youtube.com/watch?v=p_QPx0Qn5ag&amp;t=10s", "Go to time")</f>
        <v/>
      </c>
    </row>
    <row r="82">
      <c r="A82">
        <f>HYPERLINK("https://www.youtube.com/watch?v=CF4oCizy44A", "Video")</f>
        <v/>
      </c>
      <c r="B82" t="inlineStr">
        <is>
          <t>6:28</t>
        </is>
      </c>
      <c r="C82" t="inlineStr">
        <is>
          <t>up sends a sign that you stand by what</t>
        </is>
      </c>
      <c r="D82">
        <f>HYPERLINK("https://www.youtube.com/watch?v=CF4oCizy44A&amp;t=388s", "Go to time")</f>
        <v/>
      </c>
    </row>
    <row r="83">
      <c r="A83">
        <f>HYPERLINK("https://www.youtube.com/watch?v=SVlIfkDZXQU", "Video")</f>
        <v/>
      </c>
      <c r="B83" t="inlineStr">
        <is>
          <t>7:38</t>
        </is>
      </c>
      <c r="C83" t="inlineStr">
        <is>
          <t>I ended up with was the shortest most</t>
        </is>
      </c>
      <c r="D83">
        <f>HYPERLINK("https://www.youtube.com/watch?v=SVlIfkDZXQU&amp;t=458s", "Go to time")</f>
        <v/>
      </c>
    </row>
    <row r="84">
      <c r="A84">
        <f>HYPERLINK("https://www.youtube.com/watch?v=59FqH47vOpA", "Video")</f>
        <v/>
      </c>
      <c r="B84" t="inlineStr">
        <is>
          <t>9:04</t>
        </is>
      </c>
      <c r="C84" t="inlineStr">
        <is>
          <t>boyfriend break up with you</t>
        </is>
      </c>
      <c r="D84">
        <f>HYPERLINK("https://www.youtube.com/watch?v=59FqH47vOpA&amp;t=544s", "Go to time")</f>
        <v/>
      </c>
    </row>
    <row r="85">
      <c r="A85">
        <f>HYPERLINK("https://www.youtube.com/watch?v=R6FHs4bsbJc", "Video")</f>
        <v/>
      </c>
      <c r="B85" t="inlineStr">
        <is>
          <t>11:17</t>
        </is>
      </c>
      <c r="C85" t="inlineStr">
        <is>
          <t>I ended up with was the shortest most</t>
        </is>
      </c>
      <c r="D85">
        <f>HYPERLINK("https://www.youtube.com/watch?v=R6FHs4bsbJc&amp;t=677s", "Go to time")</f>
        <v/>
      </c>
    </row>
    <row r="86">
      <c r="A86">
        <f>HYPERLINK("https://www.youtube.com/watch?v=d87nn72JtjA", "Video")</f>
        <v/>
      </c>
      <c r="B86" t="inlineStr">
        <is>
          <t>2:51</t>
        </is>
      </c>
      <c r="C86" t="inlineStr">
        <is>
          <t>the defendant's supposed graduating</t>
        </is>
      </c>
      <c r="D86">
        <f>HYPERLINK("https://www.youtube.com/watch?v=d87nn72JtjA&amp;t=171s", "Go to time")</f>
        <v/>
      </c>
    </row>
    <row r="87">
      <c r="A87">
        <f>HYPERLINK("https://www.youtube.com/watch?v=ivCw2XFgD10", "Video")</f>
        <v/>
      </c>
      <c r="B87" t="inlineStr">
        <is>
          <t>0:29</t>
        </is>
      </c>
      <c r="C87" t="inlineStr">
        <is>
          <t>difference Louis after Zane ended up as</t>
        </is>
      </c>
      <c r="D87">
        <f>HYPERLINK("https://www.youtube.com/watch?v=ivCw2XFgD10&amp;t=29s", "Go to time")</f>
        <v/>
      </c>
    </row>
    <row r="88">
      <c r="A88">
        <f>HYPERLINK("https://www.youtube.com/watch?v=rLnhTXRWJYI", "Video")</f>
        <v/>
      </c>
      <c r="B88" t="inlineStr">
        <is>
          <t>2:23</t>
        </is>
      </c>
      <c r="C88" t="inlineStr">
        <is>
          <t>friend you won't ever bring this up to</t>
        </is>
      </c>
      <c r="D88">
        <f>HYPERLINK("https://www.youtube.com/watch?v=rLnhTXRWJYI&amp;t=143s", "Go to time")</f>
        <v/>
      </c>
    </row>
    <row r="89">
      <c r="A89">
        <f>HYPERLINK("https://www.youtube.com/watch?v=rLnhTXRWJYI", "Video")</f>
        <v/>
      </c>
      <c r="B89" t="inlineStr">
        <is>
          <t>5:25</t>
        </is>
      </c>
      <c r="C89" t="inlineStr">
        <is>
          <t>to end up behind</t>
        </is>
      </c>
      <c r="D89">
        <f>HYPERLINK("https://www.youtube.com/watch?v=rLnhTXRWJYI&amp;t=325s", "Go to time")</f>
        <v/>
      </c>
    </row>
    <row r="90">
      <c r="A90">
        <f>HYPERLINK("https://www.youtube.com/watch?v=040UOdReSBs", "Video")</f>
        <v/>
      </c>
      <c r="B90" t="inlineStr">
        <is>
          <t>14:31</t>
        </is>
      </c>
      <c r="C90" t="inlineStr">
        <is>
          <t>don't send a puppy to clean up its own</t>
        </is>
      </c>
      <c r="D90">
        <f>HYPERLINK("https://www.youtube.com/watch?v=040UOdReSBs&amp;t=871s", "Go to time")</f>
        <v/>
      </c>
    </row>
    <row r="91">
      <c r="A91">
        <f>HYPERLINK("https://www.youtube.com/watch?v=Q4UIrpY8Veo", "Video")</f>
        <v/>
      </c>
      <c r="B91" t="inlineStr">
        <is>
          <t>2:13</t>
        </is>
      </c>
      <c r="C91" t="inlineStr">
        <is>
          <t>up sends a signal that you stand by what</t>
        </is>
      </c>
      <c r="D91">
        <f>HYPERLINK("https://www.youtube.com/watch?v=Q4UIrpY8Veo&amp;t=133s", "Go to time")</f>
        <v/>
      </c>
    </row>
    <row r="92">
      <c r="A92">
        <f>HYPERLINK("https://www.youtube.com/watch?v=iwHj7tU4xhM", "Video")</f>
        <v/>
      </c>
      <c r="B92" t="inlineStr">
        <is>
          <t>2:47</t>
        </is>
      </c>
      <c r="C92" t="inlineStr">
        <is>
          <t>planned on ending up at her firm and</t>
        </is>
      </c>
      <c r="D92">
        <f>HYPERLINK("https://www.youtube.com/watch?v=iwHj7tU4xhM&amp;t=167s", "Go to time")</f>
        <v/>
      </c>
    </row>
    <row r="93">
      <c r="A93">
        <f>HYPERLINK("https://www.youtube.com/watch?v=iwHj7tU4xhM", "Video")</f>
        <v/>
      </c>
      <c r="B93" t="inlineStr">
        <is>
          <t>7:16</t>
        </is>
      </c>
      <c r="C93" t="inlineStr">
        <is>
          <t>the defendant's supposed graduating</t>
        </is>
      </c>
      <c r="D93">
        <f>HYPERLINK("https://www.youtube.com/watch?v=iwHj7tU4xhM&amp;t=436s", "Go to time")</f>
        <v/>
      </c>
    </row>
    <row r="94">
      <c r="A94">
        <f>HYPERLINK("https://www.youtube.com/watch?v=yfp7MRwEd58", "Video")</f>
        <v/>
      </c>
      <c r="B94" t="inlineStr">
        <is>
          <t>0:31</t>
        </is>
      </c>
      <c r="C94" t="inlineStr">
        <is>
          <t>after zayn ended up as managing partner</t>
        </is>
      </c>
      <c r="D94">
        <f>HYPERLINK("https://www.youtube.com/watch?v=yfp7MRwEd58&amp;t=31s", "Go to time")</f>
        <v/>
      </c>
    </row>
    <row r="95">
      <c r="A95">
        <f>HYPERLINK("https://www.youtube.com/watch?v=U-hSkfdhzaw", "Video")</f>
        <v/>
      </c>
      <c r="B95" t="inlineStr">
        <is>
          <t>8:31</t>
        </is>
      </c>
      <c r="C95" t="inlineStr">
        <is>
          <t>of my tender offer which is up to the</t>
        </is>
      </c>
      <c r="D95">
        <f>HYPERLINK("https://www.youtube.com/watch?v=U-hSkfdhzaw&amp;t=511s", "Go to time")</f>
        <v/>
      </c>
    </row>
    <row r="96">
      <c r="A96">
        <f>HYPERLINK("https://www.youtube.com/watch?v=U-hSkfdhzaw", "Video")</f>
        <v/>
      </c>
      <c r="B96" t="inlineStr">
        <is>
          <t>8:50</t>
        </is>
      </c>
      <c r="C96" t="inlineStr">
        <is>
          <t>going to end up just like</t>
        </is>
      </c>
      <c r="D96">
        <f>HYPERLINK("https://www.youtube.com/watch?v=U-hSkfdhzaw&amp;t=530s", "Go to time")</f>
        <v/>
      </c>
    </row>
    <row r="97">
      <c r="A97">
        <f>HYPERLINK("https://www.youtube.com/watch?v=la6cK7sPets", "Video")</f>
        <v/>
      </c>
      <c r="B97" t="inlineStr">
        <is>
          <t>1:14</t>
        </is>
      </c>
      <c r="C97" t="inlineStr">
        <is>
          <t>might understand if this ends up going</t>
        </is>
      </c>
      <c r="D97">
        <f>HYPERLINK("https://www.youtube.com/watch?v=la6cK7sPets&amp;t=74s", "Go to time")</f>
        <v/>
      </c>
    </row>
    <row r="98">
      <c r="A98">
        <f>HYPERLINK("https://www.youtube.com/watch?v=la6cK7sPets", "Video")</f>
        <v/>
      </c>
      <c r="B98" t="inlineStr">
        <is>
          <t>4:21</t>
        </is>
      </c>
      <c r="C98" t="inlineStr">
        <is>
          <t>then I guarantee you we will end up with</t>
        </is>
      </c>
      <c r="D98">
        <f>HYPERLINK("https://www.youtube.com/watch?v=la6cK7sPets&amp;t=261s", "Go to time")</f>
        <v/>
      </c>
    </row>
    <row r="99">
      <c r="A99">
        <f>HYPERLINK("https://www.youtube.com/watch?v=4cgDoNJq2LA", "Video")</f>
        <v/>
      </c>
      <c r="B99" t="inlineStr">
        <is>
          <t>1:06</t>
        </is>
      </c>
      <c r="C99" t="inlineStr">
        <is>
          <t>end up in jail</t>
        </is>
      </c>
      <c r="D99">
        <f>HYPERLINK("https://www.youtube.com/watch?v=4cgDoNJq2LA&amp;t=66s", "Go to time")</f>
        <v/>
      </c>
    </row>
    <row r="100">
      <c r="A100">
        <f>HYPERLINK("https://www.youtube.com/watch?v=4cgDoNJq2LA", "Video")</f>
        <v/>
      </c>
      <c r="B100" t="inlineStr">
        <is>
          <t>1:17</t>
        </is>
      </c>
      <c r="C100" t="inlineStr">
        <is>
          <t>agenda of getting up your clients asses</t>
        </is>
      </c>
      <c r="D100">
        <f>HYPERLINK("https://www.youtube.com/watch?v=4cgDoNJq2LA&amp;t=77s", "Go to time")</f>
        <v/>
      </c>
    </row>
    <row r="101">
      <c r="A101">
        <f>HYPERLINK("https://www.youtube.com/watch?v=ukeJG_oGv10", "Video")</f>
        <v/>
      </c>
      <c r="B101" t="inlineStr">
        <is>
          <t>7:23</t>
        </is>
      </c>
      <c r="C101" t="inlineStr">
        <is>
          <t>up the girlfriend and second of all</t>
        </is>
      </c>
      <c r="D101">
        <f>HYPERLINK("https://www.youtube.com/watch?v=ukeJG_oGv10&amp;t=443s", "Go to time")</f>
        <v/>
      </c>
    </row>
    <row r="102">
      <c r="A102">
        <f>HYPERLINK("https://www.youtube.com/watch?v=qTn3l1eGZfU", "Video")</f>
        <v/>
      </c>
      <c r="B102" t="inlineStr">
        <is>
          <t>1:41</t>
        </is>
      </c>
      <c r="C102" t="inlineStr">
        <is>
          <t>can get burned if this guy ends up</t>
        </is>
      </c>
      <c r="D102">
        <f>HYPERLINK("https://www.youtube.com/watch?v=qTn3l1eGZfU&amp;t=101s", "Go to time")</f>
        <v/>
      </c>
    </row>
    <row r="103">
      <c r="A103">
        <f>HYPERLINK("https://www.youtube.com/watch?v=pAwVlYwE3nw", "Video")</f>
        <v/>
      </c>
      <c r="B103" t="inlineStr">
        <is>
          <t>4:34</t>
        </is>
      </c>
      <c r="C103" t="inlineStr">
        <is>
          <t>or do they just end up on some sad</t>
        </is>
      </c>
      <c r="D103">
        <f>HYPERLINK("https://www.youtube.com/watch?v=pAwVlYwE3nw&amp;t=274s", "Go to time")</f>
        <v/>
      </c>
    </row>
    <row r="104">
      <c r="A104">
        <f>HYPERLINK("https://www.youtube.com/watch?v=pAwVlYwE3nw", "Video")</f>
        <v/>
      </c>
      <c r="B104" t="inlineStr">
        <is>
          <t>6:08</t>
        </is>
      </c>
      <c r="C104" t="inlineStr">
        <is>
          <t>conversion ended up with some complaint</t>
        </is>
      </c>
      <c r="D104">
        <f>HYPERLINK("https://www.youtube.com/watch?v=pAwVlYwE3nw&amp;t=368s", "Go to time")</f>
        <v/>
      </c>
    </row>
    <row r="105">
      <c r="A105">
        <f>HYPERLINK("https://www.youtube.com/watch?v=jAZ04a-5gro", "Video")</f>
        <v/>
      </c>
      <c r="B105" t="inlineStr">
        <is>
          <t>6:39</t>
        </is>
      </c>
      <c r="C105" t="inlineStr">
        <is>
          <t>sometimes end up in prison watch</t>
        </is>
      </c>
      <c r="D105">
        <f>HYPERLINK("https://www.youtube.com/watch?v=jAZ04a-5gro&amp;t=399s", "Go to time")</f>
        <v/>
      </c>
    </row>
    <row r="106">
      <c r="A106">
        <f>HYPERLINK("https://www.youtube.com/watch?v=TZ0aPN78k6E", "Video")</f>
        <v/>
      </c>
      <c r="B106" t="inlineStr">
        <is>
          <t>20:36</t>
        </is>
      </c>
      <c r="C106" t="inlineStr">
        <is>
          <t>little boyfriend ever shows up in here</t>
        </is>
      </c>
      <c r="D106">
        <f>HYPERLINK("https://www.youtube.com/watch?v=TZ0aPN78k6E&amp;t=1236s", "Go to time")</f>
        <v/>
      </c>
    </row>
    <row r="107">
      <c r="A107">
        <f>HYPERLINK("https://www.youtube.com/watch?v=9zm2Oea0hqc", "Video")</f>
        <v/>
      </c>
      <c r="B107" t="inlineStr">
        <is>
          <t>1:06</t>
        </is>
      </c>
      <c r="C107" t="inlineStr">
        <is>
          <t>and it ended up breaking my heart</t>
        </is>
      </c>
      <c r="D107">
        <f>HYPERLINK("https://www.youtube.com/watch?v=9zm2Oea0hqc&amp;t=66s", "Go to time")</f>
        <v/>
      </c>
    </row>
    <row r="108">
      <c r="A108">
        <f>HYPERLINK("https://www.youtube.com/watch?v=0PWP5m4H9M8", "Video")</f>
        <v/>
      </c>
      <c r="B108" t="inlineStr">
        <is>
          <t>0:26</t>
        </is>
      </c>
      <c r="C108" t="inlineStr">
        <is>
          <t>boyfriend and what broke us up he asked</t>
        </is>
      </c>
      <c r="D108">
        <f>HYPERLINK("https://www.youtube.com/watch?v=0PWP5m4H9M8&amp;t=26s", "Go to time")</f>
        <v/>
      </c>
    </row>
    <row r="109">
      <c r="A109">
        <f>HYPERLINK("https://www.youtube.com/watch?v=OedpRA16ae4", "Video")</f>
        <v/>
      </c>
      <c r="B109" t="inlineStr">
        <is>
          <t>1:50</t>
        </is>
      </c>
      <c r="C109" t="inlineStr">
        <is>
          <t>bed we' said we'd break up at the end of</t>
        </is>
      </c>
      <c r="D109">
        <f>HYPERLINK("https://www.youtube.com/watch?v=OedpRA16ae4&amp;t=110s", "Go to time")</f>
        <v/>
      </c>
    </row>
    <row r="110">
      <c r="A110">
        <f>HYPERLINK("https://www.youtube.com/watch?v=FjwwggIjApg", "Video")</f>
        <v/>
      </c>
      <c r="B110" t="inlineStr">
        <is>
          <t>4:10</t>
        </is>
      </c>
      <c r="C110" t="inlineStr">
        <is>
          <t>he's going to end up right back in here</t>
        </is>
      </c>
      <c r="D110">
        <f>HYPERLINK("https://www.youtube.com/watch?v=FjwwggIjApg&amp;t=250s", "Go to time")</f>
        <v/>
      </c>
    </row>
    <row r="111">
      <c r="A111">
        <f>HYPERLINK("https://www.youtube.com/watch?v=bkKY_4z7Jgs", "Video")</f>
        <v/>
      </c>
      <c r="B111" t="inlineStr">
        <is>
          <t>6:27</t>
        </is>
      </c>
      <c r="C111" t="inlineStr">
        <is>
          <t>friendship all comes down to lawyer up</t>
        </is>
      </c>
      <c r="D111">
        <f>HYPERLINK("https://www.youtube.com/watch?v=bkKY_4z7Jgs&amp;t=387s", "Go to time")</f>
        <v/>
      </c>
    </row>
    <row r="112">
      <c r="A112">
        <f>HYPERLINK("https://www.youtube.com/watch?v=_L13M90i9jU", "Video")</f>
        <v/>
      </c>
      <c r="B112" t="inlineStr">
        <is>
          <t>2:03</t>
        </is>
      </c>
      <c r="C112" t="inlineStr">
        <is>
          <t>been busting my ass to hold up my end of</t>
        </is>
      </c>
      <c r="D112">
        <f>HYPERLINK("https://www.youtube.com/watch?v=_L13M90i9jU&amp;t=123s", "Go to time")</f>
        <v/>
      </c>
    </row>
    <row r="113">
      <c r="A113">
        <f>HYPERLINK("https://www.youtube.com/watch?v=Z59oa08qlSk", "Video")</f>
        <v/>
      </c>
      <c r="B113" t="inlineStr">
        <is>
          <t>0:33</t>
        </is>
      </c>
      <c r="C113" t="inlineStr">
        <is>
          <t>it ended up being ted tucker on the</t>
        </is>
      </c>
      <c r="D113">
        <f>HYPERLINK("https://www.youtube.com/watch?v=Z59oa08qlSk&amp;t=33s", "Go to time")</f>
        <v/>
      </c>
    </row>
    <row r="114">
      <c r="A114">
        <f>HYPERLINK("https://www.youtube.com/watch?v=IFE5L0ZNsq4", "Video")</f>
        <v/>
      </c>
      <c r="B114" t="inlineStr">
        <is>
          <t>3:44</t>
        </is>
      </c>
      <c r="C114" t="inlineStr">
        <is>
          <t>geez could have been worse i ended up</t>
        </is>
      </c>
      <c r="D114">
        <f>HYPERLINK("https://www.youtube.com/watch?v=IFE5L0ZNsq4&amp;t=224s", "Go to time")</f>
        <v/>
      </c>
    </row>
    <row r="115">
      <c r="A115">
        <f>HYPERLINK("https://www.youtube.com/watch?v=U5f6QR733_w", "Video")</f>
        <v/>
      </c>
      <c r="B115" t="inlineStr">
        <is>
          <t>0:11</t>
        </is>
      </c>
      <c r="C115" t="inlineStr">
        <is>
          <t>robert sending me upstate new york he</t>
        </is>
      </c>
      <c r="D115">
        <f>HYPERLINK("https://www.youtube.com/watch?v=U5f6QR733_w&amp;t=11s", "Go to time")</f>
        <v/>
      </c>
    </row>
    <row r="116">
      <c r="A116">
        <f>HYPERLINK("https://www.youtube.com/watch?v=zvTSrEdikKE", "Video")</f>
        <v/>
      </c>
      <c r="B116" t="inlineStr">
        <is>
          <t>2:11</t>
        </is>
      </c>
      <c r="C116" t="inlineStr">
        <is>
          <t>well it depends on the soup smush them</t>
        </is>
      </c>
      <c r="D116">
        <f>HYPERLINK("https://www.youtube.com/watch?v=zvTSrEdikKE&amp;t=131s", "Go to time")</f>
        <v/>
      </c>
    </row>
    <row r="117">
      <c r="A117">
        <f>HYPERLINK("https://www.youtube.com/watch?v=a_GzwxEahDs", "Video")</f>
        <v/>
      </c>
      <c r="B117" t="inlineStr">
        <is>
          <t>9:04</t>
        </is>
      </c>
      <c r="C117" t="inlineStr">
        <is>
          <t>boyfriend break up with you</t>
        </is>
      </c>
      <c r="D117">
        <f>HYPERLINK("https://www.youtube.com/watch?v=a_GzwxEahDs&amp;t=544s", "Go to time")</f>
        <v/>
      </c>
    </row>
    <row r="118">
      <c r="A118">
        <f>HYPERLINK("https://www.youtube.com/watch?v=KWE-hyMGpKQ", "Video")</f>
        <v/>
      </c>
      <c r="B118" t="inlineStr">
        <is>
          <t>2:15</t>
        </is>
      </c>
      <c r="C118" t="inlineStr">
        <is>
          <t>it ended up being ted tucker on the</t>
        </is>
      </c>
      <c r="D118">
        <f>HYPERLINK("https://www.youtube.com/watch?v=KWE-hyMGpKQ&amp;t=135s", "Go to time")</f>
        <v/>
      </c>
    </row>
    <row r="119">
      <c r="A119">
        <f>HYPERLINK("https://www.youtube.com/watch?v=lvyoKOhxZ1U", "Video")</f>
        <v/>
      </c>
      <c r="B119" t="inlineStr">
        <is>
          <t>7:16</t>
        </is>
      </c>
      <c r="C119" t="inlineStr">
        <is>
          <t>sign they'll send her up to this room</t>
        </is>
      </c>
      <c r="D119">
        <f>HYPERLINK("https://www.youtube.com/watch?v=lvyoKOhxZ1U&amp;t=436s", "Go to time")</f>
        <v/>
      </c>
    </row>
    <row r="120">
      <c r="A120">
        <f>HYPERLINK("https://www.youtube.com/watch?v=06Lz1GQPYOM", "Video")</f>
        <v/>
      </c>
      <c r="B120" t="inlineStr">
        <is>
          <t>14:29</t>
        </is>
      </c>
      <c r="C120" t="inlineStr">
        <is>
          <t>through school and he ends up dying in</t>
        </is>
      </c>
      <c r="D120">
        <f>HYPERLINK("https://www.youtube.com/watch?v=06Lz1GQPYOM&amp;t=869s", "Go to time")</f>
        <v/>
      </c>
    </row>
    <row r="121">
      <c r="A121">
        <f>HYPERLINK("https://www.youtube.com/watch?v=n7jWMLxkQnQ", "Video")</f>
        <v/>
      </c>
      <c r="B121" t="inlineStr">
        <is>
          <t>23:23</t>
        </is>
      </c>
      <c r="C121" t="inlineStr">
        <is>
          <t>friendship all comes down to lawyer up</t>
        </is>
      </c>
      <c r="D121">
        <f>HYPERLINK("https://www.youtube.com/watch?v=n7jWMLxkQnQ&amp;t=1403s", "Go to time")</f>
        <v/>
      </c>
    </row>
    <row r="122">
      <c r="A122">
        <f>HYPERLINK("https://www.youtube.com/watch?v=-t23beQzcME", "Video")</f>
        <v/>
      </c>
      <c r="B122" t="inlineStr">
        <is>
          <t>1:52</t>
        </is>
      </c>
      <c r="C122" t="inlineStr">
        <is>
          <t>ended up stabbing me in the back i</t>
        </is>
      </c>
      <c r="D122">
        <f>HYPERLINK("https://www.youtube.com/watch?v=-t23beQzcME&amp;t=112s", "Go to time")</f>
        <v/>
      </c>
    </row>
    <row r="123">
      <c r="A123">
        <f>HYPERLINK("https://www.youtube.com/watch?v=5XP6mH5nyiU", "Video")</f>
        <v/>
      </c>
      <c r="B123" t="inlineStr">
        <is>
          <t>9:20</t>
        </is>
      </c>
      <c r="C123" t="inlineStr">
        <is>
          <t>fire you well then you end up in prison</t>
        </is>
      </c>
      <c r="D123">
        <f>HYPERLINK("https://www.youtube.com/watch?v=5XP6mH5nyiU&amp;t=560s", "Go to time")</f>
        <v/>
      </c>
    </row>
    <row r="124">
      <c r="A124">
        <f>HYPERLINK("https://www.youtube.com/watch?v=m7W3MvKOIjk", "Video")</f>
        <v/>
      </c>
      <c r="B124" t="inlineStr">
        <is>
          <t>2:25</t>
        </is>
      </c>
      <c r="C124" t="inlineStr">
        <is>
          <t>end up H buz yourself</t>
        </is>
      </c>
      <c r="D124">
        <f>HYPERLINK("https://www.youtube.com/watch?v=m7W3MvKOIjk&amp;t=145s", "Go to time")</f>
        <v/>
      </c>
    </row>
    <row r="125">
      <c r="A125">
        <f>HYPERLINK("https://www.youtube.com/watch?v=m7W3MvKOIjk", "Video")</f>
        <v/>
      </c>
      <c r="B125" t="inlineStr">
        <is>
          <t>5:20</t>
        </is>
      </c>
      <c r="C125" t="inlineStr">
        <is>
          <t>end up putting one of my own behind bars</t>
        </is>
      </c>
      <c r="D125">
        <f>HYPERLINK("https://www.youtube.com/watch?v=m7W3MvKOIjk&amp;t=320s", "Go to time")</f>
        <v/>
      </c>
    </row>
    <row r="126">
      <c r="A126">
        <f>HYPERLINK("https://www.youtube.com/watch?v=XPY7KzC7xv0", "Video")</f>
        <v/>
      </c>
      <c r="B126" t="inlineStr">
        <is>
          <t>3:01</t>
        </is>
      </c>
      <c r="C126" t="inlineStr">
        <is>
          <t>katana it ended up being Ted Tucker on</t>
        </is>
      </c>
      <c r="D126">
        <f>HYPERLINK("https://www.youtube.com/watch?v=XPY7KzC7xv0&amp;t=181s", "Go to time")</f>
        <v/>
      </c>
    </row>
    <row r="127">
      <c r="A127">
        <f>HYPERLINK("https://www.youtube.com/watch?v=8ZxCsVadkiQ", "Video")</f>
        <v/>
      </c>
      <c r="B127" t="inlineStr">
        <is>
          <t>8:12</t>
        </is>
      </c>
      <c r="C127" t="inlineStr">
        <is>
          <t>Harvey and it's obviously ended up going</t>
        </is>
      </c>
      <c r="D127">
        <f>HYPERLINK("https://www.youtube.com/watch?v=8ZxCsVadkiQ&amp;t=492s", "Go to time")</f>
        <v/>
      </c>
    </row>
    <row r="128">
      <c r="A128">
        <f>HYPERLINK("https://www.youtube.com/watch?v=8ZxCsVadkiQ", "Video")</f>
        <v/>
      </c>
      <c r="B128" t="inlineStr">
        <is>
          <t>9:29</t>
        </is>
      </c>
      <c r="C128" t="inlineStr">
        <is>
          <t>we we're supposed to be here as friends</t>
        </is>
      </c>
      <c r="D128">
        <f>HYPERLINK("https://www.youtube.com/watch?v=8ZxCsVadkiQ&amp;t=569s", "Go to time")</f>
        <v/>
      </c>
    </row>
    <row r="129">
      <c r="A129">
        <f>HYPERLINK("https://www.youtube.com/watch?v=2cb60bh4H8g", "Video")</f>
        <v/>
      </c>
      <c r="B129" t="inlineStr">
        <is>
          <t>1:02</t>
        </is>
      </c>
      <c r="C129" t="inlineStr">
        <is>
          <t>end up in jail</t>
        </is>
      </c>
      <c r="D129">
        <f>HYPERLINK("https://www.youtube.com/watch?v=2cb60bh4H8g&amp;t=62s", "Go to time")</f>
        <v/>
      </c>
    </row>
    <row r="130">
      <c r="A130">
        <f>HYPERLINK("https://www.youtube.com/watch?v=2cb60bh4H8g", "Video")</f>
        <v/>
      </c>
      <c r="B130" t="inlineStr">
        <is>
          <t>1:13</t>
        </is>
      </c>
      <c r="C130" t="inlineStr">
        <is>
          <t>vague agenda of getting up your clients</t>
        </is>
      </c>
      <c r="D130">
        <f>HYPERLINK("https://www.youtube.com/watch?v=2cb60bh4H8g&amp;t=73s", "Go to time")</f>
        <v/>
      </c>
    </row>
    <row r="131">
      <c r="A131">
        <f>HYPERLINK("https://www.youtube.com/watch?v=sTg6pGXUjYc", "Video")</f>
        <v/>
      </c>
      <c r="B131" t="inlineStr">
        <is>
          <t>3:52</t>
        </is>
      </c>
      <c r="C131" t="inlineStr">
        <is>
          <t>people sometimes end up in prison</t>
        </is>
      </c>
      <c r="D131">
        <f>HYPERLINK("https://www.youtube.com/watch?v=sTg6pGXUjYc&amp;t=232s", "Go to time")</f>
        <v/>
      </c>
    </row>
    <row r="132">
      <c r="A132">
        <f>HYPERLINK("https://www.youtube.com/watch?v=iFeKTUWaAno", "Video")</f>
        <v/>
      </c>
      <c r="B132" t="inlineStr">
        <is>
          <t>0:57</t>
        </is>
      </c>
      <c r="C132" t="inlineStr">
        <is>
          <t>we may just end up giving him the shares</t>
        </is>
      </c>
      <c r="D132">
        <f>HYPERLINK("https://www.youtube.com/watch?v=iFeKTUWaAno&amp;t=57s", "Go to time")</f>
        <v/>
      </c>
    </row>
    <row r="133">
      <c r="A133">
        <f>HYPERLINK("https://www.youtube.com/watch?v=2KSLetGJLms", "Video")</f>
        <v/>
      </c>
      <c r="B133" t="inlineStr">
        <is>
          <t>0:05</t>
        </is>
      </c>
      <c r="C133" t="inlineStr">
        <is>
          <t>i ended up getting out early</t>
        </is>
      </c>
      <c r="D133">
        <f>HYPERLINK("https://www.youtube.com/watch?v=2KSLetGJLms&amp;t=5s", "Go to time")</f>
        <v/>
      </c>
    </row>
    <row r="134">
      <c r="A134">
        <f>HYPERLINK("https://www.youtube.com/watch?v=bACYcV48-QQ", "Video")</f>
        <v/>
      </c>
      <c r="B134" t="inlineStr">
        <is>
          <t>1:05</t>
        </is>
      </c>
      <c r="C134" t="inlineStr">
        <is>
          <t>end up in jail except it won't be wood</t>
        </is>
      </c>
      <c r="D134">
        <f>HYPERLINK("https://www.youtube.com/watch?v=bACYcV48-QQ&amp;t=65s", "Go to time")</f>
        <v/>
      </c>
    </row>
    <row r="135">
      <c r="A135">
        <f>HYPERLINK("https://www.youtube.com/watch?v=bACYcV48-QQ", "Video")</f>
        <v/>
      </c>
      <c r="B135" t="inlineStr">
        <is>
          <t>1:16</t>
        </is>
      </c>
      <c r="C135" t="inlineStr">
        <is>
          <t>vague agenda of getting up your client's</t>
        </is>
      </c>
      <c r="D135">
        <f>HYPERLINK("https://www.youtube.com/watch?v=bACYcV48-QQ&amp;t=76s", "Go to time")</f>
        <v/>
      </c>
    </row>
    <row r="136">
      <c r="A136">
        <f>HYPERLINK("https://www.youtube.com/watch?v=CJtu_4CpRvM", "Video")</f>
        <v/>
      </c>
      <c r="B136" t="inlineStr">
        <is>
          <t>20:55</t>
        </is>
      </c>
      <c r="C136" t="inlineStr">
        <is>
          <t>the defendant's supposed graduating</t>
        </is>
      </c>
      <c r="D136">
        <f>HYPERLINK("https://www.youtube.com/watch?v=CJtu_4CpRvM&amp;t=1255s", "Go to time")</f>
        <v/>
      </c>
    </row>
    <row r="137">
      <c r="A137">
        <f>HYPERLINK("https://www.youtube.com/watch?v=YOw-CnGnw3o", "Video")</f>
        <v/>
      </c>
      <c r="B137" t="inlineStr">
        <is>
          <t>3:00</t>
        </is>
      </c>
      <c r="C137" t="inlineStr">
        <is>
          <t>didn't end up in jail five years ago it</t>
        </is>
      </c>
      <c r="D137">
        <f>HYPERLINK("https://www.youtube.com/watch?v=YOw-CnGnw3o&amp;t=180s", "Go to time")</f>
        <v/>
      </c>
    </row>
    <row r="138">
      <c r="A138">
        <f>HYPERLINK("https://www.youtube.com/watch?v=F3K0aCLnCHM", "Video")</f>
        <v/>
      </c>
      <c r="B138" t="inlineStr">
        <is>
          <t>6:26</t>
        </is>
      </c>
      <c r="C138" t="inlineStr">
        <is>
          <t>end up in a Cell here with him it's not</t>
        </is>
      </c>
      <c r="D138">
        <f>HYPERLINK("https://www.youtube.com/watch?v=F3K0aCLnCHM&amp;t=386s", "Go to time")</f>
        <v/>
      </c>
    </row>
    <row r="139">
      <c r="A139">
        <f>HYPERLINK("https://www.youtube.com/watch?v=F3K0aCLnCHM", "Video")</f>
        <v/>
      </c>
      <c r="B139" t="inlineStr">
        <is>
          <t>7:56</t>
        </is>
      </c>
      <c r="C139" t="inlineStr">
        <is>
          <t>me you think me spending a couple of</t>
        </is>
      </c>
      <c r="D139">
        <f>HYPERLINK("https://www.youtube.com/watch?v=F3K0aCLnCHM&amp;t=476s", "Go to time")</f>
        <v/>
      </c>
    </row>
    <row r="140">
      <c r="A140">
        <f>HYPERLINK("https://www.youtube.com/watch?v=F3K0aCLnCHM", "Video")</f>
        <v/>
      </c>
      <c r="B140" t="inlineStr">
        <is>
          <t>9:00</t>
        </is>
      </c>
      <c r="C140" t="inlineStr">
        <is>
          <t>have ended up with you wanting to use</t>
        </is>
      </c>
      <c r="D140">
        <f>HYPERLINK("https://www.youtube.com/watch?v=F3K0aCLnCHM&amp;t=540s", "Go to time")</f>
        <v/>
      </c>
    </row>
    <row r="141">
      <c r="A141">
        <f>HYPERLINK("https://www.youtube.com/watch?v=H9tPWrNXhp0", "Video")</f>
        <v/>
      </c>
      <c r="B141" t="inlineStr">
        <is>
          <t>1:22</t>
        </is>
      </c>
      <c r="C141" t="inlineStr">
        <is>
          <t>you think me spending a couple of hours</t>
        </is>
      </c>
      <c r="D141">
        <f>HYPERLINK("https://www.youtube.com/watch?v=H9tPWrNXhp0&amp;t=82s", "Go to time")</f>
        <v/>
      </c>
    </row>
    <row r="142">
      <c r="A142">
        <f>HYPERLINK("https://www.youtube.com/watch?v=wBx4wIUHrbE", "Video")</f>
        <v/>
      </c>
      <c r="B142" t="inlineStr">
        <is>
          <t>6:10</t>
        </is>
      </c>
      <c r="C142" t="inlineStr">
        <is>
          <t>guys are going to end up just like Chris</t>
        </is>
      </c>
      <c r="D142">
        <f>HYPERLINK("https://www.youtube.com/watch?v=wBx4wIUHrbE&amp;t=370s", "Go to time")</f>
        <v/>
      </c>
    </row>
    <row r="143">
      <c r="A143">
        <f>HYPERLINK("https://www.youtube.com/watch?v=wBx4wIUHrbE", "Video")</f>
        <v/>
      </c>
      <c r="B143" t="inlineStr">
        <is>
          <t>6:14</t>
        </is>
      </c>
      <c r="C143" t="inlineStr">
        <is>
          <t>ending up like Chris Reyes if Gallow is</t>
        </is>
      </c>
      <c r="D143">
        <f>HYPERLINK("https://www.youtube.com/watch?v=wBx4wIUHrbE&amp;t=374s", "Go to time")</f>
        <v/>
      </c>
    </row>
    <row r="144">
      <c r="A144">
        <f>HYPERLINK("https://www.youtube.com/watch?v=cmWpl8bAtJY", "Video")</f>
        <v/>
      </c>
      <c r="B144" t="inlineStr">
        <is>
          <t>4:38</t>
        </is>
      </c>
      <c r="C144" t="inlineStr">
        <is>
          <t>unless my calendar is messed up today be</t>
        </is>
      </c>
      <c r="D144">
        <f>HYPERLINK("https://www.youtube.com/watch?v=cmWpl8bAtJY&amp;t=278s", "Go to time")</f>
        <v/>
      </c>
    </row>
    <row r="145">
      <c r="A145">
        <f>HYPERLINK("https://www.youtube.com/watch?v=mWpw3pBKhAA", "Video")</f>
        <v/>
      </c>
      <c r="B145" t="inlineStr">
        <is>
          <t>1:20</t>
        </is>
      </c>
      <c r="C145" t="inlineStr">
        <is>
          <t>say you don't end up in a Cell for</t>
        </is>
      </c>
      <c r="D145">
        <f>HYPERLINK("https://www.youtube.com/watch?v=mWpw3pBKhAA&amp;t=80s", "Go to time")</f>
        <v/>
      </c>
    </row>
    <row r="146">
      <c r="A146">
        <f>HYPERLINK("https://www.youtube.com/watch?v=DOxblk3fQ3o", "Video")</f>
        <v/>
      </c>
      <c r="B146" t="inlineStr">
        <is>
          <t>9:22</t>
        </is>
      </c>
      <c r="C146" t="inlineStr">
        <is>
          <t>house who have thought we'd end up here</t>
        </is>
      </c>
      <c r="D146">
        <f>HYPERLINK("https://www.youtube.com/watch?v=DOxblk3fQ3o&amp;t=562s", "Go to time")</f>
        <v/>
      </c>
    </row>
    <row r="147">
      <c r="A147">
        <f>HYPERLINK("https://www.youtube.com/watch?v=giWFqPUi3ho", "Video")</f>
        <v/>
      </c>
      <c r="B147" t="inlineStr">
        <is>
          <t>7:15</t>
        </is>
      </c>
      <c r="C147" t="inlineStr">
        <is>
          <t>first thing your friends upstairs are</t>
        </is>
      </c>
      <c r="D147">
        <f>HYPERLINK("https://www.youtube.com/watch?v=giWFqPUi3ho&amp;t=435s", "Go to time")</f>
        <v/>
      </c>
    </row>
    <row r="148">
      <c r="A148">
        <f>HYPERLINK("https://www.youtube.com/watch?v=miL9aKUzjAk", "Video")</f>
        <v/>
      </c>
      <c r="B148" t="inlineStr">
        <is>
          <t>1:38</t>
        </is>
      </c>
      <c r="C148" t="inlineStr">
        <is>
          <t>different one we ended up getting in a</t>
        </is>
      </c>
      <c r="D148">
        <f>HYPERLINK("https://www.youtube.com/watch?v=miL9aKUzjAk&amp;t=98s", "Go to time")</f>
        <v/>
      </c>
    </row>
    <row r="149">
      <c r="A149">
        <f>HYPERLINK("https://www.youtube.com/watch?v=r4vzY8nUGkY", "Video")</f>
        <v/>
      </c>
      <c r="B149" t="inlineStr">
        <is>
          <t>2:09</t>
        </is>
      </c>
      <c r="C149" t="inlineStr">
        <is>
          <t>bretton end up in prison what are you</t>
        </is>
      </c>
      <c r="D149">
        <f>HYPERLINK("https://www.youtube.com/watch?v=r4vzY8nUGkY&amp;t=129s", "Go to time")</f>
        <v/>
      </c>
    </row>
    <row r="150">
      <c r="A150">
        <f>HYPERLINK("https://www.youtube.com/watch?v=witUaEtfcmE", "Video")</f>
        <v/>
      </c>
      <c r="B150" t="inlineStr">
        <is>
          <t>3:29</t>
        </is>
      </c>
      <c r="C150" t="inlineStr">
        <is>
          <t>either end up like that plaintiff or you</t>
        </is>
      </c>
      <c r="D150">
        <f>HYPERLINK("https://www.youtube.com/watch?v=witUaEtfcmE&amp;t=209s", "Go to time")</f>
        <v/>
      </c>
    </row>
    <row r="151">
      <c r="A151">
        <f>HYPERLINK("https://www.youtube.com/watch?v=witUaEtfcmE", "Video")</f>
        <v/>
      </c>
      <c r="B151" t="inlineStr">
        <is>
          <t>3:32</t>
        </is>
      </c>
      <c r="C151" t="inlineStr">
        <is>
          <t>end up like them</t>
        </is>
      </c>
      <c r="D151">
        <f>HYPERLINK("https://www.youtube.com/watch?v=witUaEtfcmE&amp;t=212s", "Go to time")</f>
        <v/>
      </c>
    </row>
    <row r="152">
      <c r="A152">
        <f>HYPERLINK("https://www.youtube.com/watch?v=FXGEm0_RFME", "Video")</f>
        <v/>
      </c>
      <c r="B152" t="inlineStr">
        <is>
          <t>7:33</t>
        </is>
      </c>
      <c r="C152" t="inlineStr">
        <is>
          <t>but what if Lewis ends up finding out</t>
        </is>
      </c>
      <c r="D152">
        <f>HYPERLINK("https://www.youtube.com/watch?v=FXGEm0_RFME&amp;t=453s", "Go to time")</f>
        <v/>
      </c>
    </row>
    <row r="153">
      <c r="A153">
        <f>HYPERLINK("https://www.youtube.com/watch?v=HVm-T9QBOQo", "Video")</f>
        <v/>
      </c>
      <c r="B153" t="inlineStr">
        <is>
          <t>1:15</t>
        </is>
      </c>
      <c r="C153" t="inlineStr">
        <is>
          <t>tender offer which is up to the</t>
        </is>
      </c>
      <c r="D153">
        <f>HYPERLINK("https://www.youtube.com/watch?v=HVm-T9QBOQo&amp;t=75s", "Go to time")</f>
        <v/>
      </c>
    </row>
    <row r="154">
      <c r="A154">
        <f>HYPERLINK("https://www.youtube.com/watch?v=HVm-T9QBOQo", "Video")</f>
        <v/>
      </c>
      <c r="B154" t="inlineStr">
        <is>
          <t>1:34</t>
        </is>
      </c>
      <c r="C154" t="inlineStr">
        <is>
          <t>gonna end up just like this</t>
        </is>
      </c>
      <c r="D154">
        <f>HYPERLINK("https://www.youtube.com/watch?v=HVm-T9QBOQo&amp;t=94s", "Go to time")</f>
        <v/>
      </c>
    </row>
    <row r="155">
      <c r="A155">
        <f>HYPERLINK("https://www.youtube.com/watch?v=CpS9_r5dECY", "Video")</f>
        <v/>
      </c>
      <c r="B155" t="inlineStr">
        <is>
          <t>0:30</t>
        </is>
      </c>
      <c r="C155" t="inlineStr">
        <is>
          <t>up to spend money on attorneys right now</t>
        </is>
      </c>
      <c r="D155">
        <f>HYPERLINK("https://www.youtube.com/watch?v=CpS9_r5dECY&amp;t=30s", "Go to time")</f>
        <v/>
      </c>
    </row>
    <row r="156">
      <c r="A156">
        <f>HYPERLINK("https://www.youtube.com/watch?v=rR0fN5r0NV4", "Video")</f>
        <v/>
      </c>
      <c r="B156" t="inlineStr">
        <is>
          <t>2:25</t>
        </is>
      </c>
      <c r="C156" t="inlineStr">
        <is>
          <t>company that ended up with the leaked</t>
        </is>
      </c>
      <c r="D156">
        <f>HYPERLINK("https://www.youtube.com/watch?v=rR0fN5r0NV4&amp;t=145s", "Go to time")</f>
        <v/>
      </c>
    </row>
    <row r="157">
      <c r="A157">
        <f>HYPERLINK("https://www.youtube.com/watch?v=vKEim2XmsAQ", "Video")</f>
        <v/>
      </c>
      <c r="B157" t="inlineStr">
        <is>
          <t>1:59</t>
        </is>
      </c>
      <c r="C157" t="inlineStr">
        <is>
          <t>they'll send her up to this room you do</t>
        </is>
      </c>
      <c r="D157">
        <f>HYPERLINK("https://www.youtube.com/watch?v=vKEim2XmsAQ&amp;t=119s", "Go to time")</f>
        <v/>
      </c>
    </row>
    <row r="158">
      <c r="A158">
        <f>HYPERLINK("https://www.youtube.com/watch?v=act47Eg7pww", "Video")</f>
        <v/>
      </c>
      <c r="B158" t="inlineStr">
        <is>
          <t>3:31</t>
        </is>
      </c>
      <c r="C158" t="inlineStr">
        <is>
          <t>that now I'm gonna end up on the top of</t>
        </is>
      </c>
      <c r="D158">
        <f>HYPERLINK("https://www.youtube.com/watch?v=act47Eg7pww&amp;t=211s", "Go to time")</f>
        <v/>
      </c>
    </row>
    <row r="159">
      <c r="A159">
        <f>HYPERLINK("https://www.youtube.com/watch?v=act47Eg7pww", "Video")</f>
        <v/>
      </c>
      <c r="B159" t="inlineStr">
        <is>
          <t>4:21</t>
        </is>
      </c>
      <c r="C159" t="inlineStr">
        <is>
          <t>grow the hell up because that ends now</t>
        </is>
      </c>
      <c r="D159">
        <f>HYPERLINK("https://www.youtube.com/watch?v=act47Eg7pww&amp;t=261s", "Go to time")</f>
        <v/>
      </c>
    </row>
    <row r="160">
      <c r="A160">
        <f>HYPERLINK("https://www.youtube.com/watch?v=ZfOM6lATgqc", "Video")</f>
        <v/>
      </c>
      <c r="B160" t="inlineStr">
        <is>
          <t>10:00</t>
        </is>
      </c>
      <c r="C160" t="inlineStr">
        <is>
          <t>boyfriend break up with you</t>
        </is>
      </c>
      <c r="D160">
        <f>HYPERLINK("https://www.youtube.com/watch?v=ZfOM6lATgqc&amp;t=600s", "Go to time")</f>
        <v/>
      </c>
    </row>
    <row r="161">
      <c r="A161">
        <f>HYPERLINK("https://www.youtube.com/watch?v=rZ-_JtcHMLU", "Video")</f>
        <v/>
      </c>
      <c r="B161" t="inlineStr">
        <is>
          <t>6:11</t>
        </is>
      </c>
      <c r="C161" t="inlineStr">
        <is>
          <t>up you got me why send me first because</t>
        </is>
      </c>
      <c r="D161">
        <f>HYPERLINK("https://www.youtube.com/watch?v=rZ-_JtcHMLU&amp;t=371s", "Go to time")</f>
        <v/>
      </c>
    </row>
    <row r="162">
      <c r="A162">
        <f>HYPERLINK("https://www.youtube.com/watch?v=3DNQiNSrmG0", "Video")</f>
        <v/>
      </c>
      <c r="B162" t="inlineStr">
        <is>
          <t>2:17</t>
        </is>
      </c>
      <c r="C162" t="inlineStr">
        <is>
          <t>how many guys are gonna end up just like</t>
        </is>
      </c>
      <c r="D162">
        <f>HYPERLINK("https://www.youtube.com/watch?v=3DNQiNSrmG0&amp;t=137s", "Go to time")</f>
        <v/>
      </c>
    </row>
    <row r="163">
      <c r="A163">
        <f>HYPERLINK("https://www.youtube.com/watch?v=3DNQiNSrmG0", "Video")</f>
        <v/>
      </c>
      <c r="B163" t="inlineStr">
        <is>
          <t>2:20</t>
        </is>
      </c>
      <c r="C163" t="inlineStr">
        <is>
          <t>you ending up like chris reyes if gallo</t>
        </is>
      </c>
      <c r="D163">
        <f>HYPERLINK("https://www.youtube.com/watch?v=3DNQiNSrmG0&amp;t=140s", "Go to time")</f>
        <v/>
      </c>
    </row>
    <row r="164">
      <c r="A164">
        <f>HYPERLINK("https://www.youtube.com/watch?v=dFBUUyP8bgE", "Video")</f>
        <v/>
      </c>
      <c r="B164" t="inlineStr">
        <is>
          <t>0:35</t>
        </is>
      </c>
      <c r="C164" t="inlineStr">
        <is>
          <t>last night i ended up pulling the plug</t>
        </is>
      </c>
      <c r="D164">
        <f>HYPERLINK("https://www.youtube.com/watch?v=dFBUUyP8bgE&amp;t=35s", "Go to time")</f>
        <v/>
      </c>
    </row>
    <row r="165">
      <c r="A165">
        <f>HYPERLINK("https://www.youtube.com/watch?v=lFFUCsrqtA0", "Video")</f>
        <v/>
      </c>
      <c r="B165" t="inlineStr">
        <is>
          <t>0:20</t>
        </is>
      </c>
      <c r="C165" t="inlineStr">
        <is>
          <t>didn't spend all morning brushing up on</t>
        </is>
      </c>
      <c r="D165">
        <f>HYPERLINK("https://www.youtube.com/watch?v=lFFUCsrqtA0&amp;t=20s",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2025-04-22T23:01:50Z</dcterms:created>
  <dcterms:modified xsi:type="dcterms:W3CDTF">2025-04-22T23:01:50Z</dcterms:modified>
</cp:coreProperties>
</file>