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HYPERLINK("https://www.youtube.com/watch?v=sDrOrtbhbiY", "Video")</f>
        <v/>
      </c>
      <c r="B2" t="inlineStr">
        <is>
          <t>4:43</t>
        </is>
      </c>
      <c r="C2" t="inlineStr">
        <is>
          <t>since this may be seen as opposite</t>
        </is>
      </c>
      <c r="D2">
        <f>HYPERLINK("https://www.youtube.com/watch?v=sDrOrtbhbiY&amp;t=283s", "Go to time")</f>
        <v/>
      </c>
    </row>
    <row r="3">
      <c r="A3">
        <f>HYPERLINK("https://www.youtube.com/watch?v=s5cU9ebJ3VU", "Video")</f>
        <v/>
      </c>
      <c r="B3" t="inlineStr">
        <is>
          <t>4:21</t>
        </is>
      </c>
      <c r="C3" t="inlineStr">
        <is>
          <t>But I’ve seen this happen over and over
again where an American business had a French</t>
        </is>
      </c>
      <c r="D3">
        <f>HYPERLINK("https://www.youtube.com/watch?v=s5cU9ebJ3VU&amp;t=261s", "Go to time")</f>
        <v/>
      </c>
    </row>
    <row r="4">
      <c r="A4">
        <f>HYPERLINK("https://www.youtube.com/watch?v=3X1p_YUHbpo", "Video")</f>
        <v/>
      </c>
      <c r="B4" t="inlineStr">
        <is>
          <t>3:04</t>
        </is>
      </c>
      <c r="C4" t="inlineStr">
        <is>
          <t>I would very much like that to expand but
I have seen since I lived in the United States</t>
        </is>
      </c>
      <c r="D4">
        <f>HYPERLINK("https://www.youtube.com/watch?v=3X1p_YUHbpo&amp;t=184s", "Go to time")</f>
        <v/>
      </c>
    </row>
    <row r="5">
      <c r="A5">
        <f>HYPERLINK("https://www.youtube.com/watch?v=W6IBFpVZIIE", "Video")</f>
        <v/>
      </c>
      <c r="B5" t="inlineStr">
        <is>
          <t>0:19</t>
        </is>
      </c>
      <c r="C5" t="inlineStr">
        <is>
          <t>We've seen huge progress in
closing the gender pay gap</t>
        </is>
      </c>
      <c r="D5">
        <f>HYPERLINK("https://www.youtube.com/watch?v=W6IBFpVZIIE&amp;t=19s", "Go to time")</f>
        <v/>
      </c>
    </row>
    <row r="6">
      <c r="A6">
        <f>HYPERLINK("https://www.youtube.com/watch?v=tpPFdFdfxxM", "Video")</f>
        <v/>
      </c>
      <c r="B6" t="inlineStr">
        <is>
          <t>22:41</t>
        </is>
      </c>
      <c r="C6" t="inlineStr">
        <is>
          <t>that the world has seen against
Jews since the Holocaust</t>
        </is>
      </c>
      <c r="D6">
        <f>HYPERLINK("https://www.youtube.com/watch?v=tpPFdFdfxxM&amp;t=1361s", "Go to time")</f>
        <v/>
      </c>
    </row>
    <row r="7">
      <c r="A7">
        <f>HYPERLINK("https://www.youtube.com/watch?v=zgZMyY27tfg", "Video")</f>
        <v/>
      </c>
      <c r="B7" t="inlineStr">
        <is>
          <t>29:24</t>
        </is>
      </c>
      <c r="C7" t="inlineStr">
        <is>
          <t>we've seen since we were young that</t>
        </is>
      </c>
      <c r="D7">
        <f>HYPERLINK("https://www.youtube.com/watch?v=zgZMyY27tfg&amp;t=1764s", "Go to time")</f>
        <v/>
      </c>
    </row>
    <row r="8">
      <c r="A8">
        <f>HYPERLINK("https://www.youtube.com/watch?v=8DMJMRkQOVY", "Video")</f>
        <v/>
      </c>
      <c r="B8" t="inlineStr">
        <is>
          <t>36:34</t>
        </is>
      </c>
      <c r="C8" t="inlineStr">
        <is>
          <t>What we've seen since then is a decline</t>
        </is>
      </c>
      <c r="D8">
        <f>HYPERLINK("https://www.youtube.com/watch?v=8DMJMRkQOVY&amp;t=2194s", "Go to time")</f>
        <v/>
      </c>
    </row>
    <row r="9">
      <c r="A9">
        <f>HYPERLINK("https://www.youtube.com/watch?v=feAG5y1ts6U", "Video")</f>
        <v/>
      </c>
      <c r="B9" t="inlineStr">
        <is>
          <t>4:16</t>
        </is>
      </c>
      <c r="C9" t="inlineStr">
        <is>
          <t>time I've seen her since the war it</t>
        </is>
      </c>
      <c r="D9">
        <f>HYPERLINK("https://www.youtube.com/watch?v=feAG5y1ts6U&amp;t=256s", "Go to time")</f>
        <v/>
      </c>
    </row>
    <row r="10">
      <c r="A10">
        <f>HYPERLINK("https://www.youtube.com/watch?v=iolIgufroLo", "Video")</f>
        <v/>
      </c>
      <c r="B10" t="inlineStr">
        <is>
          <t>0:40</t>
        </is>
      </c>
      <c r="C10" t="inlineStr">
        <is>
          <t>months that we've seen since those first</t>
        </is>
      </c>
      <c r="D10">
        <f>HYPERLINK("https://www.youtube.com/watch?v=iolIgufroLo&amp;t=40s", "Go to time")</f>
        <v/>
      </c>
    </row>
    <row r="11">
      <c r="A11">
        <f>HYPERLINK("https://www.youtube.com/watch?v=Xmw_1wfUmFs", "Video")</f>
        <v/>
      </c>
      <c r="B11" t="inlineStr">
        <is>
          <t>70:56</t>
        </is>
      </c>
      <c r="C11" t="inlineStr">
        <is>
          <t>We've seen huge progress in
closing the gender pay gap</t>
        </is>
      </c>
      <c r="D11">
        <f>HYPERLINK("https://www.youtube.com/watch?v=Xmw_1wfUmFs&amp;t=4256s", "Go to time")</f>
        <v/>
      </c>
    </row>
    <row r="12">
      <c r="A12">
        <f>HYPERLINK("https://www.youtube.com/watch?v=_dk6RhjRj9g", "Video")</f>
        <v/>
      </c>
      <c r="B12" t="inlineStr">
        <is>
          <t>3:02</t>
        </is>
      </c>
      <c r="C12" t="inlineStr">
        <is>
          <t>work in museums and we have since seen</t>
        </is>
      </c>
      <c r="D12">
        <f>HYPERLINK("https://www.youtube.com/watch?v=_dk6RhjRj9g&amp;t=182s", "Go to time")</f>
        <v/>
      </c>
    </row>
    <row r="13">
      <c r="A13">
        <f>HYPERLINK("https://www.youtube.com/watch?v=YADMnMgPsBA", "Video")</f>
        <v/>
      </c>
      <c r="B13" t="inlineStr">
        <is>
          <t>6:36</t>
        </is>
      </c>
      <c r="C13" t="inlineStr">
        <is>
          <t>have seen them using many many</t>
        </is>
      </c>
      <c r="D13">
        <f>HYPERLINK("https://www.youtube.com/watch?v=YADMnMgPsBA&amp;t=396s", "Go to time")</f>
        <v/>
      </c>
    </row>
    <row r="14">
      <c r="A14">
        <f>HYPERLINK("https://www.youtube.com/watch?v=uOnmwGX-gG4", "Video")</f>
        <v/>
      </c>
      <c r="B14" t="inlineStr">
        <is>
          <t>1:40</t>
        </is>
      </c>
      <c r="C14" t="inlineStr">
        <is>
          <t>circumstances we've seen in the housing</t>
        </is>
      </c>
      <c r="D14">
        <f>HYPERLINK("https://www.youtube.com/watch?v=uOnmwGX-gG4&amp;t=100s", "Go to time")</f>
        <v/>
      </c>
    </row>
    <row r="15">
      <c r="A15">
        <f>HYPERLINK("https://www.youtube.com/watch?v=jeJxbvn_LtY", "Video")</f>
        <v/>
      </c>
      <c r="B15" t="inlineStr">
        <is>
          <t>2:08</t>
        </is>
      </c>
      <c r="C15" t="inlineStr">
        <is>
          <t>Walt I haven't seen him since this</t>
        </is>
      </c>
      <c r="D15">
        <f>HYPERLINK("https://www.youtube.com/watch?v=jeJxbvn_LtY&amp;t=128s", "Go to time")</f>
        <v/>
      </c>
    </row>
    <row r="16">
      <c r="A16">
        <f>HYPERLINK("https://www.youtube.com/watch?v=NqIpXjywGHM", "Video")</f>
        <v/>
      </c>
      <c r="B16" t="inlineStr">
        <is>
          <t>0:27</t>
        </is>
      </c>
      <c r="C16" t="inlineStr">
        <is>
          <t>Man, I haven't seen you since I
sat on you lap last year.</t>
        </is>
      </c>
      <c r="D16">
        <f>HYPERLINK("https://www.youtube.com/watch?v=NqIpXjywGHM&amp;t=27s", "Go to time")</f>
        <v/>
      </c>
    </row>
    <row r="17">
      <c r="A17">
        <f>HYPERLINK("https://www.youtube.com/watch?v=1DW5zHpgFps", "Video")</f>
        <v/>
      </c>
      <c r="B17" t="inlineStr">
        <is>
          <t>1:08</t>
        </is>
      </c>
      <c r="C17" t="inlineStr">
        <is>
          <t>(SINGING) He's seen
all my orchids sprouting.</t>
        </is>
      </c>
      <c r="D17">
        <f>HYPERLINK("https://www.youtube.com/watch?v=1DW5zHpgFps&amp;t=68s", "Go to time")</f>
        <v/>
      </c>
    </row>
    <row r="18">
      <c r="A18">
        <f>HYPERLINK("https://www.youtube.com/watch?v=8OjDmLI_UoI", "Video")</f>
        <v/>
      </c>
      <c r="B18" t="inlineStr">
        <is>
          <t>6:00</t>
        </is>
      </c>
      <c r="C18" t="inlineStr">
        <is>
          <t>it's been a long time since I've seen</t>
        </is>
      </c>
      <c r="D18">
        <f>HYPERLINK("https://www.youtube.com/watch?v=8OjDmLI_UoI&amp;t=360s", "Go to time")</f>
        <v/>
      </c>
    </row>
    <row r="19">
      <c r="A19">
        <f>HYPERLINK("https://www.youtube.com/watch?v=Kwice9X28v0", "Video")</f>
        <v/>
      </c>
      <c r="B19" t="inlineStr">
        <is>
          <t>0:38</t>
        </is>
      </c>
      <c r="C19" t="inlineStr">
        <is>
          <t>other since last year has anybody seen</t>
        </is>
      </c>
      <c r="D19">
        <f>HYPERLINK("https://www.youtube.com/watch?v=Kwice9X28v0&amp;t=38s", "Go to time")</f>
        <v/>
      </c>
    </row>
    <row r="20">
      <c r="A20">
        <f>HYPERLINK("https://www.youtube.com/watch?v=rUxUWjlrEkY", "Video")</f>
        <v/>
      </c>
      <c r="B20" t="inlineStr">
        <is>
          <t>20:57</t>
        </is>
      </c>
      <c r="C20" t="inlineStr">
        <is>
          <t>I HAVEN'T SEEN YOU
SINCE YOU SANG AT MY
BIRTHDAY LAST YEAR.</t>
        </is>
      </c>
      <c r="D20">
        <f>HYPERLINK("https://www.youtube.com/watch?v=rUxUWjlrEkY&amp;t=1257s", "Go to time")</f>
        <v/>
      </c>
    </row>
    <row r="21">
      <c r="A21">
        <f>HYPERLINK("https://www.youtube.com/watch?v=jqu-xwQJYWY", "Video")</f>
        <v/>
      </c>
      <c r="B21" t="inlineStr">
        <is>
          <t>1:07</t>
        </is>
      </c>
      <c r="C21" t="inlineStr">
        <is>
          <t>since I seen leave why can't we do hug</t>
        </is>
      </c>
      <c r="D21">
        <f>HYPERLINK("https://www.youtube.com/watch?v=jqu-xwQJYWY&amp;t=67s", "Go to time")</f>
        <v/>
      </c>
    </row>
    <row r="22">
      <c r="A22">
        <f>HYPERLINK("https://www.youtube.com/watch?v=QUqZQzD4Qhk", "Video")</f>
        <v/>
      </c>
      <c r="B22" t="inlineStr">
        <is>
          <t>1:42</t>
        </is>
      </c>
      <c r="C22" t="inlineStr">
        <is>
          <t>I haven't seen you
since we--</t>
        </is>
      </c>
      <c r="D22">
        <f>HYPERLINK("https://www.youtube.com/watch?v=QUqZQzD4Qhk&amp;t=102s", "Go to time")</f>
        <v/>
      </c>
    </row>
    <row r="23">
      <c r="A23">
        <f>HYPERLINK("https://www.youtube.com/watch?v=592FIc68jSY", "Video")</f>
        <v/>
      </c>
      <c r="B23" t="inlineStr">
        <is>
          <t>0:16</t>
        </is>
      </c>
      <c r="C23" t="inlineStr">
        <is>
          <t>haven't seen Talent like that since well</t>
        </is>
      </c>
      <c r="D23">
        <f>HYPERLINK("https://www.youtube.com/watch?v=592FIc68jSY&amp;t=16s", "Go to time")</f>
        <v/>
      </c>
    </row>
    <row r="24">
      <c r="A24">
        <f>HYPERLINK("https://www.youtube.com/watch?v=pl1RHh3Dl34", "Video")</f>
        <v/>
      </c>
      <c r="B24" t="inlineStr">
        <is>
          <t>3:56</t>
        </is>
      </c>
      <c r="C24" t="inlineStr">
        <is>
          <t>have you seen my brother abusing</t>
        </is>
      </c>
      <c r="D24">
        <f>HYPERLINK("https://www.youtube.com/watch?v=pl1RHh3Dl34&amp;t=236s", "Go to time")</f>
        <v/>
      </c>
    </row>
    <row r="25">
      <c r="A25">
        <f>HYPERLINK("https://www.youtube.com/watch?v=TDWCFfgwJ1Y", "Video")</f>
        <v/>
      </c>
      <c r="B25" t="inlineStr">
        <is>
          <t>0:24</t>
        </is>
      </c>
      <c r="C25" t="inlineStr">
        <is>
          <t>us hi guys I haven't seen you since this</t>
        </is>
      </c>
      <c r="D25">
        <f>HYPERLINK("https://www.youtube.com/watch?v=TDWCFfgwJ1Y&amp;t=24s", "Go to time")</f>
        <v/>
      </c>
    </row>
    <row r="26">
      <c r="A26">
        <f>HYPERLINK("https://www.youtube.com/watch?v=bwzDaEXCzgQ", "Video")</f>
        <v/>
      </c>
      <c r="B26" t="inlineStr">
        <is>
          <t>0:18</t>
        </is>
      </c>
      <c r="C26" t="inlineStr">
        <is>
          <t>while since I've seen you like this you</t>
        </is>
      </c>
      <c r="D26">
        <f>HYPERLINK("https://www.youtube.com/watch?v=bwzDaEXCzgQ&amp;t=18s", "Go to time")</f>
        <v/>
      </c>
    </row>
    <row r="27">
      <c r="A27">
        <f>HYPERLINK("https://www.youtube.com/watch?v=rNDDTjB7Yv8", "Video")</f>
        <v/>
      </c>
      <c r="B27" t="inlineStr">
        <is>
          <t>32:04</t>
        </is>
      </c>
      <c r="C27" t="inlineStr">
        <is>
          <t>hi guys i haven't seen you since this</t>
        </is>
      </c>
      <c r="D27">
        <f>HYPERLINK("https://www.youtube.com/watch?v=rNDDTjB7Yv8&amp;t=1924s", "Go to time")</f>
        <v/>
      </c>
    </row>
    <row r="28">
      <c r="A28">
        <f>HYPERLINK("https://www.youtube.com/watch?v=VK3uw8ntINU", "Video")</f>
        <v/>
      </c>
      <c r="B28" t="inlineStr">
        <is>
          <t>0:44</t>
        </is>
      </c>
      <c r="C28" t="inlineStr">
        <is>
          <t>wedding book i haven't seen that since</t>
        </is>
      </c>
      <c r="D28">
        <f>HYPERLINK("https://www.youtube.com/watch?v=VK3uw8ntINU&amp;t=44s", "Go to time")</f>
        <v/>
      </c>
    </row>
    <row r="29">
      <c r="A29">
        <f>HYPERLINK("https://www.youtube.com/watch?v=aR-xxF4-vMU", "Video")</f>
        <v/>
      </c>
      <c r="B29" t="inlineStr">
        <is>
          <t>6:14</t>
        </is>
      </c>
      <c r="C29" t="inlineStr">
        <is>
          <t>And, finally, what I've seen
is that sometimes businesses</t>
        </is>
      </c>
      <c r="D29">
        <f>HYPERLINK("https://www.youtube.com/watch?v=aR-xxF4-vMU&amp;t=374s", "Go to time")</f>
        <v/>
      </c>
    </row>
    <row r="30">
      <c r="A30">
        <f>HYPERLINK("https://www.youtube.com/watch?v=1cBoiDwRyi8", "Video")</f>
        <v/>
      </c>
      <c r="B30" t="inlineStr">
        <is>
          <t>22:42</t>
        </is>
      </c>
      <c r="C30" t="inlineStr">
        <is>
          <t>that we've seen with
business leaders</t>
        </is>
      </c>
      <c r="D30">
        <f>HYPERLINK("https://www.youtube.com/watch?v=1cBoiDwRyi8&amp;t=1362s", "Go to time")</f>
        <v/>
      </c>
    </row>
    <row r="31">
      <c r="A31">
        <f>HYPERLINK("https://www.youtube.com/watch?v=sXqDSekuNiY", "Video")</f>
        <v/>
      </c>
      <c r="B31" t="inlineStr">
        <is>
          <t>24:19</t>
        </is>
      </c>
      <c r="C31" t="inlineStr">
        <is>
          <t>into their cousins that they
haven't seen in a long time.</t>
        </is>
      </c>
      <c r="D31">
        <f>HYPERLINK("https://www.youtube.com/watch?v=sXqDSekuNiY&amp;t=1459s", "Go to time")</f>
        <v/>
      </c>
    </row>
    <row r="32">
      <c r="A32">
        <f>HYPERLINK("https://www.youtube.com/watch?v=7mCnr6TBIKE", "Video")</f>
        <v/>
      </c>
      <c r="B32" t="inlineStr">
        <is>
          <t>22:33</t>
        </is>
      </c>
      <c r="C32" t="inlineStr">
        <is>
          <t>Women Rising, the
Unseen Barriers,</t>
        </is>
      </c>
      <c r="D32">
        <f>HYPERLINK("https://www.youtube.com/watch?v=7mCnr6TBIKE&amp;t=1353s", "Go to time")</f>
        <v/>
      </c>
    </row>
    <row r="33">
      <c r="A33">
        <f>HYPERLINK("https://www.youtube.com/watch?v=wzdG66VK75c", "Video")</f>
        <v/>
      </c>
      <c r="B33" t="inlineStr">
        <is>
          <t>173:16</t>
        </is>
      </c>
      <c r="C33" t="inlineStr">
        <is>
          <t>I've seen every single mistake that an i</t>
        </is>
      </c>
      <c r="D33">
        <f>HYPERLINK("https://www.youtube.com/watch?v=wzdG66VK75c&amp;t=10396s", "Go to time")</f>
        <v/>
      </c>
    </row>
    <row r="34">
      <c r="A34">
        <f>HYPERLINK("https://www.youtube.com/watch?v=4P_wJhPN2UA", "Video")</f>
        <v/>
      </c>
      <c r="B34" t="inlineStr">
        <is>
          <t>0:37</t>
        </is>
      </c>
      <c r="C34" t="inlineStr">
        <is>
          <t>You may have seen them passing by during your
commute to work, in front of you in the supermarket,</t>
        </is>
      </c>
      <c r="D34">
        <f>HYPERLINK("https://www.youtube.com/watch?v=4P_wJhPN2UA&amp;t=37s", "Go to time")</f>
        <v/>
      </c>
    </row>
    <row r="35">
      <c r="A35">
        <f>HYPERLINK("https://www.youtube.com/watch?v=rN8cMFIPcS8", "Video")</f>
        <v/>
      </c>
      <c r="B35" t="inlineStr">
        <is>
          <t>4:36</t>
        </is>
      </c>
      <c r="C35" t="inlineStr">
        <is>
          <t>If you tell someone that their the most beautiful
person you've ever seen, every single day!</t>
        </is>
      </c>
      <c r="D35">
        <f>HYPERLINK("https://www.youtube.com/watch?v=rN8cMFIPcS8&amp;t=276s", "Go to time")</f>
        <v/>
      </c>
    </row>
    <row r="36">
      <c r="A36">
        <f>HYPERLINK("https://www.youtube.com/watch?v=rLumZuEPgyI", "Video")</f>
        <v/>
      </c>
      <c r="B36" t="inlineStr">
        <is>
          <t>4:32</t>
        </is>
      </c>
      <c r="C36" t="inlineStr">
        <is>
          <t>single time it works even if you've seen</t>
        </is>
      </c>
      <c r="D36">
        <f>HYPERLINK("https://www.youtube.com/watch?v=rLumZuEPgyI&amp;t=272s", "Go to time")</f>
        <v/>
      </c>
    </row>
    <row r="37">
      <c r="A37">
        <f>HYPERLINK("https://www.youtube.com/watch?v=fUHoxXHmNoQ", "Video")</f>
        <v/>
      </c>
      <c r="B37" t="inlineStr">
        <is>
          <t>0:57</t>
        </is>
      </c>
      <c r="C37" t="inlineStr">
        <is>
          <t>me I've seen her around since she was a</t>
        </is>
      </c>
      <c r="D37">
        <f>HYPERLINK("https://www.youtube.com/watch?v=fUHoxXHmNoQ&amp;t=57s", "Go to time")</f>
        <v/>
      </c>
    </row>
    <row r="38">
      <c r="A38">
        <f>HYPERLINK("https://www.youtube.com/watch?v=yGe1tZh9bLQ", "Video")</f>
        <v/>
      </c>
      <c r="B38" t="inlineStr">
        <is>
          <t>0:56</t>
        </is>
      </c>
      <c r="C38" t="inlineStr">
        <is>
          <t>seen this many plates since the Jewish</t>
        </is>
      </c>
      <c r="D38">
        <f>HYPERLINK("https://www.youtube.com/watch?v=yGe1tZh9bLQ&amp;t=56s", "Go to time")</f>
        <v/>
      </c>
    </row>
    <row r="39">
      <c r="A39">
        <f>HYPERLINK("https://www.youtube.com/watch?v=6V3vY7TW4S8", "Video")</f>
        <v/>
      </c>
      <c r="B39" t="inlineStr">
        <is>
          <t>40:11</t>
        </is>
      </c>
      <c r="C39" t="inlineStr">
        <is>
          <t>seen it since and I'm just going to</t>
        </is>
      </c>
      <c r="D39">
        <f>HYPERLINK("https://www.youtube.com/watch?v=6V3vY7TW4S8&amp;t=2411s", "Go to time")</f>
        <v/>
      </c>
    </row>
    <row r="40">
      <c r="A40">
        <f>HYPERLINK("https://www.youtube.com/watch?v=lAFpLf2G_7I", "Video")</f>
        <v/>
      </c>
      <c r="B40" t="inlineStr">
        <is>
          <t>1:03</t>
        </is>
      </c>
      <c r="C40" t="inlineStr">
        <is>
          <t>i haven't seen may since she skipped out</t>
        </is>
      </c>
      <c r="D40">
        <f>HYPERLINK("https://www.youtube.com/watch?v=lAFpLf2G_7I&amp;t=63s", "Go to time")</f>
        <v/>
      </c>
    </row>
    <row r="41">
      <c r="A41">
        <f>HYPERLINK("https://www.youtube.com/watch?v=VtTNioNQxvk", "Video")</f>
        <v/>
      </c>
      <c r="B41" t="inlineStr">
        <is>
          <t>4:03</t>
        </is>
      </c>
      <c r="C41" t="inlineStr">
        <is>
          <t>seen a passing truck hearing most of the</t>
        </is>
      </c>
      <c r="D41">
        <f>HYPERLINK("https://www.youtube.com/watch?v=VtTNioNQxvk&amp;t=243s", "Go to time")</f>
        <v/>
      </c>
    </row>
    <row r="42">
      <c r="A42">
        <f>HYPERLINK("https://www.youtube.com/watch?v=spa1oYGlQV4", "Video")</f>
        <v/>
      </c>
      <c r="B42" t="inlineStr">
        <is>
          <t>1:38</t>
        </is>
      </c>
      <c r="C42" t="inlineStr">
        <is>
          <t>since the prosecution has seen fit to</t>
        </is>
      </c>
      <c r="D42">
        <f>HYPERLINK("https://www.youtube.com/watch?v=spa1oYGlQV4&amp;t=98s", "Go to time")</f>
        <v/>
      </c>
    </row>
    <row r="43">
      <c r="A43">
        <f>HYPERLINK("https://www.youtube.com/watch?v=Mtu3XOtYIaU", "Video")</f>
        <v/>
      </c>
      <c r="B43" t="inlineStr">
        <is>
          <t>1:52</t>
        </is>
      </c>
      <c r="C43" t="inlineStr">
        <is>
          <t>seen since he looked in the mirror</t>
        </is>
      </c>
      <c r="D43">
        <f>HYPERLINK("https://www.youtube.com/watch?v=Mtu3XOtYIaU&amp;t=112s", "Go to time")</f>
        <v/>
      </c>
    </row>
    <row r="44">
      <c r="A44">
        <f>HYPERLINK("https://www.youtube.com/watch?v=INxwpKQU-u8", "Video")</f>
        <v/>
      </c>
      <c r="B44" t="inlineStr">
        <is>
          <t>39:57</t>
        </is>
      </c>
      <c r="C44" t="inlineStr">
        <is>
          <t>seen it replicated since it is it is</t>
        </is>
      </c>
      <c r="D44">
        <f>HYPERLINK("https://www.youtube.com/watch?v=INxwpKQU-u8&amp;t=2397s", "Go to time")</f>
        <v/>
      </c>
    </row>
    <row r="45">
      <c r="A45">
        <f>HYPERLINK("https://www.youtube.com/watch?v=k2vgaOIvs5k", "Video")</f>
        <v/>
      </c>
      <c r="B45" t="inlineStr">
        <is>
          <t>4:33</t>
        </is>
      </c>
      <c r="C45" t="inlineStr">
        <is>
          <t>since you shot it i've never seen it</t>
        </is>
      </c>
      <c r="D45">
        <f>HYPERLINK("https://www.youtube.com/watch?v=k2vgaOIvs5k&amp;t=273s", "Go to time")</f>
        <v/>
      </c>
    </row>
    <row r="46">
      <c r="A46">
        <f>HYPERLINK("https://www.youtube.com/watch?v=SM5VSiWsTds", "Video")</f>
        <v/>
      </c>
      <c r="B46" t="inlineStr">
        <is>
          <t>4:10</t>
        </is>
      </c>
      <c r="C46" t="inlineStr">
        <is>
          <t>lexicon ever since they can be seen in</t>
        </is>
      </c>
      <c r="D46">
        <f>HYPERLINK("https://www.youtube.com/watch?v=SM5VSiWsTds&amp;t=250s", "Go to time")</f>
        <v/>
      </c>
    </row>
    <row r="47">
      <c r="A47">
        <f>HYPERLINK("https://www.youtube.com/watch?v=Mm9Y9JEmekY", "Video")</f>
        <v/>
      </c>
      <c r="B47" t="inlineStr">
        <is>
          <t>1:02</t>
        </is>
      </c>
      <c r="C47" t="inlineStr">
        <is>
          <t>a cousin I haven't seen since 1954 no I</t>
        </is>
      </c>
      <c r="D47">
        <f>HYPERLINK("https://www.youtube.com/watch?v=Mm9Y9JEmekY&amp;t=62s", "Go to time")</f>
        <v/>
      </c>
    </row>
    <row r="48">
      <c r="A48">
        <f>HYPERLINK("https://www.youtube.com/watch?v=BIY-AHNd-q8", "Video")</f>
        <v/>
      </c>
      <c r="B48" t="inlineStr">
        <is>
          <t>3:19</t>
        </is>
      </c>
      <c r="C48" t="inlineStr">
        <is>
          <t>me I've seen her around since she was a</t>
        </is>
      </c>
      <c r="D48">
        <f>HYPERLINK("https://www.youtube.com/watch?v=BIY-AHNd-q8&amp;t=199s", "Go to time")</f>
        <v/>
      </c>
    </row>
    <row r="49">
      <c r="A49">
        <f>HYPERLINK("https://www.youtube.com/watch?v=JSkDwkUTPLE", "Video")</f>
        <v/>
      </c>
      <c r="B49" t="inlineStr">
        <is>
          <t>1:18</t>
        </is>
      </c>
      <c r="C49" t="inlineStr">
        <is>
          <t>seen them crossing the fields</t>
        </is>
      </c>
      <c r="D49">
        <f>HYPERLINK("https://www.youtube.com/watch?v=JSkDwkUTPLE&amp;t=78s", "Go to time")</f>
        <v/>
      </c>
    </row>
    <row r="50">
      <c r="A50">
        <f>HYPERLINK("https://www.youtube.com/watch?v=LmurwU1K8sE", "Video")</f>
        <v/>
      </c>
      <c r="B50" t="inlineStr">
        <is>
          <t>6:07</t>
        </is>
      </c>
      <c r="C50" t="inlineStr">
        <is>
          <t>oh a nano fist i haven't seen that since</t>
        </is>
      </c>
      <c r="D50">
        <f>HYPERLINK("https://www.youtube.com/watch?v=LmurwU1K8sE&amp;t=367s", "Go to time")</f>
        <v/>
      </c>
    </row>
    <row r="51">
      <c r="A51">
        <f>HYPERLINK("https://www.youtube.com/watch?v=fCalfy6I9jE", "Video")</f>
        <v/>
      </c>
      <c r="B51" t="inlineStr">
        <is>
          <t>0:57</t>
        </is>
      </c>
      <c r="C51" t="inlineStr">
        <is>
          <t>you I've seen no apple since you went</t>
        </is>
      </c>
      <c r="D51">
        <f>HYPERLINK("https://www.youtube.com/watch?v=fCalfy6I9jE&amp;t=57s", "Go to time")</f>
        <v/>
      </c>
    </row>
    <row r="52">
      <c r="A52">
        <f>HYPERLINK("https://www.youtube.com/watch?v=Ih3YB1Su-vQ", "Video")</f>
        <v/>
      </c>
      <c r="B52" t="inlineStr">
        <is>
          <t>11:47</t>
        </is>
      </c>
      <c r="C52" t="inlineStr">
        <is>
          <t>since many years I haven't seen a rifle</t>
        </is>
      </c>
      <c r="D52">
        <f>HYPERLINK("https://www.youtube.com/watch?v=Ih3YB1Su-vQ&amp;t=707s", "Go to time")</f>
        <v/>
      </c>
    </row>
    <row r="53">
      <c r="A53">
        <f>HYPERLINK("https://www.youtube.com/watch?v=wm2s9_T7P7U", "Video")</f>
        <v/>
      </c>
      <c r="B53" t="inlineStr">
        <is>
          <t>0:59</t>
        </is>
      </c>
      <c r="C53" t="inlineStr">
        <is>
          <t>seen Marvin since he left work he wasn't</t>
        </is>
      </c>
      <c r="D53">
        <f>HYPERLINK("https://www.youtube.com/watch?v=wm2s9_T7P7U&amp;t=59s", "Go to time")</f>
        <v/>
      </c>
    </row>
    <row r="54">
      <c r="A54">
        <f>HYPERLINK("https://www.youtube.com/watch?v=-iWG2IYRIAI", "Video")</f>
        <v/>
      </c>
      <c r="B54" t="inlineStr">
        <is>
          <t>1:50</t>
        </is>
      </c>
      <c r="C54" t="inlineStr">
        <is>
          <t>too long since I've seen you in person</t>
        </is>
      </c>
      <c r="D54">
        <f>HYPERLINK("https://www.youtube.com/watch?v=-iWG2IYRIAI&amp;t=110s", "Go to time")</f>
        <v/>
      </c>
    </row>
    <row r="55">
      <c r="A55">
        <f>HYPERLINK("https://www.youtube.com/watch?v=-iWG2IYRIAI", "Video")</f>
        <v/>
      </c>
      <c r="B55" t="inlineStr">
        <is>
          <t>46:57</t>
        </is>
      </c>
      <c r="C55" t="inlineStr">
        <is>
          <t>I've seen worst musicals since oh yeah</t>
        </is>
      </c>
      <c r="D55">
        <f>HYPERLINK("https://www.youtube.com/watch?v=-iWG2IYRIAI&amp;t=2817s", "Go to time")</f>
        <v/>
      </c>
    </row>
    <row r="56">
      <c r="A56">
        <f>HYPERLINK("https://www.youtube.com/watch?v=EuUQkpzVfC8", "Video")</f>
        <v/>
      </c>
      <c r="B56" t="inlineStr">
        <is>
          <t>1:06</t>
        </is>
      </c>
      <c r="C56" t="inlineStr">
        <is>
          <t>yeah well we've seen you cruising around</t>
        </is>
      </c>
      <c r="D56">
        <f>HYPERLINK("https://www.youtube.com/watch?v=EuUQkpzVfC8&amp;t=66s", "Go to time")</f>
        <v/>
      </c>
    </row>
    <row r="57">
      <c r="A57">
        <f>HYPERLINK("https://www.youtube.com/watch?v=-mILooMLSaw", "Video")</f>
        <v/>
      </c>
      <c r="B57" t="inlineStr">
        <is>
          <t>4:15</t>
        </is>
      </c>
      <c r="C57" t="inlineStr">
        <is>
          <t>confusing you know I've personally seen</t>
        </is>
      </c>
      <c r="D57">
        <f>HYPERLINK("https://www.youtube.com/watch?v=-mILooMLSaw&amp;t=255s", "Go to time")</f>
        <v/>
      </c>
    </row>
    <row r="58">
      <c r="A58">
        <f>HYPERLINK("https://www.youtube.com/watch?v=SfdACg4Z0kk", "Video")</f>
        <v/>
      </c>
      <c r="B58" t="inlineStr">
        <is>
          <t>0:12</t>
        </is>
      </c>
      <c r="C58" t="inlineStr">
        <is>
          <t>haven't seen them since I gave the torn</t>
        </is>
      </c>
      <c r="D58">
        <f>HYPERLINK("https://www.youtube.com/watch?v=SfdACg4Z0kk&amp;t=12s", "Go to time")</f>
        <v/>
      </c>
    </row>
    <row r="59">
      <c r="A59">
        <f>HYPERLINK("https://www.youtube.com/watch?v=eyEwu8DHnCM", "Video")</f>
        <v/>
      </c>
      <c r="B59" t="inlineStr">
        <is>
          <t>0:40</t>
        </is>
      </c>
      <c r="C59" t="inlineStr">
        <is>
          <t>How long has it been since you've seen</t>
        </is>
      </c>
      <c r="D59">
        <f>HYPERLINK("https://www.youtube.com/watch?v=eyEwu8DHnCM&amp;t=40s", "Go to time")</f>
        <v/>
      </c>
    </row>
    <row r="60">
      <c r="A60">
        <f>HYPERLINK("https://www.youtube.com/watch?v=xJV6TfrJaTE", "Video")</f>
        <v/>
      </c>
      <c r="B60" t="inlineStr">
        <is>
          <t>6:36</t>
        </is>
      </c>
      <c r="C60" t="inlineStr">
        <is>
          <t>Edward Daniel haven't seen you since</t>
        </is>
      </c>
      <c r="D60">
        <f>HYPERLINK("https://www.youtube.com/watch?v=xJV6TfrJaTE&amp;t=396s", "Go to time")</f>
        <v/>
      </c>
    </row>
    <row r="61">
      <c r="A61">
        <f>HYPERLINK("https://www.youtube.com/watch?v=xFqgyvJquNg", "Video")</f>
        <v/>
      </c>
      <c r="B61" t="inlineStr">
        <is>
          <t>6:10</t>
        </is>
      </c>
      <c r="C61" t="inlineStr">
        <is>
          <t>been a while since I've seen you yeah</t>
        </is>
      </c>
      <c r="D61">
        <f>HYPERLINK("https://www.youtube.com/watch?v=xFqgyvJquNg&amp;t=370s", "Go to time")</f>
        <v/>
      </c>
    </row>
    <row r="62">
      <c r="A62">
        <f>HYPERLINK("https://www.youtube.com/watch?v=EKnilMm-Gwc", "Video")</f>
        <v/>
      </c>
      <c r="B62" t="inlineStr">
        <is>
          <t>14:37</t>
        </is>
      </c>
      <c r="C62" t="inlineStr">
        <is>
          <t>yeah no no i haven't seen it since it</t>
        </is>
      </c>
      <c r="D62">
        <f>HYPERLINK("https://www.youtube.com/watch?v=EKnilMm-Gwc&amp;t=877s", "Go to time")</f>
        <v/>
      </c>
    </row>
    <row r="63">
      <c r="A63">
        <f>HYPERLINK("https://www.youtube.com/watch?v=EKnilMm-Gwc", "Video")</f>
        <v/>
      </c>
      <c r="B63" t="inlineStr">
        <is>
          <t>36:22</t>
        </is>
      </c>
      <c r="C63" t="inlineStr">
        <is>
          <t>since i've seen this i can't remember</t>
        </is>
      </c>
      <c r="D63">
        <f>HYPERLINK("https://www.youtube.com/watch?v=EKnilMm-Gwc&amp;t=2182s", "Go to time")</f>
        <v/>
      </c>
    </row>
    <row r="64">
      <c r="A64">
        <f>HYPERLINK("https://www.youtube.com/watch?v=2U6dVG1dse8", "Video")</f>
        <v/>
      </c>
      <c r="B64" t="inlineStr">
        <is>
          <t>0:11</t>
        </is>
      </c>
      <c r="C64" t="inlineStr">
        <is>
          <t>I've seen a lot of different singalongs.</t>
        </is>
      </c>
      <c r="D64">
        <f>HYPERLINK("https://www.youtube.com/watch?v=2U6dVG1dse8&amp;t=11s", "Go to time")</f>
        <v/>
      </c>
    </row>
    <row r="65">
      <c r="A65">
        <f>HYPERLINK("https://www.youtube.com/watch?v=Tu7FXf513KM", "Video")</f>
        <v/>
      </c>
      <c r="B65" t="inlineStr">
        <is>
          <t>1:08</t>
        </is>
      </c>
      <c r="C65" t="inlineStr">
        <is>
          <t>She hasn't seen you since she was an infant.</t>
        </is>
      </c>
      <c r="D65">
        <f>HYPERLINK("https://www.youtube.com/watch?v=Tu7FXf513KM&amp;t=68s", "Go to time")</f>
        <v/>
      </c>
    </row>
    <row r="66">
      <c r="A66">
        <f>HYPERLINK("https://www.youtube.com/watch?v=usYWT1tC7bs", "Video")</f>
        <v/>
      </c>
      <c r="B66" t="inlineStr">
        <is>
          <t>14:12</t>
        </is>
      </c>
      <c r="C66" t="inlineStr">
        <is>
          <t>haven't seen kevin since we let him go</t>
        </is>
      </c>
      <c r="D66">
        <f>HYPERLINK("https://www.youtube.com/watch?v=usYWT1tC7bs&amp;t=852s", "Go to time")</f>
        <v/>
      </c>
    </row>
    <row r="67">
      <c r="A67">
        <f>HYPERLINK("https://www.youtube.com/watch?v=Fha58hUppWk", "Video")</f>
        <v/>
      </c>
      <c r="B67" t="inlineStr">
        <is>
          <t>6:01</t>
        </is>
      </c>
      <c r="C67" t="inlineStr">
        <is>
          <t>I haven't seen you since last night when you</t>
        </is>
      </c>
      <c r="D67">
        <f>HYPERLINK("https://www.youtube.com/watch?v=Fha58hUppWk&amp;t=361s", "Go to time")</f>
        <v/>
      </c>
    </row>
    <row r="68">
      <c r="A68">
        <f>HYPERLINK("https://www.youtube.com/watch?v=54ZwZg0A8j0", "Video")</f>
        <v/>
      </c>
      <c r="B68" t="inlineStr">
        <is>
          <t>8:33</t>
        </is>
      </c>
      <c r="C68" t="inlineStr">
        <is>
          <t>i haven't seen you since my accident</t>
        </is>
      </c>
      <c r="D68">
        <f>HYPERLINK("https://www.youtube.com/watch?v=54ZwZg0A8j0&amp;t=513s", "Go to time")</f>
        <v/>
      </c>
    </row>
    <row r="69">
      <c r="A69">
        <f>HYPERLINK("https://www.youtube.com/watch?v=tAd7etm6yP4", "Video")</f>
        <v/>
      </c>
      <c r="B69" t="inlineStr">
        <is>
          <t>3:03</t>
        </is>
      </c>
      <c r="C69" t="inlineStr">
        <is>
          <t>saying using dating apps I've seen you</t>
        </is>
      </c>
      <c r="D69">
        <f>HYPERLINK("https://www.youtube.com/watch?v=tAd7etm6yP4&amp;t=183s", "Go to time")</f>
        <v/>
      </c>
    </row>
    <row r="70">
      <c r="A70">
        <f>HYPERLINK("https://www.youtube.com/watch?v=3mu-lFJKBws", "Video")</f>
        <v/>
      </c>
      <c r="B70" t="inlineStr">
        <is>
          <t>1:10</t>
        </is>
      </c>
      <c r="C70" t="inlineStr">
        <is>
          <t>I haven't seen her since.</t>
        </is>
      </c>
      <c r="D70">
        <f>HYPERLINK("https://www.youtube.com/watch?v=3mu-lFJKBws&amp;t=70s", "Go to time")</f>
        <v/>
      </c>
    </row>
    <row r="71">
      <c r="A71">
        <f>HYPERLINK("https://www.youtube.com/watch?v=uf2yEoXNetg", "Video")</f>
        <v/>
      </c>
      <c r="B71" t="inlineStr">
        <is>
          <t>3:15</t>
        </is>
      </c>
      <c r="C71" t="inlineStr">
        <is>
          <t>I've seen her a thousand times since then.</t>
        </is>
      </c>
      <c r="D71">
        <f>HYPERLINK("https://www.youtube.com/watch?v=uf2yEoXNetg&amp;t=195s", "Go to time")</f>
        <v/>
      </c>
    </row>
    <row r="72">
      <c r="A72">
        <f>HYPERLINK("https://www.youtube.com/watch?v=4bbXc6nWmN0", "Video")</f>
        <v/>
      </c>
      <c r="B72" t="inlineStr">
        <is>
          <t>8:00</t>
        </is>
      </c>
      <c r="C72" t="inlineStr">
        <is>
          <t>I hadn't seen my aunt since my dad left</t>
        </is>
      </c>
      <c r="D72">
        <f>HYPERLINK("https://www.youtube.com/watch?v=4bbXc6nWmN0&amp;t=480s", "Go to time")</f>
        <v/>
      </c>
    </row>
    <row r="73">
      <c r="A73">
        <f>HYPERLINK("https://www.youtube.com/watch?v=zMVTVcJBpKk", "Video")</f>
        <v/>
      </c>
      <c r="B73" t="inlineStr">
        <is>
          <t>0:04</t>
        </is>
      </c>
      <c r="C73" t="inlineStr">
        <is>
          <t>that can't be seen narcissists
are experts at causing pain</t>
        </is>
      </c>
      <c r="D73">
        <f>HYPERLINK("https://www.youtube.com/watch?v=zMVTVcJBpKk&amp;t=4s", "Go to time")</f>
        <v/>
      </c>
    </row>
    <row r="74">
      <c r="A74">
        <f>HYPERLINK("https://www.youtube.com/watch?v=sHO5Z5jGM14", "Video")</f>
        <v/>
      </c>
      <c r="B74" t="inlineStr">
        <is>
          <t>6:37</t>
        </is>
      </c>
      <c r="C74" t="inlineStr">
        <is>
          <t>But since they were
seen as part divine,</t>
        </is>
      </c>
      <c r="D74">
        <f>HYPERLINK("https://www.youtube.com/watch?v=sHO5Z5jGM14&amp;t=397s", "Go to time")</f>
        <v/>
      </c>
    </row>
    <row r="75">
      <c r="A75">
        <f>HYPERLINK("https://www.youtube.com/watch?v=Ir9do-YQoC8", "Video")</f>
        <v/>
      </c>
      <c r="B75" t="inlineStr">
        <is>
          <t>6:15</t>
        </is>
      </c>
      <c r="C75" t="inlineStr">
        <is>
          <t>Since they were seen as
dangerous transition spaces</t>
        </is>
      </c>
      <c r="D75">
        <f>HYPERLINK("https://www.youtube.com/watch?v=Ir9do-YQoC8&amp;t=375s", "Go to time")</f>
        <v/>
      </c>
    </row>
    <row r="76">
      <c r="A76">
        <f>HYPERLINK("https://www.youtube.com/watch?v=Ir9do-YQoC8", "Video")</f>
        <v/>
      </c>
      <c r="B76" t="inlineStr">
        <is>
          <t>8:49</t>
        </is>
      </c>
      <c r="C76" t="inlineStr">
        <is>
          <t>or seen passing in doorways.</t>
        </is>
      </c>
      <c r="D76">
        <f>HYPERLINK("https://www.youtube.com/watch?v=Ir9do-YQoC8&amp;t=529s", "Go to time")</f>
        <v/>
      </c>
    </row>
    <row r="77">
      <c r="A77">
        <f>HYPERLINK("https://www.youtube.com/watch?v=RR1rILLuUzE", "Video")</f>
        <v/>
      </c>
      <c r="B77" t="inlineStr">
        <is>
          <t>5:04</t>
        </is>
      </c>
      <c r="C77" t="inlineStr">
        <is>
          <t>being a single mother it can be seen as</t>
        </is>
      </c>
      <c r="D77">
        <f>HYPERLINK("https://www.youtube.com/watch?v=RR1rILLuUzE&amp;t=304s", "Go to time")</f>
        <v/>
      </c>
    </row>
    <row r="78">
      <c r="A78">
        <f>HYPERLINK("https://www.youtube.com/watch?v=JdFSTQ40rsw", "Video")</f>
        <v/>
      </c>
      <c r="B78" t="inlineStr">
        <is>
          <t>10:58</t>
        </is>
      </c>
      <c r="C78" t="inlineStr">
        <is>
          <t>in a way unseen since those
early 19th century necropsies.</t>
        </is>
      </c>
      <c r="D78">
        <f>HYPERLINK("https://www.youtube.com/watch?v=JdFSTQ40rsw&amp;t=658s", "Go to time")</f>
        <v/>
      </c>
    </row>
    <row r="79">
      <c r="A79">
        <f>HYPERLINK("https://www.youtube.com/watch?v=eDW8OoPjvH8", "Video")</f>
        <v/>
      </c>
      <c r="B79" t="inlineStr">
        <is>
          <t>5:38</t>
        </is>
      </c>
      <c r="C79" t="inlineStr">
        <is>
          <t>seen as gluttonous and sinful.</t>
        </is>
      </c>
      <c r="D79">
        <f>HYPERLINK("https://www.youtube.com/watch?v=eDW8OoPjvH8&amp;t=338s", "Go to time")</f>
        <v/>
      </c>
    </row>
    <row r="80">
      <c r="A80">
        <f>HYPERLINK("https://www.youtube.com/watch?v=ov6rZePlRK8", "Video")</f>
        <v/>
      </c>
      <c r="B80" t="inlineStr">
        <is>
          <t>9:32</t>
        </is>
      </c>
      <c r="C80" t="inlineStr">
        <is>
          <t>where losing love
wasn't seen as tragic.</t>
        </is>
      </c>
      <c r="D80">
        <f>HYPERLINK("https://www.youtube.com/watch?v=ov6rZePlRK8&amp;t=572s", "Go to time")</f>
        <v/>
      </c>
    </row>
    <row r="81">
      <c r="A81">
        <f>HYPERLINK("https://www.youtube.com/watch?v=RpH5axdiGT0", "Video")</f>
        <v/>
      </c>
      <c r="B81" t="inlineStr">
        <is>
          <t>2:38</t>
        </is>
      </c>
      <c r="C81" t="inlineStr">
        <is>
          <t>seen the video I saw a business</t>
        </is>
      </c>
      <c r="D81">
        <f>HYPERLINK("https://www.youtube.com/watch?v=RpH5axdiGT0&amp;t=158s", "Go to time")</f>
        <v/>
      </c>
    </row>
    <row r="82">
      <c r="A82">
        <f>HYPERLINK("https://www.youtube.com/watch?v=0gSHq7nb1Ro", "Video")</f>
        <v/>
      </c>
      <c r="B82" t="inlineStr">
        <is>
          <t>1:36</t>
        </is>
      </c>
      <c r="C82" t="inlineStr">
        <is>
          <t>seen you here every single day I know</t>
        </is>
      </c>
      <c r="D82">
        <f>HYPERLINK("https://www.youtube.com/watch?v=0gSHq7nb1Ro&amp;t=96s", "Go to time")</f>
        <v/>
      </c>
    </row>
    <row r="83">
      <c r="A83">
        <f>HYPERLINK("https://www.youtube.com/watch?v=pZCCuzPdjjs", "Video")</f>
        <v/>
      </c>
      <c r="B83" t="inlineStr">
        <is>
          <t>1:01</t>
        </is>
      </c>
      <c r="C83" t="inlineStr">
        <is>
          <t>business in a way that you've never seen</t>
        </is>
      </c>
      <c r="D83">
        <f>HYPERLINK("https://www.youtube.com/watch?v=pZCCuzPdjjs&amp;t=61s", "Go to time")</f>
        <v/>
      </c>
    </row>
    <row r="84">
      <c r="A84">
        <f>HYPERLINK("https://www.youtube.com/watch?v=Wh9LdSEc29M", "Video")</f>
        <v/>
      </c>
      <c r="B84" t="inlineStr">
        <is>
          <t>0:04</t>
        </is>
      </c>
      <c r="C84" t="inlineStr">
        <is>
          <t>since well I haven't seen him since he</t>
        </is>
      </c>
      <c r="D84">
        <f>HYPERLINK("https://www.youtube.com/watch?v=Wh9LdSEc29M&amp;t=4s", "Go to time")</f>
        <v/>
      </c>
    </row>
    <row r="85">
      <c r="A85">
        <f>HYPERLINK("https://www.youtube.com/watch?v=pswPQw4qT2o", "Video")</f>
        <v/>
      </c>
      <c r="B85" t="inlineStr">
        <is>
          <t>0:15</t>
        </is>
      </c>
      <c r="C85" t="inlineStr">
        <is>
          <t>i've seen you here every single day i</t>
        </is>
      </c>
      <c r="D85">
        <f>HYPERLINK("https://www.youtube.com/watch?v=pswPQw4qT2o&amp;t=15s", "Go to time")</f>
        <v/>
      </c>
    </row>
    <row r="86">
      <c r="A86">
        <f>HYPERLINK("https://www.youtube.com/watch?v=pVZzgzYZdCA", "Video")</f>
        <v/>
      </c>
      <c r="B86" t="inlineStr">
        <is>
          <t>37:08</t>
        </is>
      </c>
      <c r="C86" t="inlineStr">
        <is>
          <t>wallets he said since FTX they have seen</t>
        </is>
      </c>
      <c r="D86">
        <f>HYPERLINK("https://www.youtube.com/watch?v=pVZzgzYZdCA&amp;t=2228s", "Go to time")</f>
        <v/>
      </c>
    </row>
    <row r="87">
      <c r="A87">
        <f>HYPERLINK("https://www.youtube.com/watch?v=SQB9zNWw9MA", "Video")</f>
        <v/>
      </c>
      <c r="B87" t="inlineStr">
        <is>
          <t>0:12</t>
        </is>
      </c>
      <c r="C87" t="inlineStr">
        <is>
          <t>Recently, we've seen the effects
of cyber attacks on the business world.</t>
        </is>
      </c>
      <c r="D87">
        <f>HYPERLINK("https://www.youtube.com/watch?v=SQB9zNWw9MA&amp;t=12s", "Go to time")</f>
        <v/>
      </c>
    </row>
    <row r="88">
      <c r="A88">
        <f>HYPERLINK("https://www.youtube.com/watch?v=BAswj8evFZk", "Video")</f>
        <v/>
      </c>
      <c r="B88" t="inlineStr">
        <is>
          <t>7:29</t>
        </is>
      </c>
      <c r="C88" t="inlineStr">
        <is>
          <t>And since we've already seen
what a terrible, stinky world</t>
        </is>
      </c>
      <c r="D88">
        <f>HYPERLINK("https://www.youtube.com/watch?v=BAswj8evFZk&amp;t=449s", "Go to time")</f>
        <v/>
      </c>
    </row>
    <row r="89">
      <c r="A89">
        <f>HYPERLINK("https://www.youtube.com/watch?v=NUFEBioLPf8", "Video")</f>
        <v/>
      </c>
      <c r="B89" t="inlineStr">
        <is>
          <t>43:04</t>
        </is>
      </c>
      <c r="C89" t="inlineStr">
        <is>
          <t>But this, I think, is the most promising
initiative that I have seen,</t>
        </is>
      </c>
      <c r="D89">
        <f>HYPERLINK("https://www.youtube.com/watch?v=NUFEBioLPf8&amp;t=2584s", "Go to time")</f>
        <v/>
      </c>
    </row>
    <row r="90">
      <c r="A90">
        <f>HYPERLINK("https://www.youtube.com/watch?v=qDFNgc8jsrc", "Video")</f>
        <v/>
      </c>
      <c r="B90" t="inlineStr">
        <is>
          <t>12:56</t>
        </is>
      </c>
      <c r="C90" t="inlineStr">
        <is>
          <t>the you that gets hidden every single day,
the powerful you that never gets seen.</t>
        </is>
      </c>
      <c r="D90">
        <f>HYPERLINK("https://www.youtube.com/watch?v=qDFNgc8jsrc&amp;t=776s", "Go to time")</f>
        <v/>
      </c>
    </row>
    <row r="91">
      <c r="A91">
        <f>HYPERLINK("https://www.youtube.com/watch?v=0-F3ufYQgNk", "Video")</f>
        <v/>
      </c>
      <c r="B91" t="inlineStr">
        <is>
          <t>38:38</t>
        </is>
      </c>
      <c r="C91" t="inlineStr">
        <is>
          <t>that we haven't really seen
since the original America First movement</t>
        </is>
      </c>
      <c r="D91">
        <f>HYPERLINK("https://www.youtube.com/watch?v=0-F3ufYQgNk&amp;t=2318s", "Go to time")</f>
        <v/>
      </c>
    </row>
    <row r="92">
      <c r="A92">
        <f>HYPERLINK("https://www.youtube.com/watch?v=rE_SxmltgmA", "Video")</f>
        <v/>
      </c>
      <c r="B92" t="inlineStr">
        <is>
          <t>6:23</t>
        </is>
      </c>
      <c r="C92" t="inlineStr">
        <is>
          <t>We arrived at one of the most sinister
buildings I've ever seen in my life.</t>
        </is>
      </c>
      <c r="D92">
        <f>HYPERLINK("https://www.youtube.com/watch?v=rE_SxmltgmA&amp;t=383s", "Go to time")</f>
        <v/>
      </c>
    </row>
    <row r="93">
      <c r="A93">
        <f>HYPERLINK("https://www.youtube.com/watch?v=8IGZ_M0OOmA", "Video")</f>
        <v/>
      </c>
      <c r="B93" t="inlineStr">
        <is>
          <t>42:55</t>
        </is>
      </c>
      <c r="C93" t="inlineStr">
        <is>
          <t>since Trayvon, we have seen
the growth of a new movement</t>
        </is>
      </c>
      <c r="D93">
        <f>HYPERLINK("https://www.youtube.com/watch?v=8IGZ_M0OOmA&amp;t=2575s", "Go to time")</f>
        <v/>
      </c>
    </row>
    <row r="94">
      <c r="A94">
        <f>HYPERLINK("https://www.youtube.com/watch?v=PkGCtSkbnjQ", "Video")</f>
        <v/>
      </c>
      <c r="B94" t="inlineStr">
        <is>
          <t>2:23</t>
        </is>
      </c>
      <c r="C94" t="inlineStr">
        <is>
          <t>since she had seen an image of her father.</t>
        </is>
      </c>
      <c r="D94">
        <f>HYPERLINK("https://www.youtube.com/watch?v=PkGCtSkbnjQ&amp;t=143s", "Go to time")</f>
        <v/>
      </c>
    </row>
    <row r="95">
      <c r="A95">
        <f>HYPERLINK("https://www.youtube.com/watch?v=a_yYWpiC3t0", "Video")</f>
        <v/>
      </c>
      <c r="B95" t="inlineStr">
        <is>
          <t>34:30</t>
        </is>
      </c>
      <c r="C95" t="inlineStr">
        <is>
          <t>we'd seen against Jews
since the Holocaust.</t>
        </is>
      </c>
      <c r="D95">
        <f>HYPERLINK("https://www.youtube.com/watch?v=a_yYWpiC3t0&amp;t=2070s", "Go to time")</f>
        <v/>
      </c>
    </row>
    <row r="96">
      <c r="A96">
        <f>HYPERLINK("https://www.youtube.com/watch?v=ZlSzEw0vmQ0", "Video")</f>
        <v/>
      </c>
      <c r="B96" t="inlineStr">
        <is>
          <t>0:19</t>
        </is>
      </c>
      <c r="C96" t="inlineStr">
        <is>
          <t>This is the first time
I’ve seen people since March 2020.</t>
        </is>
      </c>
      <c r="D96">
        <f>HYPERLINK("https://www.youtube.com/watch?v=ZlSzEw0vmQ0&amp;t=19s", "Go to time")</f>
        <v/>
      </c>
    </row>
    <row r="97">
      <c r="A97">
        <f>HYPERLINK("https://www.youtube.com/watch?v=klXVQsbhFsE", "Video")</f>
        <v/>
      </c>
      <c r="B97" t="inlineStr">
        <is>
          <t>7:37</t>
        </is>
      </c>
      <c r="C97" t="inlineStr">
        <is>
          <t>what sort of pitfalls have you seen
business leaders fall into</t>
        </is>
      </c>
      <c r="D97">
        <f>HYPERLINK("https://www.youtube.com/watch?v=klXVQsbhFsE&amp;t=457s", "Go to time")</f>
        <v/>
      </c>
    </row>
    <row r="98">
      <c r="A98">
        <f>HYPERLINK("https://www.youtube.com/watch?v=5kY_hDxnYx0", "Video")</f>
        <v/>
      </c>
      <c r="B98" t="inlineStr">
        <is>
          <t>7:11</t>
        </is>
      </c>
      <c r="C98" t="inlineStr">
        <is>
          <t>is that in business, women might be seen
as more disposable, more expendable,</t>
        </is>
      </c>
      <c r="D98">
        <f>HYPERLINK("https://www.youtube.com/watch?v=5kY_hDxnYx0&amp;t=431s", "Go to time")</f>
        <v/>
      </c>
    </row>
    <row r="99">
      <c r="A99">
        <f>HYPERLINK("https://www.youtube.com/watch?v=6pSoGKc-U7w", "Video")</f>
        <v/>
      </c>
      <c r="B99" t="inlineStr">
        <is>
          <t>7:43</t>
        </is>
      </c>
      <c r="C99" t="inlineStr">
        <is>
          <t>would be seen as having a career-enhancing
passion for the business.</t>
        </is>
      </c>
      <c r="D99">
        <f>HYPERLINK("https://www.youtube.com/watch?v=6pSoGKc-U7w&amp;t=463s", "Go to time")</f>
        <v/>
      </c>
    </row>
    <row r="100">
      <c r="A100">
        <f>HYPERLINK("https://www.youtube.com/watch?v=AEKy1AS75Zs", "Video")</f>
        <v/>
      </c>
      <c r="B100" t="inlineStr">
        <is>
          <t>6:14</t>
        </is>
      </c>
      <c r="C100" t="inlineStr">
        <is>
          <t>and I had not seen her since I left it.</t>
        </is>
      </c>
      <c r="D100">
        <f>HYPERLINK("https://www.youtube.com/watch?v=AEKy1AS75Zs&amp;t=374s", "Go to time")</f>
        <v/>
      </c>
    </row>
    <row r="101">
      <c r="A101">
        <f>HYPERLINK("https://www.youtube.com/watch?v=dcKat_U-Cww", "Video")</f>
        <v/>
      </c>
      <c r="B101" t="inlineStr">
        <is>
          <t>3:08</t>
        </is>
      </c>
      <c r="C101" t="inlineStr">
        <is>
          <t>and have seen 49 additional
90-degree days per year since 1970.</t>
        </is>
      </c>
      <c r="D101">
        <f>HYPERLINK("https://www.youtube.com/watch?v=dcKat_U-Cww&amp;t=188s", "Go to time")</f>
        <v/>
      </c>
    </row>
    <row r="102">
      <c r="A102">
        <f>HYPERLINK("https://www.youtube.com/watch?v=xnZjtR9z1qA", "Video")</f>
        <v/>
      </c>
      <c r="B102" t="inlineStr">
        <is>
          <t>13:26</t>
        </is>
      </c>
      <c r="C102" t="inlineStr">
        <is>
          <t>And that's how Singapore
is seen as a garden city,</t>
        </is>
      </c>
      <c r="D102">
        <f>HYPERLINK("https://www.youtube.com/watch?v=xnZjtR9z1qA&amp;t=806s", "Go to time")</f>
        <v/>
      </c>
    </row>
    <row r="103">
      <c r="A103">
        <f>HYPERLINK("https://www.youtube.com/watch?v=TST0CsV8LHI", "Video")</f>
        <v/>
      </c>
      <c r="B103" t="inlineStr">
        <is>
          <t>11:40</t>
        </is>
      </c>
      <c r="C103" t="inlineStr">
        <is>
          <t>that we've seen since
the invention of the telescope.</t>
        </is>
      </c>
      <c r="D103">
        <f>HYPERLINK("https://www.youtube.com/watch?v=TST0CsV8LHI&amp;t=700s", "Go to time")</f>
        <v/>
      </c>
    </row>
    <row r="104">
      <c r="A104">
        <f>HYPERLINK("https://www.youtube.com/watch?v=uxQ0OoyaALQ", "Video")</f>
        <v/>
      </c>
      <c r="B104" t="inlineStr">
        <is>
          <t>7:06</t>
        </is>
      </c>
      <c r="C104" t="inlineStr">
        <is>
          <t>everything that you've seen since then</t>
        </is>
      </c>
      <c r="D104">
        <f>HYPERLINK("https://www.youtube.com/watch?v=uxQ0OoyaALQ&amp;t=426s", "Go to time")</f>
        <v/>
      </c>
    </row>
    <row r="105">
      <c r="A105">
        <f>HYPERLINK("https://www.youtube.com/watch?v=rAZPIxYvBAE", "Video")</f>
        <v/>
      </c>
      <c r="B105" t="inlineStr">
        <is>
          <t>5:43</t>
        </is>
      </c>
      <c r="C105" t="inlineStr">
        <is>
          <t>Is there a single person in this room
who has never seen a Disney movie?</t>
        </is>
      </c>
      <c r="D105">
        <f>HYPERLINK("https://www.youtube.com/watch?v=rAZPIxYvBAE&amp;t=343s", "Go to time")</f>
        <v/>
      </c>
    </row>
    <row r="106">
      <c r="A106">
        <f>HYPERLINK("https://www.youtube.com/watch?v=Sv5QitqbxJw", "Video")</f>
        <v/>
      </c>
      <c r="B106" t="inlineStr">
        <is>
          <t>4:51</t>
        </is>
      </c>
      <c r="C106" t="inlineStr">
        <is>
          <t>There, we're seeing fragility rising
way beyond scales we've ever seen before.</t>
        </is>
      </c>
      <c r="D106">
        <f>HYPERLINK("https://www.youtube.com/watch?v=Sv5QitqbxJw&amp;t=291s", "Go to time")</f>
        <v/>
      </c>
    </row>
    <row r="107">
      <c r="A107">
        <f>HYPERLINK("https://www.youtube.com/watch?v=B6lBtiQZSho", "Video")</f>
        <v/>
      </c>
      <c r="B107" t="inlineStr">
        <is>
          <t>2:53</t>
        </is>
      </c>
      <c r="C107" t="inlineStr">
        <is>
          <t>So having seen this sort of surprising
pattern in sports and music,</t>
        </is>
      </c>
      <c r="D107">
        <f>HYPERLINK("https://www.youtube.com/watch?v=B6lBtiQZSho&amp;t=173s", "Go to time")</f>
        <v/>
      </c>
    </row>
    <row r="108">
      <c r="A108">
        <f>HYPERLINK("https://www.youtube.com/watch?v=_cPj3b9BDPI", "Video")</f>
        <v/>
      </c>
      <c r="B108" t="inlineStr">
        <is>
          <t>13:16</t>
        </is>
      </c>
      <c r="C108" t="inlineStr">
        <is>
          <t>you may have seen that Sinwar,</t>
        </is>
      </c>
      <c r="D108">
        <f>HYPERLINK("https://www.youtube.com/watch?v=_cPj3b9BDPI&amp;t=796s", "Go to time")</f>
        <v/>
      </c>
    </row>
    <row r="109">
      <c r="A109">
        <f>HYPERLINK("https://www.youtube.com/watch?v=_cPj3b9BDPI", "Video")</f>
        <v/>
      </c>
      <c r="B109" t="inlineStr">
        <is>
          <t>52:15</t>
        </is>
      </c>
      <c r="C109" t="inlineStr">
        <is>
          <t>than anything we would have seen
since the Vietnam days,</t>
        </is>
      </c>
      <c r="D109">
        <f>HYPERLINK("https://www.youtube.com/watch?v=_cPj3b9BDPI&amp;t=3135s", "Go to time")</f>
        <v/>
      </c>
    </row>
    <row r="110">
      <c r="A110">
        <f>HYPERLINK("https://www.youtube.com/watch?v=nYZSPUi-lgE", "Video")</f>
        <v/>
      </c>
      <c r="B110" t="inlineStr">
        <is>
          <t>0:59</t>
        </is>
      </c>
      <c r="C110" t="inlineStr">
        <is>
          <t>And if you've ever seen the auditions
of a television singing competition,</t>
        </is>
      </c>
      <c r="D110">
        <f>HYPERLINK("https://www.youtube.com/watch?v=nYZSPUi-lgE&amp;t=59s", "Go to time")</f>
        <v/>
      </c>
    </row>
    <row r="111">
      <c r="A111">
        <f>HYPERLINK("https://www.youtube.com/watch?v=ZWfCi9WxK1E", "Video")</f>
        <v/>
      </c>
      <c r="B111" t="inlineStr">
        <is>
          <t>9:05</t>
        </is>
      </c>
      <c r="C111" t="inlineStr">
        <is>
          <t>I hadn't seen her since the last time
we were in Sudan together,</t>
        </is>
      </c>
      <c r="D111">
        <f>HYPERLINK("https://www.youtube.com/watch?v=ZWfCi9WxK1E&amp;t=545s", "Go to time")</f>
        <v/>
      </c>
    </row>
    <row r="112">
      <c r="A112">
        <f>HYPERLINK("https://www.youtube.com/watch?v=u3BZDx2dnSE", "Video")</f>
        <v/>
      </c>
      <c r="B112" t="inlineStr">
        <is>
          <t>19:06</t>
        </is>
      </c>
      <c r="C112" t="inlineStr">
        <is>
          <t>they're just seen as small businesses</t>
        </is>
      </c>
      <c r="D112">
        <f>HYPERLINK("https://www.youtube.com/watch?v=u3BZDx2dnSE&amp;t=1146s", "Go to time")</f>
        <v/>
      </c>
    </row>
    <row r="113">
      <c r="A113">
        <f>HYPERLINK("https://www.youtube.com/watch?v=5g8V23poB9Q", "Video")</f>
        <v/>
      </c>
      <c r="B113" t="inlineStr">
        <is>
          <t>5:47</t>
        </is>
      </c>
      <c r="C113" t="inlineStr">
        <is>
          <t>Lake Mead is down to levels
not seen since they started filling it</t>
        </is>
      </c>
      <c r="D113">
        <f>HYPERLINK("https://www.youtube.com/watch?v=5g8V23poB9Q&amp;t=347s", "Go to time")</f>
        <v/>
      </c>
    </row>
    <row r="114">
      <c r="A114">
        <f>HYPERLINK("https://www.youtube.com/watch?v=gKZBvEekxvo", "Video")</f>
        <v/>
      </c>
      <c r="B114" t="inlineStr">
        <is>
          <t>4:37</t>
        </is>
      </c>
      <c r="C114" t="inlineStr">
        <is>
          <t>Yet we're not seen as founders
that can scale and build large businesses.</t>
        </is>
      </c>
      <c r="D114">
        <f>HYPERLINK("https://www.youtube.com/watch?v=gKZBvEekxvo&amp;t=277s", "Go to time")</f>
        <v/>
      </c>
    </row>
    <row r="115">
      <c r="A115">
        <f>HYPERLINK("https://www.youtube.com/watch?v=Hg9STIrY0No", "Video")</f>
        <v/>
      </c>
      <c r="B115" t="inlineStr">
        <is>
          <t>5:18</t>
        </is>
      </c>
      <c r="C115" t="inlineStr">
        <is>
          <t>The unseen traveler forever passing,</t>
        </is>
      </c>
      <c r="D115">
        <f>HYPERLINK("https://www.youtube.com/watch?v=Hg9STIrY0No&amp;t=318s", "Go to time")</f>
        <v/>
      </c>
    </row>
    <row r="116">
      <c r="A116">
        <f>HYPERLINK("https://www.youtube.com/watch?v=yQqthbvYE8M", "Video")</f>
        <v/>
      </c>
      <c r="B116" t="inlineStr">
        <is>
          <t>37:23</t>
        </is>
      </c>
      <c r="C116" t="inlineStr">
        <is>
          <t>we have here, again, something
we haven't seen since 1945,</t>
        </is>
      </c>
      <c r="D116">
        <f>HYPERLINK("https://www.youtube.com/watch?v=yQqthbvYE8M&amp;t=2243s", "Go to time")</f>
        <v/>
      </c>
    </row>
    <row r="117">
      <c r="A117">
        <f>HYPERLINK("https://www.youtube.com/watch?v=VdqnAhNrqPU", "Video")</f>
        <v/>
      </c>
      <c r="B117" t="inlineStr">
        <is>
          <t>24:28</t>
        </is>
      </c>
      <c r="C117" t="inlineStr">
        <is>
          <t>For us, this is somehow surprising
that this is seen as special.</t>
        </is>
      </c>
      <c r="D117">
        <f>HYPERLINK("https://www.youtube.com/watch?v=VdqnAhNrqPU&amp;t=1468s", "Go to time")</f>
        <v/>
      </c>
    </row>
    <row r="118">
      <c r="A118">
        <f>HYPERLINK("https://www.youtube.com/watch?v=UG_X_7g63rY", "Video")</f>
        <v/>
      </c>
      <c r="B118" t="inlineStr">
        <is>
          <t>0:16</t>
        </is>
      </c>
      <c r="C118" t="inlineStr">
        <is>
          <t>on a mission to stop
an unseen force that's rising,</t>
        </is>
      </c>
      <c r="D118">
        <f>HYPERLINK("https://www.youtube.com/watch?v=UG_X_7g63rY&amp;t=16s", "Go to time")</f>
        <v/>
      </c>
    </row>
    <row r="119">
      <c r="A119">
        <f>HYPERLINK("https://www.youtube.com/watch?v=zY0U0O6VsOA", "Video")</f>
        <v/>
      </c>
      <c r="B119" t="inlineStr">
        <is>
          <t>1:34</t>
        </is>
      </c>
      <c r="C119" t="inlineStr">
        <is>
          <t>is now pushing levels not seen
since the Napoleonic Wars 200 years ago --</t>
        </is>
      </c>
      <c r="D119">
        <f>HYPERLINK("https://www.youtube.com/watch?v=zY0U0O6VsOA&amp;t=94s", "Go to time")</f>
        <v/>
      </c>
    </row>
    <row r="120">
      <c r="A120">
        <f>HYPERLINK("https://www.youtube.com/watch?v=0JGarsZE1rk", "Video")</f>
        <v/>
      </c>
      <c r="B120" t="inlineStr">
        <is>
          <t>6:40</t>
        </is>
      </c>
      <c r="C120" t="inlineStr">
        <is>
          <t>So much has happened since
the last time I seen you.</t>
        </is>
      </c>
      <c r="D120">
        <f>HYPERLINK("https://www.youtube.com/watch?v=0JGarsZE1rk&amp;t=400s", "Go to time")</f>
        <v/>
      </c>
    </row>
    <row r="121">
      <c r="A121">
        <f>HYPERLINK("https://www.youtube.com/watch?v=Fb3yp4uJhq0", "Video")</f>
        <v/>
      </c>
      <c r="B121" t="inlineStr">
        <is>
          <t>15:10</t>
        </is>
      </c>
      <c r="C121" t="inlineStr">
        <is>
          <t>when it had been months
since I had seen the sun.</t>
        </is>
      </c>
      <c r="D121">
        <f>HYPERLINK("https://www.youtube.com/watch?v=Fb3yp4uJhq0&amp;t=910s", "Go to time")</f>
        <v/>
      </c>
    </row>
    <row r="122">
      <c r="A122">
        <f>HYPERLINK("https://www.youtube.com/watch?v=hnygd-8rriU", "Video")</f>
        <v/>
      </c>
      <c r="B122" t="inlineStr">
        <is>
          <t>37:29</t>
        </is>
      </c>
      <c r="C122" t="inlineStr">
        <is>
          <t>In fact, what I've seen
is Trump focusing more on Iran,</t>
        </is>
      </c>
      <c r="D122">
        <f>HYPERLINK("https://www.youtube.com/watch?v=hnygd-8rriU&amp;t=2249s", "Go to time")</f>
        <v/>
      </c>
    </row>
    <row r="123">
      <c r="A123">
        <f>HYPERLINK("https://www.youtube.com/watch?v=oPGVGckn7kQ", "Video")</f>
        <v/>
      </c>
      <c r="B123" t="inlineStr">
        <is>
          <t>0:40</t>
        </is>
      </c>
      <c r="C123" t="inlineStr">
        <is>
          <t>and attested to having seen references
to missing documents.</t>
        </is>
      </c>
      <c r="D123">
        <f>HYPERLINK("https://www.youtube.com/watch?v=oPGVGckn7kQ&amp;t=40s", "Go to time")</f>
        <v/>
      </c>
    </row>
    <row r="124">
      <c r="A124">
        <f>HYPERLINK("https://www.youtube.com/watch?v=kcoch-Mpgls", "Video")</f>
        <v/>
      </c>
      <c r="B124" t="inlineStr">
        <is>
          <t>2:04</t>
        </is>
      </c>
      <c r="C124" t="inlineStr">
        <is>
          <t>Thanks to the internet, a single talk can
end up being seen by millions of people.</t>
        </is>
      </c>
      <c r="D124">
        <f>HYPERLINK("https://www.youtube.com/watch?v=kcoch-Mpgls&amp;t=124s", "Go to time")</f>
        <v/>
      </c>
    </row>
    <row r="125">
      <c r="A125">
        <f>HYPERLINK("https://www.youtube.com/watch?v=sb2FI2EI4D8", "Video")</f>
        <v/>
      </c>
      <c r="B125" t="inlineStr">
        <is>
          <t>4:35</t>
        </is>
      </c>
      <c r="C125" t="inlineStr">
        <is>
          <t>and you were single you were seen as a</t>
        </is>
      </c>
      <c r="D125">
        <f>HYPERLINK("https://www.youtube.com/watch?v=sb2FI2EI4D8&amp;t=275s", "Go to time")</f>
        <v/>
      </c>
    </row>
    <row r="126">
      <c r="A126">
        <f>HYPERLINK("https://www.youtube.com/watch?v=1eWjGbQM9-s", "Video")</f>
        <v/>
      </c>
      <c r="B126" t="inlineStr">
        <is>
          <t>0:54</t>
        </is>
      </c>
      <c r="C126" t="inlineStr">
        <is>
          <t>I haven't seen you since my accident</t>
        </is>
      </c>
      <c r="D126">
        <f>HYPERLINK("https://www.youtube.com/watch?v=1eWjGbQM9-s&amp;t=54s", "Go to time")</f>
        <v/>
      </c>
    </row>
    <row r="127">
      <c r="A127">
        <f>HYPERLINK("https://www.youtube.com/watch?v=w4jI97DiHF8", "Video")</f>
        <v/>
      </c>
      <c r="B127" t="inlineStr">
        <is>
          <t>3:07</t>
        </is>
      </c>
      <c r="C127" t="inlineStr">
        <is>
          <t>yeah you haven't seen that since my food</t>
        </is>
      </c>
      <c r="D127">
        <f>HYPERLINK("https://www.youtube.com/watch?v=w4jI97DiHF8&amp;t=187s", "Go to time")</f>
        <v/>
      </c>
    </row>
    <row r="128">
      <c r="A128">
        <f>HYPERLINK("https://www.youtube.com/watch?v=Bd_nvjvrrds", "Video")</f>
        <v/>
      </c>
      <c r="B128" t="inlineStr">
        <is>
          <t>10:10</t>
        </is>
      </c>
      <c r="C128" t="inlineStr">
        <is>
          <t>Michael oh I haven't seen you since my</t>
        </is>
      </c>
      <c r="D128">
        <f>HYPERLINK("https://www.youtube.com/watch?v=Bd_nvjvrrds&amp;t=610s", "Go to time")</f>
        <v/>
      </c>
    </row>
    <row r="129">
      <c r="A129">
        <f>HYPERLINK("https://www.youtube.com/watch?v=2Od5gfmwhuQ", "Video")</f>
        <v/>
      </c>
      <c r="B129" t="inlineStr">
        <is>
          <t>3:18</t>
        </is>
      </c>
      <c r="C129" t="inlineStr">
        <is>
          <t>haven't seen you since my accident that</t>
        </is>
      </c>
      <c r="D129">
        <f>HYPERLINK("https://www.youtube.com/watch?v=2Od5gfmwhuQ&amp;t=198s", "Go to time")</f>
        <v/>
      </c>
    </row>
    <row r="130">
      <c r="A130">
        <f>HYPERLINK("https://www.youtube.com/watch?v=jjg4hWDFbmY", "Video")</f>
        <v/>
      </c>
      <c r="B130" t="inlineStr">
        <is>
          <t>8:21</t>
        </is>
      </c>
      <c r="C130" t="inlineStr">
        <is>
          <t>haven't seen Kevin since we let him go</t>
        </is>
      </c>
      <c r="D130">
        <f>HYPERLINK("https://www.youtube.com/watch?v=jjg4hWDFbmY&amp;t=501s", "Go to time")</f>
        <v/>
      </c>
    </row>
    <row r="131">
      <c r="A131">
        <f>HYPERLINK("https://www.youtube.com/watch?v=bBsh6iztmJI", "Video")</f>
        <v/>
      </c>
      <c r="B131" t="inlineStr">
        <is>
          <t>8:06</t>
        </is>
      </c>
      <c r="C131" t="inlineStr">
        <is>
          <t>seen since the last time we were broken</t>
        </is>
      </c>
      <c r="D131">
        <f>HYPERLINK("https://www.youtube.com/watch?v=bBsh6iztmJI&amp;t=486s", "Go to time")</f>
        <v/>
      </c>
    </row>
    <row r="132">
      <c r="A132">
        <f>HYPERLINK("https://www.youtube.com/watch?v=TLKZQazCeEc", "Video")</f>
        <v/>
      </c>
      <c r="B132" t="inlineStr">
        <is>
          <t>1:53</t>
        </is>
      </c>
      <c r="C132" t="inlineStr">
        <is>
          <t>I've seen that since 1983.</t>
        </is>
      </c>
      <c r="D132">
        <f>HYPERLINK("https://www.youtube.com/watch?v=TLKZQazCeEc&amp;t=113s", "Go to time")</f>
        <v/>
      </c>
    </row>
    <row r="133">
      <c r="A133">
        <f>HYPERLINK("https://www.youtube.com/watch?v=xAZBdF9Yk8U", "Video")</f>
        <v/>
      </c>
      <c r="B133" t="inlineStr">
        <is>
          <t>12:02</t>
        </is>
      </c>
      <c r="C133" t="inlineStr">
        <is>
          <t>i haven't seen kevin since we let him go</t>
        </is>
      </c>
      <c r="D133">
        <f>HYPERLINK("https://www.youtube.com/watch?v=xAZBdF9Yk8U&amp;t=722s", "Go to time")</f>
        <v/>
      </c>
    </row>
    <row r="134">
      <c r="A134">
        <f>HYPERLINK("https://www.youtube.com/watch?v=39H3_aUMu18", "Video")</f>
        <v/>
      </c>
      <c r="B134" t="inlineStr">
        <is>
          <t>8:43</t>
        </is>
      </c>
      <c r="C134" t="inlineStr">
        <is>
          <t>oh I haven't seen you since my accident</t>
        </is>
      </c>
      <c r="D134">
        <f>HYPERLINK("https://www.youtube.com/watch?v=39H3_aUMu18&amp;t=523s", "Go to time")</f>
        <v/>
      </c>
    </row>
    <row r="135">
      <c r="A135">
        <f>HYPERLINK("https://www.youtube.com/watch?v=Ny_j5VBIkQ0", "Video")</f>
        <v/>
      </c>
      <c r="B135" t="inlineStr">
        <is>
          <t>4:56</t>
        </is>
      </c>
      <c r="C135" t="inlineStr">
        <is>
          <t>missing have you seen my breast pump all</t>
        </is>
      </c>
      <c r="D135">
        <f>HYPERLINK("https://www.youtube.com/watch?v=Ny_j5VBIkQ0&amp;t=296s", "Go to time")</f>
        <v/>
      </c>
    </row>
    <row r="136">
      <c r="A136">
        <f>HYPERLINK("https://www.youtube.com/watch?v=YvTwli1QdiY", "Video")</f>
        <v/>
      </c>
      <c r="B136" t="inlineStr">
        <is>
          <t>8:20</t>
        </is>
      </c>
      <c r="C136" t="inlineStr">
        <is>
          <t>again I haven't seen Kevin since we let</t>
        </is>
      </c>
      <c r="D136">
        <f>HYPERLINK("https://www.youtube.com/watch?v=YvTwli1QdiY&amp;t=500s", "Go to time")</f>
        <v/>
      </c>
    </row>
    <row r="137">
      <c r="A137">
        <f>HYPERLINK("https://www.youtube.com/watch?v=YX68ym4n7_c", "Video")</f>
        <v/>
      </c>
      <c r="B137" t="inlineStr">
        <is>
          <t>2:47</t>
        </is>
      </c>
      <c r="C137" t="inlineStr">
        <is>
          <t>So since it was introduced, we've seen that private
vehicles</t>
        </is>
      </c>
      <c r="D137">
        <f>HYPERLINK("https://www.youtube.com/watch?v=YX68ym4n7_c&amp;t=167s", "Go to time")</f>
        <v/>
      </c>
    </row>
    <row r="138">
      <c r="A138">
        <f>HYPERLINK("https://www.youtube.com/watch?v=cUBg6Qp_N98", "Video")</f>
        <v/>
      </c>
      <c r="B138" t="inlineStr">
        <is>
          <t>8:25</t>
        </is>
      </c>
      <c r="C138" t="inlineStr">
        <is>
          <t>with tensions at levels not seen since</t>
        </is>
      </c>
      <c r="D138">
        <f>HYPERLINK("https://www.youtube.com/watch?v=cUBg6Qp_N98&amp;t=505s",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2025-06-26T19:38:48Z</dcterms:created>
  <dcterms:modified xsi:type="dcterms:W3CDTF">2025-06-26T19:38:48Z</dcterms:modified>
</cp:coreProperties>
</file>