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8195" windowHeight="82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E14" i="1"/>
  <c r="F14" i="1" s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G14" i="1"/>
  <c r="G15" i="1"/>
  <c r="G16" i="1"/>
  <c r="G17" i="1"/>
  <c r="G18" i="1"/>
  <c r="F15" i="1"/>
  <c r="F18" i="1"/>
  <c r="F19" i="1"/>
  <c r="F22" i="1"/>
  <c r="F23" i="1"/>
  <c r="F27" i="1"/>
  <c r="F31" i="1"/>
  <c r="F34" i="1"/>
  <c r="F26" i="1"/>
  <c r="F16" i="1"/>
  <c r="F24" i="1"/>
  <c r="F32" i="1"/>
  <c r="F17" i="1"/>
  <c r="F21" i="1"/>
  <c r="F25" i="1"/>
  <c r="F29" i="1"/>
  <c r="F33" i="1"/>
  <c r="F20" i="1"/>
  <c r="F28" i="1"/>
  <c r="F30" i="1"/>
  <c r="B11" i="1"/>
  <c r="G33" i="1" s="1"/>
  <c r="B7" i="1"/>
  <c r="B15" i="1" s="1"/>
  <c r="G26" i="1" l="1"/>
  <c r="G22" i="1"/>
  <c r="G19" i="1"/>
  <c r="G28" i="1"/>
  <c r="G24" i="1"/>
  <c r="G20" i="1"/>
  <c r="G27" i="1"/>
  <c r="G23" i="1"/>
  <c r="G29" i="1"/>
  <c r="G25" i="1"/>
  <c r="G21" i="1"/>
  <c r="G32" i="1"/>
  <c r="G31" i="1"/>
  <c r="G34" i="1"/>
  <c r="G30" i="1"/>
  <c r="B28" i="1"/>
  <c r="B29" i="1"/>
  <c r="B25" i="1"/>
  <c r="B32" i="1"/>
  <c r="B30" i="1"/>
  <c r="B26" i="1"/>
  <c r="B31" i="1"/>
  <c r="B27" i="1"/>
  <c r="B33" i="1"/>
  <c r="B34" i="1"/>
  <c r="B22" i="1"/>
  <c r="B18" i="1"/>
  <c r="B17" i="1"/>
  <c r="B16" i="1"/>
  <c r="B14" i="1"/>
  <c r="B21" i="1"/>
  <c r="B24" i="1"/>
  <c r="B20" i="1"/>
  <c r="B23" i="1"/>
  <c r="B19" i="1"/>
</calcChain>
</file>

<file path=xl/sharedStrings.xml><?xml version="1.0" encoding="utf-8"?>
<sst xmlns="http://schemas.openxmlformats.org/spreadsheetml/2006/main" count="14" uniqueCount="14">
  <si>
    <t>min</t>
  </si>
  <si>
    <t>max</t>
  </si>
  <si>
    <t>pts</t>
  </si>
  <si>
    <t>dif</t>
  </si>
  <si>
    <t>midPt</t>
  </si>
  <si>
    <t>midPtX</t>
  </si>
  <si>
    <t>#</t>
  </si>
  <si>
    <t>valLinear</t>
  </si>
  <si>
    <t>fatPerc</t>
  </si>
  <si>
    <t>ptsDepois</t>
  </si>
  <si>
    <t>Var1</t>
  </si>
  <si>
    <t>RelVar1</t>
  </si>
  <si>
    <t>RelVar2</t>
  </si>
  <si>
    <t>Var2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</si>
</sst>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Plan1!$B$14:$B$34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Plan1!$C$14:$C$34</c:f>
              <c:numCache>
                <c:formatCode>General</c:formatCode>
                <c:ptCount val="21"/>
                <c:pt idx="0">
                  <c:v>10</c:v>
                </c:pt>
                <c:pt idx="1">
                  <c:v>14.8125</c:v>
                </c:pt>
                <c:pt idx="2">
                  <c:v>20.125</c:v>
                </c:pt>
                <c:pt idx="3">
                  <c:v>25.75</c:v>
                </c:pt>
                <c:pt idx="4">
                  <c:v>31.5</c:v>
                </c:pt>
                <c:pt idx="5">
                  <c:v>37.1875</c:v>
                </c:pt>
                <c:pt idx="6">
                  <c:v>42.625</c:v>
                </c:pt>
                <c:pt idx="7">
                  <c:v>47.625</c:v>
                </c:pt>
                <c:pt idx="8">
                  <c:v>52</c:v>
                </c:pt>
                <c:pt idx="9">
                  <c:v>55.5625</c:v>
                </c:pt>
                <c:pt idx="10">
                  <c:v>58.125</c:v>
                </c:pt>
                <c:pt idx="11">
                  <c:v>59.5</c:v>
                </c:pt>
                <c:pt idx="12">
                  <c:v>59.5</c:v>
                </c:pt>
                <c:pt idx="13">
                  <c:v>57.9375</c:v>
                </c:pt>
                <c:pt idx="14">
                  <c:v>54.625</c:v>
                </c:pt>
                <c:pt idx="15">
                  <c:v>49.375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Plan1!$D$14:$D$34</c:f>
              <c:numCache>
                <c:formatCode>General</c:formatCode>
                <c:ptCount val="21"/>
                <c:pt idx="0">
                  <c:v>10</c:v>
                </c:pt>
                <c:pt idx="1">
                  <c:v>13.5</c:v>
                </c:pt>
                <c:pt idx="2">
                  <c:v>17.5</c:v>
                </c:pt>
                <c:pt idx="3">
                  <c:v>22</c:v>
                </c:pt>
                <c:pt idx="4">
                  <c:v>27</c:v>
                </c:pt>
                <c:pt idx="5">
                  <c:v>32.5</c:v>
                </c:pt>
                <c:pt idx="6">
                  <c:v>38.5</c:v>
                </c:pt>
                <c:pt idx="7">
                  <c:v>45</c:v>
                </c:pt>
                <c:pt idx="8">
                  <c:v>52</c:v>
                </c:pt>
                <c:pt idx="9">
                  <c:v>53.666666666666664</c:v>
                </c:pt>
                <c:pt idx="10">
                  <c:v>55.000000000000007</c:v>
                </c:pt>
                <c:pt idx="11">
                  <c:v>56</c:v>
                </c:pt>
                <c:pt idx="12">
                  <c:v>56.666666666666671</c:v>
                </c:pt>
                <c:pt idx="13">
                  <c:v>57</c:v>
                </c:pt>
                <c:pt idx="14">
                  <c:v>57</c:v>
                </c:pt>
                <c:pt idx="15">
                  <c:v>56.666666666666657</c:v>
                </c:pt>
                <c:pt idx="16">
                  <c:v>56.000000000000007</c:v>
                </c:pt>
                <c:pt idx="17">
                  <c:v>55</c:v>
                </c:pt>
                <c:pt idx="18">
                  <c:v>53.666666666666657</c:v>
                </c:pt>
                <c:pt idx="19">
                  <c:v>52.000000000000007</c:v>
                </c:pt>
                <c:pt idx="20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22912"/>
        <c:axId val="47222720"/>
      </c:lineChart>
      <c:catAx>
        <c:axId val="6282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47222720"/>
        <c:crosses val="autoZero"/>
        <c:auto val="1"/>
        <c:lblAlgn val="ctr"/>
        <c:lblOffset val="100"/>
        <c:noMultiLvlLbl val="0"/>
      </c:catAx>
      <c:valAx>
        <c:axId val="4722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82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185737</xdr:colOff>
      <xdr:row>6</xdr:row>
      <xdr:rowOff>52387</xdr:rowOff>
    </xdr:from>
    <xdr:to>
      <xdr:col>17</xdr:col>
      <xdr:colOff>490537</xdr:colOff>
      <xdr:row>20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4"/>
  <sheetViews>
    <sheetView tabSelected="1" topLeftCell="A4" workbookViewId="0">
      <selection activeCell="D16" sqref="D16"/>
    </sheetView>
  </sheetViews>
  <sheetFormatPr defaultRowHeight="15" x14ac:dyDescent="0.25"/>
  <sheetData>
    <row r="3" spans="1:8" x14ac:dyDescent="0.25">
      <c r="A3" t="s">
        <v>0</v>
      </c>
      <c r="B3">
        <v>10</v>
      </c>
    </row>
    <row r="4" spans="1:8" x14ac:dyDescent="0.25">
      <c r="A4" t="s">
        <v>2</v>
      </c>
      <c r="B4">
        <v>20</v>
      </c>
    </row>
    <row r="6" spans="1:8" x14ac:dyDescent="0.25">
      <c r="A6" t="s">
        <v>1</v>
      </c>
      <c r="B6">
        <v>50</v>
      </c>
    </row>
    <row r="7" spans="1:8" x14ac:dyDescent="0.25">
      <c r="A7" t="s">
        <v>3</v>
      </c>
      <c r="B7">
        <f>(B6-B3)/B4</f>
        <v>2</v>
      </c>
    </row>
    <row r="8" spans="1:8" x14ac:dyDescent="0.25">
      <c r="A8" t="s">
        <v>4</v>
      </c>
      <c r="B8">
        <v>8</v>
      </c>
    </row>
    <row r="9" spans="1:8" x14ac:dyDescent="0.25">
      <c r="A9" t="s">
        <v>5</v>
      </c>
    </row>
    <row r="10" spans="1:8" x14ac:dyDescent="0.25">
      <c r="A10" t="s">
        <v>8</v>
      </c>
      <c r="B10">
        <v>1</v>
      </c>
    </row>
    <row r="11" spans="1:8" x14ac:dyDescent="0.25">
      <c r="A11" t="s">
        <v>9</v>
      </c>
      <c r="B11">
        <f>B4-B8</f>
        <v>12</v>
      </c>
    </row>
    <row r="13" spans="1:8" x14ac:dyDescent="0.25">
      <c r="A13" t="s">
        <v>6</v>
      </c>
      <c r="B13" t="s">
        <v>7</v>
      </c>
      <c r="C13" t="s">
        <v>10</v>
      </c>
      <c r="D13" t="s">
        <v>13</v>
      </c>
      <c r="E13" t="s">
        <v>11</v>
      </c>
      <c r="G13" t="s">
        <v>12</v>
      </c>
    </row>
    <row r="14" spans="1:8" x14ac:dyDescent="0.25">
      <c r="A14">
        <v>0</v>
      </c>
      <c r="B14">
        <f>A14*$B$7+$B$3</f>
        <v>10</v>
      </c>
      <c r="C14">
        <f>B14*(1+1*F14*$B$10)</f>
        <v>10</v>
      </c>
      <c r="D14">
        <f>B14*(1+1*G14*$B$10)</f>
        <v>10</v>
      </c>
      <c r="E14">
        <f>1-ABS($B$8-A14)/$B$8*ABS($B$8-A14)/$B$8</f>
        <v>0</v>
      </c>
      <c r="F14">
        <f>IF(E14&gt;0,E14,0)</f>
        <v>0</v>
      </c>
      <c r="G14">
        <f>1-IF(A14&lt;=$B$8,ABS($B$8-A14)/$B$8,ABS($B$8-A14)/$B$11)</f>
        <v>0</v>
      </c>
      <c r="H14">
        <f>SIN(C14)</f>
        <v>-0.54402111088936977</v>
      </c>
    </row>
    <row r="15" spans="1:8" x14ac:dyDescent="0.25">
      <c r="A15">
        <v>1</v>
      </c>
      <c r="B15">
        <f t="shared" ref="B15:B34" si="0">A15*$B$7+$B$3</f>
        <v>12</v>
      </c>
      <c r="C15">
        <f t="shared" ref="C15:C34" si="1">B15*(1+1*F15*$B$10)</f>
        <v>14.8125</v>
      </c>
      <c r="D15">
        <f t="shared" ref="D15:D34" si="2">B15*(1+1*G15*$B$10)</f>
        <v>13.5</v>
      </c>
      <c r="E15">
        <f t="shared" ref="E15:E34" si="3">1-ABS($B$8-A15)/$B$8*ABS($B$8-A15)/$B$8</f>
        <v>0.234375</v>
      </c>
      <c r="F15">
        <f t="shared" ref="F15:F34" si="4">IF(E15&gt;0,E15,0)</f>
        <v>0.234375</v>
      </c>
      <c r="G15">
        <f t="shared" ref="G15:G34" si="5">1-IF(A15&lt;=$B$8,ABS($B$8-A15)/$B$8,ABS($B$8-A15)/$B$11)</f>
        <v>0.125</v>
      </c>
      <c r="H15">
        <f t="shared" ref="H15:H34" si="6">SIN(C15)</f>
        <v>0.78049878025595443</v>
      </c>
    </row>
    <row r="16" spans="1:8" x14ac:dyDescent="0.25">
      <c r="A16">
        <v>2</v>
      </c>
      <c r="B16">
        <f t="shared" si="0"/>
        <v>14</v>
      </c>
      <c r="C16">
        <f t="shared" si="1"/>
        <v>20.125</v>
      </c>
      <c r="D16">
        <f t="shared" si="2"/>
        <v>17.5</v>
      </c>
      <c r="E16">
        <f t="shared" si="3"/>
        <v>0.4375</v>
      </c>
      <c r="F16">
        <f t="shared" si="4"/>
        <v>0.4375</v>
      </c>
      <c r="G16">
        <f t="shared" si="5"/>
        <v>0.25</v>
      </c>
      <c r="H16">
        <f t="shared" si="6"/>
        <v>0.95669967033592573</v>
      </c>
    </row>
    <row r="17" spans="1:8" x14ac:dyDescent="0.25">
      <c r="A17">
        <v>3</v>
      </c>
      <c r="B17">
        <f t="shared" si="0"/>
        <v>16</v>
      </c>
      <c r="C17">
        <f t="shared" si="1"/>
        <v>25.75</v>
      </c>
      <c r="D17">
        <f t="shared" si="2"/>
        <v>22</v>
      </c>
      <c r="E17">
        <f t="shared" si="3"/>
        <v>0.609375</v>
      </c>
      <c r="F17">
        <f t="shared" si="4"/>
        <v>0.609375</v>
      </c>
      <c r="G17">
        <f t="shared" si="5"/>
        <v>0.375</v>
      </c>
      <c r="H17">
        <f t="shared" si="6"/>
        <v>0.57880195328775019</v>
      </c>
    </row>
    <row r="18" spans="1:8" x14ac:dyDescent="0.25">
      <c r="A18">
        <v>4</v>
      </c>
      <c r="B18">
        <f t="shared" si="0"/>
        <v>18</v>
      </c>
      <c r="C18">
        <f t="shared" si="1"/>
        <v>31.5</v>
      </c>
      <c r="D18">
        <f t="shared" si="2"/>
        <v>27</v>
      </c>
      <c r="E18">
        <f t="shared" si="3"/>
        <v>0.75</v>
      </c>
      <c r="F18">
        <f t="shared" si="4"/>
        <v>0.75</v>
      </c>
      <c r="G18">
        <f t="shared" si="5"/>
        <v>0.5</v>
      </c>
      <c r="H18">
        <f t="shared" si="6"/>
        <v>8.397445569174683E-2</v>
      </c>
    </row>
    <row r="19" spans="1:8" x14ac:dyDescent="0.25">
      <c r="A19">
        <v>5</v>
      </c>
      <c r="B19">
        <f t="shared" si="0"/>
        <v>20</v>
      </c>
      <c r="C19">
        <f t="shared" si="1"/>
        <v>37.1875</v>
      </c>
      <c r="D19">
        <f t="shared" si="2"/>
        <v>32.5</v>
      </c>
      <c r="E19">
        <f t="shared" si="3"/>
        <v>0.859375</v>
      </c>
      <c r="F19">
        <f t="shared" si="4"/>
        <v>0.859375</v>
      </c>
      <c r="G19">
        <f t="shared" si="5"/>
        <v>0.625</v>
      </c>
      <c r="H19">
        <f t="shared" si="6"/>
        <v>-0.48958333931546938</v>
      </c>
    </row>
    <row r="20" spans="1:8" x14ac:dyDescent="0.25">
      <c r="A20">
        <v>6</v>
      </c>
      <c r="B20">
        <f t="shared" si="0"/>
        <v>22</v>
      </c>
      <c r="C20">
        <f t="shared" si="1"/>
        <v>42.625</v>
      </c>
      <c r="D20">
        <f t="shared" si="2"/>
        <v>38.5</v>
      </c>
      <c r="E20">
        <f t="shared" si="3"/>
        <v>0.9375</v>
      </c>
      <c r="F20">
        <f t="shared" si="4"/>
        <v>0.9375</v>
      </c>
      <c r="G20">
        <f t="shared" si="5"/>
        <v>0.75</v>
      </c>
      <c r="H20">
        <f t="shared" si="6"/>
        <v>-0.97729549060732956</v>
      </c>
    </row>
    <row r="21" spans="1:8" x14ac:dyDescent="0.25">
      <c r="A21">
        <v>7</v>
      </c>
      <c r="B21">
        <f t="shared" si="0"/>
        <v>24</v>
      </c>
      <c r="C21">
        <f t="shared" si="1"/>
        <v>47.625</v>
      </c>
      <c r="D21">
        <f t="shared" si="2"/>
        <v>45</v>
      </c>
      <c r="E21">
        <f t="shared" si="3"/>
        <v>0.984375</v>
      </c>
      <c r="F21">
        <f t="shared" si="4"/>
        <v>0.984375</v>
      </c>
      <c r="G21">
        <f t="shared" si="5"/>
        <v>0.875</v>
      </c>
      <c r="H21">
        <f t="shared" si="6"/>
        <v>-0.48039953173383443</v>
      </c>
    </row>
    <row r="22" spans="1:8" x14ac:dyDescent="0.25">
      <c r="A22">
        <v>8</v>
      </c>
      <c r="B22">
        <f t="shared" si="0"/>
        <v>26</v>
      </c>
      <c r="C22">
        <f t="shared" si="1"/>
        <v>52</v>
      </c>
      <c r="D22">
        <f t="shared" si="2"/>
        <v>52</v>
      </c>
      <c r="E22">
        <f t="shared" si="3"/>
        <v>1</v>
      </c>
      <c r="F22">
        <f t="shared" si="4"/>
        <v>1</v>
      </c>
      <c r="G22">
        <f t="shared" si="5"/>
        <v>1</v>
      </c>
      <c r="H22">
        <f t="shared" si="6"/>
        <v>0.98662759204048534</v>
      </c>
    </row>
    <row r="23" spans="1:8" x14ac:dyDescent="0.25">
      <c r="A23">
        <v>9</v>
      </c>
      <c r="B23">
        <f t="shared" si="0"/>
        <v>28</v>
      </c>
      <c r="C23">
        <f t="shared" si="1"/>
        <v>55.5625</v>
      </c>
      <c r="D23">
        <f t="shared" si="2"/>
        <v>53.666666666666664</v>
      </c>
      <c r="E23">
        <f t="shared" si="3"/>
        <v>0.984375</v>
      </c>
      <c r="F23">
        <f t="shared" si="4"/>
        <v>0.984375</v>
      </c>
      <c r="G23">
        <f t="shared" si="5"/>
        <v>0.91666666666666663</v>
      </c>
      <c r="H23">
        <f t="shared" si="6"/>
        <v>-0.83391713610587914</v>
      </c>
    </row>
    <row r="24" spans="1:8" x14ac:dyDescent="0.25">
      <c r="A24">
        <v>10</v>
      </c>
      <c r="B24">
        <f t="shared" si="0"/>
        <v>30</v>
      </c>
      <c r="C24">
        <f t="shared" si="1"/>
        <v>58.125</v>
      </c>
      <c r="D24">
        <f t="shared" si="2"/>
        <v>55.000000000000007</v>
      </c>
      <c r="E24">
        <f t="shared" si="3"/>
        <v>0.9375</v>
      </c>
      <c r="F24">
        <f t="shared" si="4"/>
        <v>0.9375</v>
      </c>
      <c r="G24">
        <f t="shared" si="5"/>
        <v>0.83333333333333337</v>
      </c>
      <c r="H24">
        <f t="shared" si="6"/>
        <v>0.99998467689718118</v>
      </c>
    </row>
    <row r="25" spans="1:8" x14ac:dyDescent="0.25">
      <c r="A25">
        <v>11</v>
      </c>
      <c r="B25">
        <f t="shared" si="0"/>
        <v>32</v>
      </c>
      <c r="C25">
        <f t="shared" si="1"/>
        <v>59.5</v>
      </c>
      <c r="D25">
        <f t="shared" si="2"/>
        <v>56</v>
      </c>
      <c r="E25">
        <f t="shared" si="3"/>
        <v>0.859375</v>
      </c>
      <c r="F25">
        <f t="shared" si="4"/>
        <v>0.859375</v>
      </c>
      <c r="G25">
        <f t="shared" si="5"/>
        <v>0.75</v>
      </c>
      <c r="H25">
        <f t="shared" si="6"/>
        <v>0.18911462035089152</v>
      </c>
    </row>
    <row r="26" spans="1:8" x14ac:dyDescent="0.25">
      <c r="A26">
        <v>12</v>
      </c>
      <c r="B26">
        <f t="shared" si="0"/>
        <v>34</v>
      </c>
      <c r="C26">
        <f t="shared" si="1"/>
        <v>59.5</v>
      </c>
      <c r="D26">
        <f t="shared" si="2"/>
        <v>56.666666666666671</v>
      </c>
      <c r="E26">
        <f t="shared" si="3"/>
        <v>0.75</v>
      </c>
      <c r="F26">
        <f t="shared" si="4"/>
        <v>0.75</v>
      </c>
      <c r="G26">
        <f t="shared" si="5"/>
        <v>0.66666666666666674</v>
      </c>
      <c r="H26">
        <f t="shared" si="6"/>
        <v>0.18911462035089152</v>
      </c>
    </row>
    <row r="27" spans="1:8" x14ac:dyDescent="0.25">
      <c r="A27">
        <v>13</v>
      </c>
      <c r="B27">
        <f t="shared" si="0"/>
        <v>36</v>
      </c>
      <c r="C27">
        <f t="shared" si="1"/>
        <v>57.9375</v>
      </c>
      <c r="D27">
        <f t="shared" si="2"/>
        <v>57</v>
      </c>
      <c r="E27">
        <f t="shared" si="3"/>
        <v>0.609375</v>
      </c>
      <c r="F27">
        <f t="shared" si="4"/>
        <v>0.609375</v>
      </c>
      <c r="G27">
        <f t="shared" si="5"/>
        <v>0.58333333333333326</v>
      </c>
      <c r="H27">
        <f t="shared" si="6"/>
        <v>0.98349016490249208</v>
      </c>
    </row>
    <row r="28" spans="1:8" x14ac:dyDescent="0.25">
      <c r="A28">
        <v>14</v>
      </c>
      <c r="B28">
        <f t="shared" si="0"/>
        <v>38</v>
      </c>
      <c r="C28">
        <f t="shared" si="1"/>
        <v>54.625</v>
      </c>
      <c r="D28">
        <f t="shared" si="2"/>
        <v>57</v>
      </c>
      <c r="E28">
        <f t="shared" si="3"/>
        <v>0.4375</v>
      </c>
      <c r="F28">
        <f t="shared" si="4"/>
        <v>0.4375</v>
      </c>
      <c r="G28">
        <f t="shared" si="5"/>
        <v>0.5</v>
      </c>
      <c r="H28">
        <f t="shared" si="6"/>
        <v>-0.9383842318329999</v>
      </c>
    </row>
    <row r="29" spans="1:8" x14ac:dyDescent="0.25">
      <c r="A29">
        <v>15</v>
      </c>
      <c r="B29">
        <f t="shared" si="0"/>
        <v>40</v>
      </c>
      <c r="C29">
        <f t="shared" si="1"/>
        <v>49.375</v>
      </c>
      <c r="D29">
        <f t="shared" si="2"/>
        <v>56.666666666666657</v>
      </c>
      <c r="E29">
        <f t="shared" si="3"/>
        <v>0.234375</v>
      </c>
      <c r="F29">
        <f t="shared" si="4"/>
        <v>0.234375</v>
      </c>
      <c r="G29">
        <f t="shared" si="5"/>
        <v>0.41666666666666663</v>
      </c>
      <c r="H29">
        <f t="shared" si="6"/>
        <v>-0.77737532159038703</v>
      </c>
    </row>
    <row r="30" spans="1:8" x14ac:dyDescent="0.25">
      <c r="A30">
        <v>16</v>
      </c>
      <c r="B30">
        <f t="shared" si="0"/>
        <v>42</v>
      </c>
      <c r="C30">
        <f t="shared" si="1"/>
        <v>42</v>
      </c>
      <c r="D30">
        <f t="shared" si="2"/>
        <v>56.000000000000007</v>
      </c>
      <c r="E30">
        <f t="shared" si="3"/>
        <v>0</v>
      </c>
      <c r="F30">
        <f t="shared" si="4"/>
        <v>0</v>
      </c>
      <c r="G30">
        <f t="shared" si="5"/>
        <v>0.33333333333333337</v>
      </c>
      <c r="H30">
        <f t="shared" si="6"/>
        <v>-0.91652154791563378</v>
      </c>
    </row>
    <row r="31" spans="1:8" x14ac:dyDescent="0.25">
      <c r="A31">
        <v>17</v>
      </c>
      <c r="B31">
        <f t="shared" si="0"/>
        <v>44</v>
      </c>
      <c r="C31">
        <f t="shared" si="1"/>
        <v>44</v>
      </c>
      <c r="D31">
        <f t="shared" si="2"/>
        <v>55</v>
      </c>
      <c r="E31">
        <f t="shared" si="3"/>
        <v>-0.265625</v>
      </c>
      <c r="F31">
        <f t="shared" si="4"/>
        <v>0</v>
      </c>
      <c r="G31">
        <f t="shared" si="5"/>
        <v>0.25</v>
      </c>
      <c r="H31">
        <f t="shared" si="6"/>
        <v>1.7701925105413577E-2</v>
      </c>
    </row>
    <row r="32" spans="1:8" x14ac:dyDescent="0.25">
      <c r="A32">
        <v>18</v>
      </c>
      <c r="B32">
        <f t="shared" si="0"/>
        <v>46</v>
      </c>
      <c r="C32">
        <f t="shared" si="1"/>
        <v>46</v>
      </c>
      <c r="D32">
        <f t="shared" si="2"/>
        <v>53.666666666666657</v>
      </c>
      <c r="E32">
        <f t="shared" si="3"/>
        <v>-0.5625</v>
      </c>
      <c r="F32">
        <f t="shared" si="4"/>
        <v>0</v>
      </c>
      <c r="G32">
        <f t="shared" si="5"/>
        <v>0.16666666666666663</v>
      </c>
      <c r="H32">
        <f t="shared" si="6"/>
        <v>0.90178834764880922</v>
      </c>
    </row>
    <row r="33" spans="1:8" x14ac:dyDescent="0.25">
      <c r="A33">
        <v>19</v>
      </c>
      <c r="B33">
        <f t="shared" si="0"/>
        <v>48</v>
      </c>
      <c r="C33">
        <f t="shared" si="1"/>
        <v>48</v>
      </c>
      <c r="D33">
        <f t="shared" si="2"/>
        <v>52.000000000000007</v>
      </c>
      <c r="E33">
        <f t="shared" si="3"/>
        <v>-0.890625</v>
      </c>
      <c r="F33">
        <f t="shared" si="4"/>
        <v>0</v>
      </c>
      <c r="G33">
        <f t="shared" si="5"/>
        <v>8.333333333333337E-2</v>
      </c>
      <c r="H33">
        <f t="shared" si="6"/>
        <v>-0.76825466132366682</v>
      </c>
    </row>
    <row r="34" spans="1:8" x14ac:dyDescent="0.25">
      <c r="A34">
        <v>20</v>
      </c>
      <c r="B34">
        <f t="shared" si="0"/>
        <v>50</v>
      </c>
      <c r="C34">
        <f t="shared" si="1"/>
        <v>50</v>
      </c>
      <c r="D34">
        <f t="shared" si="2"/>
        <v>50</v>
      </c>
      <c r="E34">
        <f t="shared" si="3"/>
        <v>-1.25</v>
      </c>
      <c r="F34">
        <f t="shared" si="4"/>
        <v>0</v>
      </c>
      <c r="G34">
        <f t="shared" si="5"/>
        <v>0</v>
      </c>
      <c r="H34">
        <f t="shared" si="6"/>
        <v>-0.26237485370392877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Petrobras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Petrobras</dc:creator>
  <cp:lastModifiedBy>Petrobras</cp:lastModifiedBy>
  <dcterms:created xsi:type="dcterms:W3CDTF">2014-09-03T22:14:31Z</dcterms:created>
  <dcterms:modified xsi:type="dcterms:W3CDTF">2014-09-03T22:51:28Z</dcterms:modified>
</cp:coreProperties>
</file>