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0EDDE3D6-B986-496C-9DBE-7339D13EE5B8}" xr6:coauthVersionLast="47" xr6:coauthVersionMax="47" xr10:uidLastSave="{00000000-0000-0000-0000-000000000000}"/>
  <bookViews>
    <workbookView xWindow="-120" yWindow="-120" windowWidth="20730" windowHeight="11040" xr2:uid="{9AD29915-CB49-430C-A10E-F60FF2C9A65A}"/>
  </bookViews>
  <sheets>
    <sheet name="Modelo de Dominio Anemico" sheetId="1" r:id="rId1"/>
    <sheet name="Objetos de dominio" sheetId="2" r:id="rId2"/>
    <sheet name="Notificación" sheetId="5" r:id="rId3"/>
    <sheet name="Cliente" sheetId="8" r:id="rId4"/>
    <sheet name="TipoNotificación" sheetId="9" r:id="rId5"/>
    <sheet name="ListaNotificacio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C2" i="7"/>
  <c r="C3" i="5"/>
  <c r="B4" i="5"/>
  <c r="B3" i="5"/>
  <c r="B2" i="5"/>
  <c r="C3" i="9"/>
  <c r="C4" i="9"/>
  <c r="C2" i="9"/>
  <c r="C4" i="5"/>
  <c r="C2" i="5"/>
  <c r="D2" i="7"/>
  <c r="D4" i="8"/>
  <c r="C4" i="8"/>
  <c r="D3" i="8"/>
  <c r="C3" i="8"/>
  <c r="D2" i="8"/>
  <c r="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<sst xmlns="http://schemas.openxmlformats.org/spreadsheetml/2006/main" count="56" uniqueCount="45">
  <si>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</si>
  <si>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</si>
  <si>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</si>
  <si>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</si>
  <si>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</si>
  <si>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</si>
  <si>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</si>
  <si>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Objeto de dominio que contiene la informacion de las notificaciones que emite el Spa</t>
  </si>
  <si>
    <t>Notificacion</t>
  </si>
  <si>
    <t>Notificaciones</t>
  </si>
  <si>
    <t>Nombre</t>
  </si>
  <si>
    <t>ListaNotificacion</t>
  </si>
  <si>
    <t xml:space="preserve">Objeto de dominio que contiene la informacion que relaciona las notificaciones a un cliente </t>
  </si>
  <si>
    <t>Cliente</t>
  </si>
  <si>
    <t>Clientes</t>
  </si>
  <si>
    <t xml:space="preserve">Objeto de dominio que contiene la informacion de  los clientes </t>
  </si>
  <si>
    <t>Nombre Completo</t>
  </si>
  <si>
    <t>TipoIdentificacion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</si>
  <si>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</si>
  <si>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</si>
  <si>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</si>
  <si>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</si>
  <si>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</si>
  <si>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</si>
  <si>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</si>
  <si>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</si>
  <si>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</si>
  <si>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Genero</t>
  </si>
  <si>
    <t>Evento</t>
  </si>
  <si>
    <t>General</t>
  </si>
  <si>
    <t>True</t>
  </si>
  <si>
    <t>False</t>
  </si>
  <si>
    <t>NotificadoA</t>
  </si>
  <si>
    <t>EsNotificado</t>
  </si>
  <si>
    <t>Reserva</t>
  </si>
  <si>
    <t>Factura</t>
  </si>
  <si>
    <t>Referenciado</t>
  </si>
  <si>
    <t>TipoNotificación</t>
  </si>
  <si>
    <t>Objeto de dominio que contiene la información de los tipos de notificaciones que tiene el spa</t>
  </si>
  <si>
    <t>TipoNotificacion</t>
  </si>
  <si>
    <t>Combinación unica</t>
  </si>
  <si>
    <t>Mesaje</t>
  </si>
  <si>
    <t>La reserva ha sido realizada exitosamente</t>
  </si>
  <si>
    <t>Queremos informarte que por el mes de madres hay descuento en limpieza facial</t>
  </si>
  <si>
    <t>Le adjuntamos su factura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</si>
</sst>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1" applyBorder="1"/>
    <xf numFmtId="0" fontId="0" fillId="2" borderId="1" xfId="0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163224</xdr:colOff>
      <xdr:row>24</xdr:row>
      <xdr:rowOff>638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543AF-241C-7D27-4408-1AEE283E7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07224" cy="4572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topLeftCell="A4" workbookViewId="0">
      <selection activeCell="O4" sqref="O4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D5" sqref="D5"/>
    </sheetView>
  </sheetViews>
  <sheetFormatPr baseColWidth="10" defaultRowHeight="15" x14ac:dyDescent="0.25"/>
  <cols>
    <col min="1" max="1" width="15.7109375" bestFit="1" customWidth="1"/>
    <col min="2" max="2" width="65.140625" bestFit="1" customWidth="1"/>
    <col min="3" max="3" width="18.42578125" bestFit="1" customWidth="1"/>
    <col min="4" max="4" width="13.8554687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1" t="s">
        <v>8</v>
      </c>
      <c r="B2" s="2" t="s">
        <v>7</v>
      </c>
      <c r="C2" s="6" t="s">
        <v>4</v>
      </c>
      <c r="D2" s="6" t="s">
        <v>9</v>
      </c>
    </row>
    <row r="3" spans="1:4" ht="30" x14ac:dyDescent="0.25">
      <c r="A3" s="11" t="s">
        <v>11</v>
      </c>
      <c r="B3" s="2" t="s">
        <v>12</v>
      </c>
      <c r="C3" s="6" t="s">
        <v>4</v>
      </c>
      <c r="D3" s="6" t="s">
        <v>9</v>
      </c>
    </row>
    <row r="4" spans="1:4" ht="30" x14ac:dyDescent="0.25">
      <c r="A4" s="11" t="s">
        <v>37</v>
      </c>
      <c r="B4" s="2" t="s">
        <v>38</v>
      </c>
      <c r="C4" s="6" t="s">
        <v>4</v>
      </c>
      <c r="D4" s="6" t="s">
        <v>9</v>
      </c>
    </row>
    <row r="5" spans="1:4" x14ac:dyDescent="0.25">
      <c r="A5" s="11" t="s">
        <v>13</v>
      </c>
      <c r="B5" s="2" t="s">
        <v>15</v>
      </c>
      <c r="C5" s="6" t="s">
        <v>36</v>
      </c>
      <c r="D5" s="6" t="s">
        <v>14</v>
      </c>
    </row>
  </sheetData>
  <hyperlinks>
    <hyperlink ref="A2" location="Notificación!A1" display="Notificacion" xr:uid="{DA3B1F99-5C10-4291-843F-5063CB65ED05}"/>
    <hyperlink ref="A3" location="ListaNotificacion!A1" display="ListaNotificacion" xr:uid="{C4E35368-B446-479A-BB96-454F6082D316}"/>
    <hyperlink ref="A4" location="TipoNotificación!A1" display="TipoNotificación" xr:uid="{5EB8F11E-8349-4309-8CFA-E2C10B754A6D}"/>
    <hyperlink ref="A5" location="Cliente!A1" display="Cliente" xr:uid="{F3B9065B-E3F4-420C-A502-BD8BFEFACAA3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6"/>
  <sheetViews>
    <sheetView workbookViewId="0">
      <selection activeCell="D13" sqref="D13"/>
    </sheetView>
  </sheetViews>
  <sheetFormatPr baseColWidth="10" defaultRowHeight="15" x14ac:dyDescent="0.25"/>
  <cols>
    <col min="1" max="1" width="12.5703125" bestFit="1" customWidth="1"/>
    <col min="2" max="2" width="15.85546875" bestFit="1" customWidth="1"/>
    <col min="3" max="3" width="27.85546875" bestFit="1" customWidth="1"/>
    <col min="4" max="4" width="38.42578125" bestFit="1" customWidth="1"/>
    <col min="5" max="5" width="12.5703125" bestFit="1" customWidth="1"/>
    <col min="6" max="6" width="73" customWidth="1"/>
  </cols>
  <sheetData>
    <row r="1" spans="1:6" x14ac:dyDescent="0.25">
      <c r="A1" s="3" t="s">
        <v>5</v>
      </c>
      <c r="B1" s="3" t="s">
        <v>39</v>
      </c>
      <c r="C1" s="3" t="s">
        <v>32</v>
      </c>
      <c r="D1" s="3" t="s">
        <v>41</v>
      </c>
      <c r="E1" s="3" t="s">
        <v>33</v>
      </c>
      <c r="F1" s="4" t="s">
        <v>6</v>
      </c>
    </row>
    <row r="2" spans="1:6" x14ac:dyDescent="0.25">
      <c r="A2" s="1">
        <v>1</v>
      </c>
      <c r="B2" s="11" t="str">
        <f>+TipoNotificación!B2</f>
        <v>Reserva</v>
      </c>
      <c r="C2" s="1" t="str">
        <f>Cliente!G2</f>
        <v>martina.corrales@gmail.com</v>
      </c>
      <c r="D2" s="1" t="s">
        <v>42</v>
      </c>
      <c r="E2" s="1" t="s">
        <v>30</v>
      </c>
      <c r="F2" s="5" t="str">
        <f>+B2&amp;"-"&amp;C2&amp;"-"&amp;D2</f>
        <v>Reserva-martina.corrales@gmail.com-La reserva ha sido realizada exitosamente</v>
      </c>
    </row>
    <row r="3" spans="1:6" ht="45" x14ac:dyDescent="0.25">
      <c r="A3" s="1">
        <v>2</v>
      </c>
      <c r="B3" s="11" t="str">
        <f>+TipoNotificación!B3</f>
        <v>Evento</v>
      </c>
      <c r="C3" s="1" t="str">
        <f>+ListaNotificacion!B2</f>
        <v>General</v>
      </c>
      <c r="D3" s="2" t="s">
        <v>43</v>
      </c>
      <c r="E3" s="1" t="s">
        <v>30</v>
      </c>
      <c r="F3" s="12" t="str">
        <f t="shared" ref="F3:F4" si="0">+B3&amp;"-"&amp;C3&amp;"-"&amp;D3</f>
        <v>Evento-General-Queremos informarte que por el mes de madres hay descuento en limpieza facial</v>
      </c>
    </row>
    <row r="4" spans="1:6" x14ac:dyDescent="0.25">
      <c r="A4" s="1">
        <v>3</v>
      </c>
      <c r="B4" s="11" t="str">
        <f>+TipoNotificación!B4</f>
        <v>Factura</v>
      </c>
      <c r="C4" s="1" t="str">
        <f>Cliente!G4</f>
        <v>lucrecia.gomez@hotmail.com</v>
      </c>
      <c r="D4" s="1" t="s">
        <v>44</v>
      </c>
      <c r="E4" s="1" t="s">
        <v>31</v>
      </c>
      <c r="F4" s="5" t="str">
        <f t="shared" si="0"/>
        <v>Factura-lucrecia.gomez@hotmail.com-Le adjuntamos su factura emitida</v>
      </c>
    </row>
    <row r="6" spans="1:6" x14ac:dyDescent="0.25">
      <c r="B6" s="10"/>
      <c r="C6" s="10"/>
      <c r="D6" s="10"/>
      <c r="E6" s="10"/>
    </row>
  </sheetData>
  <hyperlinks>
    <hyperlink ref="B2" location="TipoNotificación!A1" display="TipoNotificación!A1" xr:uid="{175AB191-6E16-475B-82F8-42B0C5077BD6}"/>
    <hyperlink ref="B3" location="TipoNotificación!A1" display="TipoNotificación!A1" xr:uid="{BEBBFA5D-312B-4BE3-8BA9-1EC4B7361622}"/>
    <hyperlink ref="B4" location="TipoNotificación!A1" display="TipoNotificación!A1" xr:uid="{3F4E85CB-7415-4070-821A-4D692571D9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1BAB-35E9-4719-A153-0A19172943C9}">
  <dimension ref="A1:G14"/>
  <sheetViews>
    <sheetView workbookViewId="0">
      <selection activeCell="C16" sqref="C16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10.28515625" bestFit="1" customWidth="1"/>
    <col min="5" max="5" width="27.5703125" bestFit="1" customWidth="1"/>
    <col min="6" max="6" width="18.42578125" bestFit="1" customWidth="1"/>
    <col min="7" max="7" width="27.85546875" bestFit="1" customWidth="1"/>
  </cols>
  <sheetData>
    <row r="1" spans="1:7" x14ac:dyDescent="0.25">
      <c r="A1" s="3" t="s">
        <v>5</v>
      </c>
      <c r="B1" s="3" t="s">
        <v>16</v>
      </c>
      <c r="C1" s="3" t="s">
        <v>17</v>
      </c>
      <c r="D1" s="3" t="s">
        <v>27</v>
      </c>
      <c r="E1" s="3" t="s">
        <v>18</v>
      </c>
      <c r="F1" s="3" t="s">
        <v>19</v>
      </c>
      <c r="G1" s="3" t="s">
        <v>20</v>
      </c>
    </row>
    <row r="2" spans="1:7" x14ac:dyDescent="0.25">
      <c r="A2" s="1">
        <v>1</v>
      </c>
      <c r="B2" s="1" t="s">
        <v>21</v>
      </c>
      <c r="C2" s="1" t="str">
        <f>+[1]TipoIdentificacion!B7</f>
        <v>CC</v>
      </c>
      <c r="D2" s="1" t="str">
        <f>[1]Genero!B3</f>
        <v>Femenino</v>
      </c>
      <c r="E2" s="1">
        <v>1234567890</v>
      </c>
      <c r="F2" s="1">
        <v>3116987523</v>
      </c>
      <c r="G2" s="11" t="s">
        <v>22</v>
      </c>
    </row>
    <row r="3" spans="1:7" x14ac:dyDescent="0.25">
      <c r="A3" s="1">
        <v>2</v>
      </c>
      <c r="B3" s="1" t="s">
        <v>23</v>
      </c>
      <c r="C3" s="1" t="str">
        <f>+[1]TipoIdentificacion!B8</f>
        <v>Pasaporte</v>
      </c>
      <c r="D3" s="1" t="str">
        <f>[1]Genero!B2</f>
        <v>Masculino</v>
      </c>
      <c r="E3" s="1">
        <v>987654321</v>
      </c>
      <c r="F3" s="1">
        <v>3639874520</v>
      </c>
      <c r="G3" s="11" t="s">
        <v>24</v>
      </c>
    </row>
    <row r="4" spans="1:7" x14ac:dyDescent="0.25">
      <c r="A4" s="1">
        <v>3</v>
      </c>
      <c r="B4" s="1" t="s">
        <v>25</v>
      </c>
      <c r="C4" s="1" t="str">
        <f>+[1]TipoIdentificacion!B9</f>
        <v>TI</v>
      </c>
      <c r="D4" s="1" t="str">
        <f>[1]Genero!B3</f>
        <v>Femenino</v>
      </c>
      <c r="E4" s="1">
        <v>39789321</v>
      </c>
      <c r="F4" s="1">
        <v>3793175677</v>
      </c>
      <c r="G4" s="11" t="s">
        <v>26</v>
      </c>
    </row>
    <row r="13" spans="1:7" x14ac:dyDescent="0.25">
      <c r="C13" s="10"/>
    </row>
    <row r="14" spans="1:7" x14ac:dyDescent="0.25">
      <c r="F14" s="10"/>
    </row>
  </sheetData>
  <hyperlinks>
    <hyperlink ref="G4" r:id="rId1" xr:uid="{6AA65C1D-8248-4B31-9720-EE78B6EDD639}"/>
    <hyperlink ref="G3" r:id="rId2" xr:uid="{39211CD0-87BA-463E-9112-92A024E83867}"/>
    <hyperlink ref="G2" r:id="rId3" xr:uid="{FB3AE080-405C-4F39-B30A-923170A6822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95F0-833F-4A95-8CB7-52753F04217D}">
  <dimension ref="A1:C4"/>
  <sheetViews>
    <sheetView workbookViewId="0">
      <selection activeCell="H13" sqref="H13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5</v>
      </c>
      <c r="B1" s="3" t="s">
        <v>10</v>
      </c>
      <c r="C1" s="5" t="s">
        <v>40</v>
      </c>
    </row>
    <row r="2" spans="1:3" x14ac:dyDescent="0.25">
      <c r="A2" s="1">
        <v>1</v>
      </c>
      <c r="B2" s="1" t="s">
        <v>34</v>
      </c>
      <c r="C2" s="5" t="str">
        <f>+B2</f>
        <v>Reserva</v>
      </c>
    </row>
    <row r="3" spans="1:3" x14ac:dyDescent="0.25">
      <c r="A3" s="1">
        <v>2</v>
      </c>
      <c r="B3" s="1" t="s">
        <v>28</v>
      </c>
      <c r="C3" s="5" t="str">
        <f t="shared" ref="C3:C4" si="0">+B3</f>
        <v>Evento</v>
      </c>
    </row>
    <row r="4" spans="1:3" x14ac:dyDescent="0.25">
      <c r="A4" s="1">
        <v>3</v>
      </c>
      <c r="B4" s="1" t="s">
        <v>35</v>
      </c>
      <c r="C4" s="5" t="str">
        <f t="shared" si="0"/>
        <v>Factura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3CA0-2D39-4C4B-9AAD-AB9E8D7C989B}">
  <dimension ref="A1:D2"/>
  <sheetViews>
    <sheetView workbookViewId="0">
      <selection activeCell="B10" sqref="B10"/>
    </sheetView>
  </sheetViews>
  <sheetFormatPr baseColWidth="10" defaultRowHeight="15" x14ac:dyDescent="0.25"/>
  <cols>
    <col min="3" max="3" width="30.7109375" bestFit="1" customWidth="1"/>
    <col min="4" max="4" width="18.42578125" bestFit="1" customWidth="1"/>
  </cols>
  <sheetData>
    <row r="1" spans="1:4" x14ac:dyDescent="0.25">
      <c r="A1" s="3" t="s">
        <v>5</v>
      </c>
      <c r="B1" s="3" t="s">
        <v>10</v>
      </c>
      <c r="C1" s="3" t="s">
        <v>13</v>
      </c>
      <c r="D1" s="4" t="s">
        <v>6</v>
      </c>
    </row>
    <row r="2" spans="1:4" ht="30" x14ac:dyDescent="0.25">
      <c r="A2" s="1">
        <v>1</v>
      </c>
      <c r="B2" s="1" t="s">
        <v>29</v>
      </c>
      <c r="C2" s="2" t="str">
        <f>+Cliente!B3</f>
        <v>Ramiro Ramirez</v>
      </c>
      <c r="D2" s="5" t="str">
        <f t="shared" ref="D2" si="0">B2</f>
        <v>General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Notificación</vt:lpstr>
      <vt:lpstr>Cliente</vt:lpstr>
      <vt:lpstr>TipoNotificación</vt:lpstr>
      <vt:lpstr>ListaNotificacion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2024-05-23T17:39:11Z</dcterms:modified>
</cp:coreProperties>
</file>