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DCFE82AB-9D67-41A9-AE08-38346D0A9C7F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SpaOnline" sheetId="5" r:id="rId3"/>
    <sheet name="TipoIdentificador" sheetId="6" r:id="rId4"/>
    <sheet name="Trabajador" sheetId="8" r:id="rId5"/>
    <sheet name="Administrado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F4" i="5" s="1"/>
  <c r="E2" i="7"/>
  <c r="E4" i="5" s="1"/>
  <c r="E3" i="8"/>
  <c r="E4" i="8"/>
  <c r="F3" i="5" s="1"/>
  <c r="E2" i="8"/>
  <c r="F2" i="5" s="1"/>
  <c r="D4" i="5"/>
  <c r="G4" i="5" s="1"/>
  <c r="D3" i="5"/>
  <c r="G3" i="5" s="1"/>
  <c r="D2" i="5"/>
  <c r="G2" i="5" s="1"/>
  <c r="C3" i="6"/>
  <c r="C4" i="6"/>
  <c r="C5" i="6"/>
  <c r="C6" i="6"/>
  <c r="C2" i="6"/>
  <c r="E2" i="5" l="1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<sst xmlns="http://schemas.openxmlformats.org/spreadsheetml/2006/main" count="58" uniqueCount="38">
  <si>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</si>
  <si>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</si>
  <si>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</si>
  <si>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</si>
  <si>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</si>
  <si>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</si>
  <si>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</si>
  <si>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</si>
  <si>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</si>
  <si>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</si>
  <si>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</si>
  <si>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</si>
  <si>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</si>
  <si>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</si>
  <si>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</si>
  <si>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</si>
  <si>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</si>
  <si>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</si>
  <si>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>SpaOriente</t>
  </si>
  <si>
    <t>TipoIdentificador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</si>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</sst>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343692</xdr:colOff>
      <xdr:row>19</xdr:row>
      <xdr:rowOff>76716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292221-F8C1-B941-4F23-76D979B7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7692" cy="369621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workbookViewId="0">
      <selection activeCell="I7" sqref="I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6.28515625" style="9" bestFit="1" customWidth="1"/>
    <col min="2" max="2" width="73.28515625" style="9" bestFit="1" customWidth="1"/>
    <col min="3" max="3" width="18.42578125" style="9" bestFit="1" customWidth="1"/>
    <col min="4" max="4" width="10.28515625" style="9" bestFit="1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8</v>
      </c>
      <c r="B2" s="8" t="s">
        <v>9</v>
      </c>
      <c r="C2" s="5" t="s">
        <v>4</v>
      </c>
      <c r="D2" s="7" t="s">
        <v>8</v>
      </c>
    </row>
    <row r="3" spans="1:6" ht="30" x14ac:dyDescent="0.25">
      <c r="A3" s="7" t="s">
        <v>19</v>
      </c>
      <c r="B3" s="8" t="s">
        <v>20</v>
      </c>
      <c r="C3" s="5" t="s">
        <v>4</v>
      </c>
      <c r="D3" s="7" t="s">
        <v>8</v>
      </c>
    </row>
    <row r="4" spans="1:6" x14ac:dyDescent="0.25">
      <c r="A4" s="7" t="s">
        <v>32</v>
      </c>
      <c r="B4" s="8" t="s">
        <v>35</v>
      </c>
      <c r="C4" s="5" t="s">
        <v>4</v>
      </c>
      <c r="D4" s="7" t="s">
        <v>8</v>
      </c>
      <c r="F4" s="10"/>
    </row>
    <row r="5" spans="1:6" x14ac:dyDescent="0.25">
      <c r="A5" s="7" t="s">
        <v>31</v>
      </c>
      <c r="B5" s="7" t="s">
        <v>36</v>
      </c>
      <c r="C5" s="5" t="s">
        <v>4</v>
      </c>
      <c r="D5" s="7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7.140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31</v>
      </c>
      <c r="F1" s="2" t="s">
        <v>32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TipoIdentificador!C3</f>
        <v>NIT</v>
      </c>
      <c r="E2" s="1" t="str">
        <f>Administrador!E2</f>
        <v>Jhoana Andrea Gómez Gómez -Jhoanago13</v>
      </c>
      <c r="F2" s="11" t="str">
        <f>Trabajador!E2&amp;"-"&amp;Trabajador!E3</f>
        <v>Jhonatan Arley Gómez -Jhonatan12353-Cristian David Ospina Ospina-Cristian123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TipoIdentificador!C3</f>
        <v>NIT</v>
      </c>
      <c r="E3" s="1" t="str">
        <f>Administrador!E2</f>
        <v>Jhoana Andrea Gómez Gómez -Jhoanago13</v>
      </c>
      <c r="F3" s="1" t="str">
        <f>Trabajador!E4</f>
        <v>Luis Ospina-LuisOs432</v>
      </c>
      <c r="G3" s="4" t="str">
        <f t="shared" ref="G3:G4" si="0">C3&amp;"-"&amp;D3&amp;"-"&amp;B3</f>
        <v>811912382-NIT-SpaManitas</v>
      </c>
    </row>
    <row r="4" spans="1:7" x14ac:dyDescent="0.25">
      <c r="A4" s="1">
        <v>2</v>
      </c>
      <c r="B4" s="1" t="s">
        <v>18</v>
      </c>
      <c r="C4" s="1">
        <v>830411223</v>
      </c>
      <c r="D4" s="1" t="str">
        <f>TipoIdentificador!C3</f>
        <v>NIT</v>
      </c>
      <c r="E4" s="1" t="str">
        <f>Administrador!E2</f>
        <v>Jhoana Andrea Gómez Gómez -Jhoanago13</v>
      </c>
      <c r="F4" s="1" t="str">
        <f>Trabajador!E5</f>
        <v>Juan Pablo Rendon Gómez-JPR3214</v>
      </c>
      <c r="G4" s="4" t="str">
        <f t="shared" si="0"/>
        <v>830411223-NIT-SpaOriente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C6"/>
  <sheetViews>
    <sheetView workbookViewId="0">
      <selection sqref="A1:C6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s="1">
        <v>1</v>
      </c>
      <c r="B2" s="1" t="s">
        <v>14</v>
      </c>
      <c r="C2" s="4" t="str">
        <f>B2</f>
        <v>RUT</v>
      </c>
    </row>
    <row r="3" spans="1:3" x14ac:dyDescent="0.25">
      <c r="A3" s="1">
        <v>2</v>
      </c>
      <c r="B3" s="1" t="s">
        <v>13</v>
      </c>
      <c r="C3" s="4" t="str">
        <f t="shared" ref="C3:C6" si="0">B3</f>
        <v>NIT</v>
      </c>
    </row>
    <row r="4" spans="1:3" x14ac:dyDescent="0.25">
      <c r="A4" s="1">
        <v>3</v>
      </c>
      <c r="B4" s="1" t="s">
        <v>16</v>
      </c>
      <c r="C4" s="4" t="str">
        <f t="shared" si="0"/>
        <v>RNE</v>
      </c>
    </row>
    <row r="5" spans="1:3" x14ac:dyDescent="0.25">
      <c r="A5" s="1">
        <v>4</v>
      </c>
      <c r="B5" s="1" t="s">
        <v>17</v>
      </c>
      <c r="C5" s="4" t="str">
        <f t="shared" si="0"/>
        <v>RUC</v>
      </c>
    </row>
    <row r="6" spans="1:3" x14ac:dyDescent="0.25">
      <c r="A6" s="1">
        <v>5</v>
      </c>
      <c r="B6" s="1" t="s">
        <v>15</v>
      </c>
      <c r="C6" s="4" t="str">
        <f t="shared" si="0"/>
        <v>NIF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E9" sqref="E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21</v>
      </c>
      <c r="C1" s="2" t="s">
        <v>37</v>
      </c>
      <c r="D1" s="2" t="s">
        <v>23</v>
      </c>
      <c r="E1" s="3" t="s">
        <v>7</v>
      </c>
    </row>
    <row r="2" spans="1:5" x14ac:dyDescent="0.25">
      <c r="A2" s="1">
        <v>1</v>
      </c>
      <c r="B2" s="1" t="s">
        <v>22</v>
      </c>
      <c r="C2" s="1">
        <v>1038419180</v>
      </c>
      <c r="D2" s="1" t="s">
        <v>26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24</v>
      </c>
      <c r="C3" s="1">
        <v>1038419181</v>
      </c>
      <c r="D3" s="1" t="s">
        <v>27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25</v>
      </c>
      <c r="C4" s="1">
        <v>1038419182</v>
      </c>
      <c r="D4" s="1" t="s">
        <v>28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33</v>
      </c>
      <c r="C5" s="1">
        <v>1038419183</v>
      </c>
      <c r="D5" s="1" t="s">
        <v>34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2"/>
  <sheetViews>
    <sheetView workbookViewId="0">
      <selection activeCell="D7" sqref="D7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21</v>
      </c>
      <c r="C1" s="2" t="s">
        <v>23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29</v>
      </c>
      <c r="C2" s="1" t="s">
        <v>30</v>
      </c>
      <c r="D2" s="1">
        <v>1036416237</v>
      </c>
      <c r="E2" s="4" t="str">
        <f>B2&amp;"-"&amp;C2</f>
        <v>Jhoana Andrea Gómez Gómez -Jhoanago13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SpaOnline</vt:lpstr>
      <vt:lpstr>TipoIdentificador</vt:lpstr>
      <vt:lpstr>Trabajador</vt:lpstr>
      <vt:lpstr>Administrador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2024-04-05T03:14:56Z</dcterms:modified>
</cp:coreProperties>
</file>