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0262A586-B044-41AD-B54C-C827BA0808F7}" xr6:coauthVersionLast="47" xr6:coauthVersionMax="47" xr10:uidLastSave="{00000000-0000-0000-0000-000000000000}"/>
  <bookViews>
    <workbookView xWindow="20370" yWindow="-120" windowWidth="20730" windowHeight="11040" firstSheet="1" activeTab="2" xr2:uid="{9AD29915-CB49-430C-A10E-F60FF2C9A65A}"/>
  </bookViews>
  <sheets>
    <sheet name="Modelo de Dominio Anemico" sheetId="1" r:id="rId1"/>
    <sheet name="Objetos de dominio" sheetId="2" r:id="rId2"/>
    <sheet name="Institucion" sheetId="5" r:id="rId3"/>
    <sheet name="Trabajador" sheetId="8" r:id="rId4"/>
    <sheet name="Administrador" sheetId="7" r:id="rId5"/>
    <sheet name="TipoIdentificac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2" i="5"/>
  <c r="E3" i="5"/>
  <c r="E2" i="5"/>
  <c r="D2" i="5"/>
  <c r="G2" i="5"/>
  <c r="D3" i="5"/>
  <c r="G3" i="5"/>
  <c r="E3" i="7" l="1"/>
  <c r="E4" i="7"/>
  <c r="E5" i="8"/>
  <c r="E2" i="7"/>
  <c r="E3" i="8"/>
  <c r="E4" i="8"/>
  <c r="E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tc={60797445-8A4A-414B-9AFD-2A93089F955D}</author>
  </authors>
  <commentList>
    <comment ref="C1" authorId="0" shapeId="0" xr:uid="{60797445-8A4A-414B-9AFD-2A93089F955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<sst xmlns="http://schemas.openxmlformats.org/spreadsheetml/2006/main" count="63" uniqueCount="47">
  <si>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</si>
  <si>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</si>
  <si>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</si>
  <si>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</si>
  <si>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</si>
  <si>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</si>
  <si>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</si>
  <si>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</si>
  <si>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SpaOnline</t>
  </si>
  <si>
    <t>Objeto de dominio que contiene la informacion del personal que tiene el Spa</t>
  </si>
  <si>
    <t>Numero Identificacion</t>
  </si>
  <si>
    <t>TipoIdentificacion</t>
  </si>
  <si>
    <t>SpaManitas</t>
  </si>
  <si>
    <t>NIT</t>
  </si>
  <si>
    <t>RUT</t>
  </si>
  <si>
    <t>NIF</t>
  </si>
  <si>
    <t>RNE</t>
  </si>
  <si>
    <t>RUC</t>
  </si>
  <si>
    <t xml:space="preserve">Objeto de domino que contiene la informacion de los tipos de identificacion tributarios </t>
  </si>
  <si>
    <t>NombreCompleto</t>
  </si>
  <si>
    <t xml:space="preserve">Jhonatan Arley Gómez </t>
  </si>
  <si>
    <t>Usuario</t>
  </si>
  <si>
    <t>Cristian David Ospina Ospina</t>
  </si>
  <si>
    <t>Luis Ospina</t>
  </si>
  <si>
    <t>Jhonatan12353</t>
  </si>
  <si>
    <t>Cristian123</t>
  </si>
  <si>
    <t>LuisOs432</t>
  </si>
  <si>
    <t xml:space="preserve">Jhoana Andrea Gómez Gómez </t>
  </si>
  <si>
    <t>Jhoanago13</t>
  </si>
  <si>
    <t>Administrador</t>
  </si>
  <si>
    <t>Trabajador</t>
  </si>
  <si>
    <t>Juan Pablo Rendon Gómez</t>
  </si>
  <si>
    <t>JPR3214</t>
  </si>
  <si>
    <t>Objeto de domino que contiene la informacion de los trabajadores de cada Spa</t>
  </si>
  <si>
    <t>Objeto de dominio que contiene la informacion del administrador de la empresa</t>
  </si>
  <si>
    <t>Numero identificación</t>
  </si>
  <si>
    <t>Institucion</t>
  </si>
  <si>
    <t>Instituciones</t>
  </si>
  <si>
    <t>Referenciado</t>
  </si>
  <si>
    <t>InformacionBase</t>
  </si>
  <si>
    <t>CC</t>
  </si>
  <si>
    <t>Pasaporte</t>
  </si>
  <si>
    <t>TI</t>
  </si>
  <si>
    <t>Nathaly perez Zapata</t>
  </si>
  <si>
    <t>nathaly801</t>
  </si>
  <si>
    <t xml:space="preserve">Camilo Saldarriaga </t>
  </si>
  <si>
    <t>salda2212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</si>
</sst>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448801</xdr:colOff>
      <xdr:row>20</xdr:row>
      <xdr:rowOff>181532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664235-2570-477D-BE63-160BDCDF7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68801" cy="39915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0797445-8A4A-414B-9AFD-2A93089F955D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N8"/>
  <sheetViews>
    <sheetView workbookViewId="0">
      <selection activeCell="L11" sqref="L11"/>
    </sheetView>
  </sheetViews>
  <sheetFormatPr baseColWidth="10" defaultRowHeight="15" x14ac:dyDescent="0.25"/>
  <cols>
    <col min="1" max="16384" width="11.42578125" style="6"/>
  </cols>
  <sheetData>
    <row r="8" spans="14:14" x14ac:dyDescent="0.25">
      <c r="N8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F5"/>
  <sheetViews>
    <sheetView workbookViewId="0">
      <selection activeCell="D12" sqref="D12"/>
    </sheetView>
  </sheetViews>
  <sheetFormatPr baseColWidth="10" defaultRowHeight="15" x14ac:dyDescent="0.25"/>
  <cols>
    <col min="1" max="1" width="17.140625" style="9" bestFit="1" customWidth="1"/>
    <col min="2" max="2" width="73.28515625" style="9" bestFit="1" customWidth="1"/>
    <col min="3" max="3" width="18.42578125" style="9" bestFit="1" customWidth="1"/>
    <col min="4" max="4" width="17" style="9" customWidth="1"/>
    <col min="5" max="16384" width="11.42578125" style="9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6" ht="30" x14ac:dyDescent="0.25">
      <c r="A2" s="7" t="s">
        <v>36</v>
      </c>
      <c r="B2" s="8" t="s">
        <v>9</v>
      </c>
      <c r="C2" s="5" t="s">
        <v>4</v>
      </c>
      <c r="D2" s="7" t="s">
        <v>37</v>
      </c>
    </row>
    <row r="3" spans="1:6" ht="30" x14ac:dyDescent="0.25">
      <c r="A3" s="7" t="s">
        <v>11</v>
      </c>
      <c r="B3" s="8" t="s">
        <v>18</v>
      </c>
      <c r="C3" s="5" t="s">
        <v>38</v>
      </c>
      <c r="D3" s="7" t="s">
        <v>39</v>
      </c>
    </row>
    <row r="4" spans="1:6" x14ac:dyDescent="0.25">
      <c r="A4" s="7" t="s">
        <v>30</v>
      </c>
      <c r="B4" s="8" t="s">
        <v>33</v>
      </c>
      <c r="C4" s="5" t="s">
        <v>4</v>
      </c>
      <c r="D4" s="7" t="s">
        <v>37</v>
      </c>
      <c r="F4" s="10"/>
    </row>
    <row r="5" spans="1:6" x14ac:dyDescent="0.25">
      <c r="A5" s="7" t="s">
        <v>29</v>
      </c>
      <c r="B5" s="7" t="s">
        <v>34</v>
      </c>
      <c r="C5" s="5" t="s">
        <v>4</v>
      </c>
      <c r="D5" s="7" t="s">
        <v>37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3"/>
  <sheetViews>
    <sheetView tabSelected="1" workbookViewId="0">
      <selection sqref="A1:F3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1.42578125" bestFit="1" customWidth="1"/>
    <col min="4" max="4" width="21.42578125" customWidth="1"/>
    <col min="5" max="5" width="39.7109375" bestFit="1" customWidth="1"/>
    <col min="6" max="6" width="48.28515625" customWidth="1"/>
    <col min="7" max="7" width="25.28515625" bestFit="1" customWidth="1"/>
  </cols>
  <sheetData>
    <row r="1" spans="1:7" x14ac:dyDescent="0.25">
      <c r="A1" s="2" t="s">
        <v>5</v>
      </c>
      <c r="B1" s="2" t="s">
        <v>6</v>
      </c>
      <c r="C1" s="2" t="s">
        <v>10</v>
      </c>
      <c r="D1" s="2" t="s">
        <v>11</v>
      </c>
      <c r="E1" s="2" t="s">
        <v>29</v>
      </c>
      <c r="F1" s="2" t="s">
        <v>30</v>
      </c>
      <c r="G1" s="3" t="s">
        <v>7</v>
      </c>
    </row>
    <row r="2" spans="1:7" ht="30" x14ac:dyDescent="0.25">
      <c r="A2" s="1">
        <v>1</v>
      </c>
      <c r="B2" s="1" t="s">
        <v>8</v>
      </c>
      <c r="C2" s="1">
        <v>900811919</v>
      </c>
      <c r="D2" s="1" t="str">
        <f>TipoIdentificacion!B3</f>
        <v>NIT</v>
      </c>
      <c r="E2" s="1" t="str">
        <f>Administrador!B2&amp;"-"&amp;Administrador!B3</f>
        <v>Jhoana Andrea Gómez Gómez -Nathaly perez Zapata</v>
      </c>
      <c r="F2" s="11" t="str">
        <f>Trabajador!B2&amp;"-"&amp;Trabajador!B3&amp;"-"&amp;Trabajador!B4</f>
        <v>Jhonatan Arley Gómez -Cristian David Ospina Ospina-Luis Ospina</v>
      </c>
      <c r="G2" s="4" t="str">
        <f>C2&amp;"-"&amp;D2&amp;"-"&amp;B2</f>
        <v>900811919-NIT-SpaOnline</v>
      </c>
    </row>
    <row r="3" spans="1:7" x14ac:dyDescent="0.25">
      <c r="A3" s="1">
        <v>2</v>
      </c>
      <c r="B3" s="1" t="s">
        <v>12</v>
      </c>
      <c r="C3" s="1">
        <v>811912382</v>
      </c>
      <c r="D3" s="1" t="str">
        <f>TipoIdentificacion!B3</f>
        <v>NIT</v>
      </c>
      <c r="E3" s="1" t="str">
        <f>Administrador!B4</f>
        <v xml:space="preserve">Camilo Saldarriaga </v>
      </c>
      <c r="F3" s="1" t="str">
        <f>Trabajador!B5</f>
        <v>Juan Pablo Rendon Gómez</v>
      </c>
      <c r="G3" s="4" t="str">
        <f t="shared" ref="G3" si="0">C3&amp;"-"&amp;D3&amp;"-"&amp;B3</f>
        <v>811912382-NIT-SpaManitas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EA0F-C535-46B8-908C-285392149FF0}">
  <dimension ref="A1:E5"/>
  <sheetViews>
    <sheetView workbookViewId="0">
      <selection activeCell="G9" sqref="G9"/>
    </sheetView>
  </sheetViews>
  <sheetFormatPr baseColWidth="10" defaultRowHeight="15" x14ac:dyDescent="0.25"/>
  <cols>
    <col min="2" max="2" width="27.7109375" bestFit="1" customWidth="1"/>
    <col min="3" max="4" width="27.7109375" customWidth="1"/>
    <col min="5" max="5" width="38.85546875" bestFit="1" customWidth="1"/>
  </cols>
  <sheetData>
    <row r="1" spans="1:5" x14ac:dyDescent="0.25">
      <c r="A1" s="2" t="s">
        <v>5</v>
      </c>
      <c r="B1" s="2" t="s">
        <v>19</v>
      </c>
      <c r="C1" s="2" t="s">
        <v>35</v>
      </c>
      <c r="D1" s="2" t="s">
        <v>21</v>
      </c>
      <c r="E1" s="3" t="s">
        <v>7</v>
      </c>
    </row>
    <row r="2" spans="1:5" x14ac:dyDescent="0.25">
      <c r="A2" s="1">
        <v>1</v>
      </c>
      <c r="B2" s="1" t="s">
        <v>20</v>
      </c>
      <c r="C2" s="1">
        <v>1038419180</v>
      </c>
      <c r="D2" s="1" t="s">
        <v>24</v>
      </c>
      <c r="E2" s="4" t="str">
        <f>B2&amp;"-"&amp;D2</f>
        <v>Jhonatan Arley Gómez -Jhonatan12353</v>
      </c>
    </row>
    <row r="3" spans="1:5" x14ac:dyDescent="0.25">
      <c r="A3" s="1">
        <v>2</v>
      </c>
      <c r="B3" s="1" t="s">
        <v>22</v>
      </c>
      <c r="C3" s="1">
        <v>1038419181</v>
      </c>
      <c r="D3" s="1" t="s">
        <v>25</v>
      </c>
      <c r="E3" s="4" t="str">
        <f t="shared" ref="E3:E5" si="0">B3&amp;"-"&amp;D3</f>
        <v>Cristian David Ospina Ospina-Cristian123</v>
      </c>
    </row>
    <row r="4" spans="1:5" x14ac:dyDescent="0.25">
      <c r="A4" s="1">
        <v>3</v>
      </c>
      <c r="B4" s="1" t="s">
        <v>23</v>
      </c>
      <c r="C4" s="1">
        <v>1038419182</v>
      </c>
      <c r="D4" s="1" t="s">
        <v>26</v>
      </c>
      <c r="E4" s="4" t="str">
        <f t="shared" si="0"/>
        <v>Luis Ospina-LuisOs432</v>
      </c>
    </row>
    <row r="5" spans="1:5" x14ac:dyDescent="0.25">
      <c r="A5" s="1">
        <v>4</v>
      </c>
      <c r="B5" s="1" t="s">
        <v>31</v>
      </c>
      <c r="C5" s="1">
        <v>1038419183</v>
      </c>
      <c r="D5" s="1" t="s">
        <v>32</v>
      </c>
      <c r="E5" s="4" t="str">
        <f t="shared" si="0"/>
        <v>Juan Pablo Rendon Gómez-JPR3214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ED5A-B972-4A71-A4D5-C7E705C9EC46}">
  <dimension ref="A1:E4"/>
  <sheetViews>
    <sheetView workbookViewId="0">
      <selection activeCell="B10" sqref="B10"/>
    </sheetView>
  </sheetViews>
  <sheetFormatPr baseColWidth="10" defaultRowHeight="15" x14ac:dyDescent="0.25"/>
  <cols>
    <col min="2" max="2" width="28.140625" bestFit="1" customWidth="1"/>
    <col min="3" max="3" width="18.42578125" bestFit="1" customWidth="1"/>
    <col min="4" max="4" width="21.42578125" bestFit="1" customWidth="1"/>
    <col min="5" max="5" width="39.7109375" bestFit="1" customWidth="1"/>
  </cols>
  <sheetData>
    <row r="1" spans="1:5" x14ac:dyDescent="0.25">
      <c r="A1" s="2" t="s">
        <v>5</v>
      </c>
      <c r="B1" s="2" t="s">
        <v>19</v>
      </c>
      <c r="C1" s="2" t="s">
        <v>21</v>
      </c>
      <c r="D1" s="2" t="s">
        <v>10</v>
      </c>
      <c r="E1" s="3" t="s">
        <v>7</v>
      </c>
    </row>
    <row r="2" spans="1:5" x14ac:dyDescent="0.25">
      <c r="A2" s="1">
        <v>1</v>
      </c>
      <c r="B2" s="1" t="s">
        <v>27</v>
      </c>
      <c r="C2" s="1" t="s">
        <v>28</v>
      </c>
      <c r="D2" s="1">
        <v>1036416237</v>
      </c>
      <c r="E2" s="4" t="str">
        <f>B2&amp;"-"&amp;C2</f>
        <v>Jhoana Andrea Gómez Gómez -Jhoanago13</v>
      </c>
    </row>
    <row r="3" spans="1:5" x14ac:dyDescent="0.25">
      <c r="A3" s="1">
        <v>2</v>
      </c>
      <c r="B3" s="1" t="s">
        <v>43</v>
      </c>
      <c r="C3" s="1" t="s">
        <v>44</v>
      </c>
      <c r="D3" s="1">
        <v>1037310292</v>
      </c>
      <c r="E3" s="4" t="str">
        <f t="shared" ref="E3:E4" si="0">B3&amp;"-"&amp;C3</f>
        <v>Nathaly perez Zapata-nathaly801</v>
      </c>
    </row>
    <row r="4" spans="1:5" x14ac:dyDescent="0.25">
      <c r="A4" s="1">
        <v>3</v>
      </c>
      <c r="B4" s="1" t="s">
        <v>45</v>
      </c>
      <c r="C4" s="1" t="s">
        <v>46</v>
      </c>
      <c r="D4" s="1">
        <v>10384182321</v>
      </c>
      <c r="E4" s="4" t="str">
        <f t="shared" si="0"/>
        <v>Camilo Saldarriaga -salda2212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86A6-D44D-4CDF-A74A-1517A7A7562F}">
  <dimension ref="A1:B9"/>
  <sheetViews>
    <sheetView workbookViewId="0">
      <selection activeCell="J11" sqref="J11"/>
    </sheetView>
  </sheetViews>
  <sheetFormatPr baseColWidth="10" defaultRowHeight="15" x14ac:dyDescent="0.25"/>
  <sheetData>
    <row r="1" spans="1:2" x14ac:dyDescent="0.25">
      <c r="A1" s="2" t="s">
        <v>5</v>
      </c>
      <c r="B1" s="2" t="s">
        <v>6</v>
      </c>
    </row>
    <row r="2" spans="1:2" x14ac:dyDescent="0.25">
      <c r="A2" s="1">
        <v>1</v>
      </c>
      <c r="B2" s="1" t="s">
        <v>14</v>
      </c>
    </row>
    <row r="3" spans="1:2" x14ac:dyDescent="0.25">
      <c r="A3" s="1">
        <v>2</v>
      </c>
      <c r="B3" s="1" t="s">
        <v>13</v>
      </c>
    </row>
    <row r="4" spans="1:2" x14ac:dyDescent="0.25">
      <c r="A4" s="1">
        <v>3</v>
      </c>
      <c r="B4" s="1" t="s">
        <v>16</v>
      </c>
    </row>
    <row r="5" spans="1:2" x14ac:dyDescent="0.25">
      <c r="A5" s="1">
        <v>4</v>
      </c>
      <c r="B5" s="1" t="s">
        <v>17</v>
      </c>
    </row>
    <row r="6" spans="1:2" x14ac:dyDescent="0.25">
      <c r="A6" s="1">
        <v>5</v>
      </c>
      <c r="B6" s="1" t="s">
        <v>15</v>
      </c>
    </row>
    <row r="7" spans="1:2" x14ac:dyDescent="0.25">
      <c r="A7" s="1">
        <v>6</v>
      </c>
      <c r="B7" s="1" t="s">
        <v>40</v>
      </c>
    </row>
    <row r="8" spans="1:2" x14ac:dyDescent="0.25">
      <c r="A8" s="1">
        <v>7</v>
      </c>
      <c r="B8" s="1" t="s">
        <v>41</v>
      </c>
    </row>
    <row r="9" spans="1:2" x14ac:dyDescent="0.25">
      <c r="A9" s="1">
        <v>8</v>
      </c>
      <c r="B9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Institucion</vt:lpstr>
      <vt:lpstr>Trabajador</vt:lpstr>
      <vt:lpstr>Administrador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2024-05-14T20:23:22Z</dcterms:modified>
</cp:coreProperties>
</file>