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/SpaOnline/ModeloDominio/"/>
    </mc:Choice>
  </mc:AlternateContent>
  <xr:revisionPtr revIDLastSave="134" documentId="13_ncr:1_{F125CE3A-06BB-4119-AD41-B6EACBDA03B7}" xr6:coauthVersionLast="47" xr6:coauthVersionMax="47" xr10:uidLastSave="{C6FC9E2A-8B8F-4096-AFD1-897C6001464B}"/>
  <bookViews>
    <workbookView xWindow="-120" yWindow="-120" windowWidth="20730" windowHeight="11040" firstSheet="1" activeTab="4" xr2:uid="{9AD29915-CB49-430C-A10E-F60FF2C9A65A}"/>
  </bookViews>
  <sheets>
    <sheet name="Modelo de Dominio Anemico" sheetId="1" r:id="rId1"/>
    <sheet name="Objetos de dominio" sheetId="2" r:id="rId2"/>
    <sheet name="Notificación" sheetId="5" r:id="rId3"/>
    <sheet name="Cliente" sheetId="8" r:id="rId4"/>
    <sheet name="ListaNotificacion" sheetId="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2" i="5"/>
  <c r="C6" i="5"/>
  <c r="C5" i="5"/>
  <c r="C4" i="5"/>
  <c r="C2" i="5"/>
  <c r="D3" i="7"/>
  <c r="D4" i="7"/>
  <c r="D2" i="7"/>
  <c r="C3" i="7"/>
  <c r="C4" i="7" s="1"/>
  <c r="C2" i="7"/>
  <c r="D4" i="8"/>
  <c r="C4" i="8"/>
  <c r="D3" i="8"/>
  <c r="C3" i="8"/>
  <c r="D2" i="8"/>
  <c r="C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<sst xmlns="http://schemas.openxmlformats.org/spreadsheetml/2006/main" count="52" uniqueCount="40">
  <si>
    <t xml:space="preserve">Nombre </t>
  </si>
  <si>
    <t>Descripcion</t>
  </si>
  <si>
    <t>TipoObjetoDominio</t>
  </si>
  <si>
    <t>Contextro</t>
  </si>
  <si>
    <t>Propio</t>
  </si>
  <si>
    <t>Identificador</t>
  </si>
  <si>
    <t>Combinacion única</t>
  </si>
  <si>
    <t>Objeto de dominio que contiene la informacion de las notificaciones que emite el Spa</t>
  </si>
  <si>
    <t>Notificacion</t>
  </si>
  <si>
    <t>Notificaciones</t>
  </si>
  <si>
    <t>Nombre</t>
  </si>
  <si>
    <t>ListaNotificacion</t>
  </si>
  <si>
    <t xml:space="preserve">Objeto de dominio que contiene la informacion que relaciona las notificaciones a un cliente </t>
  </si>
  <si>
    <t>Cliente</t>
  </si>
  <si>
    <t>Clientes</t>
  </si>
  <si>
    <t xml:space="preserve">Objeto de dominio que contiene la informacion de  los clientes </t>
  </si>
  <si>
    <t>Externo</t>
  </si>
  <si>
    <t>Nombre Completo</t>
  </si>
  <si>
    <t>TipoIdentificacion</t>
  </si>
  <si>
    <t>Documento de Identificación</t>
  </si>
  <si>
    <t>Numero Telefonico</t>
  </si>
  <si>
    <t>Correo</t>
  </si>
  <si>
    <t>Martina Corrales</t>
  </si>
  <si>
    <t>martina.corrales@gmail.com</t>
  </si>
  <si>
    <t>Ramiro Ramirez</t>
  </si>
  <si>
    <t>ramiro.ramirez@outlook.com</t>
  </si>
  <si>
    <t>Lucrecia Gomez</t>
  </si>
  <si>
    <t>lucrecia.gomez@hotmail.com</t>
  </si>
  <si>
    <t>Genero</t>
  </si>
  <si>
    <t>Hombres</t>
  </si>
  <si>
    <t>Mujeres</t>
  </si>
  <si>
    <t>Evento</t>
  </si>
  <si>
    <t>General</t>
  </si>
  <si>
    <t>Notificado</t>
  </si>
  <si>
    <t>True</t>
  </si>
  <si>
    <t>False</t>
  </si>
  <si>
    <t>NotificadoA</t>
  </si>
  <si>
    <t>EsNotificado</t>
  </si>
  <si>
    <t>Reserva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</si>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</sst>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334379</xdr:colOff>
      <xdr:row>17</xdr:row>
      <xdr:rowOff>48084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E85A769-AAF4-D573-3D3B-59A4D3EF8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92379" cy="32865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chia-my.sharepoint.com/personal/jhonatan_gomez_wiga_io/Documents/Escritorio/UCO/DOO/SpaOnline/ModeloDominio/Clientes%20-%20Muestreo%20Datos.xlsx" TargetMode="External"/><Relationship Id="rId1" Type="http://schemas.openxmlformats.org/officeDocument/2006/relationships/externalLinkPath" Target="Clientes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Cliente"/>
      <sheetName val="Genero"/>
      <sheetName val="TipoIdentificacion"/>
    </sheetNames>
    <sheetDataSet>
      <sheetData sheetId="0"/>
      <sheetData sheetId="1"/>
      <sheetData sheetId="2"/>
      <sheetData sheetId="3">
        <row r="2">
          <cell r="B2" t="str">
            <v>Masculino</v>
          </cell>
        </row>
        <row r="3">
          <cell r="B3" t="str">
            <v>Femenino</v>
          </cell>
        </row>
      </sheetData>
      <sheetData sheetId="4">
        <row r="7">
          <cell r="B7" t="str">
            <v>CC</v>
          </cell>
        </row>
        <row r="8">
          <cell r="B8" t="str">
            <v>Pasaporte</v>
          </cell>
        </row>
        <row r="9">
          <cell r="B9" t="str">
            <v>TI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.corrales@gmail.com" TargetMode="External"/><Relationship Id="rId2" Type="http://schemas.openxmlformats.org/officeDocument/2006/relationships/hyperlink" Target="mailto:ramiro.ramirez@outlook.com" TargetMode="External"/><Relationship Id="rId1" Type="http://schemas.openxmlformats.org/officeDocument/2006/relationships/hyperlink" Target="mailto:lucrecia.gom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L16" sqref="L16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4"/>
  <sheetViews>
    <sheetView workbookViewId="0">
      <selection activeCell="F17" sqref="F17"/>
    </sheetView>
  </sheetViews>
  <sheetFormatPr baseColWidth="10" defaultRowHeight="15" x14ac:dyDescent="0.25"/>
  <cols>
    <col min="1" max="1" width="15.7109375" bestFit="1" customWidth="1"/>
    <col min="2" max="2" width="65.140625" bestFit="1" customWidth="1"/>
    <col min="3" max="3" width="18.42578125" bestFit="1" customWidth="1"/>
    <col min="4" max="4" width="13.85546875" bestFit="1" customWidth="1"/>
  </cols>
  <sheetData>
    <row r="1" spans="1:4" s="9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1" t="s">
        <v>8</v>
      </c>
      <c r="B2" s="2" t="s">
        <v>7</v>
      </c>
      <c r="C2" s="6" t="s">
        <v>4</v>
      </c>
      <c r="D2" s="6" t="s">
        <v>9</v>
      </c>
    </row>
    <row r="3" spans="1:4" ht="30" x14ac:dyDescent="0.25">
      <c r="A3" s="1" t="s">
        <v>11</v>
      </c>
      <c r="B3" s="2" t="s">
        <v>12</v>
      </c>
      <c r="C3" s="6" t="s">
        <v>4</v>
      </c>
      <c r="D3" s="6" t="s">
        <v>9</v>
      </c>
    </row>
    <row r="4" spans="1:4" x14ac:dyDescent="0.25">
      <c r="A4" s="1" t="s">
        <v>13</v>
      </c>
      <c r="B4" s="2" t="s">
        <v>15</v>
      </c>
      <c r="C4" s="6" t="s">
        <v>16</v>
      </c>
      <c r="D4" s="6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E8"/>
  <sheetViews>
    <sheetView workbookViewId="0">
      <selection activeCell="H7" sqref="H7"/>
    </sheetView>
  </sheetViews>
  <sheetFormatPr baseColWidth="10" defaultRowHeight="15" x14ac:dyDescent="0.25"/>
  <cols>
    <col min="1" max="1" width="12.5703125" bestFit="1" customWidth="1"/>
    <col min="2" max="2" width="19.42578125" customWidth="1"/>
    <col min="3" max="3" width="27.85546875" bestFit="1" customWidth="1"/>
    <col min="4" max="4" width="19.42578125" customWidth="1"/>
    <col min="5" max="5" width="23.28515625" bestFit="1" customWidth="1"/>
  </cols>
  <sheetData>
    <row r="1" spans="1:5" x14ac:dyDescent="0.25">
      <c r="A1" s="3" t="s">
        <v>5</v>
      </c>
      <c r="B1" s="3" t="s">
        <v>33</v>
      </c>
      <c r="C1" s="3" t="s">
        <v>36</v>
      </c>
      <c r="D1" s="3" t="s">
        <v>37</v>
      </c>
      <c r="E1" s="4" t="s">
        <v>6</v>
      </c>
    </row>
    <row r="2" spans="1:5" x14ac:dyDescent="0.25">
      <c r="A2" s="1">
        <v>1</v>
      </c>
      <c r="B2" s="1" t="s">
        <v>38</v>
      </c>
      <c r="C2" s="1" t="str">
        <f>Cliente!G2</f>
        <v>martina.corrales@gmail.com</v>
      </c>
      <c r="D2" s="1" t="s">
        <v>34</v>
      </c>
      <c r="E2" s="5" t="str">
        <f>A2&amp;" "&amp;B2</f>
        <v>1 Reserva</v>
      </c>
    </row>
    <row r="3" spans="1:5" x14ac:dyDescent="0.25">
      <c r="A3" s="1">
        <v>2</v>
      </c>
      <c r="B3" s="1" t="s">
        <v>31</v>
      </c>
      <c r="C3" s="1" t="s">
        <v>32</v>
      </c>
      <c r="D3" s="1" t="s">
        <v>34</v>
      </c>
      <c r="E3" s="5" t="str">
        <f t="shared" ref="E3:E6" si="0">A3&amp;" "&amp;B3</f>
        <v>2 Evento</v>
      </c>
    </row>
    <row r="4" spans="1:5" x14ac:dyDescent="0.25">
      <c r="A4" s="1">
        <v>3</v>
      </c>
      <c r="B4" s="1" t="s">
        <v>39</v>
      </c>
      <c r="C4" s="1" t="str">
        <f>Cliente!G4</f>
        <v>lucrecia.gomez@hotmail.com</v>
      </c>
      <c r="D4" s="1" t="s">
        <v>35</v>
      </c>
      <c r="E4" s="5" t="str">
        <f t="shared" si="0"/>
        <v>3 Factura</v>
      </c>
    </row>
    <row r="5" spans="1:5" x14ac:dyDescent="0.25">
      <c r="A5" s="1">
        <v>4</v>
      </c>
      <c r="B5" s="12" t="s">
        <v>31</v>
      </c>
      <c r="C5" s="1" t="str">
        <f>ListaNotificacion!B2</f>
        <v>Hombres</v>
      </c>
      <c r="D5" s="1" t="s">
        <v>34</v>
      </c>
      <c r="E5" s="5" t="str">
        <f t="shared" si="0"/>
        <v>4 Evento</v>
      </c>
    </row>
    <row r="6" spans="1:5" x14ac:dyDescent="0.25">
      <c r="A6" s="1">
        <v>5</v>
      </c>
      <c r="B6" s="12" t="s">
        <v>31</v>
      </c>
      <c r="C6" s="1" t="str">
        <f>ListaNotificacion!B3</f>
        <v>Mujeres</v>
      </c>
      <c r="D6" s="1" t="s">
        <v>34</v>
      </c>
      <c r="E6" s="5" t="str">
        <f t="shared" si="0"/>
        <v>5 Evento</v>
      </c>
    </row>
    <row r="8" spans="1:5" x14ac:dyDescent="0.25">
      <c r="B8" s="10"/>
      <c r="C8" s="10"/>
      <c r="D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BAB-35E9-4719-A153-0A19172943C9}">
  <dimension ref="A1:G14"/>
  <sheetViews>
    <sheetView workbookViewId="0">
      <selection activeCell="F14" sqref="F14"/>
    </sheetView>
  </sheetViews>
  <sheetFormatPr baseColWidth="10" defaultRowHeight="15" x14ac:dyDescent="0.25"/>
  <cols>
    <col min="1" max="1" width="12.5703125" bestFit="1" customWidth="1"/>
    <col min="2" max="2" width="17.85546875" bestFit="1" customWidth="1"/>
    <col min="3" max="3" width="17.42578125" bestFit="1" customWidth="1"/>
    <col min="4" max="4" width="27.5703125" bestFit="1" customWidth="1"/>
    <col min="5" max="5" width="18.42578125" bestFit="1" customWidth="1"/>
    <col min="6" max="7" width="27.85546875" bestFit="1" customWidth="1"/>
  </cols>
  <sheetData>
    <row r="1" spans="1:7" x14ac:dyDescent="0.25">
      <c r="A1" s="3" t="s">
        <v>5</v>
      </c>
      <c r="B1" s="3" t="s">
        <v>17</v>
      </c>
      <c r="C1" s="3" t="s">
        <v>18</v>
      </c>
      <c r="D1" s="3" t="s">
        <v>28</v>
      </c>
      <c r="E1" s="3" t="s">
        <v>19</v>
      </c>
      <c r="F1" s="3" t="s">
        <v>20</v>
      </c>
      <c r="G1" s="3" t="s">
        <v>21</v>
      </c>
    </row>
    <row r="2" spans="1:7" x14ac:dyDescent="0.25">
      <c r="A2" s="1">
        <v>1</v>
      </c>
      <c r="B2" s="1" t="s">
        <v>22</v>
      </c>
      <c r="C2" s="1" t="str">
        <f>+[1]TipoIdentificacion!B7</f>
        <v>CC</v>
      </c>
      <c r="D2" s="1" t="str">
        <f>[1]Genero!B3</f>
        <v>Femenino</v>
      </c>
      <c r="E2" s="1">
        <v>1234567890</v>
      </c>
      <c r="F2" s="1">
        <v>3116987523</v>
      </c>
      <c r="G2" s="11" t="s">
        <v>23</v>
      </c>
    </row>
    <row r="3" spans="1:7" x14ac:dyDescent="0.25">
      <c r="A3" s="1">
        <v>2</v>
      </c>
      <c r="B3" s="1" t="s">
        <v>24</v>
      </c>
      <c r="C3" s="1" t="str">
        <f>+[1]TipoIdentificacion!B8</f>
        <v>Pasaporte</v>
      </c>
      <c r="D3" s="1" t="str">
        <f>[1]Genero!B2</f>
        <v>Masculino</v>
      </c>
      <c r="E3" s="1">
        <v>987654321</v>
      </c>
      <c r="F3" s="1">
        <v>3639874520</v>
      </c>
      <c r="G3" s="11" t="s">
        <v>25</v>
      </c>
    </row>
    <row r="4" spans="1:7" x14ac:dyDescent="0.25">
      <c r="A4" s="1">
        <v>3</v>
      </c>
      <c r="B4" s="1" t="s">
        <v>26</v>
      </c>
      <c r="C4" s="1" t="str">
        <f>+[1]TipoIdentificacion!B9</f>
        <v>TI</v>
      </c>
      <c r="D4" s="1" t="str">
        <f>[1]Genero!B3</f>
        <v>Femenino</v>
      </c>
      <c r="E4" s="1">
        <v>39789321</v>
      </c>
      <c r="F4" s="1">
        <v>3793175677</v>
      </c>
      <c r="G4" s="11" t="s">
        <v>27</v>
      </c>
    </row>
    <row r="13" spans="1:7" x14ac:dyDescent="0.25">
      <c r="C13" s="10"/>
    </row>
    <row r="14" spans="1:7" x14ac:dyDescent="0.25">
      <c r="F14" s="10"/>
    </row>
  </sheetData>
  <hyperlinks>
    <hyperlink ref="G4" r:id="rId1" xr:uid="{6AA65C1D-8248-4B31-9720-EE78B6EDD639}"/>
    <hyperlink ref="G3" r:id="rId2" xr:uid="{39211CD0-87BA-463E-9112-92A024E83867}"/>
    <hyperlink ref="G2" r:id="rId3" xr:uid="{FB3AE080-405C-4F39-B30A-923170A682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3CA0-2D39-4C4B-9AAD-AB9E8D7C989B}">
  <dimension ref="A1:D4"/>
  <sheetViews>
    <sheetView tabSelected="1" workbookViewId="0">
      <selection activeCell="C17" sqref="C17"/>
    </sheetView>
  </sheetViews>
  <sheetFormatPr baseColWidth="10" defaultRowHeight="15" x14ac:dyDescent="0.25"/>
  <cols>
    <col min="3" max="3" width="30.7109375" bestFit="1" customWidth="1"/>
    <col min="4" max="4" width="18.42578125" bestFit="1" customWidth="1"/>
  </cols>
  <sheetData>
    <row r="1" spans="1:4" x14ac:dyDescent="0.25">
      <c r="A1" s="3" t="s">
        <v>5</v>
      </c>
      <c r="B1" s="3" t="s">
        <v>10</v>
      </c>
      <c r="C1" s="3" t="s">
        <v>13</v>
      </c>
      <c r="D1" s="4" t="s">
        <v>6</v>
      </c>
    </row>
    <row r="2" spans="1:4" x14ac:dyDescent="0.25">
      <c r="A2" s="1">
        <v>1</v>
      </c>
      <c r="B2" s="1" t="s">
        <v>29</v>
      </c>
      <c r="C2" s="1" t="str">
        <f>Cliente!B3</f>
        <v>Ramiro Ramirez</v>
      </c>
      <c r="D2" s="5" t="str">
        <f>B2</f>
        <v>Hombres</v>
      </c>
    </row>
    <row r="3" spans="1:4" x14ac:dyDescent="0.25">
      <c r="A3" s="1">
        <v>2</v>
      </c>
      <c r="B3" s="1" t="s">
        <v>30</v>
      </c>
      <c r="C3" s="1" t="str">
        <f>Cliente!B2&amp;"-"&amp;Cliente!B4</f>
        <v>Martina Corrales-Lucrecia Gomez</v>
      </c>
      <c r="D3" s="5" t="str">
        <f t="shared" ref="D3:D4" si="0">B3</f>
        <v>Mujeres</v>
      </c>
    </row>
    <row r="4" spans="1:4" ht="30" x14ac:dyDescent="0.25">
      <c r="A4" s="1">
        <v>3</v>
      </c>
      <c r="B4" s="1" t="s">
        <v>32</v>
      </c>
      <c r="C4" s="2" t="str">
        <f>ListaNotificacion!C3&amp;"-"&amp;C2</f>
        <v>Martina Corrales-Lucrecia Gomez-Ramiro Ramirez</v>
      </c>
      <c r="D4" s="5" t="str">
        <f t="shared" si="0"/>
        <v>General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Anemico</vt:lpstr>
      <vt:lpstr>Objetos de dominio</vt:lpstr>
      <vt:lpstr>Notificación</vt:lpstr>
      <vt:lpstr>Cliente</vt:lpstr>
      <vt:lpstr>ListaNotificacion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Jhonatan Arley Gomez Gomez</cp:lastModifiedBy>
  <dcterms:created xsi:type="dcterms:W3CDTF">2024-03-15T19:34:22Z</dcterms:created>
  <dcterms:modified xsi:type="dcterms:W3CDTF">2024-05-19T13:55:23Z</dcterms:modified>
</cp:coreProperties>
</file>