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"/>
    </mc:Choice>
  </mc:AlternateContent>
  <xr:revisionPtr revIDLastSave="1" documentId="13_ncr:1_{5537A753-877A-4F4B-835B-DD8330160207}" xr6:coauthVersionLast="47" xr6:coauthVersionMax="47" xr10:uidLastSave="{BD51121B-62C6-486D-93D4-9CC6D0B12C6D}"/>
  <bookViews>
    <workbookView xWindow="-120" yWindow="-120" windowWidth="20730" windowHeight="11040" firstSheet="4" activeTab="7" xr2:uid="{B9480CE2-4DA4-4A08-8AF4-3893818E16B6}"/>
  </bookViews>
  <sheets>
    <sheet name="Institucion" sheetId="3" r:id="rId1"/>
    <sheet name="Fabricante" sheetId="1" r:id="rId2"/>
    <sheet name="PerifericoPorFabricante" sheetId="19" r:id="rId3"/>
    <sheet name="Periferico" sheetId="2" r:id="rId4"/>
    <sheet name="TipoPeriferico" sheetId="17" r:id="rId5"/>
    <sheet name="CaracterizacionTipoPeriferico" sheetId="18" r:id="rId6"/>
    <sheet name="DispositivosCore" sheetId="4" r:id="rId7"/>
    <sheet name="Ubicacion" sheetId="5" r:id="rId8"/>
    <sheet name="TipoUbicacion" sheetId="6" r:id="rId9"/>
    <sheet name="HistorialMantenimiento" sheetId="7" r:id="rId10"/>
    <sheet name="Mantenimiento" sheetId="11" r:id="rId11"/>
    <sheet name="HistorialEstado" sheetId="10" r:id="rId12"/>
    <sheet name="Estado" sheetId="9" r:id="rId13"/>
    <sheet name="Accesorio" sheetId="12" r:id="rId14"/>
    <sheet name="Marca" sheetId="15" r:id="rId15"/>
    <sheet name="TipoComputadora" sheetId="13" r:id="rId16"/>
    <sheet name="Serie" sheetId="14" r:id="rId17"/>
    <sheet name="Software" sheetId="20" r:id="rId18"/>
    <sheet name="Computador" sheetId="1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6" l="1"/>
  <c r="H4" i="16"/>
  <c r="H2" i="16"/>
  <c r="G3" i="16"/>
  <c r="G4" i="16"/>
  <c r="G2" i="16"/>
  <c r="B4" i="19"/>
  <c r="D4" i="19" s="1"/>
  <c r="B3" i="19"/>
  <c r="D3" i="19" s="1"/>
  <c r="B2" i="19"/>
  <c r="D2" i="19"/>
  <c r="C3" i="19"/>
  <c r="C4" i="19"/>
  <c r="C2" i="19"/>
  <c r="C3" i="2"/>
  <c r="C4" i="2"/>
  <c r="C2" i="2"/>
  <c r="D4" i="18"/>
  <c r="C4" i="18"/>
  <c r="D3" i="18"/>
  <c r="D2" i="18"/>
  <c r="C3" i="18"/>
  <c r="C2" i="18"/>
  <c r="D3" i="14"/>
  <c r="D4" i="14"/>
  <c r="E2" i="14"/>
  <c r="E4" i="14"/>
  <c r="E3" i="14"/>
  <c r="F3" i="16"/>
  <c r="F4" i="16"/>
  <c r="F2" i="16"/>
  <c r="E3" i="16"/>
  <c r="E4" i="16"/>
  <c r="E2" i="16"/>
  <c r="D3" i="16"/>
  <c r="D4" i="16"/>
  <c r="D2" i="16"/>
  <c r="C3" i="16"/>
  <c r="C4" i="16"/>
  <c r="C2" i="16"/>
  <c r="F4" i="14" l="1"/>
  <c r="F3" i="14"/>
  <c r="F2" i="14"/>
  <c r="D2" i="14"/>
  <c r="D4" i="15"/>
  <c r="D3" i="15"/>
  <c r="D2" i="15"/>
  <c r="C4" i="15"/>
  <c r="C3" i="15"/>
  <c r="C2" i="15"/>
  <c r="C4" i="14"/>
  <c r="C3" i="14"/>
  <c r="C2" i="14"/>
  <c r="C3" i="10"/>
  <c r="E3" i="10" s="1"/>
  <c r="E4" i="10"/>
  <c r="C2" i="10"/>
  <c r="E2" i="10" s="1"/>
  <c r="C2" i="5"/>
  <c r="D2" i="5" s="1"/>
  <c r="C2" i="12"/>
  <c r="D2" i="12" s="1"/>
  <c r="D3" i="12"/>
  <c r="D4" i="12"/>
  <c r="C3" i="12"/>
  <c r="C4" i="12"/>
  <c r="D4" i="10"/>
  <c r="D3" i="10"/>
  <c r="D2" i="10"/>
  <c r="D3" i="11"/>
  <c r="D2" i="11"/>
  <c r="C4" i="11"/>
  <c r="D4" i="11" s="1"/>
  <c r="C3" i="11"/>
  <c r="C2" i="11"/>
  <c r="C4" i="5"/>
  <c r="D4" i="5" s="1"/>
  <c r="C3" i="5"/>
  <c r="D3" i="5" s="1"/>
  <c r="D3" i="2" l="1"/>
  <c r="D4" i="2"/>
  <c r="D2" i="2"/>
</calcChain>
</file>

<file path=xl/sharedStrings.xml><?xml version="1.0" encoding="utf-8"?>
<sst xmlns="http://schemas.openxmlformats.org/spreadsheetml/2006/main" count="156" uniqueCount="77">
  <si>
    <t>identificador</t>
  </si>
  <si>
    <t>nombre</t>
  </si>
  <si>
    <t>lenovo</t>
  </si>
  <si>
    <t>samsung</t>
  </si>
  <si>
    <t>asus</t>
  </si>
  <si>
    <t>combinacion unica</t>
  </si>
  <si>
    <t>samsumg</t>
  </si>
  <si>
    <t>Nombre</t>
  </si>
  <si>
    <t>Fabricante</t>
  </si>
  <si>
    <t>teclado</t>
  </si>
  <si>
    <t>Cominacion unica</t>
  </si>
  <si>
    <t>indentificador</t>
  </si>
  <si>
    <t>UCO</t>
  </si>
  <si>
    <t>EAFIT</t>
  </si>
  <si>
    <t>UDA</t>
  </si>
  <si>
    <t>RAM</t>
  </si>
  <si>
    <t>CPU</t>
  </si>
  <si>
    <t>GPU</t>
  </si>
  <si>
    <t>lugar</t>
  </si>
  <si>
    <t>oficina</t>
  </si>
  <si>
    <t>sala computo 1</t>
  </si>
  <si>
    <t>sala computo 2</t>
  </si>
  <si>
    <t>aula de estudio</t>
  </si>
  <si>
    <t>estacion de trabajo</t>
  </si>
  <si>
    <t>TipoUbicación</t>
  </si>
  <si>
    <t>estado</t>
  </si>
  <si>
    <t>Estado</t>
  </si>
  <si>
    <t>d/m/a H</t>
  </si>
  <si>
    <t>tipo mantenimiento</t>
  </si>
  <si>
    <t>Historial mantenimiento</t>
  </si>
  <si>
    <t>Mantenimiento Preventivo</t>
  </si>
  <si>
    <t>Mantenimiento Correctivo</t>
  </si>
  <si>
    <t>Mantenimiento de Software</t>
  </si>
  <si>
    <t>Mantenimiento</t>
  </si>
  <si>
    <t xml:space="preserve">fecha </t>
  </si>
  <si>
    <t xml:space="preserve">d/m/a  </t>
  </si>
  <si>
    <t xml:space="preserve">d/m/a </t>
  </si>
  <si>
    <t>audifonos</t>
  </si>
  <si>
    <t>camara</t>
  </si>
  <si>
    <t>conector ethernet</t>
  </si>
  <si>
    <t>Tipo</t>
  </si>
  <si>
    <t>escritorio</t>
  </si>
  <si>
    <t>portatil</t>
  </si>
  <si>
    <t>activo</t>
  </si>
  <si>
    <t>inactivo</t>
  </si>
  <si>
    <t>numero serial</t>
  </si>
  <si>
    <t>fabricante</t>
  </si>
  <si>
    <t>####</t>
  </si>
  <si>
    <t>Marca</t>
  </si>
  <si>
    <t>ThinkPad</t>
  </si>
  <si>
    <t>Notebook</t>
  </si>
  <si>
    <t>VivoBook</t>
  </si>
  <si>
    <t>TipoComputadora</t>
  </si>
  <si>
    <t>computador 1</t>
  </si>
  <si>
    <t>computador 2</t>
  </si>
  <si>
    <t>computador 3</t>
  </si>
  <si>
    <t>DispositivosCore</t>
  </si>
  <si>
    <t>Ubicación</t>
  </si>
  <si>
    <t>HistorialEstado</t>
  </si>
  <si>
    <t>serie</t>
  </si>
  <si>
    <t>mouse</t>
  </si>
  <si>
    <t>monitor</t>
  </si>
  <si>
    <t>caracteristica</t>
  </si>
  <si>
    <t>TipoPeriferico</t>
  </si>
  <si>
    <t>entrada USB</t>
  </si>
  <si>
    <t>entrada bluetooth</t>
  </si>
  <si>
    <t xml:space="preserve"> Mouse Óptico Básico</t>
  </si>
  <si>
    <t>Teclado  ThinkPad</t>
  </si>
  <si>
    <t>entrada RGB</t>
  </si>
  <si>
    <t>CaracterizacionTipoPeriferico</t>
  </si>
  <si>
    <t>Asus ProArt</t>
  </si>
  <si>
    <t>Periferico</t>
  </si>
  <si>
    <t>Software</t>
  </si>
  <si>
    <t>tipo</t>
  </si>
  <si>
    <t>sistema</t>
  </si>
  <si>
    <t>aplicación</t>
  </si>
  <si>
    <t>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</si>
</sst>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D0D0D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3" borderId="0" xfId="1" applyFill="1"/>
    <xf numFmtId="0" fontId="0" fillId="5" borderId="0" xfId="0" applyFill="1"/>
    <xf numFmtId="0" fontId="2" fillId="5" borderId="0" xfId="1" applyFill="1"/>
    <xf numFmtId="0" fontId="2" fillId="2" borderId="0" xfId="1" applyFill="1"/>
    <xf numFmtId="0" fontId="1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2" fillId="9" borderId="0" xfId="1" applyFill="1"/>
    <xf numFmtId="0" fontId="2" fillId="10" borderId="0" xfId="1" applyFill="1"/>
    <xf numFmtId="0" fontId="2" fillId="22" borderId="0" xfId="1" applyFill="1"/>
    <xf numFmtId="0" fontId="2" fillId="23" borderId="0" xfId="1" applyFill="1"/>
    <xf numFmtId="0" fontId="2" fillId="17" borderId="0" xfId="1" applyFill="1"/>
    <xf numFmtId="0" fontId="2" fillId="18" borderId="0" xfId="1" applyFill="1"/>
    <xf numFmtId="0" fontId="2" fillId="19" borderId="0" xfId="1" applyFill="1"/>
    <xf numFmtId="0" fontId="2" fillId="24" borderId="0" xfId="1" applyFill="1"/>
    <xf numFmtId="0" fontId="2" fillId="8" borderId="0" xfId="1" applyFill="1"/>
    <xf numFmtId="0" fontId="2" fillId="25" borderId="0" xfId="1" applyFill="1"/>
    <xf numFmtId="0" fontId="0" fillId="26" borderId="0" xfId="0" applyFill="1"/>
    <xf numFmtId="0" fontId="2" fillId="26" borderId="0" xfId="1" applyFill="1"/>
    <xf numFmtId="0" fontId="0" fillId="27" borderId="0" xfId="0" applyFill="1"/>
    <xf numFmtId="0" fontId="2" fillId="27" borderId="0" xfId="1" applyFill="1"/>
    <xf numFmtId="0" fontId="3" fillId="13" borderId="0" xfId="0" applyFont="1" applyFill="1"/>
    <xf numFmtId="0" fontId="2" fillId="13" borderId="0" xfId="1" applyFill="1"/>
    <xf numFmtId="0" fontId="2" fillId="7" borderId="0" xfId="1" applyFill="1"/>
    <xf numFmtId="0" fontId="0" fillId="28" borderId="0" xfId="0" applyFill="1"/>
    <xf numFmtId="0" fontId="2" fillId="28" borderId="0" xfId="1" applyFill="1"/>
    <xf numFmtId="0" fontId="0" fillId="29" borderId="0" xfId="0" applyFill="1"/>
    <xf numFmtId="0" fontId="2" fillId="11" borderId="0" xfId="1" applyFill="1"/>
    <xf numFmtId="0" fontId="2" fillId="29" borderId="0" xfId="1" applyFill="1"/>
    <xf numFmtId="0" fontId="2" fillId="6" borderId="0" xfId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2" fillId="32" borderId="0" xfId="1" applyFill="1"/>
    <xf numFmtId="0" fontId="2" fillId="31" borderId="0" xfId="1" applyFill="1"/>
    <xf numFmtId="0" fontId="0" fillId="33" borderId="0" xfId="0" applyFill="1"/>
    <xf numFmtId="0" fontId="2" fillId="33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5002-9753-48BB-9149-A2A78D78D81A}">
  <dimension ref="A1:C4"/>
  <sheetViews>
    <sheetView workbookViewId="0">
      <selection activeCell="F9" sqref="F9"/>
    </sheetView>
  </sheetViews>
  <sheetFormatPr baseColWidth="10" defaultRowHeight="15" x14ac:dyDescent="0.25"/>
  <cols>
    <col min="1" max="1" width="14" customWidth="1"/>
    <col min="3" max="3" width="18.7109375" customWidth="1"/>
  </cols>
  <sheetData>
    <row r="1" spans="1:3" x14ac:dyDescent="0.25">
      <c r="A1" s="1" t="s">
        <v>11</v>
      </c>
      <c r="B1" s="1" t="s">
        <v>1</v>
      </c>
      <c r="C1" s="1" t="s">
        <v>5</v>
      </c>
    </row>
    <row r="2" spans="1:3" x14ac:dyDescent="0.25">
      <c r="A2" s="17">
        <v>1</v>
      </c>
      <c r="B2" s="17" t="s">
        <v>12</v>
      </c>
      <c r="C2" s="4" t="s">
        <v>12</v>
      </c>
    </row>
    <row r="3" spans="1:3" x14ac:dyDescent="0.25">
      <c r="A3" s="18">
        <v>2</v>
      </c>
      <c r="B3" s="18" t="s">
        <v>13</v>
      </c>
      <c r="C3" s="4" t="s">
        <v>13</v>
      </c>
    </row>
    <row r="4" spans="1:3" x14ac:dyDescent="0.25">
      <c r="A4" s="19">
        <v>3</v>
      </c>
      <c r="B4" s="19" t="s">
        <v>14</v>
      </c>
      <c r="C4" s="4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AA79-FA7F-47A7-925C-E8A426B0E460}">
  <dimension ref="A1:C4"/>
  <sheetViews>
    <sheetView workbookViewId="0">
      <selection activeCell="B4" sqref="B4"/>
    </sheetView>
  </sheetViews>
  <sheetFormatPr baseColWidth="10" defaultRowHeight="15" x14ac:dyDescent="0.25"/>
  <cols>
    <col min="1" max="2" width="12.85546875" customWidth="1"/>
    <col min="3" max="3" width="17.5703125" customWidth="1"/>
  </cols>
  <sheetData>
    <row r="1" spans="1:3" x14ac:dyDescent="0.25">
      <c r="A1" s="1" t="s">
        <v>0</v>
      </c>
      <c r="B1" s="1" t="s">
        <v>34</v>
      </c>
      <c r="C1" s="1" t="s">
        <v>5</v>
      </c>
    </row>
    <row r="2" spans="1:3" x14ac:dyDescent="0.25">
      <c r="A2" s="24">
        <v>1</v>
      </c>
      <c r="B2" s="24" t="s">
        <v>36</v>
      </c>
      <c r="C2" s="4" t="s">
        <v>27</v>
      </c>
    </row>
    <row r="3" spans="1:3" x14ac:dyDescent="0.25">
      <c r="A3" s="25">
        <v>2</v>
      </c>
      <c r="B3" s="25" t="s">
        <v>36</v>
      </c>
      <c r="C3" s="4" t="s">
        <v>27</v>
      </c>
    </row>
    <row r="4" spans="1:3" x14ac:dyDescent="0.25">
      <c r="A4" s="10">
        <v>3</v>
      </c>
      <c r="B4" s="10" t="s">
        <v>36</v>
      </c>
      <c r="C4" s="4" t="s"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8917-455C-4ACE-98EF-58E1FD42C0BD}">
  <dimension ref="A1:D4"/>
  <sheetViews>
    <sheetView workbookViewId="0">
      <selection activeCell="C4" sqref="C4"/>
    </sheetView>
  </sheetViews>
  <sheetFormatPr baseColWidth="10" defaultRowHeight="15" x14ac:dyDescent="0.25"/>
  <cols>
    <col min="1" max="1" width="13" customWidth="1"/>
    <col min="2" max="2" width="26.42578125" customWidth="1"/>
    <col min="3" max="3" width="23" customWidth="1"/>
    <col min="4" max="4" width="33.5703125" bestFit="1" customWidth="1"/>
  </cols>
  <sheetData>
    <row r="1" spans="1:4" x14ac:dyDescent="0.25">
      <c r="A1" s="1" t="s">
        <v>0</v>
      </c>
      <c r="B1" s="1" t="s">
        <v>28</v>
      </c>
      <c r="C1" s="1" t="s">
        <v>29</v>
      </c>
      <c r="D1" s="1" t="s">
        <v>5</v>
      </c>
    </row>
    <row r="2" spans="1:4" x14ac:dyDescent="0.25">
      <c r="A2" s="3">
        <v>1</v>
      </c>
      <c r="B2" s="3" t="s">
        <v>30</v>
      </c>
      <c r="C2" s="5" t="str">
        <f>HistorialMantenimiento!B2</f>
        <v xml:space="preserve">d/m/a </v>
      </c>
      <c r="D2" s="4" t="str">
        <f>B2&amp;"-"&amp;C2</f>
        <v xml:space="preserve">Mantenimiento Preventivo-d/m/a </v>
      </c>
    </row>
    <row r="3" spans="1:4" x14ac:dyDescent="0.25">
      <c r="A3" s="26">
        <v>2</v>
      </c>
      <c r="B3" s="26" t="s">
        <v>31</v>
      </c>
      <c r="C3" s="32" t="str">
        <f>HistorialMantenimiento!B3</f>
        <v xml:space="preserve">d/m/a </v>
      </c>
      <c r="D3" s="4" t="str">
        <f>B3&amp;"-"&amp;C3</f>
        <v xml:space="preserve">Mantenimiento Correctivo-d/m/a </v>
      </c>
    </row>
    <row r="4" spans="1:4" x14ac:dyDescent="0.25">
      <c r="A4" s="27">
        <v>3</v>
      </c>
      <c r="B4" s="27" t="s">
        <v>32</v>
      </c>
      <c r="C4" s="33" t="str">
        <f>HistorialMantenimiento!B4</f>
        <v xml:space="preserve">d/m/a </v>
      </c>
      <c r="D4" s="4" t="str">
        <f>B4&amp;"-"&amp;C4</f>
        <v xml:space="preserve">Mantenimiento de Software-d/m/a </v>
      </c>
    </row>
  </sheetData>
  <hyperlinks>
    <hyperlink ref="C2" location="HistorialMantenimiento!B2" display="HistorialMantenimiento!B2" xr:uid="{C60027C4-8BC7-4F43-9C53-EC92FB2CD9B9}"/>
    <hyperlink ref="C3" location="HistorialMantenimiento!B3" display="HistorialMantenimiento!B3" xr:uid="{03C8AB8B-8BE6-41FA-ABEC-E72515AC0EAB}"/>
    <hyperlink ref="C4" location="HistorialMantenimiento!B4" display="HistorialMantenimiento!B4" xr:uid="{F127D60F-7869-4E21-BC78-2774CE91127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C5E2-536F-4B9D-8A02-7696C2D04E65}">
  <dimension ref="A1:E4"/>
  <sheetViews>
    <sheetView workbookViewId="0">
      <selection activeCell="D4" sqref="D4"/>
    </sheetView>
  </sheetViews>
  <sheetFormatPr baseColWidth="10" defaultRowHeight="15" x14ac:dyDescent="0.25"/>
  <cols>
    <col min="1" max="1" width="13" customWidth="1"/>
    <col min="2" max="2" width="13.140625" customWidth="1"/>
    <col min="4" max="4" width="26.42578125" bestFit="1" customWidth="1"/>
    <col min="5" max="5" width="40.5703125" bestFit="1" customWidth="1"/>
  </cols>
  <sheetData>
    <row r="1" spans="1:5" x14ac:dyDescent="0.25">
      <c r="A1" s="1" t="s">
        <v>0</v>
      </c>
      <c r="B1" s="1" t="s">
        <v>34</v>
      </c>
      <c r="C1" s="1" t="s">
        <v>26</v>
      </c>
      <c r="D1" s="1" t="s">
        <v>33</v>
      </c>
      <c r="E1" s="1" t="s">
        <v>5</v>
      </c>
    </row>
    <row r="2" spans="1:5" x14ac:dyDescent="0.25">
      <c r="A2" s="21">
        <v>1</v>
      </c>
      <c r="B2" s="21" t="s">
        <v>35</v>
      </c>
      <c r="C2" s="34" t="str">
        <f>Estado!B2</f>
        <v>activo</v>
      </c>
      <c r="D2" s="34" t="str">
        <f>Mantenimiento!B2</f>
        <v>Mantenimiento Preventivo</v>
      </c>
      <c r="E2" s="4" t="str">
        <f>B2&amp;"-"&amp;C2&amp;"-"&amp;D2</f>
        <v>d/m/a  -activo-Mantenimiento Preventivo</v>
      </c>
    </row>
    <row r="3" spans="1:5" x14ac:dyDescent="0.25">
      <c r="A3" s="22">
        <v>2</v>
      </c>
      <c r="B3" s="22" t="s">
        <v>35</v>
      </c>
      <c r="C3" s="35" t="str">
        <f>Estado!B3</f>
        <v>inactivo</v>
      </c>
      <c r="D3" s="35" t="str">
        <f>Mantenimiento!B3</f>
        <v>Mantenimiento Correctivo</v>
      </c>
      <c r="E3" s="4" t="str">
        <f>B3&amp;"-"&amp;C3&amp;"-"&amp;D3</f>
        <v>d/m/a  -inactivo-Mantenimiento Correctivo</v>
      </c>
    </row>
    <row r="4" spans="1:5" x14ac:dyDescent="0.25">
      <c r="A4" s="23">
        <v>3</v>
      </c>
      <c r="B4" s="23" t="s">
        <v>35</v>
      </c>
      <c r="C4" s="36" t="s">
        <v>43</v>
      </c>
      <c r="D4" s="36" t="str">
        <f>Mantenimiento!B4</f>
        <v>Mantenimiento de Software</v>
      </c>
      <c r="E4" s="4" t="str">
        <f>B4&amp;"-"&amp;C4&amp;"-"&amp;D4</f>
        <v>d/m/a  -activo-Mantenimiento de Software</v>
      </c>
    </row>
  </sheetData>
  <hyperlinks>
    <hyperlink ref="D2" location="Mantenimiento!B2" display="Mantenimiento!B2" xr:uid="{DDF9DCFB-74AF-4D1A-8B38-ED297C187428}"/>
    <hyperlink ref="D3" location="Mantenimiento!B3" display="Mantenimiento!B3" xr:uid="{CC0C2097-AEB3-4388-BF2C-614D7381A159}"/>
    <hyperlink ref="D4" location="Mantenimiento!B4" display="Mantenimiento!B4" xr:uid="{3F18206D-1CCA-4051-84A4-647FB386D0FB}"/>
    <hyperlink ref="C2" location="Estado!B2" display="Estado!B2" xr:uid="{CA6B5FDF-5EDB-4025-8DBC-D46DCDB78884}"/>
    <hyperlink ref="C3:C4" location="HistorialEstado!B2" display="bueno" xr:uid="{E75E12D4-0A70-4FF2-9D2C-50ED1173AD8D}"/>
    <hyperlink ref="C3" location="Estado!B2" display="Estado!B2" xr:uid="{E1C4BA5B-9265-4D45-B532-5BF2056723A8}"/>
    <hyperlink ref="C4" location="Estado!B2" display="activo" xr:uid="{DEB9EB3A-6C62-41ED-BDA2-4D2F4D633F7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ACA8-AAA0-44DF-9A8E-7DFB68F21C0D}">
  <dimension ref="A1:C3"/>
  <sheetViews>
    <sheetView workbookViewId="0">
      <selection activeCell="B2" sqref="B2"/>
    </sheetView>
  </sheetViews>
  <sheetFormatPr baseColWidth="10" defaultRowHeight="15" x14ac:dyDescent="0.25"/>
  <cols>
    <col min="1" max="1" width="13.42578125" customWidth="1"/>
    <col min="3" max="3" width="19.140625" customWidth="1"/>
  </cols>
  <sheetData>
    <row r="1" spans="1:3" x14ac:dyDescent="0.25">
      <c r="A1" s="1" t="s">
        <v>0</v>
      </c>
      <c r="B1" s="1" t="s">
        <v>25</v>
      </c>
      <c r="C1" s="1" t="s">
        <v>5</v>
      </c>
    </row>
    <row r="2" spans="1:3" x14ac:dyDescent="0.25">
      <c r="A2" s="20">
        <v>1</v>
      </c>
      <c r="B2" s="20" t="s">
        <v>43</v>
      </c>
      <c r="C2" s="20" t="s">
        <v>43</v>
      </c>
    </row>
    <row r="3" spans="1:3" x14ac:dyDescent="0.25">
      <c r="A3" s="11">
        <v>2</v>
      </c>
      <c r="B3" s="11" t="s">
        <v>44</v>
      </c>
      <c r="C3" s="11" t="s">
        <v>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8F4DC-B4CC-48EB-8D8D-F09A812BBA07}">
  <dimension ref="A1:D4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2" max="2" width="17.140625" bestFit="1" customWidth="1"/>
    <col min="3" max="3" width="10.28515625" bestFit="1" customWidth="1"/>
    <col min="4" max="4" width="21.85546875" bestFit="1" customWidth="1"/>
  </cols>
  <sheetData>
    <row r="1" spans="1:4" x14ac:dyDescent="0.25">
      <c r="A1" s="1" t="s">
        <v>0</v>
      </c>
      <c r="B1" s="1" t="s">
        <v>1</v>
      </c>
      <c r="C1" s="1" t="s">
        <v>8</v>
      </c>
      <c r="D1" s="1" t="s">
        <v>5</v>
      </c>
    </row>
    <row r="2" spans="1:4" x14ac:dyDescent="0.25">
      <c r="A2" s="28">
        <v>1</v>
      </c>
      <c r="B2" s="28" t="s">
        <v>37</v>
      </c>
      <c r="C2" s="37" t="str">
        <f>Fabricante!C2</f>
        <v>lenovo</v>
      </c>
      <c r="D2" s="4" t="str">
        <f>B2&amp;"-"&amp;C2</f>
        <v>audifonos-lenovo</v>
      </c>
    </row>
    <row r="3" spans="1:4" x14ac:dyDescent="0.25">
      <c r="A3" s="12">
        <v>2</v>
      </c>
      <c r="B3" s="12" t="s">
        <v>38</v>
      </c>
      <c r="C3" s="38" t="str">
        <f>Fabricante!C3</f>
        <v>samsumg</v>
      </c>
      <c r="D3" s="4" t="str">
        <f t="shared" ref="D3:D4" si="0">B3&amp;"-"&amp;C3</f>
        <v>camara-samsumg</v>
      </c>
    </row>
    <row r="4" spans="1:4" x14ac:dyDescent="0.25">
      <c r="A4" s="29">
        <v>3</v>
      </c>
      <c r="B4" s="29" t="s">
        <v>39</v>
      </c>
      <c r="C4" s="39" t="str">
        <f>Fabricante!C4</f>
        <v>asus</v>
      </c>
      <c r="D4" s="4" t="str">
        <f t="shared" si="0"/>
        <v>conector ethernet-asus</v>
      </c>
    </row>
  </sheetData>
  <hyperlinks>
    <hyperlink ref="C2" location="Fabricante!B2" display="Fabricante!B2" xr:uid="{05591AC5-FFA6-4E10-B633-C7421B46BA0A}"/>
    <hyperlink ref="C3" location="Fabricante!B3" display="Fabricante!B3" xr:uid="{B706B2FC-7E0A-487E-A06E-B4F023D8DEAD}"/>
    <hyperlink ref="C4" location="Fabricante!B4" display="Fabricante!B4" xr:uid="{E4D5A187-848A-412D-93A6-627C35B6BC0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1026C-EE5A-46B9-A3B1-CDE76846FBB9}">
  <dimension ref="A1:D4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4" max="4" width="18.42578125" bestFit="1" customWidth="1"/>
  </cols>
  <sheetData>
    <row r="1" spans="1:4" x14ac:dyDescent="0.25">
      <c r="A1" s="1" t="s">
        <v>0</v>
      </c>
      <c r="B1" s="1" t="s">
        <v>1</v>
      </c>
      <c r="C1" s="1" t="s">
        <v>8</v>
      </c>
      <c r="D1" s="1" t="s">
        <v>5</v>
      </c>
    </row>
    <row r="2" spans="1:4" ht="17.25" x14ac:dyDescent="0.3">
      <c r="A2" s="17">
        <v>1</v>
      </c>
      <c r="B2" s="44" t="s">
        <v>49</v>
      </c>
      <c r="C2" s="45" t="str">
        <f>Fabricante!B2</f>
        <v>lenovo</v>
      </c>
      <c r="D2" s="4" t="str">
        <f>B2&amp;"-"&amp;C2</f>
        <v>ThinkPad-lenovo</v>
      </c>
    </row>
    <row r="3" spans="1:4" x14ac:dyDescent="0.25">
      <c r="A3" s="11">
        <v>2</v>
      </c>
      <c r="B3" s="11" t="s">
        <v>50</v>
      </c>
      <c r="C3" s="46" t="str">
        <f>Fabricante!B3</f>
        <v>samsung</v>
      </c>
      <c r="D3" s="4" t="str">
        <f>B3&amp;"-"&amp;C3</f>
        <v>Notebook-samsung</v>
      </c>
    </row>
    <row r="4" spans="1:4" x14ac:dyDescent="0.25">
      <c r="A4" s="47">
        <v>3</v>
      </c>
      <c r="B4" s="47" t="s">
        <v>51</v>
      </c>
      <c r="C4" s="48" t="str">
        <f>Fabricante!B4</f>
        <v>asus</v>
      </c>
      <c r="D4" s="4" t="str">
        <f>B4&amp;"-"&amp;C4</f>
        <v>VivoBook-asus</v>
      </c>
    </row>
  </sheetData>
  <hyperlinks>
    <hyperlink ref="C2" location="Fabricante!B2" display="Fabricante!B2" xr:uid="{0805E93D-7E5D-403F-BA34-2BED8D7E1795}"/>
    <hyperlink ref="C3" location="Fabricante!B3" display="Fabricante!B3" xr:uid="{C98482B3-FCC2-4223-BAAB-CF060A6DFE63}"/>
    <hyperlink ref="C4" location="Fabricante!B4" display="Fabricante!B4" xr:uid="{1A8882D0-C245-4862-B4F7-2F5B17B1575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5BF6-4921-4CDF-BC90-ECECEE962C84}">
  <dimension ref="A1:D3"/>
  <sheetViews>
    <sheetView workbookViewId="0"/>
  </sheetViews>
  <sheetFormatPr baseColWidth="10" defaultRowHeight="15" x14ac:dyDescent="0.25"/>
  <cols>
    <col min="1" max="1" width="12.42578125" bestFit="1" customWidth="1"/>
    <col min="3" max="4" width="17.5703125" bestFit="1" customWidth="1"/>
  </cols>
  <sheetData>
    <row r="1" spans="1:4" x14ac:dyDescent="0.25">
      <c r="A1" s="1" t="s">
        <v>0</v>
      </c>
      <c r="B1" s="1" t="s">
        <v>40</v>
      </c>
      <c r="C1" s="1" t="s">
        <v>5</v>
      </c>
      <c r="D1" s="1"/>
    </row>
    <row r="2" spans="1:4" x14ac:dyDescent="0.25">
      <c r="A2" s="49">
        <v>1</v>
      </c>
      <c r="B2" s="49" t="s">
        <v>41</v>
      </c>
      <c r="C2" s="4" t="s">
        <v>41</v>
      </c>
    </row>
    <row r="3" spans="1:4" x14ac:dyDescent="0.25">
      <c r="A3" s="15">
        <v>2</v>
      </c>
      <c r="B3" s="15" t="s">
        <v>42</v>
      </c>
      <c r="C3" s="4" t="s">
        <v>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B2F4-312B-44ED-B6DB-7EADFF135F60}">
  <dimension ref="A1:F4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2" max="2" width="13.28515625" bestFit="1" customWidth="1"/>
    <col min="4" max="4" width="15.7109375" bestFit="1" customWidth="1"/>
    <col min="5" max="5" width="17.5703125" bestFit="1" customWidth="1"/>
    <col min="6" max="6" width="30.28515625" bestFit="1" customWidth="1"/>
  </cols>
  <sheetData>
    <row r="1" spans="1:6" x14ac:dyDescent="0.25">
      <c r="A1" s="1" t="s">
        <v>0</v>
      </c>
      <c r="B1" s="1" t="s">
        <v>45</v>
      </c>
      <c r="C1" s="1" t="s">
        <v>8</v>
      </c>
      <c r="D1" s="1" t="s">
        <v>48</v>
      </c>
      <c r="E1" s="1" t="s">
        <v>52</v>
      </c>
      <c r="F1" s="1" t="s">
        <v>5</v>
      </c>
    </row>
    <row r="2" spans="1:6" x14ac:dyDescent="0.25">
      <c r="A2" s="14">
        <v>1</v>
      </c>
      <c r="B2" s="14" t="s">
        <v>47</v>
      </c>
      <c r="C2" s="31" t="str">
        <f>Fabricante!B2</f>
        <v>lenovo</v>
      </c>
      <c r="D2" s="31" t="str">
        <f>Marca!B2</f>
        <v>ThinkPad</v>
      </c>
      <c r="E2" s="31" t="str">
        <f>TipoComputadora!B2</f>
        <v>escritorio</v>
      </c>
      <c r="F2" s="4" t="str">
        <f>B2&amp;"-"&amp;C2&amp;"-"&amp;D2&amp;"-"&amp;E2</f>
        <v>####-lenovo-ThinkPad-escritorio</v>
      </c>
    </row>
    <row r="3" spans="1:6" x14ac:dyDescent="0.25">
      <c r="A3" s="40">
        <v>2</v>
      </c>
      <c r="B3" s="40" t="s">
        <v>47</v>
      </c>
      <c r="C3" s="41" t="str">
        <f>Fabricante!B3</f>
        <v>samsung</v>
      </c>
      <c r="D3" s="41" t="str">
        <f>Marca!B3</f>
        <v>Notebook</v>
      </c>
      <c r="E3" s="41" t="str">
        <f>TipoComputadora!B3</f>
        <v>portatil</v>
      </c>
      <c r="F3" s="4" t="str">
        <f>B3&amp;"-"&amp;C3&amp;"-"&amp;D3&amp;"-"&amp;E3</f>
        <v>####-samsung-Notebook-portatil</v>
      </c>
    </row>
    <row r="4" spans="1:6" x14ac:dyDescent="0.25">
      <c r="A4" s="42">
        <v>3</v>
      </c>
      <c r="B4" s="42" t="s">
        <v>47</v>
      </c>
      <c r="C4" s="43" t="str">
        <f>Fabricante!B4</f>
        <v>asus</v>
      </c>
      <c r="D4" s="43" t="str">
        <f>Marca!B4</f>
        <v>VivoBook</v>
      </c>
      <c r="E4" s="43" t="str">
        <f>TipoComputadora!B3</f>
        <v>portatil</v>
      </c>
      <c r="F4" s="4" t="str">
        <f>B4&amp;"-"&amp;C4&amp;"-"&amp;D4&amp;"-"&amp;E4</f>
        <v>####-asus-VivoBook-portatil</v>
      </c>
    </row>
  </sheetData>
  <hyperlinks>
    <hyperlink ref="C2" location="Fabricante!B2" display="Fabricante!B2" xr:uid="{ECC460C2-7DF4-475E-B5D9-1ED59207E1DA}"/>
    <hyperlink ref="C3" location="Fabricante!B3" display="Fabricante!B3" xr:uid="{608C19DE-37A1-44C8-8DC5-35978A14C399}"/>
    <hyperlink ref="C4" location="Fabricante!B4" display="Fabricante!B4" xr:uid="{94844DCC-B4BC-4531-8F02-C1DE54FDEC9C}"/>
    <hyperlink ref="E2" location="TipoComputadora!A1" display="TipoComputadora!A1" xr:uid="{67A3A14A-BE68-43BB-8008-BDD62EB1B261}"/>
    <hyperlink ref="E3" location="TipoComputadora!A1" display="TipoComputadora!A1" xr:uid="{E8552693-2DB8-4201-8648-EE49A64769F4}"/>
    <hyperlink ref="E4" location="TipoComputadora!A1" display="TipoComputadora!A1" xr:uid="{9A61ACDC-2220-404F-AC03-918374B8646B}"/>
    <hyperlink ref="D2" location="Marca!A1" display="Marca!A1" xr:uid="{508241F7-5DB6-416C-83A7-1BF9D5188CE2}"/>
    <hyperlink ref="D3:D4" location="Marca!A1" display="Marca!A1" xr:uid="{CB809BB8-C85F-4F55-976E-CD501F3FB53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EDA7-EF0E-4221-9A1B-BDBE3C2E0E9F}">
  <dimension ref="A1:C4"/>
  <sheetViews>
    <sheetView workbookViewId="0">
      <selection activeCell="C2" sqref="C2:C4"/>
    </sheetView>
  </sheetViews>
  <sheetFormatPr baseColWidth="10" defaultRowHeight="15" x14ac:dyDescent="0.25"/>
  <cols>
    <col min="1" max="1" width="12.42578125" bestFit="1" customWidth="1"/>
    <col min="2" max="2" width="16.5703125" bestFit="1" customWidth="1"/>
    <col min="3" max="3" width="17.5703125" bestFit="1" customWidth="1"/>
  </cols>
  <sheetData>
    <row r="1" spans="1:3" x14ac:dyDescent="0.25">
      <c r="A1" s="1" t="s">
        <v>0</v>
      </c>
      <c r="B1" s="1" t="s">
        <v>73</v>
      </c>
      <c r="C1" s="1" t="s">
        <v>5</v>
      </c>
    </row>
    <row r="2" spans="1:3" x14ac:dyDescent="0.25">
      <c r="A2" s="53">
        <v>1</v>
      </c>
      <c r="B2" s="53" t="s">
        <v>74</v>
      </c>
      <c r="C2" s="4" t="s">
        <v>74</v>
      </c>
    </row>
    <row r="3" spans="1:3" x14ac:dyDescent="0.25">
      <c r="A3" s="54">
        <v>2</v>
      </c>
      <c r="B3" s="54" t="s">
        <v>75</v>
      </c>
      <c r="C3" s="4" t="s">
        <v>75</v>
      </c>
    </row>
    <row r="4" spans="1:3" x14ac:dyDescent="0.25">
      <c r="A4" s="16">
        <v>3</v>
      </c>
      <c r="B4" s="16" t="s">
        <v>76</v>
      </c>
      <c r="C4" s="4" t="s">
        <v>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8083-1E8A-4703-8711-436F44BE2F0C}">
  <dimension ref="A1:I4"/>
  <sheetViews>
    <sheetView workbookViewId="0">
      <selection activeCell="B19" sqref="B19"/>
    </sheetView>
  </sheetViews>
  <sheetFormatPr baseColWidth="10" defaultRowHeight="15" x14ac:dyDescent="0.25"/>
  <cols>
    <col min="1" max="1" width="12.42578125" bestFit="1" customWidth="1"/>
    <col min="2" max="2" width="13.140625" bestFit="1" customWidth="1"/>
    <col min="3" max="3" width="15.85546875" bestFit="1" customWidth="1"/>
    <col min="4" max="4" width="14.140625" bestFit="1" customWidth="1"/>
    <col min="5" max="5" width="14.28515625" bestFit="1" customWidth="1"/>
    <col min="7" max="7" width="19.85546875" bestFit="1" customWidth="1"/>
    <col min="9" max="9" width="17.5703125" bestFit="1" customWidth="1"/>
  </cols>
  <sheetData>
    <row r="1" spans="1:9" x14ac:dyDescent="0.25">
      <c r="A1" s="1" t="s">
        <v>0</v>
      </c>
      <c r="B1" s="1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71</v>
      </c>
      <c r="H1" s="1" t="s">
        <v>72</v>
      </c>
      <c r="I1" s="1" t="s">
        <v>5</v>
      </c>
    </row>
    <row r="2" spans="1:9" x14ac:dyDescent="0.25">
      <c r="A2" s="55">
        <v>1</v>
      </c>
      <c r="B2" s="55" t="s">
        <v>53</v>
      </c>
      <c r="C2" s="56" t="str">
        <f>DispositivosCore!B2</f>
        <v>RAM</v>
      </c>
      <c r="D2" s="56" t="str">
        <f>Ubicacion!B2</f>
        <v>oficina</v>
      </c>
      <c r="E2" s="56" t="str">
        <f>HistorialEstado!B2</f>
        <v xml:space="preserve">d/m/a  </v>
      </c>
      <c r="F2" s="56" t="str">
        <f>Serie!B2</f>
        <v>####</v>
      </c>
      <c r="G2" s="56" t="str">
        <f>Periferico!B2</f>
        <v>Teclado  ThinkPad</v>
      </c>
      <c r="H2" s="56" t="str">
        <f>Software!B2</f>
        <v>sistema</v>
      </c>
      <c r="I2" s="4" t="s">
        <v>53</v>
      </c>
    </row>
    <row r="3" spans="1:9" x14ac:dyDescent="0.25">
      <c r="A3" s="54">
        <v>2</v>
      </c>
      <c r="B3" s="54" t="s">
        <v>54</v>
      </c>
      <c r="C3" s="57" t="str">
        <f>DispositivosCore!B3</f>
        <v>CPU</v>
      </c>
      <c r="D3" s="57" t="str">
        <f>Ubicacion!B3</f>
        <v>sala computo 1</v>
      </c>
      <c r="E3" s="57" t="str">
        <f>HistorialEstado!B3</f>
        <v xml:space="preserve">d/m/a  </v>
      </c>
      <c r="F3" s="57" t="str">
        <f>Serie!B3</f>
        <v>####</v>
      </c>
      <c r="G3" s="57" t="str">
        <f>Periferico!B3</f>
        <v xml:space="preserve"> Mouse Óptico Básico</v>
      </c>
      <c r="H3" s="57" t="str">
        <f>Software!B3</f>
        <v>aplicación</v>
      </c>
      <c r="I3" s="4" t="s">
        <v>54</v>
      </c>
    </row>
    <row r="4" spans="1:9" x14ac:dyDescent="0.25">
      <c r="A4" s="58">
        <v>3</v>
      </c>
      <c r="B4" s="58" t="s">
        <v>55</v>
      </c>
      <c r="C4" s="59" t="str">
        <f>DispositivosCore!B4</f>
        <v>GPU</v>
      </c>
      <c r="D4" s="59" t="str">
        <f>Ubicacion!B4</f>
        <v>sala computo 2</v>
      </c>
      <c r="E4" s="59" t="str">
        <f>HistorialEstado!B4</f>
        <v xml:space="preserve">d/m/a  </v>
      </c>
      <c r="F4" s="59" t="str">
        <f>Serie!B4</f>
        <v>####</v>
      </c>
      <c r="G4" s="59" t="str">
        <f>Periferico!B4</f>
        <v>Asus ProArt</v>
      </c>
      <c r="H4" s="59" t="str">
        <f>Software!B4</f>
        <v>desarrollo</v>
      </c>
      <c r="I4" s="4" t="s">
        <v>55</v>
      </c>
    </row>
  </sheetData>
  <hyperlinks>
    <hyperlink ref="C2" location="DispositivosCore!A1" display="DispositivosCore!A1" xr:uid="{CA7BF8EC-5027-4DB8-9C7E-D2B504569342}"/>
    <hyperlink ref="C3:C4" location="DispositivosCore!A1" display="DispositivosCore!A1" xr:uid="{8F7B427C-0FA1-4ACF-8140-9654C13115AC}"/>
    <hyperlink ref="D2" location="Ubicacion!A1" display="Ubicacion!A1" xr:uid="{5D282509-DDC9-4CB9-86EF-4E1754F38F5B}"/>
    <hyperlink ref="D3:D4" location="Ubicacion!A1" display="Ubicacion!A1" xr:uid="{76E1050E-E131-48FA-AE88-26D6273A4452}"/>
    <hyperlink ref="E2" location="HistorialEstado!A1" display="HistorialEstado!A1" xr:uid="{7EF47AD1-C960-4B63-B418-8FFEE428558D}"/>
    <hyperlink ref="E3:E4" location="HistorialEstado!A1" display="HistorialEstado!A1" xr:uid="{7DEE3315-11F0-4D99-B199-A5CF68FC76DD}"/>
    <hyperlink ref="F2" location="Serie!A1" display="Serie!A1" xr:uid="{51490247-9AA4-4D69-8957-CBC4CDCEAF74}"/>
    <hyperlink ref="F3:F4" location="Serie!A1" display="Serie!A1" xr:uid="{C44AB242-A826-4A41-83D5-B8C93E6478D9}"/>
    <hyperlink ref="G2" location="Periferico!A1" display="Periferico!A1" xr:uid="{AA770920-A118-42C4-9262-746348886C3D}"/>
    <hyperlink ref="G3:G4" location="Periferico!A1" display="Periferico!A1" xr:uid="{6D5225D4-FD67-497B-A6CF-A1E61A91987C}"/>
    <hyperlink ref="H2" location="Software!A1" display="Software!A1" xr:uid="{2A0544EE-EABD-4DCE-ADEB-5F399D994261}"/>
    <hyperlink ref="H3:H4" location="Software!A1" display="Software!A1" xr:uid="{75236F09-10F6-4440-9E42-8E7968C8C8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CCF93-3988-4789-910D-1FF6F1608773}">
  <dimension ref="A1:C4"/>
  <sheetViews>
    <sheetView workbookViewId="0">
      <selection activeCell="E8" sqref="E8"/>
    </sheetView>
  </sheetViews>
  <sheetFormatPr baseColWidth="10" defaultRowHeight="15" x14ac:dyDescent="0.25"/>
  <cols>
    <col min="1" max="1" width="12.85546875" customWidth="1"/>
    <col min="3" max="3" width="22.7109375" customWidth="1"/>
  </cols>
  <sheetData>
    <row r="1" spans="1:3" x14ac:dyDescent="0.25">
      <c r="A1" s="1" t="s">
        <v>0</v>
      </c>
      <c r="B1" s="1" t="s">
        <v>1</v>
      </c>
      <c r="C1" s="1" t="s">
        <v>5</v>
      </c>
    </row>
    <row r="2" spans="1:3" x14ac:dyDescent="0.25">
      <c r="A2" s="2">
        <v>1</v>
      </c>
      <c r="B2" s="2" t="s">
        <v>2</v>
      </c>
      <c r="C2" s="4" t="s">
        <v>2</v>
      </c>
    </row>
    <row r="3" spans="1:3" x14ac:dyDescent="0.25">
      <c r="A3" s="3">
        <v>2</v>
      </c>
      <c r="B3" s="3" t="s">
        <v>3</v>
      </c>
      <c r="C3" s="4" t="s">
        <v>6</v>
      </c>
    </row>
    <row r="4" spans="1:3" x14ac:dyDescent="0.25">
      <c r="A4" s="4">
        <v>3</v>
      </c>
      <c r="B4" s="4" t="s">
        <v>4</v>
      </c>
      <c r="C4" s="4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2F87-7AC5-4629-9311-B469A1640E5B}">
  <dimension ref="A1:D4"/>
  <sheetViews>
    <sheetView workbookViewId="0">
      <selection activeCell="C15" sqref="C15"/>
    </sheetView>
  </sheetViews>
  <sheetFormatPr baseColWidth="10" defaultRowHeight="15" x14ac:dyDescent="0.25"/>
  <cols>
    <col min="1" max="1" width="12.42578125" bestFit="1" customWidth="1"/>
    <col min="2" max="2" width="19.85546875" bestFit="1" customWidth="1"/>
    <col min="4" max="4" width="28.5703125" bestFit="1" customWidth="1"/>
  </cols>
  <sheetData>
    <row r="1" spans="1:4" x14ac:dyDescent="0.25">
      <c r="A1" s="1" t="s">
        <v>0</v>
      </c>
      <c r="B1" s="1" t="s">
        <v>71</v>
      </c>
      <c r="C1" s="1" t="s">
        <v>46</v>
      </c>
      <c r="D1" s="1" t="s">
        <v>5</v>
      </c>
    </row>
    <row r="2" spans="1:4" x14ac:dyDescent="0.25">
      <c r="A2" s="2">
        <v>1</v>
      </c>
      <c r="B2" s="8" t="str">
        <f>Periferico!B2</f>
        <v>Teclado  ThinkPad</v>
      </c>
      <c r="C2" s="8" t="str">
        <f>Fabricante!B2</f>
        <v>lenovo</v>
      </c>
      <c r="D2" s="4" t="str">
        <f>B2&amp;"-"&amp;C2</f>
        <v>Teclado  ThinkPad-lenovo</v>
      </c>
    </row>
    <row r="3" spans="1:4" x14ac:dyDescent="0.25">
      <c r="A3" s="49">
        <v>2</v>
      </c>
      <c r="B3" s="51" t="str">
        <f>Periferico!B3</f>
        <v xml:space="preserve"> Mouse Óptico Básico</v>
      </c>
      <c r="C3" s="51" t="str">
        <f>Fabricante!B3</f>
        <v>samsung</v>
      </c>
      <c r="D3" s="4" t="str">
        <f t="shared" ref="D3:D4" si="0">B3&amp;"-"&amp;C3</f>
        <v xml:space="preserve"> Mouse Óptico Básico-samsung</v>
      </c>
    </row>
    <row r="4" spans="1:4" x14ac:dyDescent="0.25">
      <c r="A4" s="10">
        <v>3</v>
      </c>
      <c r="B4" s="52" t="str">
        <f>Periferico!B4</f>
        <v>Asus ProArt</v>
      </c>
      <c r="C4" s="52" t="str">
        <f>Fabricante!B4</f>
        <v>asus</v>
      </c>
      <c r="D4" s="4" t="str">
        <f t="shared" si="0"/>
        <v>Asus ProArt-asus</v>
      </c>
    </row>
  </sheetData>
  <hyperlinks>
    <hyperlink ref="C2" location="Fabricante!A1" display="Fabricante!A1" xr:uid="{C863A953-1C1E-4613-877F-4ADACE1F4899}"/>
    <hyperlink ref="C3" location="Fabricante!A1" display="Fabricante!A1" xr:uid="{51409BAC-D2DF-4A4F-A784-2F72471E9082}"/>
    <hyperlink ref="C4" location="Fabricante!A1" display="Fabricante!A1" xr:uid="{3DDA6507-CB62-4DE6-872E-F1C1B228B656}"/>
    <hyperlink ref="B2" location="Periferico!A1" display="Periferico!A1" xr:uid="{D8DEB5A7-ACF0-4FC7-A44C-D1637E82AC80}"/>
    <hyperlink ref="B3" location="Periferico!A1" display="Periferico!A1" xr:uid="{303468DF-94A4-4E82-BA0B-D1FEDF4DE0E3}"/>
    <hyperlink ref="B4" location="Periferico!A1" display="Periferico!A1" xr:uid="{A6BD4792-A0B6-4464-AB1C-C89DEE9451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3BDE-8EA4-48EC-8705-9D09E92F929D}">
  <dimension ref="A1:D4"/>
  <sheetViews>
    <sheetView workbookViewId="0">
      <selection activeCell="C9" sqref="C9"/>
    </sheetView>
  </sheetViews>
  <sheetFormatPr baseColWidth="10" defaultRowHeight="15" x14ac:dyDescent="0.25"/>
  <cols>
    <col min="1" max="1" width="12.42578125" customWidth="1"/>
    <col min="2" max="2" width="19.85546875" bestFit="1" customWidth="1"/>
    <col min="3" max="3" width="27.42578125" bestFit="1" customWidth="1"/>
    <col min="4" max="4" width="37.28515625" bestFit="1" customWidth="1"/>
  </cols>
  <sheetData>
    <row r="1" spans="1:4" x14ac:dyDescent="0.25">
      <c r="A1" s="9" t="s">
        <v>0</v>
      </c>
      <c r="B1" s="9" t="s">
        <v>7</v>
      </c>
      <c r="C1" s="9" t="s">
        <v>69</v>
      </c>
      <c r="D1" s="9" t="s">
        <v>10</v>
      </c>
    </row>
    <row r="2" spans="1:4" x14ac:dyDescent="0.25">
      <c r="A2" s="3">
        <v>1</v>
      </c>
      <c r="B2" s="3" t="s">
        <v>67</v>
      </c>
      <c r="C2" s="5" t="str">
        <f>CaracterizacionTipoPeriferico!B2</f>
        <v>entrada USB</v>
      </c>
      <c r="D2" s="4" t="str">
        <f>B2&amp;"-"&amp;C2</f>
        <v>Teclado  ThinkPad-entrada USB</v>
      </c>
    </row>
    <row r="3" spans="1:4" x14ac:dyDescent="0.25">
      <c r="A3" s="6">
        <v>2</v>
      </c>
      <c r="B3" s="6" t="s">
        <v>66</v>
      </c>
      <c r="C3" s="7" t="str">
        <f>CaracterizacionTipoPeriferico!B3</f>
        <v>entrada bluetooth</v>
      </c>
      <c r="D3" s="4" t="str">
        <f t="shared" ref="D3:D4" si="0">B3&amp;"-"&amp;C3</f>
        <v xml:space="preserve"> Mouse Óptico Básico-entrada bluetooth</v>
      </c>
    </row>
    <row r="4" spans="1:4" x14ac:dyDescent="0.25">
      <c r="A4" s="2">
        <v>3</v>
      </c>
      <c r="B4" s="2" t="s">
        <v>70</v>
      </c>
      <c r="C4" s="8" t="str">
        <f>CaracterizacionTipoPeriferico!B4</f>
        <v>entrada RGB</v>
      </c>
      <c r="D4" s="4" t="str">
        <f t="shared" si="0"/>
        <v>Asus ProArt-entrada RGB</v>
      </c>
    </row>
  </sheetData>
  <hyperlinks>
    <hyperlink ref="C2" location="CaracterizacionTipoPeriferico!A2" display="CaracterizacionTipoPeriferico!A2" xr:uid="{D78B6EBB-48BE-4A01-9B2E-C8657BAC055F}"/>
    <hyperlink ref="C3:C4" location="Periferico!A2" display="Periferico!A2" xr:uid="{C9EF7E91-A75E-419D-A2D9-8BB46F29ECF7}"/>
    <hyperlink ref="C3" location="CaracterizacionTipoPeriferico!A2" display="CaracterizacionTipoPeriferico!A2" xr:uid="{DAB03FB9-6C50-4DED-8776-73C98DE84F1A}"/>
    <hyperlink ref="C4" location="CaracterizacionTipoPeriferico!A2" display="CaracterizacionTipoPeriferico!A2" xr:uid="{7E629976-D018-492E-B69A-11633A61C71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D6DE-518E-41C3-8DEF-76BCF2489BC1}">
  <dimension ref="A1:C4"/>
  <sheetViews>
    <sheetView workbookViewId="0">
      <selection activeCell="C2" sqref="C2:C4"/>
    </sheetView>
  </sheetViews>
  <sheetFormatPr baseColWidth="10" defaultRowHeight="15" x14ac:dyDescent="0.25"/>
  <cols>
    <col min="1" max="1" width="12.42578125" bestFit="1" customWidth="1"/>
    <col min="3" max="3" width="17.5703125" bestFit="1" customWidth="1"/>
  </cols>
  <sheetData>
    <row r="1" spans="1:3" x14ac:dyDescent="0.25">
      <c r="A1" s="1" t="s">
        <v>0</v>
      </c>
      <c r="B1" s="1" t="s">
        <v>40</v>
      </c>
      <c r="C1" s="1" t="s">
        <v>5</v>
      </c>
    </row>
    <row r="2" spans="1:3" x14ac:dyDescent="0.25">
      <c r="A2" s="10">
        <v>1</v>
      </c>
      <c r="B2" s="10" t="s">
        <v>9</v>
      </c>
      <c r="C2" s="4" t="s">
        <v>9</v>
      </c>
    </row>
    <row r="3" spans="1:3" x14ac:dyDescent="0.25">
      <c r="A3" s="27">
        <v>2</v>
      </c>
      <c r="B3" s="27" t="s">
        <v>60</v>
      </c>
      <c r="C3" s="4" t="s">
        <v>60</v>
      </c>
    </row>
    <row r="4" spans="1:3" x14ac:dyDescent="0.25">
      <c r="A4" s="13">
        <v>3</v>
      </c>
      <c r="B4" s="13" t="s">
        <v>61</v>
      </c>
      <c r="C4" s="4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77EB-97EC-40B0-B810-3738EA923245}">
  <dimension ref="A1:D4"/>
  <sheetViews>
    <sheetView workbookViewId="0">
      <selection activeCell="D10" sqref="D10"/>
    </sheetView>
  </sheetViews>
  <sheetFormatPr baseColWidth="10" defaultRowHeight="15" x14ac:dyDescent="0.25"/>
  <cols>
    <col min="1" max="1" width="12.42578125" bestFit="1" customWidth="1"/>
    <col min="2" max="2" width="17.28515625" bestFit="1" customWidth="1"/>
    <col min="3" max="3" width="13.5703125" bestFit="1" customWidth="1"/>
    <col min="4" max="4" width="24.140625" bestFit="1" customWidth="1"/>
  </cols>
  <sheetData>
    <row r="1" spans="1:4" x14ac:dyDescent="0.25">
      <c r="A1" s="1" t="s">
        <v>0</v>
      </c>
      <c r="B1" s="1" t="s">
        <v>62</v>
      </c>
      <c r="C1" s="1" t="s">
        <v>63</v>
      </c>
      <c r="D1" s="1" t="s">
        <v>5</v>
      </c>
    </row>
    <row r="2" spans="1:4" x14ac:dyDescent="0.25">
      <c r="A2" s="29">
        <v>1</v>
      </c>
      <c r="B2" s="29" t="s">
        <v>64</v>
      </c>
      <c r="C2" s="39" t="str">
        <f>TipoPeriferico!B2</f>
        <v>teclado</v>
      </c>
      <c r="D2" s="4" t="str">
        <f>B2&amp;"-"&amp;C2</f>
        <v>entrada USB-teclado</v>
      </c>
    </row>
    <row r="3" spans="1:4" x14ac:dyDescent="0.25">
      <c r="A3" s="15">
        <v>2</v>
      </c>
      <c r="B3" s="15" t="s">
        <v>65</v>
      </c>
      <c r="C3" s="50" t="str">
        <f>TipoPeriferico!B3</f>
        <v>mouse</v>
      </c>
      <c r="D3" s="4" t="str">
        <f>B3&amp;"-"&amp;C3</f>
        <v>entrada bluetooth-mouse</v>
      </c>
    </row>
    <row r="4" spans="1:4" x14ac:dyDescent="0.25">
      <c r="A4" s="12">
        <v>3</v>
      </c>
      <c r="B4" s="12" t="s">
        <v>68</v>
      </c>
      <c r="C4" s="38" t="str">
        <f>TipoPeriferico!B4</f>
        <v>monitor</v>
      </c>
      <c r="D4" s="4" t="str">
        <f>B4&amp;"-"&amp;C4</f>
        <v>entrada RGB-monitor</v>
      </c>
    </row>
  </sheetData>
  <hyperlinks>
    <hyperlink ref="C2" location="TipoPeriferico!A1" display="TipoPeriferico!A1" xr:uid="{D330CC19-0208-4314-900A-28ACF047D0BB}"/>
    <hyperlink ref="C3" location="TipoPeriferico!A1" display="TipoPeriferico!A1" xr:uid="{2D30173A-F2A2-4CA9-B171-94C61998F7FD}"/>
    <hyperlink ref="C4" location="TipoPeriferico!A1" display="TipoPeriferico!A1" xr:uid="{6D25A05D-5184-4783-95B5-2D827994319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B788-7ED7-4E14-9B68-65B832BA0600}">
  <dimension ref="A1:C4"/>
  <sheetViews>
    <sheetView workbookViewId="0">
      <selection activeCell="B11" sqref="B11"/>
    </sheetView>
  </sheetViews>
  <sheetFormatPr baseColWidth="10" defaultRowHeight="15" x14ac:dyDescent="0.25"/>
  <cols>
    <col min="1" max="1" width="13" customWidth="1"/>
    <col min="3" max="3" width="17.7109375" customWidth="1"/>
  </cols>
  <sheetData>
    <row r="1" spans="1:3" x14ac:dyDescent="0.25">
      <c r="A1" s="1" t="s">
        <v>0</v>
      </c>
      <c r="B1" s="1" t="s">
        <v>1</v>
      </c>
      <c r="C1" s="1" t="s">
        <v>5</v>
      </c>
    </row>
    <row r="2" spans="1:3" x14ac:dyDescent="0.25">
      <c r="A2" s="10">
        <v>1</v>
      </c>
      <c r="B2" s="10" t="s">
        <v>15</v>
      </c>
      <c r="C2" s="4" t="s">
        <v>15</v>
      </c>
    </row>
    <row r="3" spans="1:3" x14ac:dyDescent="0.25">
      <c r="A3" s="15">
        <v>2</v>
      </c>
      <c r="B3" s="15" t="s">
        <v>16</v>
      </c>
      <c r="C3" s="4" t="s">
        <v>16</v>
      </c>
    </row>
    <row r="4" spans="1:3" x14ac:dyDescent="0.25">
      <c r="A4" s="16">
        <v>3</v>
      </c>
      <c r="B4" s="16" t="s">
        <v>17</v>
      </c>
      <c r="C4" s="4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4C3EB-6449-40CE-AF79-1EB9E570916B}">
  <dimension ref="A1:D4"/>
  <sheetViews>
    <sheetView tabSelected="1" workbookViewId="0">
      <selection activeCell="D9" sqref="D9"/>
    </sheetView>
  </sheetViews>
  <sheetFormatPr baseColWidth="10" defaultRowHeight="15" x14ac:dyDescent="0.25"/>
  <cols>
    <col min="1" max="1" width="13.5703125" customWidth="1"/>
    <col min="2" max="2" width="14.85546875" customWidth="1"/>
    <col min="3" max="3" width="18" bestFit="1" customWidth="1"/>
    <col min="4" max="4" width="28.85546875" customWidth="1"/>
  </cols>
  <sheetData>
    <row r="1" spans="1:4" x14ac:dyDescent="0.25">
      <c r="A1" s="1" t="s">
        <v>0</v>
      </c>
      <c r="B1" s="1" t="s">
        <v>18</v>
      </c>
      <c r="C1" s="1" t="s">
        <v>24</v>
      </c>
      <c r="D1" s="1" t="s">
        <v>5</v>
      </c>
    </row>
    <row r="2" spans="1:4" x14ac:dyDescent="0.25">
      <c r="A2" s="3">
        <v>1</v>
      </c>
      <c r="B2" s="3" t="s">
        <v>19</v>
      </c>
      <c r="C2" s="5" t="str">
        <f>TipoUbicacion!B2</f>
        <v>estacion de trabajo</v>
      </c>
      <c r="D2" s="4" t="str">
        <f>Ubicacion!B2&amp;"-"&amp;Ubicacion!C2</f>
        <v>oficina-estacion de trabajo</v>
      </c>
    </row>
    <row r="3" spans="1:4" x14ac:dyDescent="0.25">
      <c r="A3" s="13">
        <v>2</v>
      </c>
      <c r="B3" s="13" t="s">
        <v>20</v>
      </c>
      <c r="C3" s="30" t="str">
        <f>TipoUbicacion!B3</f>
        <v>aula de estudio</v>
      </c>
      <c r="D3" s="4" t="str">
        <f>Ubicacion!B3&amp;"-"&amp;Ubicacion!C3</f>
        <v>sala computo 1-aula de estudio</v>
      </c>
    </row>
    <row r="4" spans="1:4" x14ac:dyDescent="0.25">
      <c r="A4" s="14">
        <v>3</v>
      </c>
      <c r="B4" s="14" t="s">
        <v>21</v>
      </c>
      <c r="C4" s="31" t="str">
        <f>TipoUbicacion!B4</f>
        <v>aula de estudio</v>
      </c>
      <c r="D4" s="4" t="str">
        <f>Ubicacion!B4&amp;"-"&amp;Ubicacion!C4</f>
        <v>sala computo 2-aula de estudio</v>
      </c>
    </row>
  </sheetData>
  <hyperlinks>
    <hyperlink ref="C2" location="TipoUbicacion!B2" display="TipoUbicacion!B2" xr:uid="{AE5F77A2-E622-4FAB-A0C1-F8ACB58334D2}"/>
    <hyperlink ref="C3" location="TipoUbicacion!B3" display="TipoUbicacion!B3" xr:uid="{D8695A96-4935-40DD-B405-B426CE673A1A}"/>
    <hyperlink ref="C4" location="TipoUbicacion!B4" display="TipoUbicacion!B4" xr:uid="{77E382F3-8B84-47E7-A27E-102919440A8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3CAE-68C3-4647-83A8-E39585D887C8}">
  <dimension ref="A1:C4"/>
  <sheetViews>
    <sheetView workbookViewId="0">
      <selection activeCell="D10" sqref="D10"/>
    </sheetView>
  </sheetViews>
  <sheetFormatPr baseColWidth="10" defaultRowHeight="15" x14ac:dyDescent="0.25"/>
  <cols>
    <col min="1" max="1" width="13" customWidth="1"/>
    <col min="2" max="2" width="18.42578125" customWidth="1"/>
    <col min="3" max="3" width="17.7109375" customWidth="1"/>
  </cols>
  <sheetData>
    <row r="1" spans="1:3" x14ac:dyDescent="0.25">
      <c r="A1" s="1" t="s">
        <v>0</v>
      </c>
      <c r="B1" s="1" t="s">
        <v>1</v>
      </c>
      <c r="C1" s="1" t="s">
        <v>5</v>
      </c>
    </row>
    <row r="2" spans="1:3" x14ac:dyDescent="0.25">
      <c r="A2" s="11">
        <v>1</v>
      </c>
      <c r="B2" s="11" t="s">
        <v>23</v>
      </c>
      <c r="C2" s="4" t="s">
        <v>23</v>
      </c>
    </row>
    <row r="3" spans="1:3" x14ac:dyDescent="0.25">
      <c r="A3" s="10">
        <v>2</v>
      </c>
      <c r="B3" s="10" t="s">
        <v>22</v>
      </c>
      <c r="C3" s="4" t="s">
        <v>22</v>
      </c>
    </row>
    <row r="4" spans="1:3" x14ac:dyDescent="0.25">
      <c r="A4" s="12">
        <v>3</v>
      </c>
      <c r="B4" s="12" t="s">
        <v>22</v>
      </c>
      <c r="C4" s="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Institucion</vt:lpstr>
      <vt:lpstr>Fabricante</vt:lpstr>
      <vt:lpstr>PerifericoPorFabricante</vt:lpstr>
      <vt:lpstr>Periferico</vt:lpstr>
      <vt:lpstr>TipoPeriferico</vt:lpstr>
      <vt:lpstr>CaracterizacionTipoPeriferico</vt:lpstr>
      <vt:lpstr>DispositivosCore</vt:lpstr>
      <vt:lpstr>Ubicacion</vt:lpstr>
      <vt:lpstr>TipoUbicacion</vt:lpstr>
      <vt:lpstr>HistorialMantenimiento</vt:lpstr>
      <vt:lpstr>Mantenimiento</vt:lpstr>
      <vt:lpstr>HistorialEstado</vt:lpstr>
      <vt:lpstr>Estado</vt:lpstr>
      <vt:lpstr>Accesorio</vt:lpstr>
      <vt:lpstr>Marca</vt:lpstr>
      <vt:lpstr>TipoComputadora</vt:lpstr>
      <vt:lpstr>Serie</vt:lpstr>
      <vt:lpstr>Software</vt:lpstr>
      <vt:lpstr>Computador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Ospina</dc:creator>
  <cp:lastModifiedBy>Jhonatan Arley Gomez Gomez</cp:lastModifiedBy>
  <dcterms:created xsi:type="dcterms:W3CDTF">2024-02-24T00:45:02Z</dcterms:created>
  <dcterms:modified xsi:type="dcterms:W3CDTF">2024-03-08T22:57:00Z</dcterms:modified>
</cp:coreProperties>
</file>