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DOO\DOO\SpaOnline\ModeloDominio\"/>
    </mc:Choice>
  </mc:AlternateContent>
  <xr:revisionPtr revIDLastSave="0" documentId="13_ncr:1_{8EF57805-8B1C-4531-8E23-0C94A0E91C20}" xr6:coauthVersionLast="47" xr6:coauthVersionMax="47" xr10:uidLastSave="{00000000-0000-0000-0000-000000000000}"/>
  <bookViews>
    <workbookView xWindow="-120" yWindow="-120" windowWidth="20730" windowHeight="11040" firstSheet="1" activeTab="7" xr2:uid="{9AD29915-CB49-430C-A10E-F60FF2C9A65A}"/>
  </bookViews>
  <sheets>
    <sheet name="Modelo de Dominio Anemico" sheetId="1" r:id="rId1"/>
    <sheet name="Objetos de dominio" sheetId="2" r:id="rId2"/>
    <sheet name="Pais" sheetId="6" r:id="rId3"/>
    <sheet name="Departamento" sheetId="7" r:id="rId4"/>
    <sheet name="Ciudad" sheetId="8" r:id="rId5"/>
    <sheet name="Spa" sheetId="9" r:id="rId6"/>
    <sheet name="Sucursal" sheetId="5" r:id="rId7"/>
    <sheet name="Agenda" sheetId="10" r:id="rId8"/>
  </sheets>
  <externalReferences>
    <externalReference r:id="rId9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9" l="1"/>
  <c r="E4" i="9"/>
  <c r="D4" i="9"/>
  <c r="F3" i="9"/>
  <c r="E3" i="9"/>
  <c r="D3" i="9"/>
  <c r="F2" i="9"/>
  <c r="E2" i="9"/>
  <c r="D2" i="9"/>
  <c r="E2" i="10" l="1"/>
  <c r="E3" i="10"/>
  <c r="E4" i="10"/>
  <c r="B4" i="5"/>
  <c r="B3" i="5"/>
  <c r="B2" i="5"/>
  <c r="J3" i="5"/>
  <c r="J4" i="5"/>
  <c r="J2" i="5"/>
  <c r="D3" i="5" l="1"/>
  <c r="I3" i="5" s="1"/>
  <c r="D4" i="5"/>
  <c r="I4" i="5" s="1"/>
  <c r="D2" i="5"/>
  <c r="I2" i="5" s="1"/>
  <c r="D4" i="8"/>
  <c r="D3" i="8"/>
  <c r="D2" i="8"/>
  <c r="F3" i="8"/>
  <c r="F4" i="8"/>
  <c r="F2" i="8"/>
  <c r="C3" i="7"/>
  <c r="C4" i="7"/>
  <c r="D4" i="7"/>
  <c r="D3" i="7"/>
  <c r="E3" i="8" s="1"/>
  <c r="C2" i="7"/>
  <c r="D2" i="7" s="1"/>
  <c r="E2" i="8" s="1"/>
  <c r="C4" i="6"/>
  <c r="C3" i="6"/>
  <c r="C2" i="6"/>
  <c r="E4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tc={63682DA4-32B2-49D1-8057-879F2F5F7E58}</author>
  </authors>
  <commentList>
    <comment ref="C1" authorId="0" shapeId="0" xr:uid="{63682DA4-32B2-49D1-8057-879F2F5F7E58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Propio: Es parte del contexto actual
Impropios: que no hacen parte del contexto
</t>
      </text>
    </comment>
  </commentList>
</comments>
</file>

<file path=xl/sharedStrings.xml><?xml version="1.0" encoding="utf-8"?>
<sst xmlns="http://schemas.openxmlformats.org/spreadsheetml/2006/main" count="95" uniqueCount="65">
  <si>
    <t xml:space="preserve">Nombre </t>
  </si>
  <si>
    <t>Descripcion</t>
  </si>
  <si>
    <t>TipoObjetoDominio</t>
  </si>
  <si>
    <t>Propio</t>
  </si>
  <si>
    <t>Identificador</t>
  </si>
  <si>
    <t>Sucursales</t>
  </si>
  <si>
    <t>Departamento</t>
  </si>
  <si>
    <t>Ciudad</t>
  </si>
  <si>
    <t>Sucursal</t>
  </si>
  <si>
    <t>Colombia</t>
  </si>
  <si>
    <t>Antioquia</t>
  </si>
  <si>
    <t>Cundinamarca</t>
  </si>
  <si>
    <t>CL 63 9 36</t>
  </si>
  <si>
    <t>CL 10 43 A 29</t>
  </si>
  <si>
    <t>CR 2 5 39</t>
  </si>
  <si>
    <t>Combinación única</t>
  </si>
  <si>
    <t>Objeto de dominio que contiene la informacion de la ubicación de las sucursales del Spa</t>
  </si>
  <si>
    <t>Nombre</t>
  </si>
  <si>
    <t>Combinacion única</t>
  </si>
  <si>
    <t>Usa</t>
  </si>
  <si>
    <t>España</t>
  </si>
  <si>
    <t>Pais</t>
  </si>
  <si>
    <t>Santander</t>
  </si>
  <si>
    <t>CodigoPostal</t>
  </si>
  <si>
    <t>Rionegro</t>
  </si>
  <si>
    <t>Medellin</t>
  </si>
  <si>
    <t>Marinilla</t>
  </si>
  <si>
    <t>Contexto</t>
  </si>
  <si>
    <t xml:space="preserve">Objeto de domino que contiene el nombre de los paises del mundo </t>
  </si>
  <si>
    <t>Objeto de dominio que representa a cada uno de los departamentos que pertenecen a un pais</t>
  </si>
  <si>
    <t xml:space="preserve">Objeto de domino que contiene el nombre de las ciudades  que pertenecen a un departamento determinado </t>
  </si>
  <si>
    <t>Direccion</t>
  </si>
  <si>
    <t>Sucursal Rionegro</t>
  </si>
  <si>
    <t>Sucursal Marinilla</t>
  </si>
  <si>
    <t>Sucursal El Poblado</t>
  </si>
  <si>
    <t>Correo Electronico</t>
  </si>
  <si>
    <t>Telefono</t>
  </si>
  <si>
    <t>SucursalRionegro@gmail.com</t>
  </si>
  <si>
    <t>SucursalMarinilla@gmail.com</t>
  </si>
  <si>
    <t>SucursalPoblado@gmail.com</t>
  </si>
  <si>
    <t>Referenciado</t>
  </si>
  <si>
    <t>Institucion</t>
  </si>
  <si>
    <t>Combinación única Correo</t>
  </si>
  <si>
    <t>Numero Identificacion</t>
  </si>
  <si>
    <t>TipoIdentificacion</t>
  </si>
  <si>
    <t>Administrador</t>
  </si>
  <si>
    <t>Trabajador</t>
  </si>
  <si>
    <t>SpaOnline</t>
  </si>
  <si>
    <t>HorariosAtencion</t>
  </si>
  <si>
    <t>8:00 am - 7:00 pm</t>
  </si>
  <si>
    <t>3:00pm</t>
  </si>
  <si>
    <t>2:00pm</t>
  </si>
  <si>
    <t>05/05/2024</t>
  </si>
  <si>
    <t>12:00pm</t>
  </si>
  <si>
    <t>11:00am</t>
  </si>
  <si>
    <t>28/04/2024</t>
  </si>
  <si>
    <t>4:00pm</t>
  </si>
  <si>
    <t>16/03/2024</t>
  </si>
  <si>
    <t>HoraFin</t>
  </si>
  <si>
    <t>HoraInicio</t>
  </si>
  <si>
    <t>Fecha</t>
  </si>
  <si>
    <t>Agenda</t>
  </si>
  <si>
    <t>Spa</t>
  </si>
  <si>
    <t>Objeto de domino que contiene la información del spa y del personal</t>
  </si>
  <si>
    <t>Objeto de domino que representa la disponibilidad de la sucursal para agendar las reservas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</si>
</sst>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8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0" fontId="1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3" borderId="0" xfId="0" applyFill="1"/>
    <xf numFmtId="0" fontId="1" fillId="4" borderId="1" xfId="0" applyFont="1" applyFill="1" applyBorder="1"/>
    <xf numFmtId="0" fontId="0" fillId="4" borderId="1" xfId="0" applyFill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2" fillId="0" borderId="1" xfId="1" applyBorder="1" applyAlignment="1">
      <alignment vertical="center"/>
    </xf>
    <xf numFmtId="0" fontId="2" fillId="0" borderId="1" xfId="1" applyBorder="1"/>
    <xf numFmtId="0" fontId="1" fillId="5" borderId="1" xfId="0" applyFont="1" applyFill="1" applyBorder="1"/>
    <xf numFmtId="0" fontId="0" fillId="5" borderId="1" xfId="0" applyFill="1" applyBorder="1"/>
    <xf numFmtId="0" fontId="2" fillId="0" borderId="1" xfId="1" applyBorder="1" applyAlignment="1">
      <alignment horizontal="left" vertical="center" indent="2"/>
    </xf>
    <xf numFmtId="0" fontId="2" fillId="0" borderId="1" xfId="1" applyFill="1" applyBorder="1" applyAlignment="1">
      <alignment vertical="center"/>
    </xf>
    <xf numFmtId="0" fontId="4" fillId="0" borderId="0" xfId="0" applyFont="1"/>
    <xf numFmtId="49" fontId="0" fillId="0" borderId="1" xfId="0" applyNumberFormat="1" applyBorder="1"/>
    <xf numFmtId="0" fontId="0" fillId="0" borderId="1" xfId="0" applyFill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14</xdr:col>
      <xdr:colOff>189596</xdr:colOff>
      <xdr:row>25</xdr:row>
      <xdr:rowOff>28801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C97E6E1-035E-063E-2DF2-516A1265A0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0793331" cy="49060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DOO\DOO\SpaOnline\ModeloDominio\Spa-%20Muestreo%20Datos.xlsx" TargetMode="External"/><Relationship Id="rId1" Type="http://schemas.openxmlformats.org/officeDocument/2006/relationships/externalLinkPath" Target="Spa-%20Muestreo%20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odelo de Dominio Anemico"/>
      <sheetName val="Objetos de dominio"/>
      <sheetName val="Spa"/>
      <sheetName val="Trabajador"/>
      <sheetName val="Administrador"/>
      <sheetName val="TipoIdentificacion"/>
    </sheetNames>
    <sheetDataSet>
      <sheetData sheetId="0"/>
      <sheetData sheetId="1"/>
      <sheetData sheetId="2"/>
      <sheetData sheetId="3">
        <row r="2">
          <cell r="B2" t="str">
            <v xml:space="preserve">Jhonatan Arley Gómez </v>
          </cell>
        </row>
        <row r="3">
          <cell r="B3" t="str">
            <v>Cristian David Ospina Ospina</v>
          </cell>
        </row>
        <row r="4">
          <cell r="B4" t="str">
            <v>Luis Ospina</v>
          </cell>
        </row>
      </sheetData>
      <sheetData sheetId="4">
        <row r="2">
          <cell r="B2" t="str">
            <v xml:space="preserve">Jhoana Andrea Gómez Gómez </v>
          </cell>
        </row>
        <row r="3">
          <cell r="B3" t="str">
            <v>Nathaly perez Zapata</v>
          </cell>
        </row>
        <row r="4">
          <cell r="B4" t="str">
            <v xml:space="preserve">Camilo Saldarriaga </v>
          </cell>
        </row>
      </sheetData>
      <sheetData sheetId="5">
        <row r="3">
          <cell r="B3" t="str">
            <v>NIT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Jhonatan Arley Gomez Gomez" id="{0BAE6951-F575-4CDD-BDEF-18025241A735}" userId="S::jhonatan.gomez@wiga.io::6eb4563c-22ba-4bd2-8fe7-ce110aefa2f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4-03-08T22:51:07.46" personId="{0BAE6951-F575-4CDD-BDEF-18025241A735}" id="{63682DA4-32B2-49D1-8057-879F2F5F7E58}">
    <text xml:space="preserve">Propio: Es parte del contexto actual
Impropios: que no hacen parte del contexto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SucursalMarinilla@gmail.com" TargetMode="External"/><Relationship Id="rId2" Type="http://schemas.openxmlformats.org/officeDocument/2006/relationships/hyperlink" Target="mailto:SucursalRionegr@gmail.com" TargetMode="External"/><Relationship Id="rId1" Type="http://schemas.openxmlformats.org/officeDocument/2006/relationships/hyperlink" Target="mailto:SucursalRionegro@gmail.com" TargetMode="External"/><Relationship Id="rId4" Type="http://schemas.openxmlformats.org/officeDocument/2006/relationships/hyperlink" Target="mailto:SucursalPoblad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98BEE-AB41-4447-8B76-5672FB9C01F4}">
  <dimension ref="A1"/>
  <sheetViews>
    <sheetView topLeftCell="A2" zoomScale="83" workbookViewId="0">
      <selection activeCell="Q6" sqref="Q6"/>
    </sheetView>
  </sheetViews>
  <sheetFormatPr baseColWidth="10" defaultRowHeight="15" x14ac:dyDescent="0.25"/>
  <cols>
    <col min="1" max="16384" width="11.42578125" style="7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92343-C7F8-498A-9249-704487594109}">
  <dimension ref="A1:D7"/>
  <sheetViews>
    <sheetView workbookViewId="0">
      <selection activeCell="B9" sqref="B9"/>
    </sheetView>
  </sheetViews>
  <sheetFormatPr baseColWidth="10" defaultRowHeight="15" x14ac:dyDescent="0.25"/>
  <cols>
    <col min="1" max="1" width="20.85546875" bestFit="1" customWidth="1"/>
    <col min="2" max="2" width="63.7109375" customWidth="1"/>
    <col min="3" max="3" width="18.42578125" bestFit="1" customWidth="1"/>
    <col min="4" max="4" width="12.425781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27</v>
      </c>
    </row>
    <row r="2" spans="1:4" ht="30" x14ac:dyDescent="0.25">
      <c r="A2" s="12" t="s">
        <v>8</v>
      </c>
      <c r="B2" s="2" t="s">
        <v>16</v>
      </c>
      <c r="C2" s="6" t="s">
        <v>3</v>
      </c>
      <c r="D2" s="11" t="s">
        <v>5</v>
      </c>
    </row>
    <row r="3" spans="1:4" x14ac:dyDescent="0.25">
      <c r="A3" s="13" t="s">
        <v>21</v>
      </c>
      <c r="B3" s="1" t="s">
        <v>28</v>
      </c>
      <c r="C3" s="6" t="s">
        <v>3</v>
      </c>
      <c r="D3" s="11" t="s">
        <v>5</v>
      </c>
    </row>
    <row r="4" spans="1:4" ht="30" x14ac:dyDescent="0.25">
      <c r="A4" s="12" t="s">
        <v>6</v>
      </c>
      <c r="B4" s="2" t="s">
        <v>29</v>
      </c>
      <c r="C4" s="6" t="s">
        <v>3</v>
      </c>
      <c r="D4" s="11" t="s">
        <v>5</v>
      </c>
    </row>
    <row r="5" spans="1:4" ht="30" x14ac:dyDescent="0.25">
      <c r="A5" s="12" t="s">
        <v>7</v>
      </c>
      <c r="B5" s="2" t="s">
        <v>30</v>
      </c>
      <c r="C5" s="6" t="s">
        <v>3</v>
      </c>
      <c r="D5" s="11" t="s">
        <v>5</v>
      </c>
    </row>
    <row r="6" spans="1:4" ht="30" x14ac:dyDescent="0.25">
      <c r="A6" s="12" t="s">
        <v>61</v>
      </c>
      <c r="B6" s="2" t="s">
        <v>64</v>
      </c>
      <c r="C6" s="6" t="s">
        <v>3</v>
      </c>
      <c r="D6" s="11" t="s">
        <v>5</v>
      </c>
    </row>
    <row r="7" spans="1:4" x14ac:dyDescent="0.25">
      <c r="A7" s="17" t="s">
        <v>62</v>
      </c>
      <c r="B7" s="2" t="s">
        <v>63</v>
      </c>
      <c r="C7" s="6" t="s">
        <v>40</v>
      </c>
      <c r="D7" s="11" t="s">
        <v>62</v>
      </c>
    </row>
  </sheetData>
  <hyperlinks>
    <hyperlink ref="A2" location="Sucursal!A1" display="Sucursal" xr:uid="{08E2C240-2FC7-4421-897D-64B82F23ED8D}"/>
    <hyperlink ref="A3" location="Pais!A1" display="Pais" xr:uid="{25E02289-58A1-4493-A368-B398658061E0}"/>
    <hyperlink ref="A4" location="Departamento!A1" display="Departamento" xr:uid="{5D026B1D-2A71-48AE-98F7-6FB6CEFAF94D}"/>
    <hyperlink ref="A5" location="Ciudad!A1" display="Ciudad" xr:uid="{3DB588EF-D6FF-42B3-9C3C-3D065A0B0817}"/>
    <hyperlink ref="A7" location="TipoIdentificacion!A1" display="TipoIdentificacion" xr:uid="{91E801FD-E3D2-4D3E-A38E-3A408F0036DE}"/>
    <hyperlink ref="A6" location="Agenda!A1" display="Agenda" xr:uid="{9023DA42-6D23-4E2B-9D0C-BD687D7D068B}"/>
  </hyperlink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D8CC05-D5A5-4217-82D6-119F47E099F6}">
  <dimension ref="A1:C4"/>
  <sheetViews>
    <sheetView workbookViewId="0">
      <selection activeCell="C18" sqref="C18"/>
    </sheetView>
  </sheetViews>
  <sheetFormatPr baseColWidth="10" defaultRowHeight="15" x14ac:dyDescent="0.25"/>
  <cols>
    <col min="3" max="3" width="18.42578125" bestFit="1" customWidth="1"/>
  </cols>
  <sheetData>
    <row r="1" spans="1:3" x14ac:dyDescent="0.25">
      <c r="A1" s="3" t="s">
        <v>4</v>
      </c>
      <c r="B1" s="3" t="s">
        <v>17</v>
      </c>
      <c r="C1" s="4" t="s">
        <v>18</v>
      </c>
    </row>
    <row r="2" spans="1:3" x14ac:dyDescent="0.25">
      <c r="A2" s="1">
        <v>1</v>
      </c>
      <c r="B2" s="1" t="s">
        <v>9</v>
      </c>
      <c r="C2" s="5" t="str">
        <f>B2</f>
        <v>Colombia</v>
      </c>
    </row>
    <row r="3" spans="1:3" x14ac:dyDescent="0.25">
      <c r="A3" s="1">
        <v>2</v>
      </c>
      <c r="B3" s="1" t="s">
        <v>19</v>
      </c>
      <c r="C3" s="5" t="str">
        <f>B3</f>
        <v>Usa</v>
      </c>
    </row>
    <row r="4" spans="1:3" x14ac:dyDescent="0.25">
      <c r="A4" s="1">
        <v>3</v>
      </c>
      <c r="B4" s="1" t="s">
        <v>20</v>
      </c>
      <c r="C4" s="5" t="str">
        <f>B4</f>
        <v>España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945E5-5B27-42C4-B638-F59EC3627386}">
  <dimension ref="A1:D4"/>
  <sheetViews>
    <sheetView workbookViewId="0">
      <selection activeCell="D12" sqref="D12"/>
    </sheetView>
  </sheetViews>
  <sheetFormatPr baseColWidth="10" defaultRowHeight="15" x14ac:dyDescent="0.25"/>
  <cols>
    <col min="2" max="2" width="14.42578125" bestFit="1" customWidth="1"/>
    <col min="3" max="3" width="14.42578125" customWidth="1"/>
    <col min="4" max="4" width="24.28515625" bestFit="1" customWidth="1"/>
  </cols>
  <sheetData>
    <row r="1" spans="1:4" x14ac:dyDescent="0.25">
      <c r="A1" s="3" t="s">
        <v>4</v>
      </c>
      <c r="B1" s="3" t="s">
        <v>17</v>
      </c>
      <c r="C1" s="3" t="s">
        <v>21</v>
      </c>
      <c r="D1" s="4" t="s">
        <v>18</v>
      </c>
    </row>
    <row r="2" spans="1:4" x14ac:dyDescent="0.25">
      <c r="A2" s="1">
        <v>1</v>
      </c>
      <c r="B2" s="1" t="s">
        <v>10</v>
      </c>
      <c r="C2" s="13" t="str">
        <f>Pais!B2</f>
        <v>Colombia</v>
      </c>
      <c r="D2" s="5" t="str">
        <f>B2&amp;"-"&amp;C2</f>
        <v>Antioquia-Colombia</v>
      </c>
    </row>
    <row r="3" spans="1:4" x14ac:dyDescent="0.25">
      <c r="A3" s="1">
        <v>2</v>
      </c>
      <c r="B3" s="1" t="s">
        <v>22</v>
      </c>
      <c r="C3" s="13" t="str">
        <f>Pais!B2</f>
        <v>Colombia</v>
      </c>
      <c r="D3" s="5" t="str">
        <f>B3&amp;"-"&amp;C3</f>
        <v>Santander-Colombia</v>
      </c>
    </row>
    <row r="4" spans="1:4" x14ac:dyDescent="0.25">
      <c r="A4" s="1">
        <v>3</v>
      </c>
      <c r="B4" s="1" t="s">
        <v>11</v>
      </c>
      <c r="C4" s="13" t="str">
        <f>Pais!B2</f>
        <v>Colombia</v>
      </c>
      <c r="D4" s="5" t="str">
        <f>B4&amp;"-"&amp;C4</f>
        <v>Cundinamarca-Colombia</v>
      </c>
    </row>
  </sheetData>
  <hyperlinks>
    <hyperlink ref="C2" location="Pais!B2" display="Pais!B2" xr:uid="{75F4226F-2192-4511-9CD5-7F18B44A4732}"/>
    <hyperlink ref="C3" location="Pais!B2" display="Pais!B2" xr:uid="{1B29AA7A-9FA8-41D5-B333-E44D60E2715C}"/>
    <hyperlink ref="C4" location="Pais!B2" display="Pais!B2" xr:uid="{1E2E2064-C9CD-4BB7-926E-4F12956FA4D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24816-6EF0-4C72-9C90-F3A24E79B63C}">
  <dimension ref="A1:F4"/>
  <sheetViews>
    <sheetView workbookViewId="0">
      <selection activeCell="E10" sqref="E10"/>
    </sheetView>
  </sheetViews>
  <sheetFormatPr baseColWidth="10" defaultRowHeight="15" x14ac:dyDescent="0.25"/>
  <cols>
    <col min="3" max="3" width="13" bestFit="1" customWidth="1"/>
    <col min="4" max="4" width="24.28515625" bestFit="1" customWidth="1"/>
    <col min="5" max="5" width="31" bestFit="1" customWidth="1"/>
    <col min="6" max="6" width="18.42578125" bestFit="1" customWidth="1"/>
  </cols>
  <sheetData>
    <row r="1" spans="1:6" x14ac:dyDescent="0.25">
      <c r="A1" s="3" t="s">
        <v>4</v>
      </c>
      <c r="B1" s="3" t="s">
        <v>17</v>
      </c>
      <c r="C1" s="3" t="s">
        <v>23</v>
      </c>
      <c r="D1" s="3" t="s">
        <v>6</v>
      </c>
      <c r="E1" s="4" t="s">
        <v>18</v>
      </c>
      <c r="F1" s="8" t="s">
        <v>18</v>
      </c>
    </row>
    <row r="2" spans="1:6" x14ac:dyDescent="0.25">
      <c r="A2" s="1">
        <v>1</v>
      </c>
      <c r="B2" s="1" t="s">
        <v>24</v>
      </c>
      <c r="C2" s="1">
        <v>54020</v>
      </c>
      <c r="D2" s="13" t="str">
        <f>Departamento!D2</f>
        <v>Antioquia-Colombia</v>
      </c>
      <c r="E2" s="5" t="str">
        <f>B2&amp;"-"&amp;D2</f>
        <v>Rionegro-Antioquia-Colombia</v>
      </c>
      <c r="F2" s="9">
        <f>C2</f>
        <v>54020</v>
      </c>
    </row>
    <row r="3" spans="1:6" x14ac:dyDescent="0.25">
      <c r="A3" s="1">
        <v>2</v>
      </c>
      <c r="B3" s="1" t="s">
        <v>26</v>
      </c>
      <c r="C3" s="1">
        <v>55023</v>
      </c>
      <c r="D3" s="13" t="str">
        <f>Departamento!D2</f>
        <v>Antioquia-Colombia</v>
      </c>
      <c r="E3" s="5" t="str">
        <f>B3&amp;"-"&amp;D3</f>
        <v>Marinilla-Antioquia-Colombia</v>
      </c>
      <c r="F3" s="9">
        <f>C3</f>
        <v>55023</v>
      </c>
    </row>
    <row r="4" spans="1:6" x14ac:dyDescent="0.25">
      <c r="A4" s="1">
        <v>3</v>
      </c>
      <c r="B4" s="1" t="s">
        <v>25</v>
      </c>
      <c r="C4" s="1">
        <v>33042</v>
      </c>
      <c r="D4" s="13" t="str">
        <f>Departamento!D2</f>
        <v>Antioquia-Colombia</v>
      </c>
      <c r="E4" s="5" t="str">
        <f>B4&amp;"-"&amp;D4</f>
        <v>Medellin-Antioquia-Colombia</v>
      </c>
      <c r="F4" s="9">
        <f>C4</f>
        <v>33042</v>
      </c>
    </row>
  </sheetData>
  <hyperlinks>
    <hyperlink ref="D2" location="Departamento!D2" display="Departamento!D2" xr:uid="{F83501B3-9582-4577-A4B1-816003C055AE}"/>
    <hyperlink ref="D3" location="Departamento!D2" display="Departamento!D2" xr:uid="{EA298F23-9B71-4687-BA53-D8BFC2DE85B9}"/>
    <hyperlink ref="D4" location="Departamento!D2" display="Departamento!D2" xr:uid="{E1B1D1FC-5249-4805-983A-46D5B005283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2969B-FD1B-4144-8E9C-71E2B5D0B86A}">
  <dimension ref="A1:F4"/>
  <sheetViews>
    <sheetView workbookViewId="0">
      <selection activeCell="D13" sqref="D13"/>
    </sheetView>
  </sheetViews>
  <sheetFormatPr baseColWidth="10" defaultRowHeight="15" x14ac:dyDescent="0.25"/>
  <cols>
    <col min="4" max="4" width="17.42578125" bestFit="1" customWidth="1"/>
    <col min="5" max="5" width="47.7109375" bestFit="1" customWidth="1"/>
    <col min="6" max="6" width="27.42578125" bestFit="1" customWidth="1"/>
  </cols>
  <sheetData>
    <row r="1" spans="1:6" x14ac:dyDescent="0.25">
      <c r="A1" s="3" t="s">
        <v>4</v>
      </c>
      <c r="B1" s="3" t="s">
        <v>17</v>
      </c>
      <c r="C1" s="3" t="s">
        <v>43</v>
      </c>
      <c r="D1" s="3" t="s">
        <v>44</v>
      </c>
      <c r="E1" s="3" t="s">
        <v>45</v>
      </c>
      <c r="F1" s="3" t="s">
        <v>46</v>
      </c>
    </row>
    <row r="2" spans="1:6" x14ac:dyDescent="0.25">
      <c r="A2" s="1">
        <v>1</v>
      </c>
      <c r="B2" s="1" t="s">
        <v>47</v>
      </c>
      <c r="C2" s="1">
        <v>900811919</v>
      </c>
      <c r="D2" s="20" t="str">
        <f>[1]TipoIdentificacion!$B$3</f>
        <v>NIT</v>
      </c>
      <c r="E2" s="20" t="str">
        <f>[1]Administrador!B2</f>
        <v xml:space="preserve">Jhoana Andrea Gómez Gómez </v>
      </c>
      <c r="F2" s="1" t="str">
        <f>[1]Trabajador!B2</f>
        <v xml:space="preserve">Jhonatan Arley Gómez </v>
      </c>
    </row>
    <row r="3" spans="1:6" x14ac:dyDescent="0.25">
      <c r="A3" s="1">
        <v>1</v>
      </c>
      <c r="B3" s="1" t="s">
        <v>47</v>
      </c>
      <c r="C3" s="1">
        <v>900811919</v>
      </c>
      <c r="D3" s="20" t="str">
        <f>[1]TipoIdentificacion!$B$3</f>
        <v>NIT</v>
      </c>
      <c r="E3" s="20" t="str">
        <f>[1]Administrador!B3</f>
        <v>Nathaly perez Zapata</v>
      </c>
      <c r="F3" s="1" t="str">
        <f>[1]Trabajador!B3</f>
        <v>Cristian David Ospina Ospina</v>
      </c>
    </row>
    <row r="4" spans="1:6" x14ac:dyDescent="0.25">
      <c r="A4" s="1">
        <v>1</v>
      </c>
      <c r="B4" s="1" t="s">
        <v>47</v>
      </c>
      <c r="C4" s="1">
        <v>900811919</v>
      </c>
      <c r="D4" s="20" t="str">
        <f>[1]TipoIdentificacion!$B$3</f>
        <v>NIT</v>
      </c>
      <c r="E4" s="20" t="str">
        <f>[1]Administrador!B4</f>
        <v xml:space="preserve">Camilo Saldarriaga </v>
      </c>
      <c r="F4" s="1" t="str">
        <f>[1]Trabajador!B4</f>
        <v>Luis Ospina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BDDC5-1485-4BC4-A31B-18839936F54D}">
  <dimension ref="A1:J16"/>
  <sheetViews>
    <sheetView zoomScaleNormal="100" workbookViewId="0"/>
  </sheetViews>
  <sheetFormatPr baseColWidth="10" defaultRowHeight="15" x14ac:dyDescent="0.25"/>
  <cols>
    <col min="1" max="1" width="12.5703125" bestFit="1" customWidth="1"/>
    <col min="2" max="2" width="12.5703125" customWidth="1"/>
    <col min="3" max="3" width="19" bestFit="1" customWidth="1"/>
    <col min="4" max="4" width="28.140625" bestFit="1" customWidth="1"/>
    <col min="5" max="5" width="12.28515625" bestFit="1" customWidth="1"/>
    <col min="6" max="6" width="30.85546875" bestFit="1" customWidth="1"/>
    <col min="7" max="8" width="18.140625" customWidth="1"/>
    <col min="9" max="9" width="51.42578125" bestFit="1" customWidth="1"/>
    <col min="10" max="10" width="37.28515625" bestFit="1" customWidth="1"/>
  </cols>
  <sheetData>
    <row r="1" spans="1:10" x14ac:dyDescent="0.25">
      <c r="A1" s="3" t="s">
        <v>4</v>
      </c>
      <c r="B1" s="3" t="s">
        <v>41</v>
      </c>
      <c r="C1" s="3" t="s">
        <v>17</v>
      </c>
      <c r="D1" s="3" t="s">
        <v>7</v>
      </c>
      <c r="E1" s="3" t="s">
        <v>31</v>
      </c>
      <c r="F1" s="3" t="s">
        <v>35</v>
      </c>
      <c r="G1" s="3" t="s">
        <v>36</v>
      </c>
      <c r="H1" s="3" t="s">
        <v>48</v>
      </c>
      <c r="I1" s="4" t="s">
        <v>15</v>
      </c>
      <c r="J1" s="14" t="s">
        <v>42</v>
      </c>
    </row>
    <row r="2" spans="1:10" x14ac:dyDescent="0.25">
      <c r="A2" s="1">
        <v>1</v>
      </c>
      <c r="B2" s="1" t="str">
        <f>Spa!B2</f>
        <v>SpaOnline</v>
      </c>
      <c r="C2" s="1" t="s">
        <v>32</v>
      </c>
      <c r="D2" s="13" t="str">
        <f>Ciudad!E2</f>
        <v>Rionegro-Antioquia-Colombia</v>
      </c>
      <c r="E2" s="1" t="s">
        <v>13</v>
      </c>
      <c r="F2" s="16" t="s">
        <v>37</v>
      </c>
      <c r="G2" s="1">
        <v>54323243</v>
      </c>
      <c r="H2" s="1" t="s">
        <v>49</v>
      </c>
      <c r="I2" s="5" t="str">
        <f>D2&amp;"-"&amp;E2</f>
        <v>Rionegro-Antioquia-Colombia-CL 10 43 A 29</v>
      </c>
      <c r="J2" s="15" t="str">
        <f>F2</f>
        <v>SucursalRionegro@gmail.com</v>
      </c>
    </row>
    <row r="3" spans="1:10" x14ac:dyDescent="0.25">
      <c r="A3" s="1">
        <v>2</v>
      </c>
      <c r="B3" s="1" t="str">
        <f>Spa!B2</f>
        <v>SpaOnline</v>
      </c>
      <c r="C3" s="1" t="s">
        <v>33</v>
      </c>
      <c r="D3" s="13" t="str">
        <f>Ciudad!E3</f>
        <v>Marinilla-Antioquia-Colombia</v>
      </c>
      <c r="E3" s="1" t="s">
        <v>12</v>
      </c>
      <c r="F3" s="16" t="s">
        <v>38</v>
      </c>
      <c r="G3" s="1">
        <v>3214321</v>
      </c>
      <c r="H3" s="1" t="s">
        <v>49</v>
      </c>
      <c r="I3" s="5" t="str">
        <f t="shared" ref="I3:I4" si="0">D3&amp;"-"&amp;E3</f>
        <v>Marinilla-Antioquia-Colombia-CL 63 9 36</v>
      </c>
      <c r="J3" s="15" t="str">
        <f t="shared" ref="J3:J4" si="1">F3</f>
        <v>SucursalMarinilla@gmail.com</v>
      </c>
    </row>
    <row r="4" spans="1:10" x14ac:dyDescent="0.25">
      <c r="A4" s="1">
        <v>3</v>
      </c>
      <c r="B4" s="1" t="str">
        <f>Spa!B2</f>
        <v>SpaOnline</v>
      </c>
      <c r="C4" s="1" t="s">
        <v>34</v>
      </c>
      <c r="D4" s="13" t="str">
        <f>Ciudad!E4</f>
        <v>Medellin-Antioquia-Colombia</v>
      </c>
      <c r="E4" s="1" t="s">
        <v>14</v>
      </c>
      <c r="F4" s="16" t="s">
        <v>39</v>
      </c>
      <c r="G4" s="1">
        <v>5632421</v>
      </c>
      <c r="H4" s="1" t="s">
        <v>49</v>
      </c>
      <c r="I4" s="5" t="str">
        <f t="shared" si="0"/>
        <v>Medellin-Antioquia-Colombia-CR 2 5 39</v>
      </c>
      <c r="J4" s="15" t="str">
        <f t="shared" si="1"/>
        <v>SucursalPoblado@gmail.com</v>
      </c>
    </row>
    <row r="6" spans="1:10" x14ac:dyDescent="0.25">
      <c r="E6" s="10"/>
    </row>
    <row r="16" spans="1:10" x14ac:dyDescent="0.25">
      <c r="C16" s="18"/>
    </row>
  </sheetData>
  <phoneticPr fontId="3" type="noConversion"/>
  <hyperlinks>
    <hyperlink ref="D2" location="Ciudad!E2" display="Ciudad!E2" xr:uid="{2B6EFE98-886D-482A-B20E-687296015F04}"/>
    <hyperlink ref="D3:D4" location="Ciudad!E2" display="Ciudad!E2" xr:uid="{BC45D5CC-AD1A-4653-96DD-CDBDC908237C}"/>
    <hyperlink ref="F2" r:id="rId1" xr:uid="{0663BB21-9A43-4B1D-8A21-551F857989D3}"/>
    <hyperlink ref="F3:F4" r:id="rId2" display="SucursalRionegr@gmail.com" xr:uid="{F9F2D69F-AEA3-489F-9DFD-69BF6E19218A}"/>
    <hyperlink ref="F3" r:id="rId3" xr:uid="{5F355592-918F-4243-92D4-800C7FC291AF}"/>
    <hyperlink ref="F4" r:id="rId4" xr:uid="{A86DA135-0247-4A09-A184-77E7675764A2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951A6-DA5B-432E-8D4D-0B97AEC0152B}">
  <dimension ref="A1:E4"/>
  <sheetViews>
    <sheetView tabSelected="1" workbookViewId="0">
      <selection activeCell="E13" sqref="E13"/>
    </sheetView>
  </sheetViews>
  <sheetFormatPr baseColWidth="10" defaultRowHeight="15" x14ac:dyDescent="0.25"/>
  <cols>
    <col min="2" max="2" width="12.5703125" bestFit="1" customWidth="1"/>
    <col min="3" max="3" width="11.85546875" bestFit="1" customWidth="1"/>
    <col min="4" max="4" width="11.85546875" customWidth="1"/>
    <col min="5" max="5" width="27.140625" bestFit="1" customWidth="1"/>
    <col min="6" max="6" width="18.42578125" bestFit="1" customWidth="1"/>
  </cols>
  <sheetData>
    <row r="1" spans="1:5" x14ac:dyDescent="0.25">
      <c r="A1" s="3" t="s">
        <v>4</v>
      </c>
      <c r="B1" s="3" t="s">
        <v>60</v>
      </c>
      <c r="C1" s="3" t="s">
        <v>59</v>
      </c>
      <c r="D1" s="3" t="s">
        <v>58</v>
      </c>
      <c r="E1" s="4" t="s">
        <v>15</v>
      </c>
    </row>
    <row r="2" spans="1:5" x14ac:dyDescent="0.25">
      <c r="A2" s="1">
        <v>1</v>
      </c>
      <c r="B2" s="19" t="s">
        <v>57</v>
      </c>
      <c r="C2" s="1" t="s">
        <v>50</v>
      </c>
      <c r="D2" s="1" t="s">
        <v>56</v>
      </c>
      <c r="E2" s="5" t="str">
        <f>C2&amp;"-"&amp;D2&amp;"-"&amp;B2</f>
        <v>3:00pm-4:00pm-16/03/2024</v>
      </c>
    </row>
    <row r="3" spans="1:5" x14ac:dyDescent="0.25">
      <c r="A3" s="1">
        <v>2</v>
      </c>
      <c r="B3" s="19" t="s">
        <v>55</v>
      </c>
      <c r="C3" s="1" t="s">
        <v>54</v>
      </c>
      <c r="D3" s="1" t="s">
        <v>53</v>
      </c>
      <c r="E3" s="5" t="str">
        <f>C3&amp;"-"&amp;D3&amp;"-"&amp;B3</f>
        <v>11:00am-12:00pm-28/04/2024</v>
      </c>
    </row>
    <row r="4" spans="1:5" x14ac:dyDescent="0.25">
      <c r="A4" s="1">
        <v>3</v>
      </c>
      <c r="B4" s="19" t="s">
        <v>52</v>
      </c>
      <c r="C4" s="1" t="s">
        <v>51</v>
      </c>
      <c r="D4" s="1" t="s">
        <v>50</v>
      </c>
      <c r="E4" s="5" t="str">
        <f>C4&amp;"-"&amp;D4&amp;"-"&amp;B4</f>
        <v>2:00pm-3:00pm-05/05/2024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Modelo de Dominio Anemico</vt:lpstr>
      <vt:lpstr>Objetos de dominio</vt:lpstr>
      <vt:lpstr>Pais</vt:lpstr>
      <vt:lpstr>Departamento</vt:lpstr>
      <vt:lpstr>Ciudad</vt:lpstr>
      <vt:lpstr>Spa</vt:lpstr>
      <vt:lpstr>Sucursal</vt:lpstr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Jhonatan Arley Gomez Gomez</dc:creator>
  <cp:lastModifiedBy>Cristian David Ospina Ospina</cp:lastModifiedBy>
  <dcterms:created xsi:type="dcterms:W3CDTF">2024-03-15T19:34:22Z</dcterms:created>
  <dcterms:modified xsi:type="dcterms:W3CDTF">2024-05-23T16:20:53Z</dcterms:modified>
</cp:coreProperties>
</file>