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rist\Desktop\Capstone\Gestion_Integral_de_Faena_Capstone24_DUOC_VM_prueba\fase 2\Evidencias Proyecto\Evidencia de documentacion\"/>
    </mc:Choice>
  </mc:AlternateContent>
  <xr:revisionPtr revIDLastSave="0" documentId="13_ncr:1_{E309E8A7-A818-4A36-8462-5FBAC503726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MUNERACIONES" sheetId="1" r:id="rId1"/>
    <sheet name="EQUIPOS E INFRAESTRUCTURA" sheetId="2" r:id="rId2"/>
    <sheet name="SOFTWARE Y FUNGIBLES" sheetId="3" r:id="rId3"/>
    <sheet name="OTROS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xOgEq7QKQ84XoFVTJs3D3YCZ3E5X+t+rNbtFyt8ieM4="/>
    </ext>
  </extLst>
</workbook>
</file>

<file path=xl/calcChain.xml><?xml version="1.0" encoding="utf-8"?>
<calcChain xmlns="http://schemas.openxmlformats.org/spreadsheetml/2006/main">
  <c r="C19" i="5" l="1"/>
  <c r="D21" i="4"/>
  <c r="F21" i="2"/>
  <c r="F23" i="2" s="1"/>
  <c r="F22" i="2"/>
  <c r="H8" i="1"/>
  <c r="D57" i="4"/>
  <c r="D39" i="4"/>
  <c r="D26" i="4"/>
  <c r="C9" i="5" s="1"/>
  <c r="D11" i="4"/>
  <c r="D10" i="4"/>
  <c r="D9" i="4"/>
  <c r="D8" i="4"/>
  <c r="D26" i="3"/>
  <c r="D11" i="3"/>
  <c r="H9" i="1"/>
  <c r="H7" i="1"/>
  <c r="F12" i="2" l="1"/>
  <c r="C8" i="5" s="1"/>
  <c r="H10" i="1"/>
  <c r="C7" i="5" s="1"/>
  <c r="D12" i="4"/>
  <c r="C10" i="5" l="1"/>
</calcChain>
</file>

<file path=xl/sharedStrings.xml><?xml version="1.0" encoding="utf-8"?>
<sst xmlns="http://schemas.openxmlformats.org/spreadsheetml/2006/main" count="174" uniqueCount="61">
  <si>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</si>
  <si>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</si>
  <si>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</si>
  <si>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</si>
  <si>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</si>
  <si>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</si>
  <si>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</si>
  <si>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</si>
  <si>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</si>
  <si>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</si>
  <si>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</si>
  <si>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</si>
  <si>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</si>
  <si>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</si>
  <si>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</si>
  <si>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</si>
  <si>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</si>
  <si>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</si>
  <si>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</si>
  <si>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Desarrollador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</si>
  <si>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</si>
  <si>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</si>
  <si>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</si>
  <si>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</si>
  <si>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</si>
  <si>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</si>
  <si>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</si>
  <si>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</si>
  <si>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</si>
  <si>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</si>
  <si>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</si>
  <si>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</si>
  <si>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Servicios AWS</t>
  </si>
  <si>
    <t>Equipos de servidor para alojamiento de aplicaciones web</t>
  </si>
  <si>
    <t>Servicios de dominio</t>
  </si>
  <si>
    <t>INFRAESTRUCTURA</t>
  </si>
  <si>
    <t>NOMBRE DE LA INFRAESTRUCTURA</t>
  </si>
  <si>
    <t>O HABILITACIÓNM$/UNIDAD</t>
  </si>
  <si>
    <t>SOFTWARE</t>
  </si>
  <si>
    <t>FUNGIBLES</t>
  </si>
  <si>
    <t>PROPIEDAD INTELECTUAL</t>
  </si>
  <si>
    <t>Licencia de software</t>
  </si>
  <si>
    <t>Derechos de autor</t>
  </si>
  <si>
    <t>Patente</t>
  </si>
  <si>
    <t>Marca registrada</t>
  </si>
  <si>
    <t>Diseño registrado</t>
  </si>
  <si>
    <t>GASTOS GENERALES E IMPREVISTOS</t>
  </si>
  <si>
    <t>Fondo reserva</t>
  </si>
  <si>
    <t>GASTOS COMUNES</t>
  </si>
  <si>
    <t>GASTOS DE ADMINISTRACIÓN SUPERIOR</t>
  </si>
  <si>
    <t>Reportes a la Alta Dirección</t>
  </si>
  <si>
    <t>Diseño Visual</t>
  </si>
  <si>
    <t>Desarrollo de Software</t>
  </si>
  <si>
    <t>Optimización de Bases de Datos</t>
  </si>
  <si>
    <t>Pruebas y Depuración</t>
  </si>
  <si>
    <t>COSTO TOTAL DEL PROYECTO</t>
  </si>
  <si>
    <t>HONORARIOS, INCENTIVOS, REMUNERACIONES</t>
  </si>
  <si>
    <t>Servicio de dominio par aplicación</t>
  </si>
  <si>
    <t>Computadores</t>
  </si>
  <si>
    <t>Computadores portatiles por cada integrante</t>
  </si>
  <si>
    <t>COSTO REAL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</si>
</sst>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15">
    <font>
      <sz val="10"/>
      <color rgb="FF000000"/>
      <name val="Arial"/>
      <scheme val="minor"/>
    </font>
    <font>
      <b/>
      <sz val="10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6"/>
      <color theme="1"/>
      <name val="Arial"/>
    </font>
    <font>
      <sz val="10"/>
      <color rgb="FF0D0D0D"/>
      <name val="Ui-sans-serif"/>
    </font>
    <font>
      <sz val="10"/>
      <color rgb="FF0D0D0D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8"/>
      <color theme="1"/>
      <name val="Arial"/>
    </font>
    <font>
      <b/>
      <sz val="8"/>
      <color rgb="FF3366FF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3" fontId="5" fillId="2" borderId="9" xfId="0" applyNumberFormat="1" applyFont="1" applyFill="1" applyBorder="1" applyAlignment="1">
      <alignment horizontal="left"/>
    </xf>
    <xf numFmtId="3" fontId="6" fillId="2" borderId="9" xfId="0" applyNumberFormat="1" applyFont="1" applyFill="1" applyBorder="1" applyAlignment="1">
      <alignment horizontal="left"/>
    </xf>
    <xf numFmtId="9" fontId="6" fillId="2" borderId="9" xfId="0" applyNumberFormat="1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3" fillId="0" borderId="10" xfId="0" applyFont="1" applyBorder="1"/>
    <xf numFmtId="0" fontId="1" fillId="0" borderId="9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2" xfId="0" applyFont="1" applyBorder="1"/>
    <xf numFmtId="0" fontId="10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1" xfId="0" applyFont="1" applyBorder="1"/>
    <xf numFmtId="0" fontId="10" fillId="0" borderId="0" xfId="0" applyFont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3" fillId="0" borderId="6" xfId="0" applyFont="1" applyBorder="1"/>
    <xf numFmtId="0" fontId="10" fillId="0" borderId="6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6" fillId="2" borderId="9" xfId="0" applyNumberFormat="1" applyFont="1" applyFill="1" applyBorder="1" applyAlignment="1">
      <alignment horizontal="center" vertical="center" wrapText="1"/>
    </xf>
    <xf numFmtId="164" fontId="10" fillId="0" borderId="9" xfId="0" applyNumberFormat="1" applyFont="1" applyBorder="1"/>
    <xf numFmtId="3" fontId="5" fillId="2" borderId="9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11" fillId="0" borderId="0" xfId="0" applyFont="1"/>
    <xf numFmtId="164" fontId="5" fillId="2" borderId="9" xfId="0" applyNumberFormat="1" applyFont="1" applyFill="1" applyBorder="1" applyAlignment="1">
      <alignment horizontal="left"/>
    </xf>
    <xf numFmtId="0" fontId="10" fillId="0" borderId="9" xfId="0" applyFont="1" applyBorder="1"/>
    <xf numFmtId="0" fontId="3" fillId="0" borderId="7" xfId="0" applyFont="1" applyBorder="1"/>
    <xf numFmtId="3" fontId="12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2" fillId="0" borderId="0" xfId="0" applyFont="1"/>
    <xf numFmtId="0" fontId="12" fillId="0" borderId="9" xfId="0" applyFont="1" applyBorder="1"/>
    <xf numFmtId="3" fontId="10" fillId="0" borderId="9" xfId="0" applyNumberFormat="1" applyFont="1" applyBorder="1"/>
    <xf numFmtId="0" fontId="13" fillId="0" borderId="0" xfId="0" applyFont="1"/>
    <xf numFmtId="0" fontId="1" fillId="0" borderId="4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9" fontId="3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workbookViewId="0">
      <selection activeCell="H7" sqref="H7"/>
    </sheetView>
  </sheetViews>
  <sheetFormatPr baseColWidth="10" defaultColWidth="12.5703125" defaultRowHeight="15" customHeight="1"/>
  <cols>
    <col min="1" max="1" width="41.5703125" customWidth="1"/>
    <col min="2" max="2" width="12.140625" customWidth="1"/>
    <col min="3" max="3" width="10.140625" customWidth="1"/>
    <col min="4" max="4" width="12.140625" customWidth="1"/>
    <col min="5" max="5" width="9.140625" customWidth="1"/>
    <col min="6" max="6" width="12.140625" customWidth="1"/>
    <col min="7" max="7" width="8.42578125" customWidth="1"/>
    <col min="8" max="26" width="10.7109375" customWidth="1"/>
  </cols>
  <sheetData>
    <row r="1" spans="1:26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26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26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spans="1:26" ht="12.75" customHeight="1">
      <c r="A6" s="9" t="s">
        <v>18</v>
      </c>
      <c r="B6" s="10"/>
      <c r="C6" s="10"/>
      <c r="D6" s="10"/>
      <c r="E6" s="10"/>
      <c r="F6" s="10"/>
      <c r="G6" s="10"/>
      <c r="H6" s="11"/>
    </row>
    <row r="7" spans="1:26" ht="12.75" customHeight="1">
      <c r="A7" s="12" t="s">
        <v>19</v>
      </c>
      <c r="B7" s="13"/>
      <c r="C7" s="13"/>
      <c r="D7" s="13"/>
      <c r="E7" s="14">
        <v>700000</v>
      </c>
      <c r="F7" s="15">
        <v>1</v>
      </c>
      <c r="G7" s="16">
        <v>6</v>
      </c>
      <c r="H7" s="12">
        <f>+$E$7*$F$7*G7</f>
        <v>4200000</v>
      </c>
    </row>
    <row r="8" spans="1:26" ht="12.75" customHeight="1">
      <c r="A8" s="12" t="s">
        <v>19</v>
      </c>
      <c r="B8" s="13"/>
      <c r="C8" s="13"/>
      <c r="D8" s="13"/>
      <c r="E8" s="14">
        <v>700000</v>
      </c>
      <c r="F8" s="15">
        <v>1</v>
      </c>
      <c r="G8" s="16">
        <v>6</v>
      </c>
      <c r="H8" s="12">
        <f>+$E$7*$F$7*G8</f>
        <v>4200000</v>
      </c>
    </row>
    <row r="9" spans="1:26" ht="12.75" customHeight="1">
      <c r="A9" s="12" t="s">
        <v>19</v>
      </c>
      <c r="B9" s="13"/>
      <c r="C9" s="13"/>
      <c r="D9" s="13"/>
      <c r="E9" s="14">
        <v>700000</v>
      </c>
      <c r="F9" s="15">
        <v>1</v>
      </c>
      <c r="G9" s="16">
        <v>6</v>
      </c>
      <c r="H9" s="12">
        <f>+E9*F9*G9</f>
        <v>4200000</v>
      </c>
    </row>
    <row r="10" spans="1:26" ht="12.75" customHeight="1">
      <c r="A10" s="9" t="s">
        <v>10</v>
      </c>
      <c r="B10" s="17"/>
      <c r="C10" s="17"/>
      <c r="D10" s="17"/>
      <c r="E10" s="17"/>
      <c r="F10" s="17"/>
      <c r="G10" s="17"/>
      <c r="H10" s="18">
        <f>SUM(H6:H9)</f>
        <v>12600000</v>
      </c>
    </row>
    <row r="11" spans="1:26" ht="12.75" customHeight="1">
      <c r="A11" s="19"/>
    </row>
    <row r="12" spans="1:26" ht="12.75" customHeight="1">
      <c r="A12" s="20"/>
    </row>
    <row r="13" spans="1:26" ht="12.75" customHeight="1">
      <c r="A13" s="20"/>
    </row>
    <row r="14" spans="1:26" ht="12.75" customHeight="1">
      <c r="A14" s="20"/>
    </row>
    <row r="15" spans="1:26" ht="12.75" customHeight="1">
      <c r="A15" s="20"/>
    </row>
    <row r="16" spans="1:26" ht="12.75" customHeight="1">
      <c r="A16" s="20"/>
    </row>
    <row r="17" spans="1:1" ht="12.75" customHeight="1">
      <c r="A17" s="1"/>
    </row>
    <row r="18" spans="1:1" ht="12.75" customHeight="1">
      <c r="A18" s="21" t="s">
        <v>4</v>
      </c>
    </row>
    <row r="19" spans="1:1" ht="12.75" customHeight="1">
      <c r="A19" s="21" t="s">
        <v>4</v>
      </c>
    </row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workbookViewId="0">
      <selection activeCell="A22" sqref="A22"/>
    </sheetView>
  </sheetViews>
  <sheetFormatPr baseColWidth="10" defaultColWidth="12.5703125" defaultRowHeight="15" customHeight="1"/>
  <cols>
    <col min="1" max="1" width="26.140625" customWidth="1"/>
    <col min="2" max="2" width="26.7109375" customWidth="1"/>
    <col min="3" max="3" width="16.85546875" customWidth="1"/>
    <col min="4" max="4" width="20.140625" customWidth="1"/>
    <col min="5" max="5" width="9" customWidth="1"/>
    <col min="6" max="6" width="10.28515625" customWidth="1"/>
    <col min="7" max="26" width="10.7109375" customWidth="1"/>
  </cols>
  <sheetData>
    <row r="1" spans="1:26" ht="12.75" customHeight="1">
      <c r="A1" s="1" t="s">
        <v>20</v>
      </c>
    </row>
    <row r="2" spans="1:26" ht="12.75" customHeight="1"/>
    <row r="3" spans="1:26" ht="12.75" customHeight="1">
      <c r="A3" s="22" t="s">
        <v>4</v>
      </c>
      <c r="B3" s="23" t="s">
        <v>4</v>
      </c>
      <c r="C3" s="24" t="s">
        <v>21</v>
      </c>
      <c r="D3" s="25" t="s">
        <v>22</v>
      </c>
      <c r="E3" s="23" t="s">
        <v>23</v>
      </c>
      <c r="F3" s="23" t="s">
        <v>21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7" t="s">
        <v>24</v>
      </c>
      <c r="B4" s="28" t="s">
        <v>25</v>
      </c>
      <c r="C4" s="4" t="s">
        <v>26</v>
      </c>
      <c r="D4" s="4" t="s">
        <v>27</v>
      </c>
      <c r="E4" s="28" t="s">
        <v>28</v>
      </c>
      <c r="F4" s="28" t="s">
        <v>7</v>
      </c>
    </row>
    <row r="5" spans="1:26" ht="12.75" customHeight="1">
      <c r="A5" s="29"/>
      <c r="B5" s="29"/>
      <c r="C5" s="8" t="s">
        <v>29</v>
      </c>
      <c r="D5" s="8" t="s">
        <v>30</v>
      </c>
      <c r="E5" s="30" t="s">
        <v>31</v>
      </c>
      <c r="F5" s="30" t="s">
        <v>17</v>
      </c>
    </row>
    <row r="6" spans="1:26" ht="33.75" customHeight="1">
      <c r="A6" s="32" t="s">
        <v>58</v>
      </c>
      <c r="B6" s="32" t="s">
        <v>59</v>
      </c>
      <c r="C6" s="33">
        <v>600000</v>
      </c>
      <c r="D6" s="31">
        <v>0</v>
      </c>
      <c r="E6" s="32">
        <v>3</v>
      </c>
      <c r="F6" s="34">
        <v>1800000</v>
      </c>
    </row>
    <row r="7" spans="1:26" ht="27.75" customHeight="1">
      <c r="A7" s="32"/>
      <c r="B7" s="32"/>
      <c r="C7" s="35"/>
      <c r="D7" s="31"/>
      <c r="E7" s="32"/>
      <c r="F7" s="34"/>
    </row>
    <row r="8" spans="1:26" ht="27.75" customHeight="1">
      <c r="A8" s="32"/>
      <c r="B8" s="32"/>
      <c r="C8" s="33"/>
      <c r="D8" s="33"/>
      <c r="E8" s="32"/>
      <c r="F8" s="34"/>
    </row>
    <row r="9" spans="1:26" ht="30" customHeight="1">
      <c r="A9" s="32"/>
      <c r="B9" s="32"/>
      <c r="C9" s="33"/>
      <c r="D9" s="31"/>
      <c r="E9" s="32"/>
      <c r="F9" s="34"/>
    </row>
    <row r="10" spans="1:26" ht="33.75" customHeight="1">
      <c r="A10" s="32"/>
      <c r="B10" s="32"/>
      <c r="C10" s="33"/>
      <c r="D10" s="31"/>
      <c r="E10" s="32"/>
      <c r="F10" s="34"/>
    </row>
    <row r="11" spans="1:26" ht="30" customHeight="1">
      <c r="A11" s="32"/>
      <c r="B11" s="32"/>
      <c r="C11" s="35"/>
      <c r="D11" s="31"/>
      <c r="E11" s="32"/>
      <c r="F11" s="34"/>
    </row>
    <row r="12" spans="1:26" ht="12.75" customHeight="1">
      <c r="A12" s="9" t="s">
        <v>10</v>
      </c>
      <c r="B12" s="17"/>
      <c r="C12" s="17"/>
      <c r="D12" s="17"/>
      <c r="E12" s="17"/>
      <c r="F12" s="36">
        <f>SUM(F6:F10)</f>
        <v>1800000</v>
      </c>
    </row>
    <row r="13" spans="1:26" ht="12.75" customHeight="1">
      <c r="B13" s="26"/>
      <c r="C13" s="26"/>
      <c r="D13" s="26"/>
      <c r="E13" s="26"/>
      <c r="F13" s="2"/>
    </row>
    <row r="14" spans="1:26" ht="12.75" customHeight="1">
      <c r="A14" s="21"/>
    </row>
    <row r="15" spans="1:26" ht="12.75" customHeight="1">
      <c r="A15" s="21"/>
    </row>
    <row r="16" spans="1:26" ht="12.75" customHeight="1">
      <c r="A16" s="1" t="s">
        <v>35</v>
      </c>
    </row>
    <row r="17" spans="1:6" ht="12.75" customHeight="1"/>
    <row r="18" spans="1:6" ht="12.75" customHeight="1">
      <c r="A18" s="22" t="s">
        <v>4</v>
      </c>
      <c r="B18" s="23" t="s">
        <v>4</v>
      </c>
      <c r="C18" s="24" t="s">
        <v>21</v>
      </c>
      <c r="D18" s="25" t="s">
        <v>22</v>
      </c>
      <c r="E18" s="23" t="s">
        <v>23</v>
      </c>
      <c r="F18" s="23" t="s">
        <v>21</v>
      </c>
    </row>
    <row r="19" spans="1:6" ht="12.75" customHeight="1">
      <c r="A19" s="27" t="s">
        <v>36</v>
      </c>
      <c r="B19" s="28" t="s">
        <v>25</v>
      </c>
      <c r="C19" s="4" t="s">
        <v>26</v>
      </c>
      <c r="D19" s="4" t="s">
        <v>27</v>
      </c>
      <c r="E19" s="28" t="s">
        <v>28</v>
      </c>
      <c r="F19" s="28" t="s">
        <v>7</v>
      </c>
    </row>
    <row r="20" spans="1:6" ht="12.75" customHeight="1">
      <c r="A20" s="29"/>
      <c r="B20" s="29"/>
      <c r="C20" s="8" t="s">
        <v>37</v>
      </c>
      <c r="D20" s="8" t="s">
        <v>30</v>
      </c>
      <c r="E20" s="30" t="s">
        <v>31</v>
      </c>
      <c r="F20" s="30" t="s">
        <v>17</v>
      </c>
    </row>
    <row r="21" spans="1:6" ht="12.75" customHeight="1">
      <c r="A21" s="31" t="s">
        <v>34</v>
      </c>
      <c r="B21" s="32" t="s">
        <v>57</v>
      </c>
      <c r="C21" s="33">
        <v>10000</v>
      </c>
      <c r="D21" s="31">
        <v>0</v>
      </c>
      <c r="E21" s="32">
        <v>1</v>
      </c>
      <c r="F21" s="34">
        <f t="shared" ref="F21" si="0">(+C21+D21)*E21</f>
        <v>10000</v>
      </c>
    </row>
    <row r="22" spans="1:6" ht="41.25" customHeight="1">
      <c r="A22" s="31" t="s">
        <v>32</v>
      </c>
      <c r="B22" s="32" t="s">
        <v>33</v>
      </c>
      <c r="C22" s="33">
        <v>100000</v>
      </c>
      <c r="D22" s="31">
        <v>0</v>
      </c>
      <c r="E22" s="32">
        <v>1</v>
      </c>
      <c r="F22" s="34">
        <f t="shared" ref="F22" si="1">(+C22+D22)*E22</f>
        <v>100000</v>
      </c>
    </row>
    <row r="23" spans="1:6" ht="12.75" customHeight="1">
      <c r="A23" s="9" t="s">
        <v>10</v>
      </c>
      <c r="B23" s="17"/>
      <c r="C23" s="17"/>
      <c r="D23" s="17"/>
      <c r="E23" s="17"/>
      <c r="F23" s="36">
        <f>SUM(F21 + F22)</f>
        <v>110000</v>
      </c>
    </row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5.75" customHeight="1"/>
    <row r="30" spans="1:6" ht="12.75" customHeight="1">
      <c r="A30" s="1"/>
    </row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showGridLines="0" workbookViewId="0"/>
  </sheetViews>
  <sheetFormatPr baseColWidth="10" defaultColWidth="12.5703125" defaultRowHeight="15" customHeight="1"/>
  <cols>
    <col min="1" max="1" width="60.42578125" customWidth="1"/>
    <col min="2" max="24" width="10.7109375" customWidth="1"/>
    <col min="25" max="26" width="14.42578125" customWidth="1"/>
  </cols>
  <sheetData>
    <row r="1" spans="1:26" ht="12.75" customHeight="1">
      <c r="A1" s="1" t="s">
        <v>38</v>
      </c>
    </row>
    <row r="2" spans="1:26" ht="12.75" customHeight="1"/>
    <row r="3" spans="1:26" ht="12.75" customHeight="1">
      <c r="A3" s="37" t="s">
        <v>4</v>
      </c>
      <c r="B3" s="37" t="s">
        <v>21</v>
      </c>
      <c r="C3" s="37" t="s">
        <v>4</v>
      </c>
      <c r="D3" s="37" t="s">
        <v>21</v>
      </c>
    </row>
    <row r="4" spans="1:26" ht="12.75" customHeight="1">
      <c r="A4" s="38" t="s">
        <v>25</v>
      </c>
      <c r="B4" s="38" t="s">
        <v>22</v>
      </c>
      <c r="C4" s="38" t="s">
        <v>23</v>
      </c>
      <c r="D4" s="38" t="s">
        <v>7</v>
      </c>
    </row>
    <row r="5" spans="1:26" ht="12.75" customHeight="1">
      <c r="A5" s="29"/>
      <c r="B5" s="39" t="s">
        <v>29</v>
      </c>
      <c r="C5" s="39"/>
      <c r="D5" s="39" t="s">
        <v>17</v>
      </c>
    </row>
    <row r="6" spans="1:26" ht="12.75" customHeight="1">
      <c r="A6" s="40"/>
      <c r="B6" s="14"/>
      <c r="C6" s="16"/>
      <c r="D6" s="34"/>
    </row>
    <row r="7" spans="1:26" ht="12.75" customHeight="1">
      <c r="A7" s="40"/>
      <c r="B7" s="14"/>
      <c r="C7" s="16"/>
      <c r="D7" s="34"/>
    </row>
    <row r="8" spans="1:26" ht="12.75" customHeight="1">
      <c r="A8" s="40"/>
      <c r="B8" s="14"/>
      <c r="C8" s="16"/>
      <c r="D8" s="34"/>
    </row>
    <row r="9" spans="1:26" ht="12.75" customHeight="1">
      <c r="A9" s="16"/>
      <c r="B9" s="14"/>
      <c r="C9" s="16"/>
      <c r="D9" s="34"/>
    </row>
    <row r="10" spans="1:26" ht="12.75" customHeight="1">
      <c r="A10" s="40"/>
      <c r="B10" s="14"/>
      <c r="C10" s="40"/>
      <c r="D10" s="34"/>
    </row>
    <row r="11" spans="1:26" ht="12.75" customHeight="1">
      <c r="A11" s="9" t="s">
        <v>10</v>
      </c>
      <c r="B11" s="17"/>
      <c r="C11" s="11"/>
      <c r="D11" s="36">
        <f>SUM(D6:D10)</f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1"/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B13" s="10"/>
      <c r="C13" s="10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B14" s="10"/>
      <c r="C14" s="10"/>
      <c r="D14" s="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41"/>
      <c r="B15" s="10"/>
      <c r="C15" s="10"/>
      <c r="D15" s="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/>
    <row r="17" spans="1:4" ht="12.75" customHeight="1">
      <c r="A17" s="1" t="s">
        <v>39</v>
      </c>
    </row>
    <row r="18" spans="1:4" ht="12.75" customHeight="1"/>
    <row r="19" spans="1:4" ht="12.75" customHeight="1">
      <c r="A19" s="37" t="s">
        <v>4</v>
      </c>
      <c r="B19" s="37" t="s">
        <v>21</v>
      </c>
      <c r="C19" s="37" t="s">
        <v>4</v>
      </c>
      <c r="D19" s="37" t="s">
        <v>21</v>
      </c>
    </row>
    <row r="20" spans="1:4" ht="12.75" customHeight="1">
      <c r="A20" s="38" t="s">
        <v>25</v>
      </c>
      <c r="B20" s="38" t="s">
        <v>22</v>
      </c>
      <c r="C20" s="38" t="s">
        <v>23</v>
      </c>
      <c r="D20" s="38" t="s">
        <v>7</v>
      </c>
    </row>
    <row r="21" spans="1:4" ht="12.75" customHeight="1">
      <c r="A21" s="29"/>
      <c r="B21" s="39" t="s">
        <v>29</v>
      </c>
      <c r="C21" s="39"/>
      <c r="D21" s="39" t="s">
        <v>17</v>
      </c>
    </row>
    <row r="22" spans="1:4" ht="12.75" customHeight="1">
      <c r="A22" s="16"/>
      <c r="B22" s="42"/>
      <c r="C22" s="16"/>
      <c r="D22" s="34"/>
    </row>
    <row r="23" spans="1:4" ht="12.75" customHeight="1">
      <c r="A23" s="40"/>
      <c r="B23" s="42"/>
      <c r="C23" s="16"/>
      <c r="D23" s="34"/>
    </row>
    <row r="24" spans="1:4" ht="12.75" customHeight="1">
      <c r="A24" s="40"/>
      <c r="B24" s="42"/>
      <c r="C24" s="16"/>
      <c r="D24" s="34"/>
    </row>
    <row r="25" spans="1:4" ht="12.75" customHeight="1">
      <c r="A25" s="40"/>
      <c r="B25" s="42"/>
      <c r="C25" s="16"/>
      <c r="D25" s="34"/>
    </row>
    <row r="26" spans="1:4" ht="12.75" customHeight="1">
      <c r="A26" s="9" t="s">
        <v>10</v>
      </c>
      <c r="B26" s="17"/>
      <c r="C26" s="11"/>
      <c r="D26" s="36">
        <f>SUM(D22:D25)</f>
        <v>0</v>
      </c>
    </row>
    <row r="27" spans="1:4" ht="12.75" customHeight="1"/>
    <row r="28" spans="1:4" ht="12.75" customHeight="1"/>
    <row r="29" spans="1:4" ht="12.75" customHeight="1"/>
    <row r="30" spans="1:4" ht="12.75" customHeight="1">
      <c r="A30" s="1"/>
    </row>
    <row r="31" spans="1:4" ht="12.75" customHeight="1">
      <c r="A31" s="1"/>
    </row>
    <row r="32" spans="1:4" ht="12.75" customHeight="1"/>
    <row r="33" spans="15:15" ht="12.75" customHeight="1">
      <c r="O33" s="10"/>
    </row>
    <row r="34" spans="15:15" ht="12.75" customHeight="1"/>
    <row r="35" spans="15:15" ht="12.75" customHeight="1"/>
    <row r="36" spans="15:15" ht="12.75" customHeight="1"/>
    <row r="37" spans="15:15" ht="12.75" customHeight="1"/>
    <row r="38" spans="15:15" ht="12.75" customHeight="1"/>
    <row r="39" spans="15:15" ht="12.75" customHeight="1"/>
    <row r="40" spans="15:15" ht="12.75" customHeight="1"/>
    <row r="41" spans="15:15" ht="12.75" customHeight="1"/>
    <row r="42" spans="15:15" ht="12.75" customHeight="1"/>
    <row r="43" spans="15:15" ht="12.75" customHeight="1"/>
    <row r="44" spans="15:15" ht="12.75" customHeight="1"/>
    <row r="45" spans="15:15" ht="12.75" customHeight="1"/>
    <row r="46" spans="15:15" ht="12.75" customHeight="1"/>
    <row r="47" spans="15:15" ht="12.75" customHeight="1"/>
    <row r="48" spans="15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5"/>
  <sheetViews>
    <sheetView showGridLines="0" topLeftCell="A32" workbookViewId="0">
      <selection activeCell="A47" sqref="A47:D47"/>
    </sheetView>
  </sheetViews>
  <sheetFormatPr baseColWidth="10" defaultColWidth="12.5703125" defaultRowHeight="15" customHeight="1"/>
  <cols>
    <col min="1" max="1" width="50.7109375" customWidth="1"/>
    <col min="2" max="6" width="10.7109375" customWidth="1"/>
    <col min="7" max="26" width="14.42578125" customWidth="1"/>
  </cols>
  <sheetData>
    <row r="1" spans="1:4" ht="12.75" customHeight="1"/>
    <row r="2" spans="1:4" ht="12.75" customHeight="1">
      <c r="A2" s="1" t="s">
        <v>40</v>
      </c>
    </row>
    <row r="3" spans="1:4" ht="12.75" customHeight="1"/>
    <row r="4" spans="1:4" ht="12.75" customHeight="1">
      <c r="A4" s="37" t="s">
        <v>4</v>
      </c>
      <c r="B4" s="37" t="s">
        <v>21</v>
      </c>
      <c r="C4" s="37" t="s">
        <v>4</v>
      </c>
      <c r="D4" s="37" t="s">
        <v>21</v>
      </c>
    </row>
    <row r="5" spans="1:4" ht="12.75" customHeight="1">
      <c r="A5" s="38" t="s">
        <v>25</v>
      </c>
      <c r="B5" s="38" t="s">
        <v>22</v>
      </c>
      <c r="C5" s="38" t="s">
        <v>23</v>
      </c>
      <c r="D5" s="38" t="s">
        <v>7</v>
      </c>
    </row>
    <row r="6" spans="1:4" ht="12.75" customHeight="1">
      <c r="A6" s="29"/>
      <c r="B6" s="39" t="s">
        <v>29</v>
      </c>
      <c r="C6" s="39"/>
      <c r="D6" s="39" t="s">
        <v>17</v>
      </c>
    </row>
    <row r="7" spans="1:4" ht="12.75" customHeight="1">
      <c r="A7" s="40" t="s">
        <v>41</v>
      </c>
      <c r="B7" s="14">
        <v>0</v>
      </c>
      <c r="C7" s="40">
        <v>5</v>
      </c>
      <c r="D7" s="43">
        <v>0</v>
      </c>
    </row>
    <row r="8" spans="1:4" ht="12.75" customHeight="1">
      <c r="A8" s="40" t="s">
        <v>42</v>
      </c>
      <c r="B8" s="14">
        <v>0</v>
      </c>
      <c r="C8" s="40">
        <v>2</v>
      </c>
      <c r="D8" s="43">
        <f>+B8*C8</f>
        <v>0</v>
      </c>
    </row>
    <row r="9" spans="1:4" ht="12.75" customHeight="1">
      <c r="A9" s="40" t="s">
        <v>43</v>
      </c>
      <c r="B9" s="14">
        <v>0</v>
      </c>
      <c r="C9" s="40">
        <v>1</v>
      </c>
      <c r="D9" s="43">
        <f t="shared" ref="D9:D10" si="0">B9*C9</f>
        <v>0</v>
      </c>
    </row>
    <row r="10" spans="1:4" ht="12.75" customHeight="1">
      <c r="A10" s="40" t="s">
        <v>44</v>
      </c>
      <c r="B10" s="14">
        <v>0</v>
      </c>
      <c r="C10" s="40">
        <v>3</v>
      </c>
      <c r="D10" s="43">
        <f t="shared" si="0"/>
        <v>0</v>
      </c>
    </row>
    <row r="11" spans="1:4" ht="12.75" customHeight="1">
      <c r="A11" s="40" t="s">
        <v>45</v>
      </c>
      <c r="B11" s="14">
        <v>0</v>
      </c>
      <c r="C11" s="40">
        <v>4</v>
      </c>
      <c r="D11" s="43">
        <f>+B11*C11</f>
        <v>0</v>
      </c>
    </row>
    <row r="12" spans="1:4" ht="12.75" customHeight="1">
      <c r="A12" s="9" t="s">
        <v>10</v>
      </c>
      <c r="B12" s="17"/>
      <c r="C12" s="11"/>
      <c r="D12" s="18">
        <f>SUM(D7:D11)</f>
        <v>0</v>
      </c>
    </row>
    <row r="13" spans="1:4" ht="12.75" customHeight="1">
      <c r="A13" s="10"/>
      <c r="B13" s="10"/>
      <c r="C13" s="10"/>
      <c r="D13" s="1"/>
    </row>
    <row r="14" spans="1:4" ht="12.75" customHeight="1">
      <c r="A14" s="1"/>
      <c r="B14" s="10"/>
      <c r="C14" s="10"/>
      <c r="D14" s="1"/>
    </row>
    <row r="15" spans="1:4" ht="12.75" customHeight="1">
      <c r="A15" s="1" t="s">
        <v>46</v>
      </c>
      <c r="B15" s="10"/>
      <c r="C15" s="10"/>
      <c r="D15" s="1"/>
    </row>
    <row r="16" spans="1:4" ht="12.75" customHeight="1"/>
    <row r="17" spans="1:4" ht="12.75" customHeight="1">
      <c r="A17" s="37" t="s">
        <v>4</v>
      </c>
      <c r="B17" s="37" t="s">
        <v>21</v>
      </c>
      <c r="C17" s="37" t="s">
        <v>4</v>
      </c>
      <c r="D17" s="37" t="s">
        <v>21</v>
      </c>
    </row>
    <row r="18" spans="1:4" ht="12.75" customHeight="1">
      <c r="A18" s="38" t="s">
        <v>25</v>
      </c>
      <c r="B18" s="38" t="s">
        <v>22</v>
      </c>
      <c r="C18" s="38" t="s">
        <v>23</v>
      </c>
      <c r="D18" s="38" t="s">
        <v>7</v>
      </c>
    </row>
    <row r="19" spans="1:4" ht="12.75" customHeight="1">
      <c r="A19" s="29"/>
      <c r="B19" s="39" t="s">
        <v>29</v>
      </c>
      <c r="C19" s="39"/>
      <c r="D19" s="39" t="s">
        <v>17</v>
      </c>
    </row>
    <row r="20" spans="1:4" ht="12.75" customHeight="1">
      <c r="A20" s="16"/>
      <c r="B20" s="13"/>
      <c r="C20" s="40"/>
      <c r="D20" s="43"/>
    </row>
    <row r="21" spans="1:4" ht="12.75" customHeight="1">
      <c r="A21" s="16" t="s">
        <v>47</v>
      </c>
      <c r="B21" s="13">
        <v>100000</v>
      </c>
      <c r="C21" s="40">
        <v>1</v>
      </c>
      <c r="D21" s="43">
        <f>+B21*C21</f>
        <v>100000</v>
      </c>
    </row>
    <row r="22" spans="1:4" ht="12.75" customHeight="1">
      <c r="A22" s="16"/>
      <c r="B22" s="13"/>
      <c r="C22" s="40"/>
      <c r="D22" s="43"/>
    </row>
    <row r="23" spans="1:4" ht="12.75" customHeight="1">
      <c r="A23" s="16"/>
      <c r="B23" s="14"/>
      <c r="C23" s="16"/>
      <c r="D23" s="43"/>
    </row>
    <row r="24" spans="1:4" ht="12.75" customHeight="1">
      <c r="A24" s="16"/>
      <c r="B24" s="13"/>
      <c r="C24" s="40"/>
      <c r="D24" s="43"/>
    </row>
    <row r="25" spans="1:4" ht="12.75" customHeight="1">
      <c r="A25" s="44"/>
      <c r="B25" s="45"/>
      <c r="C25" s="46"/>
      <c r="D25" s="43"/>
    </row>
    <row r="26" spans="1:4" ht="12.75" customHeight="1">
      <c r="A26" s="9" t="s">
        <v>10</v>
      </c>
      <c r="B26" s="17"/>
      <c r="C26" s="11"/>
      <c r="D26" s="18">
        <f>SUM(D20:D25)</f>
        <v>100000</v>
      </c>
    </row>
    <row r="27" spans="1:4" ht="12.75" customHeight="1">
      <c r="A27" s="10"/>
      <c r="B27" s="10"/>
      <c r="C27" s="10"/>
      <c r="D27" s="1"/>
    </row>
    <row r="28" spans="1:4" ht="12.75" customHeight="1">
      <c r="A28" s="10"/>
      <c r="B28" s="10"/>
      <c r="C28" s="10"/>
      <c r="D28" s="1"/>
    </row>
    <row r="29" spans="1:4" ht="12.75" customHeight="1">
      <c r="A29" s="10"/>
      <c r="B29" s="10"/>
      <c r="C29" s="10"/>
      <c r="D29" s="1"/>
    </row>
    <row r="30" spans="1:4" ht="12.75" customHeight="1">
      <c r="A30" s="1"/>
      <c r="B30" s="10"/>
      <c r="C30" s="10"/>
      <c r="D30" s="1"/>
    </row>
    <row r="31" spans="1:4" ht="12.75" customHeight="1">
      <c r="A31" s="1"/>
      <c r="B31" s="10"/>
      <c r="C31" s="10"/>
      <c r="D31" s="1"/>
    </row>
    <row r="32" spans="1:4" ht="12.75" customHeight="1">
      <c r="A32" s="1" t="s">
        <v>48</v>
      </c>
      <c r="B32" s="10"/>
      <c r="C32" s="10"/>
      <c r="D32" s="1"/>
    </row>
    <row r="33" spans="1:4" ht="12.75" customHeight="1">
      <c r="A33" s="1"/>
      <c r="B33" s="10"/>
      <c r="C33" s="10"/>
      <c r="D33" s="1"/>
    </row>
    <row r="34" spans="1:4" ht="12.75" customHeight="1">
      <c r="A34" s="37" t="s">
        <v>4</v>
      </c>
      <c r="B34" s="37" t="s">
        <v>21</v>
      </c>
      <c r="C34" s="37" t="s">
        <v>4</v>
      </c>
      <c r="D34" s="37" t="s">
        <v>21</v>
      </c>
    </row>
    <row r="35" spans="1:4" ht="12.75" customHeight="1">
      <c r="A35" s="38" t="s">
        <v>25</v>
      </c>
      <c r="B35" s="38" t="s">
        <v>22</v>
      </c>
      <c r="C35" s="38" t="s">
        <v>23</v>
      </c>
      <c r="D35" s="38" t="s">
        <v>7</v>
      </c>
    </row>
    <row r="36" spans="1:4" ht="12.75" customHeight="1">
      <c r="A36" s="29"/>
      <c r="B36" s="39" t="s">
        <v>29</v>
      </c>
      <c r="C36" s="39"/>
      <c r="D36" s="39" t="s">
        <v>17</v>
      </c>
    </row>
    <row r="37" spans="1:4" ht="12.75" customHeight="1">
      <c r="A37" s="40"/>
      <c r="B37" s="42"/>
      <c r="C37" s="40"/>
      <c r="D37" s="34"/>
    </row>
    <row r="38" spans="1:4" ht="12.75" customHeight="1">
      <c r="A38" s="40"/>
      <c r="B38" s="42"/>
      <c r="C38" s="16"/>
      <c r="D38" s="34"/>
    </row>
    <row r="39" spans="1:4" ht="12.75" customHeight="1">
      <c r="A39" s="9" t="s">
        <v>10</v>
      </c>
      <c r="B39" s="17"/>
      <c r="C39" s="11"/>
      <c r="D39" s="36">
        <f>SUM(D37:D38)</f>
        <v>0</v>
      </c>
    </row>
    <row r="40" spans="1:4" ht="12.75" customHeight="1">
      <c r="A40" s="10"/>
      <c r="B40" s="10"/>
      <c r="C40" s="10"/>
      <c r="D40" s="1"/>
    </row>
    <row r="41" spans="1:4" ht="12.75" customHeight="1">
      <c r="A41" s="10"/>
      <c r="B41" s="10"/>
      <c r="C41" s="10"/>
      <c r="D41" s="1"/>
    </row>
    <row r="42" spans="1:4" ht="12.75" customHeight="1">
      <c r="A42" s="10"/>
      <c r="B42" s="10"/>
      <c r="C42" s="10"/>
      <c r="D42" s="1"/>
    </row>
    <row r="43" spans="1:4" ht="12.75" customHeight="1">
      <c r="A43" s="10"/>
      <c r="B43" s="10"/>
      <c r="C43" s="10"/>
      <c r="D43" s="1"/>
    </row>
    <row r="44" spans="1:4" ht="12.75" customHeight="1">
      <c r="A44" s="10"/>
      <c r="B44" s="10"/>
      <c r="C44" s="10"/>
      <c r="D44" s="1"/>
    </row>
    <row r="45" spans="1:4" ht="12.75" customHeight="1">
      <c r="A45" s="10"/>
      <c r="B45" s="10"/>
      <c r="C45" s="10"/>
      <c r="D45" s="1"/>
    </row>
    <row r="46" spans="1:4" ht="12.75" customHeight="1">
      <c r="A46" s="1"/>
      <c r="B46" s="10"/>
      <c r="C46" s="10"/>
      <c r="D46" s="1"/>
    </row>
    <row r="47" spans="1:4" ht="12.75" customHeight="1">
      <c r="A47" s="1" t="s">
        <v>49</v>
      </c>
    </row>
    <row r="48" spans="1:4" ht="12.75" customHeight="1">
      <c r="A48" s="47" t="s">
        <v>4</v>
      </c>
    </row>
    <row r="49" spans="1:4" ht="12.75" customHeight="1">
      <c r="A49" s="37" t="s">
        <v>4</v>
      </c>
      <c r="B49" s="37" t="s">
        <v>21</v>
      </c>
      <c r="C49" s="37" t="s">
        <v>4</v>
      </c>
      <c r="D49" s="37" t="s">
        <v>21</v>
      </c>
    </row>
    <row r="50" spans="1:4" ht="12.75" customHeight="1">
      <c r="A50" s="38" t="s">
        <v>25</v>
      </c>
      <c r="B50" s="38" t="s">
        <v>22</v>
      </c>
      <c r="C50" s="38" t="s">
        <v>23</v>
      </c>
      <c r="D50" s="38" t="s">
        <v>7</v>
      </c>
    </row>
    <row r="51" spans="1:4" ht="12.75" customHeight="1">
      <c r="A51" s="29"/>
      <c r="B51" s="39" t="s">
        <v>29</v>
      </c>
      <c r="C51" s="39"/>
      <c r="D51" s="39" t="s">
        <v>17</v>
      </c>
    </row>
    <row r="52" spans="1:4" ht="12.75" customHeight="1">
      <c r="A52" s="48" t="s">
        <v>50</v>
      </c>
      <c r="B52" s="14">
        <v>100000</v>
      </c>
      <c r="C52" s="16">
        <v>1</v>
      </c>
      <c r="D52" s="49">
        <v>100000</v>
      </c>
    </row>
    <row r="53" spans="1:4" ht="12.75" customHeight="1">
      <c r="A53" s="48" t="s">
        <v>51</v>
      </c>
      <c r="B53" s="14">
        <v>1600000</v>
      </c>
      <c r="C53" s="16">
        <v>1</v>
      </c>
      <c r="D53" s="49">
        <v>1600000</v>
      </c>
    </row>
    <row r="54" spans="1:4" ht="12.75" customHeight="1">
      <c r="A54" s="16" t="s">
        <v>52</v>
      </c>
      <c r="B54" s="14">
        <v>2000000</v>
      </c>
      <c r="C54" s="16">
        <v>1</v>
      </c>
      <c r="D54" s="49">
        <v>2000000</v>
      </c>
    </row>
    <row r="55" spans="1:4" ht="12.75" customHeight="1">
      <c r="A55" s="48" t="s">
        <v>53</v>
      </c>
      <c r="B55" s="14">
        <v>1600000</v>
      </c>
      <c r="C55" s="16">
        <v>1</v>
      </c>
      <c r="D55" s="49">
        <v>1600000</v>
      </c>
    </row>
    <row r="56" spans="1:4" ht="12.75" customHeight="1">
      <c r="A56" s="48" t="s">
        <v>54</v>
      </c>
      <c r="B56" s="14">
        <v>1800000</v>
      </c>
      <c r="C56" s="16">
        <v>1</v>
      </c>
      <c r="D56" s="49">
        <v>1800000</v>
      </c>
    </row>
    <row r="57" spans="1:4" ht="12.75" customHeight="1">
      <c r="A57" s="9" t="s">
        <v>10</v>
      </c>
      <c r="B57" s="17"/>
      <c r="C57" s="11"/>
      <c r="D57" s="18">
        <f>SUM(D52:D56)</f>
        <v>7100000</v>
      </c>
    </row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>
      <c r="A62" s="1"/>
    </row>
    <row r="63" spans="1:4" ht="12.75" customHeight="1">
      <c r="A63" s="1"/>
    </row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994"/>
  <sheetViews>
    <sheetView showGridLines="0" tabSelected="1" workbookViewId="0">
      <selection activeCell="B23" sqref="B23"/>
    </sheetView>
  </sheetViews>
  <sheetFormatPr baseColWidth="10" defaultColWidth="12.5703125" defaultRowHeight="15" customHeight="1"/>
  <cols>
    <col min="2" max="2" width="44.7109375" customWidth="1"/>
    <col min="3" max="3" width="20.85546875" customWidth="1"/>
    <col min="4" max="23" width="11.42578125" customWidth="1"/>
    <col min="24" max="27" width="14.42578125" customWidth="1"/>
  </cols>
  <sheetData>
    <row r="1" spans="2:27" ht="12.75" customHeight="1">
      <c r="B1" s="50"/>
    </row>
    <row r="2" spans="2:27" ht="12.75" customHeight="1"/>
    <row r="3" spans="2:27" ht="12.75" customHeight="1">
      <c r="B3" s="50" t="s">
        <v>55</v>
      </c>
    </row>
    <row r="4" spans="2:27" ht="12.75" customHeight="1">
      <c r="B4" s="22"/>
      <c r="C4" s="37" t="s">
        <v>21</v>
      </c>
    </row>
    <row r="5" spans="2:27" ht="12.75" customHeight="1">
      <c r="B5" s="51" t="s">
        <v>8</v>
      </c>
      <c r="C5" s="38" t="s">
        <v>7</v>
      </c>
    </row>
    <row r="6" spans="2:27" ht="12.75" customHeight="1">
      <c r="B6" s="29"/>
      <c r="C6" s="52" t="s">
        <v>17</v>
      </c>
    </row>
    <row r="7" spans="2:27" ht="12.75" customHeight="1">
      <c r="B7" s="43" t="s">
        <v>56</v>
      </c>
      <c r="C7" s="53">
        <f>REMUNERACIONES!H10</f>
        <v>12600000</v>
      </c>
      <c r="D7" s="26"/>
      <c r="E7" s="26"/>
      <c r="F7" s="26"/>
    </row>
    <row r="8" spans="2:27" ht="12.75" customHeight="1">
      <c r="B8" s="43" t="s">
        <v>20</v>
      </c>
      <c r="C8" s="53">
        <f>'EQUIPOS E INFRAESTRUCTURA'!F12</f>
        <v>1800000</v>
      </c>
      <c r="D8" s="26"/>
      <c r="E8" s="26"/>
      <c r="F8" s="26"/>
    </row>
    <row r="9" spans="2:27" ht="12.75" customHeight="1">
      <c r="B9" s="43" t="s">
        <v>46</v>
      </c>
      <c r="C9" s="53">
        <f>OTROS!D26</f>
        <v>100000</v>
      </c>
      <c r="D9" s="26"/>
      <c r="E9" s="26"/>
      <c r="F9" s="26"/>
    </row>
    <row r="10" spans="2:27" ht="12.75" customHeight="1">
      <c r="B10" s="18" t="s">
        <v>7</v>
      </c>
      <c r="C10" s="54">
        <f>SUM(C7:C9)</f>
        <v>14500000</v>
      </c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2.75" customHeight="1">
      <c r="B11" s="1"/>
      <c r="C11" s="55"/>
    </row>
    <row r="12" spans="2:27" ht="12.75" customHeight="1">
      <c r="B12" s="56" t="s">
        <v>60</v>
      </c>
      <c r="C12" s="55"/>
    </row>
    <row r="13" spans="2:27" ht="12.75" customHeight="1">
      <c r="B13" s="22"/>
      <c r="C13" s="37" t="s">
        <v>21</v>
      </c>
    </row>
    <row r="14" spans="2:27" ht="12.75" customHeight="1">
      <c r="B14" s="51" t="s">
        <v>8</v>
      </c>
      <c r="C14" s="38" t="s">
        <v>7</v>
      </c>
    </row>
    <row r="15" spans="2:27" ht="12.75" customHeight="1">
      <c r="B15" s="29"/>
      <c r="C15" s="52" t="s">
        <v>17</v>
      </c>
    </row>
    <row r="16" spans="2:27" ht="12.75" customHeight="1">
      <c r="B16" s="43" t="s">
        <v>56</v>
      </c>
      <c r="C16" s="53">
        <v>8400000</v>
      </c>
    </row>
    <row r="17" spans="2:3" ht="12.75" customHeight="1">
      <c r="B17" s="43" t="s">
        <v>20</v>
      </c>
      <c r="C17" s="53">
        <v>1800000</v>
      </c>
    </row>
    <row r="18" spans="2:3" ht="12.75" customHeight="1">
      <c r="B18" s="43" t="s">
        <v>46</v>
      </c>
      <c r="C18" s="53">
        <v>100000</v>
      </c>
    </row>
    <row r="19" spans="2:3" ht="12.75" customHeight="1">
      <c r="B19" s="18" t="s">
        <v>7</v>
      </c>
      <c r="C19" s="54">
        <f>SUM(C16:C18)</f>
        <v>10300000</v>
      </c>
    </row>
    <row r="20" spans="2:3" ht="12.75" customHeight="1">
      <c r="B20" s="1"/>
      <c r="C20" s="55"/>
    </row>
    <row r="21" spans="2:3" ht="12.75" customHeight="1">
      <c r="B21" s="1"/>
      <c r="C21" s="55"/>
    </row>
    <row r="22" spans="2:3" ht="12.75" customHeight="1">
      <c r="B22" s="19"/>
    </row>
    <row r="23" spans="2:3" ht="12.75" customHeight="1"/>
    <row r="24" spans="2:3" ht="12.75" customHeight="1"/>
    <row r="25" spans="2:3" ht="12.75" customHeight="1"/>
    <row r="26" spans="2:3" ht="12.75" customHeight="1"/>
    <row r="27" spans="2:3" ht="12.75" customHeight="1"/>
    <row r="28" spans="2:3" ht="12.75" customHeight="1"/>
    <row r="29" spans="2:3" ht="12.75" customHeight="1"/>
    <row r="30" spans="2:3" ht="12.75" customHeight="1"/>
    <row r="31" spans="2:3" ht="12.75" customHeight="1"/>
    <row r="32" spans="2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REMUNERACIONES</vt:lpstr>
      <vt:lpstr>EQUIPOS E INFRAESTRUCTURA</vt:lpstr>
      <vt:lpstr>SOFTWARE Y FUNGIBLES</vt:lpstr>
      <vt:lpstr>OTROS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ANDRES VERNAL ACEVEDO</cp:lastModifiedBy>
  <dcterms:created xsi:type="dcterms:W3CDTF">2022-11-26T12:22:29Z</dcterms:created>
  <dcterms:modified xsi:type="dcterms:W3CDTF">2024-11-30T17:33:05Z</dcterms:modified>
</cp:coreProperties>
</file>