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istinalazaro/Desktop/cajas/"/>
    </mc:Choice>
  </mc:AlternateContent>
  <xr:revisionPtr revIDLastSave="0" documentId="13_ncr:1_{34234C7E-DEB7-D44E-A61D-E20A32205E92}" xr6:coauthVersionLast="47" xr6:coauthVersionMax="47" xr10:uidLastSave="{00000000-0000-0000-0000-000000000000}"/>
  <bookViews>
    <workbookView xWindow="0" yWindow="0" windowWidth="28800" windowHeight="18000" activeTab="1" xr2:uid="{8F665626-7E59-5341-AF44-B8CC2E3F34CA}"/>
  </bookViews>
  <sheets>
    <sheet name="combinaciones" sheetId="1" r:id="rId1"/>
    <sheet name="ranking" sheetId="3" r:id="rId2"/>
  </sheets>
  <definedNames>
    <definedName name="_xlnm._FilterDatabase" localSheetId="0" hidden="1">combinaciones!$A$1:$L$1</definedName>
    <definedName name="_xlnm._FilterDatabase" localSheetId="1" hidden="1">ranking!$A$1:$L$11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3" l="1"/>
  <c r="G10" i="3"/>
  <c r="E10" i="3" s="1"/>
  <c r="D10" i="3"/>
  <c r="I10" i="3" s="1"/>
  <c r="L9" i="3"/>
  <c r="G9" i="3"/>
  <c r="H9" i="3" s="1"/>
  <c r="D9" i="3"/>
  <c r="L8" i="3"/>
  <c r="G8" i="3"/>
  <c r="E8" i="3" s="1"/>
  <c r="D8" i="3"/>
  <c r="L7" i="3"/>
  <c r="I7" i="3"/>
  <c r="G7" i="3"/>
  <c r="H7" i="3" s="1"/>
  <c r="D7" i="3"/>
  <c r="L6" i="3"/>
  <c r="G6" i="3"/>
  <c r="E6" i="3" s="1"/>
  <c r="D6" i="3"/>
  <c r="L5" i="3"/>
  <c r="G5" i="3"/>
  <c r="H5" i="3" s="1"/>
  <c r="D5" i="3"/>
  <c r="L4" i="3"/>
  <c r="G4" i="3"/>
  <c r="E4" i="3" s="1"/>
  <c r="D4" i="3"/>
  <c r="L3" i="3"/>
  <c r="I3" i="3" s="1"/>
  <c r="G3" i="3"/>
  <c r="H3" i="3" s="1"/>
  <c r="D3" i="3"/>
  <c r="L2" i="3"/>
  <c r="J2" i="3"/>
  <c r="G2" i="3"/>
  <c r="E2" i="3" s="1"/>
  <c r="D2" i="3"/>
  <c r="L11" i="3"/>
  <c r="J11" i="3"/>
  <c r="G11" i="3"/>
  <c r="K11" i="3" s="1"/>
  <c r="E11" i="3"/>
  <c r="D11" i="3"/>
  <c r="D25" i="1"/>
  <c r="G25" i="1"/>
  <c r="E25" i="1" s="1"/>
  <c r="L25" i="1"/>
  <c r="G2" i="1"/>
  <c r="H2" i="1" s="1"/>
  <c r="L3" i="1"/>
  <c r="G3" i="1"/>
  <c r="E3" i="1" s="1"/>
  <c r="D3" i="1"/>
  <c r="D32" i="1"/>
  <c r="G32" i="1"/>
  <c r="H32" i="1" s="1"/>
  <c r="L32" i="1"/>
  <c r="D33" i="1"/>
  <c r="G33" i="1"/>
  <c r="H33" i="1" s="1"/>
  <c r="L33" i="1"/>
  <c r="D31" i="1"/>
  <c r="G31" i="1"/>
  <c r="H31" i="1" s="1"/>
  <c r="L31" i="1"/>
  <c r="D34" i="1"/>
  <c r="G34" i="1"/>
  <c r="E34" i="1" s="1"/>
  <c r="L34" i="1"/>
  <c r="D30" i="1"/>
  <c r="G30" i="1"/>
  <c r="H30" i="1" s="1"/>
  <c r="L30" i="1"/>
  <c r="I30" i="1" s="1"/>
  <c r="D35" i="1"/>
  <c r="G35" i="1"/>
  <c r="E35" i="1" s="1"/>
  <c r="L35" i="1"/>
  <c r="D20" i="1"/>
  <c r="G20" i="1"/>
  <c r="H20" i="1" s="1"/>
  <c r="L20" i="1"/>
  <c r="D21" i="1"/>
  <c r="G21" i="1"/>
  <c r="E21" i="1" s="1"/>
  <c r="L21" i="1"/>
  <c r="D26" i="1"/>
  <c r="G26" i="1"/>
  <c r="E26" i="1" s="1"/>
  <c r="L26" i="1"/>
  <c r="D13" i="1"/>
  <c r="G13" i="1"/>
  <c r="H13" i="1" s="1"/>
  <c r="L13" i="1"/>
  <c r="D12" i="1"/>
  <c r="G12" i="1"/>
  <c r="E12" i="1" s="1"/>
  <c r="L12" i="1"/>
  <c r="L5" i="1"/>
  <c r="L8" i="1"/>
  <c r="L11" i="1"/>
  <c r="L16" i="1"/>
  <c r="L24" i="1"/>
  <c r="L19" i="1"/>
  <c r="L29" i="1"/>
  <c r="G5" i="1"/>
  <c r="H5" i="1" s="1"/>
  <c r="G8" i="1"/>
  <c r="E8" i="1" s="1"/>
  <c r="G11" i="1"/>
  <c r="E11" i="1" s="1"/>
  <c r="G16" i="1"/>
  <c r="H16" i="1" s="1"/>
  <c r="G24" i="1"/>
  <c r="H24" i="1" s="1"/>
  <c r="G19" i="1"/>
  <c r="H19" i="1" s="1"/>
  <c r="G29" i="1"/>
  <c r="H29" i="1" s="1"/>
  <c r="D5" i="1"/>
  <c r="D8" i="1"/>
  <c r="D11" i="1"/>
  <c r="D16" i="1"/>
  <c r="D24" i="1"/>
  <c r="D19" i="1"/>
  <c r="D29" i="1"/>
  <c r="D6" i="1"/>
  <c r="D9" i="1"/>
  <c r="D14" i="1"/>
  <c r="D17" i="1"/>
  <c r="D27" i="1"/>
  <c r="D22" i="1"/>
  <c r="D36" i="1"/>
  <c r="D2" i="1"/>
  <c r="D4" i="1"/>
  <c r="D7" i="1"/>
  <c r="D10" i="1"/>
  <c r="D15" i="1"/>
  <c r="D23" i="1"/>
  <c r="D18" i="1"/>
  <c r="D28" i="1"/>
  <c r="J4" i="1"/>
  <c r="J7" i="1"/>
  <c r="J10" i="1"/>
  <c r="J15" i="1"/>
  <c r="J23" i="1"/>
  <c r="J18" i="1"/>
  <c r="J28" i="1"/>
  <c r="J2" i="1"/>
  <c r="L6" i="1"/>
  <c r="L9" i="1"/>
  <c r="L14" i="1"/>
  <c r="L17" i="1"/>
  <c r="L27" i="1"/>
  <c r="L22" i="1"/>
  <c r="L36" i="1"/>
  <c r="L2" i="1"/>
  <c r="L4" i="1"/>
  <c r="L7" i="1"/>
  <c r="L10" i="1"/>
  <c r="L15" i="1"/>
  <c r="L23" i="1"/>
  <c r="L18" i="1"/>
  <c r="L28" i="1"/>
  <c r="G6" i="1"/>
  <c r="E6" i="1" s="1"/>
  <c r="G9" i="1"/>
  <c r="E9" i="1" s="1"/>
  <c r="G14" i="1"/>
  <c r="H14" i="1" s="1"/>
  <c r="G17" i="1"/>
  <c r="E17" i="1" s="1"/>
  <c r="G27" i="1"/>
  <c r="E27" i="1" s="1"/>
  <c r="G22" i="1"/>
  <c r="E22" i="1" s="1"/>
  <c r="G36" i="1"/>
  <c r="H36" i="1" s="1"/>
  <c r="G4" i="1"/>
  <c r="E4" i="1" s="1"/>
  <c r="G7" i="1"/>
  <c r="K7" i="1" s="1"/>
  <c r="G10" i="1"/>
  <c r="H10" i="1" s="1"/>
  <c r="G15" i="1"/>
  <c r="E15" i="1" s="1"/>
  <c r="G23" i="1"/>
  <c r="E23" i="1" s="1"/>
  <c r="G18" i="1"/>
  <c r="K18" i="1" s="1"/>
  <c r="G28" i="1"/>
  <c r="H28" i="1" s="1"/>
  <c r="F2" i="3" l="1"/>
  <c r="E3" i="3"/>
  <c r="F3" i="3" s="1"/>
  <c r="I11" i="3"/>
  <c r="I2" i="3"/>
  <c r="I6" i="3"/>
  <c r="E7" i="3"/>
  <c r="F7" i="3" s="1"/>
  <c r="F4" i="3"/>
  <c r="H6" i="3"/>
  <c r="F8" i="3"/>
  <c r="H10" i="3"/>
  <c r="H11" i="3"/>
  <c r="I4" i="3"/>
  <c r="I8" i="3"/>
  <c r="J10" i="3"/>
  <c r="F11" i="3"/>
  <c r="H2" i="3"/>
  <c r="H4" i="3"/>
  <c r="E5" i="3"/>
  <c r="F5" i="3" s="1"/>
  <c r="I5" i="3"/>
  <c r="F6" i="3"/>
  <c r="H8" i="3"/>
  <c r="E9" i="3"/>
  <c r="F9" i="3" s="1"/>
  <c r="I9" i="3"/>
  <c r="F10" i="3"/>
  <c r="K2" i="3"/>
  <c r="E5" i="1"/>
  <c r="F5" i="1" s="1"/>
  <c r="E2" i="1"/>
  <c r="F2" i="1" s="1"/>
  <c r="I25" i="1"/>
  <c r="F25" i="1"/>
  <c r="H25" i="1"/>
  <c r="I2" i="1"/>
  <c r="H34" i="1"/>
  <c r="E31" i="1"/>
  <c r="F31" i="1" s="1"/>
  <c r="H3" i="1"/>
  <c r="H35" i="1"/>
  <c r="I3" i="1"/>
  <c r="I20" i="1"/>
  <c r="I12" i="1"/>
  <c r="I21" i="1"/>
  <c r="E20" i="1"/>
  <c r="F20" i="1" s="1"/>
  <c r="F21" i="1"/>
  <c r="I24" i="1"/>
  <c r="I5" i="1"/>
  <c r="I23" i="1"/>
  <c r="E19" i="1"/>
  <c r="F19" i="1" s="1"/>
  <c r="I31" i="1"/>
  <c r="I4" i="1"/>
  <c r="I6" i="1"/>
  <c r="I32" i="1"/>
  <c r="H22" i="1"/>
  <c r="I27" i="1"/>
  <c r="F17" i="1"/>
  <c r="H18" i="1"/>
  <c r="I16" i="1"/>
  <c r="I13" i="1"/>
  <c r="I33" i="1"/>
  <c r="F15" i="1"/>
  <c r="E29" i="1"/>
  <c r="F29" i="1" s="1"/>
  <c r="I29" i="1"/>
  <c r="H15" i="1"/>
  <c r="H17" i="1"/>
  <c r="I28" i="1"/>
  <c r="I10" i="1"/>
  <c r="I36" i="1"/>
  <c r="I14" i="1"/>
  <c r="E16" i="1"/>
  <c r="F16" i="1" s="1"/>
  <c r="I19" i="1"/>
  <c r="H7" i="1"/>
  <c r="H9" i="1"/>
  <c r="F23" i="1"/>
  <c r="F4" i="1"/>
  <c r="F27" i="1"/>
  <c r="F6" i="1"/>
  <c r="F22" i="1"/>
  <c r="F9" i="1"/>
  <c r="K23" i="1"/>
  <c r="K4" i="1"/>
  <c r="E28" i="1"/>
  <c r="F28" i="1" s="1"/>
  <c r="E10" i="1"/>
  <c r="F10" i="1" s="1"/>
  <c r="E36" i="1"/>
  <c r="F36" i="1" s="1"/>
  <c r="E14" i="1"/>
  <c r="F14" i="1" s="1"/>
  <c r="E24" i="1"/>
  <c r="F24" i="1" s="1"/>
  <c r="F11" i="1"/>
  <c r="H11" i="1"/>
  <c r="H21" i="1"/>
  <c r="F3" i="1"/>
  <c r="H23" i="1"/>
  <c r="H4" i="1"/>
  <c r="H27" i="1"/>
  <c r="H6" i="1"/>
  <c r="I15" i="1"/>
  <c r="I17" i="1"/>
  <c r="K2" i="1"/>
  <c r="K15" i="1"/>
  <c r="E18" i="1"/>
  <c r="F18" i="1" s="1"/>
  <c r="E7" i="1"/>
  <c r="F7" i="1" s="1"/>
  <c r="F8" i="1"/>
  <c r="H8" i="1"/>
  <c r="E13" i="1"/>
  <c r="F13" i="1" s="1"/>
  <c r="I35" i="1"/>
  <c r="I34" i="1"/>
  <c r="E32" i="1"/>
  <c r="F32" i="1" s="1"/>
  <c r="K28" i="1"/>
  <c r="K10" i="1"/>
  <c r="I11" i="1"/>
  <c r="I18" i="1"/>
  <c r="I7" i="1"/>
  <c r="I22" i="1"/>
  <c r="I9" i="1"/>
  <c r="I8" i="1"/>
  <c r="H12" i="1"/>
  <c r="H26" i="1"/>
  <c r="F35" i="1"/>
  <c r="F34" i="1"/>
  <c r="E33" i="1"/>
  <c r="F33" i="1" s="1"/>
  <c r="E30" i="1"/>
  <c r="F30" i="1" s="1"/>
  <c r="I26" i="1"/>
  <c r="F26" i="1"/>
  <c r="F12" i="1"/>
  <c r="J36" i="1"/>
  <c r="J14" i="1"/>
  <c r="J22" i="1"/>
  <c r="J9" i="1"/>
  <c r="J27" i="1"/>
  <c r="J6" i="1"/>
  <c r="J3" i="1"/>
  <c r="J17" i="1"/>
</calcChain>
</file>

<file path=xl/sharedStrings.xml><?xml version="1.0" encoding="utf-8"?>
<sst xmlns="http://schemas.openxmlformats.org/spreadsheetml/2006/main" count="41" uniqueCount="19">
  <si>
    <t>L</t>
  </si>
  <si>
    <t>W</t>
  </si>
  <si>
    <t>H</t>
  </si>
  <si>
    <t>Vtotal</t>
  </si>
  <si>
    <t>Vocupado</t>
  </si>
  <si>
    <t>Vvacio</t>
  </si>
  <si>
    <t>n estuches</t>
  </si>
  <si>
    <t xml:space="preserve">peso </t>
  </si>
  <si>
    <t>v pale vacio</t>
  </si>
  <si>
    <t>n horiz</t>
  </si>
  <si>
    <t>n lado</t>
  </si>
  <si>
    <t>n cajas pale</t>
  </si>
  <si>
    <t>a</t>
  </si>
  <si>
    <t>b</t>
  </si>
  <si>
    <t>c</t>
  </si>
  <si>
    <t>Peso</t>
  </si>
  <si>
    <t>Hmax</t>
  </si>
  <si>
    <t>dimensiones pale v1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</si>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</sst>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B71A-7EBB-9641-913F-E481F31C9110}">
  <dimension ref="A1:R46"/>
  <sheetViews>
    <sheetView topLeftCell="A2" zoomScale="94" zoomScaleNormal="90" workbookViewId="0">
      <selection activeCell="N15" sqref="N15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6" x14ac:dyDescent="0.2">
      <c r="A2" s="3">
        <v>100</v>
      </c>
      <c r="B2" s="3">
        <v>100</v>
      </c>
      <c r="C2" s="3">
        <v>100</v>
      </c>
      <c r="D2" s="3">
        <f>A2*B2*C2</f>
        <v>1000000</v>
      </c>
      <c r="E2" s="3">
        <f>$D$39*$E$39*$F$39*G2</f>
        <v>1000000</v>
      </c>
      <c r="F2" s="3">
        <f>D2-E2</f>
        <v>0</v>
      </c>
      <c r="G2" s="3">
        <f>(A2/$D$39)*(B2/$E$39)*(C2/$F$39)</f>
        <v>1</v>
      </c>
      <c r="H2" s="3">
        <f>$G$39*G2</f>
        <v>0.1</v>
      </c>
      <c r="I2" s="3">
        <f>($D$46*$E$46*$F$46)-(L2*D2)</f>
        <v>0</v>
      </c>
      <c r="J2" s="3">
        <f>0</f>
        <v>0</v>
      </c>
      <c r="K2" s="3">
        <f>G2</f>
        <v>1</v>
      </c>
      <c r="L2" s="3">
        <f>($D$46/A2)*($E$46/B2)*($F$46/C2)</f>
        <v>8</v>
      </c>
    </row>
    <row r="3" spans="1:16" x14ac:dyDescent="0.2">
      <c r="A3" s="5">
        <v>100</v>
      </c>
      <c r="B3" s="5">
        <v>100</v>
      </c>
      <c r="C3" s="5">
        <v>100</v>
      </c>
      <c r="D3" s="5">
        <f>A3*B3*C3</f>
        <v>1000000</v>
      </c>
      <c r="E3" s="5">
        <f>$D$39*$E$39*$F$39*G3</f>
        <v>1000000</v>
      </c>
      <c r="F3" s="5">
        <f>D3-E3</f>
        <v>0</v>
      </c>
      <c r="G3" s="5">
        <f>(A3/$D$39)*(B3/$E$39)*(C3/$F$39)</f>
        <v>1</v>
      </c>
      <c r="H3" s="5">
        <f>$G$39*G3</f>
        <v>0.1</v>
      </c>
      <c r="I3" s="5">
        <f>($D$46*$E$46*$F$46)-(L3*D3)</f>
        <v>0</v>
      </c>
      <c r="J3" s="5">
        <f>G3</f>
        <v>1</v>
      </c>
      <c r="K3" s="5">
        <v>0</v>
      </c>
      <c r="L3" s="5">
        <f>($D$46/A3)*($E$46/B3)*($F$46/C3)</f>
        <v>8</v>
      </c>
    </row>
    <row r="4" spans="1:16" x14ac:dyDescent="0.2">
      <c r="A4" s="3">
        <v>100</v>
      </c>
      <c r="B4" s="3">
        <v>100</v>
      </c>
      <c r="C4" s="3">
        <v>200</v>
      </c>
      <c r="D4" s="3">
        <f>A4*B4*C4</f>
        <v>2000000</v>
      </c>
      <c r="E4" s="3">
        <f>$D$39*$E$39*$F$39*G4</f>
        <v>2000000</v>
      </c>
      <c r="F4" s="3">
        <f>D4-E4</f>
        <v>0</v>
      </c>
      <c r="G4" s="3">
        <f>(A4/$D$39)*(B4/$E$39)*(C4/$F$39)</f>
        <v>2</v>
      </c>
      <c r="H4" s="3">
        <f>$G$39*G4</f>
        <v>0.2</v>
      </c>
      <c r="I4" s="3">
        <f>($D$46*$E$46*$F$46)-(L4*D4)</f>
        <v>0</v>
      </c>
      <c r="J4" s="3">
        <f>0</f>
        <v>0</v>
      </c>
      <c r="K4" s="3">
        <f>G4</f>
        <v>2</v>
      </c>
      <c r="L4" s="3">
        <f>($D$46/A4)*($E$46/B4)*($F$46/C4)</f>
        <v>4</v>
      </c>
      <c r="O4" s="7"/>
      <c r="P4" s="7"/>
    </row>
    <row r="5" spans="1:16" x14ac:dyDescent="0.2">
      <c r="A5" s="6">
        <v>100</v>
      </c>
      <c r="B5" s="6">
        <v>100</v>
      </c>
      <c r="C5" s="6">
        <v>200</v>
      </c>
      <c r="D5" s="6">
        <f>A5*B5*C5</f>
        <v>2000000</v>
      </c>
      <c r="E5" s="6">
        <f>$D$39*$E$39*$F$39*G5</f>
        <v>2000000</v>
      </c>
      <c r="F5" s="6">
        <f>D5-E5</f>
        <v>0</v>
      </c>
      <c r="G5" s="6">
        <f>(A5/$D$39)*(B5/$E$39)*(C5/$F$39)</f>
        <v>2</v>
      </c>
      <c r="H5" s="6">
        <f>$G$39*G5</f>
        <v>0.2</v>
      </c>
      <c r="I5" s="6">
        <f>($D$46*$E$46*$F$46)-(L5*D5)</f>
        <v>0</v>
      </c>
      <c r="J5" s="6">
        <v>1</v>
      </c>
      <c r="K5" s="6">
        <v>1</v>
      </c>
      <c r="L5" s="6">
        <f>($D$46/A5)*($E$46/B5)*($F$46/C5)</f>
        <v>4</v>
      </c>
      <c r="O5" s="7"/>
      <c r="P5" s="7"/>
    </row>
    <row r="6" spans="1:16" x14ac:dyDescent="0.2">
      <c r="A6" s="5">
        <v>100</v>
      </c>
      <c r="B6" s="5">
        <v>100</v>
      </c>
      <c r="C6" s="5">
        <v>200</v>
      </c>
      <c r="D6" s="5">
        <f>A6*B6*C6</f>
        <v>2000000</v>
      </c>
      <c r="E6" s="5">
        <f>$D$39*$E$39*$F$39*G6</f>
        <v>2000000</v>
      </c>
      <c r="F6" s="5">
        <f>D6-E6</f>
        <v>0</v>
      </c>
      <c r="G6" s="5">
        <f>(A6/$D$39)*(B6/$E$39)*(C6/$F$39)</f>
        <v>2</v>
      </c>
      <c r="H6" s="5">
        <f>$G$39*G6</f>
        <v>0.2</v>
      </c>
      <c r="I6" s="5">
        <f>($D$46*$E$46*$F$46)-(L6*D6)</f>
        <v>0</v>
      </c>
      <c r="J6" s="5">
        <f>G6</f>
        <v>2</v>
      </c>
      <c r="K6" s="5">
        <v>0</v>
      </c>
      <c r="L6" s="5">
        <f>($D$46/A6)*($E$46/B6)*($F$46/C6)</f>
        <v>4</v>
      </c>
      <c r="O6" s="7"/>
      <c r="P6" s="7"/>
    </row>
    <row r="7" spans="1:16" x14ac:dyDescent="0.2">
      <c r="A7" s="3">
        <v>100</v>
      </c>
      <c r="B7" s="3">
        <v>200</v>
      </c>
      <c r="C7" s="3">
        <v>100</v>
      </c>
      <c r="D7" s="3">
        <f>A7*B7*C7</f>
        <v>2000000</v>
      </c>
      <c r="E7" s="3">
        <f>$D$39*$E$39*$F$39*G7</f>
        <v>2000000</v>
      </c>
      <c r="F7" s="3">
        <f>D7-E7</f>
        <v>0</v>
      </c>
      <c r="G7" s="3">
        <f>(A7/$D$39)*(B7/$E$39)*(C7/$F$39)</f>
        <v>2</v>
      </c>
      <c r="H7" s="3">
        <f>$G$39*G7</f>
        <v>0.2</v>
      </c>
      <c r="I7" s="3">
        <f>($D$46*$E$46*$F$46)-(L7*D7)</f>
        <v>0</v>
      </c>
      <c r="J7" s="3">
        <f>0</f>
        <v>0</v>
      </c>
      <c r="K7" s="3">
        <f>G7</f>
        <v>2</v>
      </c>
      <c r="L7" s="3">
        <f>($D$46/A7)*($E$46/B7)*($F$46/C7)</f>
        <v>4</v>
      </c>
      <c r="O7" s="7"/>
      <c r="P7" s="7"/>
    </row>
    <row r="8" spans="1:16" x14ac:dyDescent="0.2">
      <c r="A8" s="6">
        <v>100</v>
      </c>
      <c r="B8" s="6">
        <v>200</v>
      </c>
      <c r="C8" s="6">
        <v>100</v>
      </c>
      <c r="D8" s="6">
        <f>A8*B8*C8</f>
        <v>2000000</v>
      </c>
      <c r="E8" s="6">
        <f>$D$39*$E$39*$F$39*G8</f>
        <v>2000000</v>
      </c>
      <c r="F8" s="6">
        <f>D8-E8</f>
        <v>0</v>
      </c>
      <c r="G8" s="6">
        <f>(A8/$D$39)*(B8/$E$39)*(C8/$F$39)</f>
        <v>2</v>
      </c>
      <c r="H8" s="6">
        <f>$G$39*G8</f>
        <v>0.2</v>
      </c>
      <c r="I8" s="6">
        <f>($D$46*$E$46*$F$46)-(L8*D8)</f>
        <v>0</v>
      </c>
      <c r="J8" s="6">
        <v>1</v>
      </c>
      <c r="K8" s="6">
        <v>1</v>
      </c>
      <c r="L8" s="6">
        <f>($D$46/A8)*($E$46/B8)*($F$46/C8)</f>
        <v>4</v>
      </c>
      <c r="O8" s="7"/>
      <c r="P8" s="7"/>
    </row>
    <row r="9" spans="1:16" x14ac:dyDescent="0.2">
      <c r="A9" s="5">
        <v>100</v>
      </c>
      <c r="B9" s="5">
        <v>200</v>
      </c>
      <c r="C9" s="5">
        <v>100</v>
      </c>
      <c r="D9" s="5">
        <f>A9*B9*C9</f>
        <v>2000000</v>
      </c>
      <c r="E9" s="5">
        <f>$D$39*$E$39*$F$39*G9</f>
        <v>2000000</v>
      </c>
      <c r="F9" s="5">
        <f>D9-E9</f>
        <v>0</v>
      </c>
      <c r="G9" s="5">
        <f>(A9/$D$39)*(B9/$E$39)*(C9/$F$39)</f>
        <v>2</v>
      </c>
      <c r="H9" s="5">
        <f>$G$39*G9</f>
        <v>0.2</v>
      </c>
      <c r="I9" s="5">
        <f>($D$46*$E$46*$F$46)-(L9*D9)</f>
        <v>0</v>
      </c>
      <c r="J9" s="5">
        <f>G9</f>
        <v>2</v>
      </c>
      <c r="K9" s="5">
        <v>0</v>
      </c>
      <c r="L9" s="5">
        <f>($D$46/A9)*($E$46/B9)*($F$46/C9)</f>
        <v>4</v>
      </c>
      <c r="O9" s="7"/>
      <c r="P9" s="7"/>
    </row>
    <row r="10" spans="1:16" x14ac:dyDescent="0.2">
      <c r="A10" s="3">
        <v>100</v>
      </c>
      <c r="B10" s="3">
        <v>200</v>
      </c>
      <c r="C10" s="3">
        <v>200</v>
      </c>
      <c r="D10" s="3">
        <f>A10*B10*C10</f>
        <v>4000000</v>
      </c>
      <c r="E10" s="3">
        <f>$D$39*$E$39*$F$39*G10</f>
        <v>4000000</v>
      </c>
      <c r="F10" s="3">
        <f>D10-E10</f>
        <v>0</v>
      </c>
      <c r="G10" s="3">
        <f>(A10/$D$39)*(B10/$E$39)*(C10/$F$39)</f>
        <v>4</v>
      </c>
      <c r="H10" s="3">
        <f>$G$39*G10</f>
        <v>0.4</v>
      </c>
      <c r="I10" s="3">
        <f>($D$46*$E$46*$F$46)-(L10*D10)</f>
        <v>0</v>
      </c>
      <c r="J10" s="3">
        <f>0</f>
        <v>0</v>
      </c>
      <c r="K10" s="3">
        <f>G10</f>
        <v>4</v>
      </c>
      <c r="L10" s="3">
        <f>($D$46/A10)*($E$46/B10)*($F$46/C10)</f>
        <v>2</v>
      </c>
      <c r="O10" s="7"/>
      <c r="P10" s="7"/>
    </row>
    <row r="11" spans="1:16" x14ac:dyDescent="0.2">
      <c r="A11" s="6">
        <v>100</v>
      </c>
      <c r="B11" s="6">
        <v>200</v>
      </c>
      <c r="C11" s="6">
        <v>200</v>
      </c>
      <c r="D11" s="6">
        <f>A11*B11*C11</f>
        <v>4000000</v>
      </c>
      <c r="E11" s="6">
        <f>$D$39*$E$39*$F$39*G11</f>
        <v>4000000</v>
      </c>
      <c r="F11" s="6">
        <f>D11-E11</f>
        <v>0</v>
      </c>
      <c r="G11" s="6">
        <f>(A11/$D$39)*(B11/$E$39)*(C11/$F$39)</f>
        <v>4</v>
      </c>
      <c r="H11" s="6">
        <f>$G$39*G11</f>
        <v>0.4</v>
      </c>
      <c r="I11" s="6">
        <f>($D$46*$E$46*$F$46)-(L11*D11)</f>
        <v>0</v>
      </c>
      <c r="J11" s="6">
        <v>1</v>
      </c>
      <c r="K11" s="6">
        <v>3</v>
      </c>
      <c r="L11" s="6">
        <f>($D$46/A11)*($E$46/B11)*($F$46/C11)</f>
        <v>2</v>
      </c>
      <c r="O11" s="7"/>
      <c r="P11" s="7"/>
    </row>
    <row r="12" spans="1:16" x14ac:dyDescent="0.2">
      <c r="A12" s="4">
        <v>100</v>
      </c>
      <c r="B12" s="4">
        <v>200</v>
      </c>
      <c r="C12" s="4">
        <v>200</v>
      </c>
      <c r="D12" s="4">
        <f>A12*B12*C12</f>
        <v>4000000</v>
      </c>
      <c r="E12" s="4">
        <f>$D$39*$E$39*$F$39*G12</f>
        <v>4000000</v>
      </c>
      <c r="F12" s="4">
        <f>D12-E12</f>
        <v>0</v>
      </c>
      <c r="G12" s="4">
        <f>(A12/$D$39)*(B12/$E$39)*(C12/$F$39)</f>
        <v>4</v>
      </c>
      <c r="H12" s="4">
        <f>$G$39*G12</f>
        <v>0.4</v>
      </c>
      <c r="I12" s="4">
        <f>($D$46*$E$46*$F$46)-(L12*D12)</f>
        <v>0</v>
      </c>
      <c r="J12" s="4">
        <v>2</v>
      </c>
      <c r="K12" s="4">
        <v>2</v>
      </c>
      <c r="L12" s="4">
        <f>($D$46/A12)*($E$46/B12)*($F$46/C12)</f>
        <v>2</v>
      </c>
      <c r="O12" s="7"/>
      <c r="P12" s="7"/>
    </row>
    <row r="13" spans="1:16" x14ac:dyDescent="0.2">
      <c r="A13" s="4">
        <v>100</v>
      </c>
      <c r="B13" s="4">
        <v>200</v>
      </c>
      <c r="C13" s="4">
        <v>200</v>
      </c>
      <c r="D13" s="4">
        <f>A13*B13*C13</f>
        <v>4000000</v>
      </c>
      <c r="E13" s="4">
        <f>$D$39*$E$39*$F$39*G13</f>
        <v>4000000</v>
      </c>
      <c r="F13" s="4">
        <f>D13-E13</f>
        <v>0</v>
      </c>
      <c r="G13" s="4">
        <f>(A13/$D$39)*(B13/$E$39)*(C13/$F$39)</f>
        <v>4</v>
      </c>
      <c r="H13" s="4">
        <f>$G$39*G13</f>
        <v>0.4</v>
      </c>
      <c r="I13" s="4">
        <f>($D$46*$E$46*$F$46)-(L13*D13)</f>
        <v>0</v>
      </c>
      <c r="J13" s="4">
        <v>3</v>
      </c>
      <c r="K13" s="4">
        <v>1</v>
      </c>
      <c r="L13" s="4">
        <f>($D$46/A13)*($E$46/B13)*($F$46/C13)</f>
        <v>2</v>
      </c>
      <c r="O13" s="7"/>
      <c r="P13" s="7"/>
    </row>
    <row r="14" spans="1:16" x14ac:dyDescent="0.2">
      <c r="A14" s="5">
        <v>100</v>
      </c>
      <c r="B14" s="5">
        <v>200</v>
      </c>
      <c r="C14" s="5">
        <v>200</v>
      </c>
      <c r="D14" s="5">
        <f>A14*B14*C14</f>
        <v>4000000</v>
      </c>
      <c r="E14" s="5">
        <f>$D$39*$E$39*$F$39*G14</f>
        <v>4000000</v>
      </c>
      <c r="F14" s="5">
        <f>D14-E14</f>
        <v>0</v>
      </c>
      <c r="G14" s="5">
        <f>(A14/$D$39)*(B14/$E$39)*(C14/$F$39)</f>
        <v>4</v>
      </c>
      <c r="H14" s="5">
        <f>$G$39*G14</f>
        <v>0.4</v>
      </c>
      <c r="I14" s="5">
        <f>($D$46*$E$46*$F$46)-(L14*D14)</f>
        <v>0</v>
      </c>
      <c r="J14" s="5">
        <f>G14</f>
        <v>4</v>
      </c>
      <c r="K14" s="5">
        <v>0</v>
      </c>
      <c r="L14" s="5">
        <f>($D$46/A14)*($E$46/B14)*($F$46/C14)</f>
        <v>2</v>
      </c>
      <c r="O14" s="7"/>
      <c r="P14" s="7"/>
    </row>
    <row r="15" spans="1:16" x14ac:dyDescent="0.2">
      <c r="A15" s="3">
        <v>200</v>
      </c>
      <c r="B15" s="3">
        <v>100</v>
      </c>
      <c r="C15" s="3">
        <v>100</v>
      </c>
      <c r="D15" s="3">
        <f>A15*B15*C15</f>
        <v>2000000</v>
      </c>
      <c r="E15" s="3">
        <f>$D$39*$E$39*$F$39*G15</f>
        <v>2000000</v>
      </c>
      <c r="F15" s="3">
        <f>D15-E15</f>
        <v>0</v>
      </c>
      <c r="G15" s="3">
        <f>(A15/$D$39)*(B15/$E$39)*(C15/$F$39)</f>
        <v>2</v>
      </c>
      <c r="H15" s="3">
        <f>$G$39*G15</f>
        <v>0.2</v>
      </c>
      <c r="I15" s="3">
        <f>($D$46*$E$46*$F$46)-(L15*D15)</f>
        <v>0</v>
      </c>
      <c r="J15" s="3">
        <f>0</f>
        <v>0</v>
      </c>
      <c r="K15" s="3">
        <f>G15</f>
        <v>2</v>
      </c>
      <c r="L15" s="3">
        <f>($D$46/A15)*($E$46/B15)*($F$46/C15)</f>
        <v>4</v>
      </c>
      <c r="O15" s="7"/>
      <c r="P15" s="7"/>
    </row>
    <row r="16" spans="1:16" x14ac:dyDescent="0.2">
      <c r="A16" s="6">
        <v>200</v>
      </c>
      <c r="B16" s="6">
        <v>100</v>
      </c>
      <c r="C16" s="6">
        <v>100</v>
      </c>
      <c r="D16" s="6">
        <f>A16*B16*C16</f>
        <v>2000000</v>
      </c>
      <c r="E16" s="6">
        <f>$D$39*$E$39*$F$39*G16</f>
        <v>2000000</v>
      </c>
      <c r="F16" s="6">
        <f>D16-E16</f>
        <v>0</v>
      </c>
      <c r="G16" s="6">
        <f>(A16/$D$39)*(B16/$E$39)*(C16/$F$39)</f>
        <v>2</v>
      </c>
      <c r="H16" s="6">
        <f>$G$39*G16</f>
        <v>0.2</v>
      </c>
      <c r="I16" s="6">
        <f>($D$46*$E$46*$F$46)-(L16*D16)</f>
        <v>0</v>
      </c>
      <c r="J16" s="6">
        <v>1</v>
      </c>
      <c r="K16" s="6">
        <v>1</v>
      </c>
      <c r="L16" s="6">
        <f>($D$46/A16)*($E$46/B16)*($F$46/C16)</f>
        <v>4</v>
      </c>
      <c r="O16" s="7"/>
      <c r="P16" s="7"/>
    </row>
    <row r="17" spans="1:18" x14ac:dyDescent="0.2">
      <c r="A17" s="3">
        <v>200</v>
      </c>
      <c r="B17" s="3">
        <v>100</v>
      </c>
      <c r="C17" s="3">
        <v>100</v>
      </c>
      <c r="D17" s="3">
        <f>A17*B17*C17</f>
        <v>2000000</v>
      </c>
      <c r="E17" s="3">
        <f>$D$39*$E$39*$F$39*G17</f>
        <v>2000000</v>
      </c>
      <c r="F17" s="3">
        <f>D17-E17</f>
        <v>0</v>
      </c>
      <c r="G17" s="3">
        <f>(A17/$D$39)*(B17/$E$39)*(C17/$F$39)</f>
        <v>2</v>
      </c>
      <c r="H17" s="3">
        <f>$G$39*G17</f>
        <v>0.2</v>
      </c>
      <c r="I17" s="3">
        <f>($D$46*$E$46*$F$46)-(L17*D17)</f>
        <v>0</v>
      </c>
      <c r="J17" s="3">
        <f>G17</f>
        <v>2</v>
      </c>
      <c r="K17" s="3">
        <v>0</v>
      </c>
      <c r="L17" s="3">
        <f>($D$46/A17)*($E$46/B17)*($F$46/C17)</f>
        <v>4</v>
      </c>
      <c r="M17" s="10"/>
      <c r="O17" s="7"/>
      <c r="P17" s="7"/>
    </row>
    <row r="18" spans="1:18" x14ac:dyDescent="0.2">
      <c r="A18" s="3">
        <v>200</v>
      </c>
      <c r="B18" s="3">
        <v>100</v>
      </c>
      <c r="C18" s="3">
        <v>200</v>
      </c>
      <c r="D18" s="3">
        <f>A18*B18*C18</f>
        <v>4000000</v>
      </c>
      <c r="E18" s="3">
        <f>$D$39*$E$39*$F$39*G18</f>
        <v>4000000</v>
      </c>
      <c r="F18" s="3">
        <f>D18-E18</f>
        <v>0</v>
      </c>
      <c r="G18" s="3">
        <f>(A18/$D$39)*(B18/$E$39)*(C18/$F$39)</f>
        <v>4</v>
      </c>
      <c r="H18" s="3">
        <f>$G$39*G18</f>
        <v>0.4</v>
      </c>
      <c r="I18" s="3">
        <f>($D$46*$E$46*$F$46)-(L18*D18)</f>
        <v>0</v>
      </c>
      <c r="J18" s="3">
        <f>0</f>
        <v>0</v>
      </c>
      <c r="K18" s="3">
        <f>G18</f>
        <v>4</v>
      </c>
      <c r="L18" s="3">
        <f>($D$46/A18)*($E$46/B18)*($F$46/C18)</f>
        <v>2</v>
      </c>
      <c r="O18" s="7"/>
      <c r="P18" s="7"/>
    </row>
    <row r="19" spans="1:18" x14ac:dyDescent="0.2">
      <c r="A19" s="6">
        <v>200</v>
      </c>
      <c r="B19" s="6">
        <v>100</v>
      </c>
      <c r="C19" s="6">
        <v>200</v>
      </c>
      <c r="D19" s="6">
        <f>A19*B19*C19</f>
        <v>4000000</v>
      </c>
      <c r="E19" s="6">
        <f>$D$39*$E$39*$F$39*G19</f>
        <v>4000000</v>
      </c>
      <c r="F19" s="6">
        <f>D19-E19</f>
        <v>0</v>
      </c>
      <c r="G19" s="6">
        <f>(A19/$D$39)*(B19/$E$39)*(C19/$F$39)</f>
        <v>4</v>
      </c>
      <c r="H19" s="6">
        <f>$G$39*G19</f>
        <v>0.4</v>
      </c>
      <c r="I19" s="6">
        <f>($D$46*$E$46*$F$46)-(L19*D19)</f>
        <v>0</v>
      </c>
      <c r="J19" s="6">
        <v>1</v>
      </c>
      <c r="K19" s="6">
        <v>3</v>
      </c>
      <c r="L19" s="6">
        <f>($D$46/A19)*($E$46/B19)*($F$46/C19)</f>
        <v>2</v>
      </c>
      <c r="O19" s="7"/>
      <c r="P19" s="7"/>
    </row>
    <row r="20" spans="1:18" x14ac:dyDescent="0.2">
      <c r="A20" s="4">
        <v>200</v>
      </c>
      <c r="B20" s="4">
        <v>100</v>
      </c>
      <c r="C20" s="4">
        <v>200</v>
      </c>
      <c r="D20" s="4">
        <f>A20*B20*C20</f>
        <v>4000000</v>
      </c>
      <c r="E20" s="4">
        <f>$D$39*$E$39*$F$39*G20</f>
        <v>4000000</v>
      </c>
      <c r="F20" s="4">
        <f>D20-E20</f>
        <v>0</v>
      </c>
      <c r="G20" s="4">
        <f>(A20/$D$39)*(B20/$E$39)*(C20/$F$39)</f>
        <v>4</v>
      </c>
      <c r="H20" s="4">
        <f>$G$39*G20</f>
        <v>0.4</v>
      </c>
      <c r="I20" s="4">
        <f>($D$46*$E$46*$F$46)-(L20*D20)</f>
        <v>0</v>
      </c>
      <c r="J20" s="4">
        <v>2</v>
      </c>
      <c r="K20" s="4">
        <v>2</v>
      </c>
      <c r="L20" s="4">
        <f>($D$46/A20)*($E$46/B20)*($F$46/C20)</f>
        <v>2</v>
      </c>
      <c r="O20" s="7"/>
      <c r="P20" s="7"/>
    </row>
    <row r="21" spans="1:18" x14ac:dyDescent="0.2">
      <c r="A21" s="4">
        <v>200</v>
      </c>
      <c r="B21" s="4">
        <v>100</v>
      </c>
      <c r="C21" s="4">
        <v>200</v>
      </c>
      <c r="D21" s="4">
        <f>A21*B21*C21</f>
        <v>4000000</v>
      </c>
      <c r="E21" s="4">
        <f>$D$39*$E$39*$F$39*G21</f>
        <v>4000000</v>
      </c>
      <c r="F21" s="4">
        <f>D21-E21</f>
        <v>0</v>
      </c>
      <c r="G21" s="4">
        <f>(A21/$D$39)*(B21/$E$39)*(C21/$F$39)</f>
        <v>4</v>
      </c>
      <c r="H21" s="4">
        <f>$G$39*G21</f>
        <v>0.4</v>
      </c>
      <c r="I21" s="4">
        <f>($D$46*$E$46*$F$46)-(L21*D21)</f>
        <v>0</v>
      </c>
      <c r="J21" s="4">
        <v>3</v>
      </c>
      <c r="K21" s="4">
        <v>1</v>
      </c>
      <c r="L21" s="4">
        <f>($D$46/A21)*($E$46/B21)*($F$46/C21)</f>
        <v>2</v>
      </c>
      <c r="O21" s="7"/>
      <c r="P21" s="7"/>
    </row>
    <row r="22" spans="1:18" x14ac:dyDescent="0.2">
      <c r="A22" s="5">
        <v>200</v>
      </c>
      <c r="B22" s="5">
        <v>100</v>
      </c>
      <c r="C22" s="5">
        <v>200</v>
      </c>
      <c r="D22" s="5">
        <f>A22*B22*C22</f>
        <v>4000000</v>
      </c>
      <c r="E22" s="5">
        <f>$D$39*$E$39*$F$39*G22</f>
        <v>4000000</v>
      </c>
      <c r="F22" s="5">
        <f>D22-E22</f>
        <v>0</v>
      </c>
      <c r="G22" s="5">
        <f>(A22/$D$39)*(B22/$E$39)*(C22/$F$39)</f>
        <v>4</v>
      </c>
      <c r="H22" s="5">
        <f>$G$39*G22</f>
        <v>0.4</v>
      </c>
      <c r="I22" s="5">
        <f>($D$46*$E$46*$F$46)-(L22*D22)</f>
        <v>0</v>
      </c>
      <c r="J22" s="5">
        <f>G22</f>
        <v>4</v>
      </c>
      <c r="K22" s="5">
        <v>0</v>
      </c>
      <c r="L22" s="5">
        <f>($D$46/A22)*($E$46/B22)*($F$46/C22)</f>
        <v>2</v>
      </c>
      <c r="O22" s="7"/>
      <c r="P22" s="7"/>
    </row>
    <row r="23" spans="1:18" x14ac:dyDescent="0.2">
      <c r="A23" s="3">
        <v>200</v>
      </c>
      <c r="B23" s="3">
        <v>200</v>
      </c>
      <c r="C23" s="3">
        <v>100</v>
      </c>
      <c r="D23" s="3">
        <f>A23*B23*C23</f>
        <v>4000000</v>
      </c>
      <c r="E23" s="3">
        <f>$D$39*$E$39*$F$39*G23</f>
        <v>4000000</v>
      </c>
      <c r="F23" s="3">
        <f>D23-E23</f>
        <v>0</v>
      </c>
      <c r="G23" s="3">
        <f>(A23/$D$39)*(B23/$E$39)*(C23/$F$39)</f>
        <v>4</v>
      </c>
      <c r="H23" s="3">
        <f>$G$39*G23</f>
        <v>0.4</v>
      </c>
      <c r="I23" s="3">
        <f>($D$46*$E$46*$F$46)-(L23*D23)</f>
        <v>0</v>
      </c>
      <c r="J23" s="3">
        <f>0</f>
        <v>0</v>
      </c>
      <c r="K23" s="3">
        <f>G23</f>
        <v>4</v>
      </c>
      <c r="L23" s="3">
        <f>($D$46/A23)*($E$46/B23)*($F$46/C23)</f>
        <v>2</v>
      </c>
      <c r="O23" s="7"/>
      <c r="P23" s="7"/>
    </row>
    <row r="24" spans="1:18" x14ac:dyDescent="0.2">
      <c r="A24" s="6">
        <v>200</v>
      </c>
      <c r="B24" s="6">
        <v>200</v>
      </c>
      <c r="C24" s="6">
        <v>100</v>
      </c>
      <c r="D24" s="6">
        <f>A24*B24*C24</f>
        <v>4000000</v>
      </c>
      <c r="E24" s="6">
        <f>$D$39*$E$39*$F$39*G24</f>
        <v>4000000</v>
      </c>
      <c r="F24" s="6">
        <f>D24-E24</f>
        <v>0</v>
      </c>
      <c r="G24" s="6">
        <f>(A24/$D$39)*(B24/$E$39)*(C24/$F$39)</f>
        <v>4</v>
      </c>
      <c r="H24" s="6">
        <f>$G$39*G24</f>
        <v>0.4</v>
      </c>
      <c r="I24" s="6">
        <f>($D$46*$E$46*$F$46)-(L24*D24)</f>
        <v>0</v>
      </c>
      <c r="J24" s="6">
        <v>1</v>
      </c>
      <c r="K24" s="6">
        <v>3</v>
      </c>
      <c r="L24" s="6">
        <f>($D$46/A24)*($E$46/B24)*($F$46/C24)</f>
        <v>2</v>
      </c>
      <c r="O24" s="7"/>
      <c r="P24" s="7"/>
    </row>
    <row r="25" spans="1:18" x14ac:dyDescent="0.2">
      <c r="A25" s="9">
        <v>200</v>
      </c>
      <c r="B25" s="9">
        <v>200</v>
      </c>
      <c r="C25" s="9">
        <v>100</v>
      </c>
      <c r="D25" s="9">
        <f>A25*B25*C25</f>
        <v>4000000</v>
      </c>
      <c r="E25" s="9">
        <f>$D$39*$E$39*$F$39*G25</f>
        <v>4000000</v>
      </c>
      <c r="F25" s="9">
        <f>D25-E25</f>
        <v>0</v>
      </c>
      <c r="G25" s="9">
        <f>(A25/$D$39)*(B25/$E$39)*(C25/$F$39)</f>
        <v>4</v>
      </c>
      <c r="H25" s="9">
        <f>$G$39*G25</f>
        <v>0.4</v>
      </c>
      <c r="I25" s="9">
        <f>($D$46*$E$46*$F$46)-(L25*D25)</f>
        <v>0</v>
      </c>
      <c r="J25" s="9">
        <v>2</v>
      </c>
      <c r="K25" s="9">
        <v>2</v>
      </c>
      <c r="L25" s="9">
        <f>($D$46/A25)*($E$46/B25)*($F$46/C25)</f>
        <v>2</v>
      </c>
      <c r="O25" s="7"/>
      <c r="P25" s="7"/>
    </row>
    <row r="26" spans="1:18" x14ac:dyDescent="0.2">
      <c r="A26" s="4">
        <v>200</v>
      </c>
      <c r="B26" s="4">
        <v>200</v>
      </c>
      <c r="C26" s="4">
        <v>100</v>
      </c>
      <c r="D26" s="4">
        <f>A26*B26*C26</f>
        <v>4000000</v>
      </c>
      <c r="E26" s="4">
        <f>$D$39*$E$39*$F$39*G26</f>
        <v>4000000</v>
      </c>
      <c r="F26" s="4">
        <f>D26-E26</f>
        <v>0</v>
      </c>
      <c r="G26" s="4">
        <f>(A26/$D$39)*(B26/$E$39)*(C26/$F$39)</f>
        <v>4</v>
      </c>
      <c r="H26" s="4">
        <f>$G$39*G26</f>
        <v>0.4</v>
      </c>
      <c r="I26" s="4">
        <f>($D$46*$E$46*$F$46)-(L26*D26)</f>
        <v>0</v>
      </c>
      <c r="J26" s="4">
        <v>3</v>
      </c>
      <c r="K26" s="4">
        <v>1</v>
      </c>
      <c r="L26" s="4">
        <f>($D$46/A26)*($E$46/B26)*($F$46/C26)</f>
        <v>2</v>
      </c>
      <c r="O26" s="7"/>
      <c r="P26" s="7"/>
    </row>
    <row r="27" spans="1:18" x14ac:dyDescent="0.2">
      <c r="A27" s="5">
        <v>200</v>
      </c>
      <c r="B27" s="5">
        <v>200</v>
      </c>
      <c r="C27" s="5">
        <v>100</v>
      </c>
      <c r="D27" s="5">
        <f>A27*B27*C27</f>
        <v>4000000</v>
      </c>
      <c r="E27" s="5">
        <f>$D$39*$E$39*$F$39*G27</f>
        <v>4000000</v>
      </c>
      <c r="F27" s="5">
        <f>D27-E27</f>
        <v>0</v>
      </c>
      <c r="G27" s="5">
        <f>(A27/$D$39)*(B27/$E$39)*(C27/$F$39)</f>
        <v>4</v>
      </c>
      <c r="H27" s="5">
        <f>$G$39*G27</f>
        <v>0.4</v>
      </c>
      <c r="I27" s="5">
        <f>($D$46*$E$46*$F$46)-(L27*D27)</f>
        <v>0</v>
      </c>
      <c r="J27" s="5">
        <f>G27</f>
        <v>4</v>
      </c>
      <c r="K27" s="5">
        <v>0</v>
      </c>
      <c r="L27" s="5">
        <f>($D$46/A27)*($E$46/B27)*($F$46/C27)</f>
        <v>2</v>
      </c>
      <c r="O27" s="7"/>
      <c r="P27" s="7"/>
    </row>
    <row r="28" spans="1:18" x14ac:dyDescent="0.2">
      <c r="A28" s="3">
        <v>200</v>
      </c>
      <c r="B28" s="3">
        <v>200</v>
      </c>
      <c r="C28" s="3">
        <v>200</v>
      </c>
      <c r="D28" s="3">
        <f>A28*B28*C28</f>
        <v>8000000</v>
      </c>
      <c r="E28" s="3">
        <f>$D$39*$E$39*$F$39*G28</f>
        <v>8000000</v>
      </c>
      <c r="F28" s="3">
        <f>D28-E28</f>
        <v>0</v>
      </c>
      <c r="G28" s="3">
        <f>(A28/$D$39)*(B28/$E$39)*(C28/$F$39)</f>
        <v>8</v>
      </c>
      <c r="H28" s="3">
        <f>$G$39*G28</f>
        <v>0.8</v>
      </c>
      <c r="I28" s="3">
        <f>($D$46*$E$46*$F$46)-(L28*D28)</f>
        <v>0</v>
      </c>
      <c r="J28" s="3">
        <f>0</f>
        <v>0</v>
      </c>
      <c r="K28" s="3">
        <f>G28</f>
        <v>8</v>
      </c>
      <c r="L28" s="3">
        <f>($D$46/A28)*($E$46/B28)*($F$46/C28)</f>
        <v>1</v>
      </c>
      <c r="O28" s="7"/>
      <c r="P28" s="7"/>
    </row>
    <row r="29" spans="1:18" x14ac:dyDescent="0.2">
      <c r="A29" s="6">
        <v>200</v>
      </c>
      <c r="B29" s="6">
        <v>200</v>
      </c>
      <c r="C29" s="6">
        <v>200</v>
      </c>
      <c r="D29" s="6">
        <f>A29*B29*C29</f>
        <v>8000000</v>
      </c>
      <c r="E29" s="6">
        <f>$D$39*$E$39*$F$39*G29</f>
        <v>8000000</v>
      </c>
      <c r="F29" s="6">
        <f>D29-E29</f>
        <v>0</v>
      </c>
      <c r="G29" s="6">
        <f>(A29/$D$39)*(B29/$E$39)*(C29/$F$39)</f>
        <v>8</v>
      </c>
      <c r="H29" s="6">
        <f>$G$39*G29</f>
        <v>0.8</v>
      </c>
      <c r="I29" s="6">
        <f>($D$46*$E$46*$F$46)-(L29*D29)</f>
        <v>0</v>
      </c>
      <c r="J29" s="6">
        <v>1</v>
      </c>
      <c r="K29" s="6">
        <v>7</v>
      </c>
      <c r="L29" s="6">
        <f>($D$46/A29)*($E$46/B29)*($F$46/C29)</f>
        <v>1</v>
      </c>
      <c r="O29" s="7"/>
      <c r="P29" s="7"/>
    </row>
    <row r="30" spans="1:18" x14ac:dyDescent="0.2">
      <c r="A30" s="4">
        <v>200</v>
      </c>
      <c r="B30" s="4">
        <v>200</v>
      </c>
      <c r="C30" s="4">
        <v>200</v>
      </c>
      <c r="D30" s="4">
        <f>A30*B30*C30</f>
        <v>8000000</v>
      </c>
      <c r="E30" s="4">
        <f>$D$39*$E$39*$F$39*G30</f>
        <v>8000000</v>
      </c>
      <c r="F30" s="4">
        <f>D30-E30</f>
        <v>0</v>
      </c>
      <c r="G30" s="4">
        <f>(A30/$D$39)*(B30/$E$39)*(C30/$F$39)</f>
        <v>8</v>
      </c>
      <c r="H30" s="4">
        <f>$G$39*G30</f>
        <v>0.8</v>
      </c>
      <c r="I30" s="4">
        <f>($D$46*$E$46*$F$46)-(L30*D30)</f>
        <v>0</v>
      </c>
      <c r="J30" s="4">
        <v>2</v>
      </c>
      <c r="K30" s="4">
        <v>6</v>
      </c>
      <c r="L30" s="4">
        <f>($D$46/A30)*($E$46/B30)*($F$46/C30)</f>
        <v>1</v>
      </c>
      <c r="O30" s="7"/>
      <c r="P30" s="7"/>
    </row>
    <row r="31" spans="1:18" x14ac:dyDescent="0.2">
      <c r="A31" s="4">
        <v>200</v>
      </c>
      <c r="B31" s="4">
        <v>200</v>
      </c>
      <c r="C31" s="4">
        <v>200</v>
      </c>
      <c r="D31" s="4">
        <f>A31*B31*C31</f>
        <v>8000000</v>
      </c>
      <c r="E31" s="4">
        <f>$D$39*$E$39*$F$39*G31</f>
        <v>8000000</v>
      </c>
      <c r="F31" s="4">
        <f>D31-E31</f>
        <v>0</v>
      </c>
      <c r="G31" s="4">
        <f>(A31/$D$39)*(B31/$E$39)*(C31/$F$39)</f>
        <v>8</v>
      </c>
      <c r="H31" s="4">
        <f>$G$39*G31</f>
        <v>0.8</v>
      </c>
      <c r="I31" s="4">
        <f>($D$46*$E$46*$F$46)-(L31*D31)</f>
        <v>0</v>
      </c>
      <c r="J31" s="4">
        <v>3</v>
      </c>
      <c r="K31" s="4">
        <v>5</v>
      </c>
      <c r="L31" s="4">
        <f>($D$46/A31)*($E$46/B31)*($F$46/C31)</f>
        <v>1</v>
      </c>
      <c r="O31" s="7"/>
      <c r="P31" s="7"/>
      <c r="R31" s="1" t="s">
        <v>18</v>
      </c>
    </row>
    <row r="32" spans="1:18" x14ac:dyDescent="0.2">
      <c r="A32" s="4">
        <v>200</v>
      </c>
      <c r="B32" s="4">
        <v>200</v>
      </c>
      <c r="C32" s="4">
        <v>200</v>
      </c>
      <c r="D32" s="4">
        <f>A32*B32*C32</f>
        <v>8000000</v>
      </c>
      <c r="E32" s="4">
        <f>$D$39*$E$39*$F$39*G32</f>
        <v>8000000</v>
      </c>
      <c r="F32" s="4">
        <f>D32-E32</f>
        <v>0</v>
      </c>
      <c r="G32" s="4">
        <f>(A32/$D$39)*(B32/$E$39)*(C32/$F$39)</f>
        <v>8</v>
      </c>
      <c r="H32" s="4">
        <f>$G$39*G32</f>
        <v>0.8</v>
      </c>
      <c r="I32" s="4">
        <f>($D$46*$E$46*$F$46)-(L32*D32)</f>
        <v>0</v>
      </c>
      <c r="J32" s="4">
        <v>4</v>
      </c>
      <c r="K32" s="4">
        <v>4</v>
      </c>
      <c r="L32" s="4">
        <f>($D$46/A32)*($E$46/B32)*($F$46/C32)</f>
        <v>1</v>
      </c>
      <c r="O32" s="7"/>
      <c r="P32" s="7"/>
    </row>
    <row r="33" spans="1:16" x14ac:dyDescent="0.2">
      <c r="A33" s="4">
        <v>200</v>
      </c>
      <c r="B33" s="4">
        <v>200</v>
      </c>
      <c r="C33" s="4">
        <v>200</v>
      </c>
      <c r="D33" s="4">
        <f>A33*B33*C33</f>
        <v>8000000</v>
      </c>
      <c r="E33" s="4">
        <f>$D$39*$E$39*$F$39*G33</f>
        <v>8000000</v>
      </c>
      <c r="F33" s="4">
        <f>D33-E33</f>
        <v>0</v>
      </c>
      <c r="G33" s="4">
        <f>(A33/$D$39)*(B33/$E$39)*(C33/$F$39)</f>
        <v>8</v>
      </c>
      <c r="H33" s="4">
        <f>$G$39*G33</f>
        <v>0.8</v>
      </c>
      <c r="I33" s="4">
        <f>($D$46*$E$46*$F$46)-(L33*D33)</f>
        <v>0</v>
      </c>
      <c r="J33" s="4">
        <v>5</v>
      </c>
      <c r="K33" s="4">
        <v>3</v>
      </c>
      <c r="L33" s="4">
        <f>($D$46/A33)*($E$46/B33)*($F$46/C33)</f>
        <v>1</v>
      </c>
      <c r="O33" s="7"/>
      <c r="P33" s="7"/>
    </row>
    <row r="34" spans="1:16" x14ac:dyDescent="0.2">
      <c r="A34" s="4">
        <v>200</v>
      </c>
      <c r="B34" s="4">
        <v>200</v>
      </c>
      <c r="C34" s="4">
        <v>200</v>
      </c>
      <c r="D34" s="4">
        <f>A34*B34*C34</f>
        <v>8000000</v>
      </c>
      <c r="E34" s="4">
        <f>$D$39*$E$39*$F$39*G34</f>
        <v>8000000</v>
      </c>
      <c r="F34" s="4">
        <f>D34-E34</f>
        <v>0</v>
      </c>
      <c r="G34" s="4">
        <f>(A34/$D$39)*(B34/$E$39)*(C34/$F$39)</f>
        <v>8</v>
      </c>
      <c r="H34" s="4">
        <f>$G$39*G34</f>
        <v>0.8</v>
      </c>
      <c r="I34" s="4">
        <f>($D$46*$E$46*$F$46)-(L34*D34)</f>
        <v>0</v>
      </c>
      <c r="J34" s="4">
        <v>6</v>
      </c>
      <c r="K34" s="4">
        <v>2</v>
      </c>
      <c r="L34" s="4">
        <f>($D$46/A34)*($E$46/B34)*($F$46/C34)</f>
        <v>1</v>
      </c>
      <c r="O34" s="7"/>
      <c r="P34" s="7"/>
    </row>
    <row r="35" spans="1:16" x14ac:dyDescent="0.2">
      <c r="A35" s="4">
        <v>200</v>
      </c>
      <c r="B35" s="4">
        <v>200</v>
      </c>
      <c r="C35" s="4">
        <v>200</v>
      </c>
      <c r="D35" s="4">
        <f>A35*B35*C35</f>
        <v>8000000</v>
      </c>
      <c r="E35" s="4">
        <f>$D$39*$E$39*$F$39*G35</f>
        <v>8000000</v>
      </c>
      <c r="F35" s="4">
        <f>D35-E35</f>
        <v>0</v>
      </c>
      <c r="G35" s="4">
        <f>(A35/$D$39)*(B35/$E$39)*(C35/$F$39)</f>
        <v>8</v>
      </c>
      <c r="H35" s="4">
        <f>$G$39*G35</f>
        <v>0.8</v>
      </c>
      <c r="I35" s="4">
        <f>($D$46*$E$46*$F$46)-(L35*D35)</f>
        <v>0</v>
      </c>
      <c r="J35" s="4">
        <v>7</v>
      </c>
      <c r="K35" s="4">
        <v>1</v>
      </c>
      <c r="L35" s="4">
        <f>($D$46/A35)*($E$46/B35)*($F$46/C35)</f>
        <v>1</v>
      </c>
      <c r="O35" s="7"/>
      <c r="P35" s="7"/>
    </row>
    <row r="36" spans="1:16" x14ac:dyDescent="0.2">
      <c r="A36" s="5">
        <v>200</v>
      </c>
      <c r="B36" s="5">
        <v>200</v>
      </c>
      <c r="C36" s="5">
        <v>200</v>
      </c>
      <c r="D36" s="5">
        <f>A36*B36*C36</f>
        <v>8000000</v>
      </c>
      <c r="E36" s="5">
        <f>$D$39*$E$39*$F$39*G36</f>
        <v>8000000</v>
      </c>
      <c r="F36" s="5">
        <f>D36-E36</f>
        <v>0</v>
      </c>
      <c r="G36" s="5">
        <f>(A36/$D$39)*(B36/$E$39)*(C36/$F$39)</f>
        <v>8</v>
      </c>
      <c r="H36" s="5">
        <f>$G$39*G36</f>
        <v>0.8</v>
      </c>
      <c r="I36" s="5">
        <f>($D$46*$E$46*$F$46)-(L36*D36)</f>
        <v>0</v>
      </c>
      <c r="J36" s="5">
        <f>G36</f>
        <v>8</v>
      </c>
      <c r="K36" s="5">
        <v>0</v>
      </c>
      <c r="L36" s="5">
        <f>($D$46/A36)*($E$46/B36)*($F$46/C36)</f>
        <v>1</v>
      </c>
      <c r="O36" s="7"/>
      <c r="P36" s="7"/>
    </row>
    <row r="37" spans="1:16" x14ac:dyDescent="0.2">
      <c r="O37" s="7"/>
      <c r="P37" s="7"/>
    </row>
    <row r="38" spans="1:16" x14ac:dyDescent="0.2">
      <c r="D38" s="2" t="s">
        <v>12</v>
      </c>
      <c r="E38" s="2" t="s">
        <v>13</v>
      </c>
      <c r="F38" s="2" t="s">
        <v>14</v>
      </c>
      <c r="G38" s="2" t="s">
        <v>15</v>
      </c>
      <c r="O38" s="7"/>
      <c r="P38" s="7"/>
    </row>
    <row r="39" spans="1:16" x14ac:dyDescent="0.2">
      <c r="D39" s="2">
        <v>100</v>
      </c>
      <c r="E39" s="2">
        <v>100</v>
      </c>
      <c r="F39" s="2">
        <v>100</v>
      </c>
      <c r="G39" s="2">
        <v>0.1</v>
      </c>
      <c r="O39" s="7"/>
      <c r="P39" s="7"/>
    </row>
    <row r="44" spans="1:16" x14ac:dyDescent="0.2">
      <c r="D44" s="8" t="s">
        <v>17</v>
      </c>
      <c r="E44" s="8"/>
      <c r="F44" s="8"/>
    </row>
    <row r="45" spans="1:16" x14ac:dyDescent="0.2">
      <c r="D45" s="2" t="s">
        <v>0</v>
      </c>
      <c r="E45" s="2" t="s">
        <v>1</v>
      </c>
      <c r="F45" s="2" t="s">
        <v>16</v>
      </c>
    </row>
    <row r="46" spans="1:16" x14ac:dyDescent="0.2">
      <c r="D46" s="2">
        <v>200</v>
      </c>
      <c r="E46" s="2">
        <v>200</v>
      </c>
      <c r="F46" s="2">
        <v>200</v>
      </c>
    </row>
  </sheetData>
  <sortState xmlns:xlrd2="http://schemas.microsoft.com/office/spreadsheetml/2017/richdata2" ref="A3:L36">
    <sortCondition ref="A2:A36"/>
    <sortCondition ref="B2:B36"/>
    <sortCondition ref="C2:C36"/>
    <sortCondition ref="G2:G36"/>
    <sortCondition ref="J2:J36"/>
  </sortState>
  <mergeCells count="1">
    <mergeCell ref="D44:F4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123E-BD6C-3F48-9FD5-BF38A69E076E}">
  <dimension ref="A1:L22"/>
  <sheetViews>
    <sheetView tabSelected="1" zoomScaleNormal="100" workbookViewId="0">
      <selection activeCell="N21" sqref="N21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3">
        <v>200</v>
      </c>
      <c r="B2" s="3">
        <v>200</v>
      </c>
      <c r="C2" s="3">
        <v>200</v>
      </c>
      <c r="D2" s="3">
        <f>A2*B2*C2</f>
        <v>8000000</v>
      </c>
      <c r="E2" s="3">
        <f>$D$14*$E$14*$F$14*G2</f>
        <v>8000000</v>
      </c>
      <c r="F2" s="3">
        <f>D2-E2</f>
        <v>0</v>
      </c>
      <c r="G2" s="3">
        <f>(A2/$D$14)*(B2/$E$14)*(C2/$F$14)</f>
        <v>8</v>
      </c>
      <c r="H2" s="3">
        <f>$G$14*G2</f>
        <v>0.8</v>
      </c>
      <c r="I2" s="3">
        <f>($D$21*$E$21*$F$21)-(L2*D2)</f>
        <v>0</v>
      </c>
      <c r="J2" s="3">
        <f>0</f>
        <v>0</v>
      </c>
      <c r="K2" s="3">
        <f>G2</f>
        <v>8</v>
      </c>
      <c r="L2" s="3">
        <f>($D$21/A2)*($E$21/B2)*($F$21/C2)</f>
        <v>1</v>
      </c>
    </row>
    <row r="3" spans="1:12" x14ac:dyDescent="0.2">
      <c r="A3" s="6">
        <v>200</v>
      </c>
      <c r="B3" s="6">
        <v>200</v>
      </c>
      <c r="C3" s="6">
        <v>200</v>
      </c>
      <c r="D3" s="6">
        <f>A3*B3*C3</f>
        <v>8000000</v>
      </c>
      <c r="E3" s="6">
        <f>$D$14*$E$14*$F$14*G3</f>
        <v>8000000</v>
      </c>
      <c r="F3" s="6">
        <f>D3-E3</f>
        <v>0</v>
      </c>
      <c r="G3" s="6">
        <f>(A3/$D$14)*(B3/$E$14)*(C3/$F$14)</f>
        <v>8</v>
      </c>
      <c r="H3" s="6">
        <f>$G$14*G3</f>
        <v>0.8</v>
      </c>
      <c r="I3" s="6">
        <f>($D$21*$E$21*$F$21)-(L3*D3)</f>
        <v>0</v>
      </c>
      <c r="J3" s="6">
        <v>1</v>
      </c>
      <c r="K3" s="6">
        <v>7</v>
      </c>
      <c r="L3" s="6">
        <f>($D$21/A3)*($E$21/B3)*($F$21/C3)</f>
        <v>1</v>
      </c>
    </row>
    <row r="4" spans="1:12" x14ac:dyDescent="0.2">
      <c r="A4" s="4">
        <v>200</v>
      </c>
      <c r="B4" s="4">
        <v>200</v>
      </c>
      <c r="C4" s="4">
        <v>200</v>
      </c>
      <c r="D4" s="4">
        <f>A4*B4*C4</f>
        <v>8000000</v>
      </c>
      <c r="E4" s="4">
        <f>$D$14*$E$14*$F$14*G4</f>
        <v>8000000</v>
      </c>
      <c r="F4" s="4">
        <f>D4-E4</f>
        <v>0</v>
      </c>
      <c r="G4" s="4">
        <f>(A4/$D$14)*(B4/$E$14)*(C4/$F$14)</f>
        <v>8</v>
      </c>
      <c r="H4" s="4">
        <f>$G$14*G4</f>
        <v>0.8</v>
      </c>
      <c r="I4" s="4">
        <f>($D$21*$E$21*$F$21)-(L4*D4)</f>
        <v>0</v>
      </c>
      <c r="J4" s="4">
        <v>2</v>
      </c>
      <c r="K4" s="4">
        <v>6</v>
      </c>
      <c r="L4" s="4">
        <f>($D$21/A4)*($E$21/B4)*($F$21/C4)</f>
        <v>1</v>
      </c>
    </row>
    <row r="5" spans="1:12" x14ac:dyDescent="0.2">
      <c r="A5" s="4">
        <v>200</v>
      </c>
      <c r="B5" s="4">
        <v>200</v>
      </c>
      <c r="C5" s="4">
        <v>200</v>
      </c>
      <c r="D5" s="4">
        <f>A5*B5*C5</f>
        <v>8000000</v>
      </c>
      <c r="E5" s="4">
        <f>$D$14*$E$14*$F$14*G5</f>
        <v>8000000</v>
      </c>
      <c r="F5" s="4">
        <f>D5-E5</f>
        <v>0</v>
      </c>
      <c r="G5" s="4">
        <f>(A5/$D$14)*(B5/$E$14)*(C5/$F$14)</f>
        <v>8</v>
      </c>
      <c r="H5" s="4">
        <f>$G$14*G5</f>
        <v>0.8</v>
      </c>
      <c r="I5" s="4">
        <f>($D$21*$E$21*$F$21)-(L5*D5)</f>
        <v>0</v>
      </c>
      <c r="J5" s="4">
        <v>3</v>
      </c>
      <c r="K5" s="4">
        <v>5</v>
      </c>
      <c r="L5" s="4">
        <f>($D$21/A5)*($E$21/B5)*($F$21/C5)</f>
        <v>1</v>
      </c>
    </row>
    <row r="6" spans="1:12" x14ac:dyDescent="0.2">
      <c r="A6" s="4">
        <v>200</v>
      </c>
      <c r="B6" s="4">
        <v>200</v>
      </c>
      <c r="C6" s="4">
        <v>200</v>
      </c>
      <c r="D6" s="4">
        <f>A6*B6*C6</f>
        <v>8000000</v>
      </c>
      <c r="E6" s="4">
        <f>$D$14*$E$14*$F$14*G6</f>
        <v>8000000</v>
      </c>
      <c r="F6" s="4">
        <f>D6-E6</f>
        <v>0</v>
      </c>
      <c r="G6" s="4">
        <f>(A6/$D$14)*(B6/$E$14)*(C6/$F$14)</f>
        <v>8</v>
      </c>
      <c r="H6" s="4">
        <f>$G$14*G6</f>
        <v>0.8</v>
      </c>
      <c r="I6" s="4">
        <f>($D$21*$E$21*$F$21)-(L6*D6)</f>
        <v>0</v>
      </c>
      <c r="J6" s="4">
        <v>4</v>
      </c>
      <c r="K6" s="4">
        <v>4</v>
      </c>
      <c r="L6" s="4">
        <f>($D$21/A6)*($E$21/B6)*($F$21/C6)</f>
        <v>1</v>
      </c>
    </row>
    <row r="7" spans="1:12" x14ac:dyDescent="0.2">
      <c r="A7" s="4">
        <v>200</v>
      </c>
      <c r="B7" s="4">
        <v>200</v>
      </c>
      <c r="C7" s="4">
        <v>200</v>
      </c>
      <c r="D7" s="4">
        <f>A7*B7*C7</f>
        <v>8000000</v>
      </c>
      <c r="E7" s="4">
        <f>$D$14*$E$14*$F$14*G7</f>
        <v>8000000</v>
      </c>
      <c r="F7" s="4">
        <f>D7-E7</f>
        <v>0</v>
      </c>
      <c r="G7" s="4">
        <f>(A7/$D$14)*(B7/$E$14)*(C7/$F$14)</f>
        <v>8</v>
      </c>
      <c r="H7" s="4">
        <f>$G$14*G7</f>
        <v>0.8</v>
      </c>
      <c r="I7" s="4">
        <f>($D$21*$E$21*$F$21)-(L7*D7)</f>
        <v>0</v>
      </c>
      <c r="J7" s="4">
        <v>5</v>
      </c>
      <c r="K7" s="4">
        <v>3</v>
      </c>
      <c r="L7" s="4">
        <f>($D$21/A7)*($E$21/B7)*($F$21/C7)</f>
        <v>1</v>
      </c>
    </row>
    <row r="8" spans="1:12" x14ac:dyDescent="0.2">
      <c r="A8" s="4">
        <v>200</v>
      </c>
      <c r="B8" s="4">
        <v>200</v>
      </c>
      <c r="C8" s="4">
        <v>200</v>
      </c>
      <c r="D8" s="4">
        <f>A8*B8*C8</f>
        <v>8000000</v>
      </c>
      <c r="E8" s="4">
        <f>$D$14*$E$14*$F$14*G8</f>
        <v>8000000</v>
      </c>
      <c r="F8" s="4">
        <f>D8-E8</f>
        <v>0</v>
      </c>
      <c r="G8" s="4">
        <f>(A8/$D$14)*(B8/$E$14)*(C8/$F$14)</f>
        <v>8</v>
      </c>
      <c r="H8" s="4">
        <f>$G$14*G8</f>
        <v>0.8</v>
      </c>
      <c r="I8" s="4">
        <f>($D$21*$E$21*$F$21)-(L8*D8)</f>
        <v>0</v>
      </c>
      <c r="J8" s="4">
        <v>6</v>
      </c>
      <c r="K8" s="4">
        <v>2</v>
      </c>
      <c r="L8" s="4">
        <f>($D$21/A8)*($E$21/B8)*($F$21/C8)</f>
        <v>1</v>
      </c>
    </row>
    <row r="9" spans="1:12" x14ac:dyDescent="0.2">
      <c r="A9" s="4">
        <v>200</v>
      </c>
      <c r="B9" s="4">
        <v>200</v>
      </c>
      <c r="C9" s="4">
        <v>200</v>
      </c>
      <c r="D9" s="4">
        <f>A9*B9*C9</f>
        <v>8000000</v>
      </c>
      <c r="E9" s="4">
        <f>$D$14*$E$14*$F$14*G9</f>
        <v>8000000</v>
      </c>
      <c r="F9" s="4">
        <f>D9-E9</f>
        <v>0</v>
      </c>
      <c r="G9" s="4">
        <f>(A9/$D$14)*(B9/$E$14)*(C9/$F$14)</f>
        <v>8</v>
      </c>
      <c r="H9" s="4">
        <f>$G$14*G9</f>
        <v>0.8</v>
      </c>
      <c r="I9" s="4">
        <f>($D$21*$E$21*$F$21)-(L9*D9)</f>
        <v>0</v>
      </c>
      <c r="J9" s="4">
        <v>7</v>
      </c>
      <c r="K9" s="4">
        <v>1</v>
      </c>
      <c r="L9" s="4">
        <f>($D$21/A9)*($E$21/B9)*($F$21/C9)</f>
        <v>1</v>
      </c>
    </row>
    <row r="10" spans="1:12" x14ac:dyDescent="0.2">
      <c r="A10" s="5">
        <v>200</v>
      </c>
      <c r="B10" s="5">
        <v>200</v>
      </c>
      <c r="C10" s="5">
        <v>200</v>
      </c>
      <c r="D10" s="5">
        <f>A10*B10*C10</f>
        <v>8000000</v>
      </c>
      <c r="E10" s="5">
        <f>$D$14*$E$14*$F$14*G10</f>
        <v>8000000</v>
      </c>
      <c r="F10" s="5">
        <f>D10-E10</f>
        <v>0</v>
      </c>
      <c r="G10" s="5">
        <f>(A10/$D$14)*(B10/$E$14)*(C10/$F$14)</f>
        <v>8</v>
      </c>
      <c r="H10" s="5">
        <f>$G$14*G10</f>
        <v>0.8</v>
      </c>
      <c r="I10" s="5">
        <f>($D$21*$E$21*$F$21)-(L10*D10)</f>
        <v>0</v>
      </c>
      <c r="J10" s="5">
        <f>G10</f>
        <v>8</v>
      </c>
      <c r="K10" s="5">
        <v>0</v>
      </c>
      <c r="L10" s="5">
        <f>($D$21/A10)*($E$21/B10)*($F$21/C10)</f>
        <v>1</v>
      </c>
    </row>
    <row r="11" spans="1:12" x14ac:dyDescent="0.2">
      <c r="A11" s="3">
        <v>100</v>
      </c>
      <c r="B11" s="3">
        <v>200</v>
      </c>
      <c r="C11" s="3">
        <v>200</v>
      </c>
      <c r="D11" s="3">
        <f>A11*B11*C11</f>
        <v>4000000</v>
      </c>
      <c r="E11" s="3">
        <f>$D$14*$E$14*$F$14*G11</f>
        <v>4000000</v>
      </c>
      <c r="F11" s="3">
        <f>D11-E11</f>
        <v>0</v>
      </c>
      <c r="G11" s="3">
        <f>(A11/$D$14)*(B11/$E$14)*(C11/$F$14)</f>
        <v>4</v>
      </c>
      <c r="H11" s="3">
        <f>$G$14*G11</f>
        <v>0.4</v>
      </c>
      <c r="I11" s="3">
        <f>($D$21*$E$21*$F$21)-(L11*D11)</f>
        <v>0</v>
      </c>
      <c r="J11" s="3">
        <f>0</f>
        <v>0</v>
      </c>
      <c r="K11" s="3">
        <f>G11</f>
        <v>4</v>
      </c>
      <c r="L11" s="3">
        <f>($D$21/A11)*($E$21/B11)*($F$21/C11)</f>
        <v>2</v>
      </c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2" t="s">
        <v>12</v>
      </c>
      <c r="E13" s="2" t="s">
        <v>13</v>
      </c>
      <c r="F13" s="2" t="s">
        <v>14</v>
      </c>
      <c r="G13" s="2" t="s">
        <v>15</v>
      </c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2">
        <v>100</v>
      </c>
      <c r="E14" s="2">
        <v>100</v>
      </c>
      <c r="F14" s="2">
        <v>100</v>
      </c>
      <c r="G14" s="2">
        <v>0.1</v>
      </c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8" t="s">
        <v>17</v>
      </c>
      <c r="E19" s="8"/>
      <c r="F19" s="8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2" t="s">
        <v>0</v>
      </c>
      <c r="E20" s="2" t="s">
        <v>1</v>
      </c>
      <c r="F20" s="2" t="s">
        <v>16</v>
      </c>
      <c r="G20" s="1"/>
      <c r="H20" s="1"/>
      <c r="I20" s="1"/>
      <c r="J20" s="1"/>
      <c r="K20" s="1"/>
      <c r="L20" s="1"/>
    </row>
    <row r="21" spans="1:12" x14ac:dyDescent="0.2">
      <c r="A21" s="1"/>
      <c r="B21" s="1"/>
      <c r="C21" s="1"/>
      <c r="D21" s="2">
        <v>200</v>
      </c>
      <c r="E21" s="2">
        <v>200</v>
      </c>
      <c r="F21" s="2">
        <v>200</v>
      </c>
      <c r="G21" s="1"/>
      <c r="H21" s="1"/>
      <c r="I21" s="1"/>
      <c r="J21" s="1"/>
      <c r="K21" s="1"/>
      <c r="L21" s="1"/>
    </row>
    <row r="22" spans="1:12" x14ac:dyDescent="0.2">
      <c r="A22" s="1"/>
      <c r="B22" s="1"/>
      <c r="C22" s="1"/>
      <c r="D22" s="2">
        <v>200</v>
      </c>
      <c r="E22" s="2">
        <v>200</v>
      </c>
      <c r="F22" s="2">
        <v>200</v>
      </c>
      <c r="G22" s="1"/>
      <c r="H22" s="1"/>
      <c r="I22" s="1"/>
      <c r="J22" s="1"/>
      <c r="K22" s="1"/>
      <c r="L22" s="1"/>
    </row>
  </sheetData>
  <autoFilter ref="A1:L11" xr:uid="{BBED123E-BD6C-3F48-9FD5-BF38A69E076E}">
    <sortState xmlns:xlrd2="http://schemas.microsoft.com/office/spreadsheetml/2017/richdata2" ref="A2:L11">
      <sortCondition descending="1" ref="G2:G11"/>
      <sortCondition ref="F2:F11"/>
      <sortCondition ref="I2:I11"/>
    </sortState>
  </autoFilter>
  <mergeCells count="1">
    <mergeCell ref="D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combinaciones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Lázaro Ruiz</dc:creator>
  <cp:lastModifiedBy>Cristina Lázaro Ruiz</cp:lastModifiedBy>
  <dcterms:created xsi:type="dcterms:W3CDTF">2024-08-27T05:42:06Z</dcterms:created>
  <dcterms:modified xsi:type="dcterms:W3CDTF">2024-08-29T17:14:32Z</dcterms:modified>
</cp:coreProperties>
</file>