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.serrano\Downloads\Pruebas\"/>
    </mc:Choice>
  </mc:AlternateContent>
  <xr:revisionPtr revIDLastSave="0" documentId="8_{62603D7D-2503-4838-A4C7-82358339B609}" xr6:coauthVersionLast="47" xr6:coauthVersionMax="47" xr10:uidLastSave="{00000000-0000-0000-0000-000000000000}"/>
  <bookViews>
    <workbookView xWindow="-24120" yWindow="-120" windowWidth="24240" windowHeight="13140"/>
  </bookViews>
  <sheets>
    <sheet name="prueba" sheetId="1" r:id="rId1"/>
  </sheets>
  <calcPr calcId="0"/>
</workbook>
</file>

<file path=xl/calcChain.xml><?xml version="1.0" encoding="utf-8"?>
<calcChain xmlns="http://schemas.openxmlformats.org/spreadsheetml/2006/main">
  <c r="A2" i="1" l="1"/>
  <c r="A20" i="1"/>
  <c r="A46" i="1"/>
  <c r="A58" i="1"/>
  <c r="A78" i="1"/>
  <c r="A98" i="1"/>
  <c r="A112" i="1"/>
  <c r="A119" i="1"/>
  <c r="A132" i="1"/>
  <c r="A165" i="1"/>
  <c r="A188" i="1"/>
  <c r="A202" i="1"/>
  <c r="A209" i="1"/>
  <c r="A230" i="1"/>
  <c r="A244" i="1"/>
  <c r="A259" i="1"/>
  <c r="A276" i="1"/>
  <c r="A290" i="1"/>
  <c r="A297" i="1"/>
  <c r="A319" i="1"/>
  <c r="A340" i="1"/>
  <c r="A354" i="1"/>
  <c r="A361" i="1"/>
  <c r="A378" i="1"/>
  <c r="A390" i="1"/>
  <c r="A423" i="1"/>
  <c r="A430" i="1"/>
  <c r="A437" i="1"/>
  <c r="A444" i="1"/>
  <c r="A451" i="1"/>
  <c r="A461" i="1"/>
  <c r="A566" i="1"/>
  <c r="A998" i="1"/>
  <c r="A1006" i="1"/>
  <c r="A1016" i="1"/>
  <c r="A1024" i="1"/>
  <c r="A1034" i="1"/>
  <c r="A1042" i="1"/>
  <c r="A1052" i="1"/>
  <c r="A1073" i="1"/>
  <c r="A1081" i="1"/>
  <c r="A1089" i="1"/>
  <c r="A1098" i="1"/>
  <c r="A1107" i="1"/>
  <c r="A1116" i="1"/>
  <c r="A1123" i="1"/>
  <c r="A1130" i="1"/>
  <c r="A1137" i="1"/>
  <c r="A1144" i="1"/>
  <c r="A1152" i="1"/>
  <c r="A1160" i="1"/>
  <c r="A1168" i="1"/>
  <c r="A1176" i="1"/>
  <c r="A1184" i="1"/>
  <c r="A1192" i="1"/>
  <c r="A1200" i="1"/>
  <c r="A1208" i="1"/>
  <c r="A1216" i="1"/>
  <c r="A1224" i="1"/>
  <c r="A1232" i="1"/>
  <c r="A1240" i="1"/>
  <c r="A1248" i="1"/>
  <c r="A1256" i="1"/>
  <c r="A1264" i="1"/>
  <c r="A1271" i="1"/>
  <c r="A1278" i="1"/>
  <c r="A1285" i="1"/>
  <c r="A1292" i="1"/>
  <c r="A1299" i="1"/>
  <c r="A1306" i="1"/>
  <c r="A1313" i="1"/>
  <c r="A1320" i="1"/>
  <c r="A1327" i="1"/>
  <c r="A1334" i="1"/>
  <c r="A1341" i="1"/>
  <c r="A1348" i="1"/>
  <c r="A1355" i="1"/>
  <c r="A1362" i="1"/>
  <c r="A1369" i="1"/>
  <c r="A1376" i="1"/>
  <c r="A1383" i="1"/>
  <c r="A1390" i="1"/>
  <c r="A1397" i="1"/>
  <c r="A1405" i="1"/>
  <c r="A1413" i="1"/>
  <c r="A1421" i="1"/>
  <c r="A1429" i="1"/>
  <c r="A1437" i="1"/>
  <c r="A1445" i="1"/>
  <c r="A1453" i="1"/>
  <c r="A1461" i="1"/>
  <c r="A1469" i="1"/>
  <c r="A1477" i="1"/>
  <c r="A1485" i="1"/>
  <c r="A1493" i="1"/>
  <c r="A1501" i="1"/>
  <c r="A1509" i="1"/>
  <c r="A1517" i="1"/>
  <c r="A1525" i="1"/>
</calcChain>
</file>

<file path=xl/sharedStrings.xml><?xml version="1.0" encoding="utf-8"?>
<sst xmlns="http://schemas.openxmlformats.org/spreadsheetml/2006/main" count="4720" uniqueCount="1869">
  <si>
    <t>--</t>
  </si>
  <si>
    <t>-- Dumped from database version 12.11 (Ubuntu 12.11-0ubuntu0.20.04.1)</t>
  </si>
  <si>
    <t>-- Dumped by pg_dump version 12.11 (Ubuntu 12.11-0ubuntu0.20.04.1)</t>
  </si>
  <si>
    <t>SET statement_timeout = 0</t>
  </si>
  <si>
    <t>SET lock_timeout = 0</t>
  </si>
  <si>
    <t>SET idle_in_transaction_session_timeout = 0</t>
  </si>
  <si>
    <t>SET client_encoding = 'UTF8'</t>
  </si>
  <si>
    <t>SET standard_conforming_strings = on</t>
  </si>
  <si>
    <t>SELECT pg_catalog.set_config('search_path', '', false)</t>
  </si>
  <si>
    <t>SET check_function_bodies = false</t>
  </si>
  <si>
    <t>SET xmloption = content</t>
  </si>
  <si>
    <t>SET client_min_messages = warning</t>
  </si>
  <si>
    <t>SET row_security = off</t>
  </si>
  <si>
    <t xml:space="preserve"> Type: DATABASE</t>
  </si>
  <si>
    <t xml:space="preserve"> Schema: -</t>
  </si>
  <si>
    <t xml:space="preserve"> Owner: chirpstack_ns</t>
  </si>
  <si>
    <t>CREATE DATABASE chirpstack_ns WITH TEMPLATE = template0 ENCODING = 'UTF8' LC_COLLATE = 'en_US.UTF-8' LC_CTYPE = 'en_US.UTF-8'</t>
  </si>
  <si>
    <t>ALTER DATABASE chirpstack_ns OWNER TO chirpstack_ns</t>
  </si>
  <si>
    <t>\connect chirpstack_ns</t>
  </si>
  <si>
    <t>SET default_tablespace = ''</t>
  </si>
  <si>
    <t>SET default_table_access_method = heap</t>
  </si>
  <si>
    <t xml:space="preserve"> Type: TABLE</t>
  </si>
  <si>
    <t xml:space="preserve"> Schema: public</t>
  </si>
  <si>
    <t>CREATE TABLE public.code_migration (</t>
  </si>
  <si>
    <t xml:space="preserve">    id text NOT NULL,</t>
  </si>
  <si>
    <t xml:space="preserve">    applied_at timestamp with time zone NOT NULL</t>
  </si>
  <si>
    <t>)</t>
  </si>
  <si>
    <t>ALTER TABLE public.code_migration OWNER TO chirpstack_ns</t>
  </si>
  <si>
    <t>CREATE TABLE public.device (</t>
  </si>
  <si>
    <t xml:space="preserve">    dev_eui bytea NOT NULL,</t>
  </si>
  <si>
    <t xml:space="preserve">    created_at timestamp with time zone NOT NULL,</t>
  </si>
  <si>
    <t xml:space="preserve">    updated_at timestamp with time zone NOT NULL,</t>
  </si>
  <si>
    <t xml:space="preserve">    device_profile_id uuid NOT NULL,</t>
  </si>
  <si>
    <t xml:space="preserve">    service_profile_id uuid NOT NULL,</t>
  </si>
  <si>
    <t xml:space="preserve">    routing_profile_id uuid NOT NULL,</t>
  </si>
  <si>
    <t xml:space="preserve">    skip_fcnt_check boolean DEFAULT false NOT NULL,</t>
  </si>
  <si>
    <t xml:space="preserve">    reference_altitude double precision NOT NULL,</t>
  </si>
  <si>
    <t xml:space="preserve">    mode character(1) NOT NULL,</t>
  </si>
  <si>
    <t xml:space="preserve">    is_disabled boolean NOT NULL</t>
  </si>
  <si>
    <t>ALTER TABLE public.device OWNER TO chirpstack_ns</t>
  </si>
  <si>
    <t>CREATE TABLE public.device_activation (</t>
  </si>
  <si>
    <t xml:space="preserve">    id bigint NOT NULL,</t>
  </si>
  <si>
    <t xml:space="preserve">    join_eui bytea NOT NULL,</t>
  </si>
  <si>
    <t xml:space="preserve">    dev_addr bytea NOT NULL,</t>
  </si>
  <si>
    <t xml:space="preserve">    f_nwk_s_int_key bytea NOT NULL,</t>
  </si>
  <si>
    <t xml:space="preserve">    s_nwk_s_int_key bytea NOT NULL,</t>
  </si>
  <si>
    <t xml:space="preserve">    nwk_s_enc_key bytea NOT NULL,</t>
  </si>
  <si>
    <t xml:space="preserve">    dev_nonce integer NOT NULL,</t>
  </si>
  <si>
    <t xml:space="preserve">    join_req_type smallint NOT NULL</t>
  </si>
  <si>
    <t>ALTER TABLE public.device_activation OWNER TO chirpstack_ns</t>
  </si>
  <si>
    <t xml:space="preserve"> Type: SEQUENCE</t>
  </si>
  <si>
    <t>CREATE SEQUENCE public.device_activation_id_seq</t>
  </si>
  <si>
    <t xml:space="preserve">    START WITH 1</t>
  </si>
  <si>
    <t xml:space="preserve">    INCREMENT BY 1</t>
  </si>
  <si>
    <t xml:space="preserve">    NO MINVALUE</t>
  </si>
  <si>
    <t xml:space="preserve">    NO MAXVALUE</t>
  </si>
  <si>
    <t xml:space="preserve">    CACHE 1</t>
  </si>
  <si>
    <t>ALTER TABLE public.device_activation_id_seq OWNER TO chirpstack_ns</t>
  </si>
  <si>
    <t xml:space="preserve"> Type: SEQUENCE OWNED BY</t>
  </si>
  <si>
    <t>ALTER SEQUENCE public.device_activation_id_seq OWNED BY public.device_activation.id</t>
  </si>
  <si>
    <t>CREATE TABLE public.device_multicast_group (</t>
  </si>
  <si>
    <t xml:space="preserve">    multicast_group_id uuid NOT NULL,</t>
  </si>
  <si>
    <t xml:space="preserve">    created_at timestamp with time zone NOT NULL</t>
  </si>
  <si>
    <t>ALTER TABLE public.device_multicast_group OWNER TO chirpstack_ns</t>
  </si>
  <si>
    <t>CREATE TABLE public.device_profile (</t>
  </si>
  <si>
    <t xml:space="preserve">    supports_class_b boolean NOT NULL,</t>
  </si>
  <si>
    <t xml:space="preserve">    class_b_timeout integer NOT NULL,</t>
  </si>
  <si>
    <t xml:space="preserve">    ping_slot_period integer NOT NULL,</t>
  </si>
  <si>
    <t xml:space="preserve">    ping_slot_dr integer NOT NULL,</t>
  </si>
  <si>
    <t xml:space="preserve">    ping_slot_freq bigint NOT NULL,</t>
  </si>
  <si>
    <t xml:space="preserve">    supports_class_c boolean NOT NULL,</t>
  </si>
  <si>
    <t xml:space="preserve">    class_c_timeout integer NOT NULL,</t>
  </si>
  <si>
    <t xml:space="preserve">    mac_version character varying(10) NOT NULL,</t>
  </si>
  <si>
    <t xml:space="preserve">    reg_params_revision character varying(20) NOT NULL,</t>
  </si>
  <si>
    <t xml:space="preserve">    rx_delay_1 integer NOT NULL,</t>
  </si>
  <si>
    <t xml:space="preserve">    rx_dr_offset_1 integer NOT NULL,</t>
  </si>
  <si>
    <t xml:space="preserve">    rx_data_rate_2 integer NOT NULL,</t>
  </si>
  <si>
    <t xml:space="preserve">    rx_freq_2 bigint NOT NULL,</t>
  </si>
  <si>
    <t xml:space="preserve">    factory_preset_freqs bigint[],</t>
  </si>
  <si>
    <t xml:space="preserve">    max_eirp integer NOT NULL,</t>
  </si>
  <si>
    <t xml:space="preserve">    max_duty_cycle integer NOT NULL,</t>
  </si>
  <si>
    <t xml:space="preserve">    supports_join boolean NOT NULL,</t>
  </si>
  <si>
    <t xml:space="preserve">    rf_region character varying(20) NOT NULL,</t>
  </si>
  <si>
    <t xml:space="preserve">    supports_32bit_fcnt boolean NOT NULL,</t>
  </si>
  <si>
    <t xml:space="preserve">    adr_algorithm_id character varying(100) NOT NULL</t>
  </si>
  <si>
    <t>ALTER TABLE public.device_profile OWNER TO chirpstack_ns</t>
  </si>
  <si>
    <t>CREATE TABLE public.device_queue (</t>
  </si>
  <si>
    <t xml:space="preserve">    dev_eui bytea,</t>
  </si>
  <si>
    <t xml:space="preserve">    frm_payload bytea,</t>
  </si>
  <si>
    <t xml:space="preserve">    f_cnt integer NOT NULL,</t>
  </si>
  <si>
    <t xml:space="preserve">    f_port integer NOT NULL,</t>
  </si>
  <si>
    <t xml:space="preserve">    confirmed boolean NOT NULL,</t>
  </si>
  <si>
    <t xml:space="preserve">    is_pending boolean NOT NULL,</t>
  </si>
  <si>
    <t xml:space="preserve">    timeout_after timestamp with time zone,</t>
  </si>
  <si>
    <t xml:space="preserve">    emit_at_time_since_gps_epoch bigint,</t>
  </si>
  <si>
    <t xml:space="preserve">    dev_addr bytea,</t>
  </si>
  <si>
    <t xml:space="preserve">    retry_after timestamp with time zone</t>
  </si>
  <si>
    <t>ALTER TABLE public.device_queue OWNER TO chirpstack_ns</t>
  </si>
  <si>
    <t>CREATE SEQUENCE public.device_queue_id_seq</t>
  </si>
  <si>
    <t>ALTER TABLE public.device_queue_id_seq OWNER TO chirpstack_ns</t>
  </si>
  <si>
    <t>ALTER SEQUENCE public.device_queue_id_seq OWNED BY public.device_queue.id</t>
  </si>
  <si>
    <t>CREATE TABLE public.gateway (</t>
  </si>
  <si>
    <t xml:space="preserve">    gateway_id bytea NOT NULL,</t>
  </si>
  <si>
    <t xml:space="preserve">    first_seen_at timestamp with time zone,</t>
  </si>
  <si>
    <t xml:space="preserve">    last_seen_at timestamp with time zone,</t>
  </si>
  <si>
    <t xml:space="preserve">    location point NOT NULL,</t>
  </si>
  <si>
    <t xml:space="preserve">    altitude double precision NOT NULL,</t>
  </si>
  <si>
    <t xml:space="preserve">    gateway_profile_id uuid,</t>
  </si>
  <si>
    <t xml:space="preserve">    tls_cert bytea,</t>
  </si>
  <si>
    <t xml:space="preserve">    service_profile_id uuid</t>
  </si>
  <si>
    <t>ALTER TABLE public.gateway OWNER TO chirpstack_ns</t>
  </si>
  <si>
    <t>CREATE TABLE public.gateway_board (</t>
  </si>
  <si>
    <t xml:space="preserve">    id smallint NOT NULL,</t>
  </si>
  <si>
    <t xml:space="preserve">    fpga_id bytea,</t>
  </si>
  <si>
    <t xml:space="preserve">    fine_timestamp_key bytea</t>
  </si>
  <si>
    <t>ALTER TABLE public.gateway_board OWNER TO chirpstack_ns</t>
  </si>
  <si>
    <t>CREATE TABLE public.gateway_profile (</t>
  </si>
  <si>
    <t xml:space="preserve">    gateway_profile_id uuid NOT NULL,</t>
  </si>
  <si>
    <t xml:space="preserve">    channels smallint[] NOT NULL,</t>
  </si>
  <si>
    <t xml:space="preserve">    stats_interval bigint NOT NULL</t>
  </si>
  <si>
    <t>ALTER TABLE public.gateway_profile OWNER TO chirpstack_ns</t>
  </si>
  <si>
    <t>CREATE TABLE public.gateway_profile_extra_channel (</t>
  </si>
  <si>
    <t xml:space="preserve">    modulation character varying(10) NOT NULL,</t>
  </si>
  <si>
    <t xml:space="preserve">    frequency integer NOT NULL,</t>
  </si>
  <si>
    <t xml:space="preserve">    bandwidth integer NOT NULL,</t>
  </si>
  <si>
    <t xml:space="preserve">    bitrate integer NOT NULL,</t>
  </si>
  <si>
    <t xml:space="preserve">    spreading_factors smallint[]</t>
  </si>
  <si>
    <t>ALTER TABLE public.gateway_profile_extra_channel OWNER TO chirpstack_ns</t>
  </si>
  <si>
    <t>CREATE SEQUENCE public.gateway_profile_extra_channel_id_seq</t>
  </si>
  <si>
    <t>ALTER TABLE public.gateway_profile_extra_channel_id_seq OWNER TO chirpstack_ns</t>
  </si>
  <si>
    <t>ALTER SEQUENCE public.gateway_profile_extra_channel_id_seq OWNED BY public.gateway_profile_extra_channel.id</t>
  </si>
  <si>
    <t>CREATE TABLE public.multicast_group (</t>
  </si>
  <si>
    <t xml:space="preserve">    id uuid NOT NULL,</t>
  </si>
  <si>
    <t xml:space="preserve">    mc_addr bytea,</t>
  </si>
  <si>
    <t xml:space="preserve">    mc_nwk_s_key bytea,</t>
  </si>
  <si>
    <t xml:space="preserve">    group_type character(1) NOT NULL,</t>
  </si>
  <si>
    <t xml:space="preserve">    dr integer NOT NULL,</t>
  </si>
  <si>
    <t xml:space="preserve">    frequency bigint NOT NULL,</t>
  </si>
  <si>
    <t xml:space="preserve">    service_profile_id uuid NOT NULL</t>
  </si>
  <si>
    <t>ALTER TABLE public.multicast_group OWNER TO chirpstack_ns</t>
  </si>
  <si>
    <t>CREATE TABLE public.multicast_queue (</t>
  </si>
  <si>
    <t xml:space="preserve">    schedule_at timestamp with time zone NOT NULL,</t>
  </si>
  <si>
    <t>ALTER TABLE public.multicast_queue OWNER TO chirpstack_ns</t>
  </si>
  <si>
    <t>CREATE SEQUENCE public.multicast_queue_id_seq</t>
  </si>
  <si>
    <t>ALTER TABLE public.multicast_queue_id_seq OWNER TO chirpstack_ns</t>
  </si>
  <si>
    <t>ALTER SEQUENCE public.multicast_queue_id_seq OWNED BY public.multicast_queue.id</t>
  </si>
  <si>
    <t>CREATE TABLE public.routing_profile (</t>
  </si>
  <si>
    <t xml:space="preserve">    as_id character varying(255),</t>
  </si>
  <si>
    <t xml:space="preserve">    ca_cert text DEFAULT ''::text NOT NULL,</t>
  </si>
  <si>
    <t xml:space="preserve">    tls_cert text DEFAULT ''::text NOT NULL,</t>
  </si>
  <si>
    <t xml:space="preserve">    tls_key text DEFAULT ''::text NOT NULL</t>
  </si>
  <si>
    <t>ALTER TABLE public.routing_profile OWNER TO chirpstack_ns</t>
  </si>
  <si>
    <t>CREATE TABLE public.schema_migrations (</t>
  </si>
  <si>
    <t xml:space="preserve">    version bigint NOT NULL,</t>
  </si>
  <si>
    <t xml:space="preserve">    dirty boolean NOT NULL</t>
  </si>
  <si>
    <t>ALTER TABLE public.schema_migrations OWNER TO chirpstack_ns</t>
  </si>
  <si>
    <t>CREATE TABLE public.service_profile (</t>
  </si>
  <si>
    <t xml:space="preserve">    ul_rate integer NOT NULL,</t>
  </si>
  <si>
    <t xml:space="preserve">    ul_bucket_size integer NOT NULL,</t>
  </si>
  <si>
    <t xml:space="preserve">    ul_rate_policy character(4) NOT NULL,</t>
  </si>
  <si>
    <t xml:space="preserve">    dl_rate integer NOT NULL,</t>
  </si>
  <si>
    <t xml:space="preserve">    dl_bucket_size integer NOT NULL,</t>
  </si>
  <si>
    <t xml:space="preserve">    dl_rate_policy character(4) NOT NULL,</t>
  </si>
  <si>
    <t xml:space="preserve">    add_gw_metadata boolean NOT NULL,</t>
  </si>
  <si>
    <t xml:space="preserve">    dev_status_req_freq integer NOT NULL,</t>
  </si>
  <si>
    <t xml:space="preserve">    report_dev_status_battery boolean NOT NULL,</t>
  </si>
  <si>
    <t xml:space="preserve">    report_dev_status_margin boolean NOT NULL,</t>
  </si>
  <si>
    <t xml:space="preserve">    dr_min integer NOT NULL,</t>
  </si>
  <si>
    <t xml:space="preserve">    dr_max integer NOT NULL,</t>
  </si>
  <si>
    <t xml:space="preserve">    channel_mask bytea,</t>
  </si>
  <si>
    <t xml:space="preserve">    pr_allowed boolean NOT NULL,</t>
  </si>
  <si>
    <t xml:space="preserve">    hr_allowed boolean NOT NULL,</t>
  </si>
  <si>
    <t xml:space="preserve">    ra_allowed boolean NOT NULL,</t>
  </si>
  <si>
    <t xml:space="preserve">    nwk_geo_loc boolean NOT NULL,</t>
  </si>
  <si>
    <t xml:space="preserve">    target_per integer NOT NULL,</t>
  </si>
  <si>
    <t xml:space="preserve">    min_gw_diversity integer NOT NULL,</t>
  </si>
  <si>
    <t xml:space="preserve">    gws_private boolean DEFAULT false NOT NULL</t>
  </si>
  <si>
    <t>ALTER TABLE public.service_profile OWNER TO chirpstack_ns</t>
  </si>
  <si>
    <t xml:space="preserve"> Type: DEFAULT</t>
  </si>
  <si>
    <t>ALTER TABLE ONLY public.device_activation ALTER COLUMN id SET DEFAULT nextval('public.device_activation_id_seq'::regclass)</t>
  </si>
  <si>
    <t>ALTER TABLE ONLY public.device_queue ALTER COLUMN id SET DEFAULT nextval('public.device_queue_id_seq'::regclass)</t>
  </si>
  <si>
    <t>ALTER TABLE ONLY public.gateway_profile_extra_channel ALTER COLUMN id SET DEFAULT nextval('public.gateway_profile_extra_channel_id_seq'::regclass)</t>
  </si>
  <si>
    <t>ALTER TABLE ONLY public.multicast_queue ALTER COLUMN id SET DEFAULT nextval('public.multicast_queue_id_seq'::regclass)</t>
  </si>
  <si>
    <t xml:space="preserve"> Type: TABLE DATA</t>
  </si>
  <si>
    <t>COPY public.code_migration (id, applied_at) FROM stdin</t>
  </si>
  <si>
    <t>migrate_to_cluster_keys	2022-07-22 14:33:02.493994+02</t>
  </si>
  <si>
    <t>migrate_to_golang_migrate	2022-07-22 14:33:02.507509+02</t>
  </si>
  <si>
    <t>\.</t>
  </si>
  <si>
    <t>COPY public.device (dev_eui, created_at, updated_at, device_profile_id, service_profile_id, routing_profile_id, skip_fcnt_check, reference_altitude, mode, is_disabled) FROM stdin</t>
  </si>
  <si>
    <t>COPY public.device_activation (id, created_at, dev_eui, join_eui, dev_addr, f_nwk_s_int_key, s_nwk_s_int_key, nwk_s_enc_key, dev_nonce, join_req_type) FROM stdin</t>
  </si>
  <si>
    <t>COPY public.device_multicast_group (dev_eui, multicast_group_id, created_at) FROM stdin</t>
  </si>
  <si>
    <t>COPY public.device_profile (created_at, updated_at, device_profile_id, supports_class_b, class_b_timeout, ping_slot_period, ping_slot_dr, ping_slot_freq, supports_class_c, class_c_timeout, mac_version, reg_params_revision, rx_delay_1, rx_dr_offset_1, rx_data_rate_2, rx_freq_2, factory_preset_freqs, max_eirp, max_duty_cycle, supports_join, rf_region, supports_32bit_fcnt, adr_algorithm_id) FROM stdin</t>
  </si>
  <si>
    <t>2024-02-29 10:23:03.835708+01	2024-02-29 10:23:03.835708+01	0d77f5a0-d567-4fe0-bad1-89360042cfae	f	0	0	0	0	f	0	1.0.2	RP002-1.0.2	0	0	0	0	\N	14	0	f	EU868	f	default</t>
  </si>
  <si>
    <t>2022-08-10 12:26:48.107791+02	2024-03-05 13:33:41.738263+01	3363bcd9-6520-48c6-8d9d-845608aa5e57	f	0	0	0	0	f	0	1.0.2	RP002-1.0.2	0	0	0	0	\N	14	0	t	EU868	f	default</t>
  </si>
  <si>
    <t>COPY public.device_queue (id, created_at, updated_at, dev_eui, frm_payload, f_cnt, f_port, confirmed, is_pending, timeout_after, emit_at_time_since_gps_epoch, dev_addr, retry_after) FROM stdin</t>
  </si>
  <si>
    <t>COPY public.gateway (gateway_id, created_at, updated_at, first_seen_at, last_seen_at, location, altitude, gateway_profile_id, routing_profile_id, tls_cert, service_profile_id) FROM stdin</t>
  </si>
  <si>
    <t>\\x00800000a000c560	2023-02-01 10:20:59.067742+01	2023-02-06 15:04:33.563088+01	2023-02-01 10:21:02.526985+01	2024-05-03 13:47:17.55+02	(42.11393,-0.93775)	428	da90a1e0-195f-48eb-8787-3c49ae926f1d	6d5db27e-4ce2-4b2b-b5d7-91f069397978	\\x	540e9054-ec59-4098-8fa1-8806e7cf02d4</t>
  </si>
  <si>
    <t>\\x00800000a000c55f	2022-12-23 11:31:47.723261+01	2023-02-06 15:04:22.086774+01	2022-12-23 11:31:59.356543+01	2024-05-03 13:47:17.549968+02	(42.11393,-0.93775)	428	da90a1e0-195f-48eb-8787-3c49ae926f1d	6d5db27e-4ce2-4b2b-b5d7-91f069397978	\\x	540e9054-ec59-4098-8fa1-8806e7cf02d4</t>
  </si>
  <si>
    <t>COPY public.gateway_board (id, gateway_id, fpga_id, fine_timestamp_key) FROM stdin</t>
  </si>
  <si>
    <t>COPY public.gateway_profile (gateway_profile_id, created_at, updated_at, channels, stats_interval) FROM stdin</t>
  </si>
  <si>
    <t>da90a1e0-195f-48eb-8787-3c49ae926f1d	2022-08-10 12:21:56.429996+02	2023-02-01 09:53:45.621318+01	{0,1,2}	30000000000</t>
  </si>
  <si>
    <t>38afda7e-a565-4b02-a675-85a859619bf9	2023-02-06 09:26:45.450368+01	2023-02-06 09:26:45.450368+01	{0,1,2}	30000000000</t>
  </si>
  <si>
    <t>COPY public.gateway_profile_extra_channel (id, gateway_profile_id, modulation, frequency, bandwidth, bitrate, spreading_factors) FROM stdin</t>
  </si>
  <si>
    <t>33	da90a1e0-195f-48eb-8787-3c49ae926f1d	LORA	865500000	125	0	{7,8,9,10,11,12}</t>
  </si>
  <si>
    <t>34	da90a1e0-195f-48eb-8787-3c49ae926f1d	LORA	865700000	125	0	{7,8,9,10,11,12}</t>
  </si>
  <si>
    <t>35	da90a1e0-195f-48eb-8787-3c49ae926f1d	LORA	865900000	125	0	{7,8,9,10,11,12}</t>
  </si>
  <si>
    <t>36	da90a1e0-195f-48eb-8787-3c49ae926f1d	LORA	866100000	125	0	{7,8,9,10,11,12}</t>
  </si>
  <si>
    <t>37	da90a1e0-195f-48eb-8787-3c49ae926f1d	LORA	866300000	125	0	{7,8,9,10,11,12}</t>
  </si>
  <si>
    <t>38	da90a1e0-195f-48eb-8787-3c49ae926f1d	LORA	866500000	125	0	{7,8,9,10,11,12}</t>
  </si>
  <si>
    <t>39	da90a1e0-195f-48eb-8787-3c49ae926f1d	LORA	866700000	125	0	{7,8,9,10,11,12}</t>
  </si>
  <si>
    <t>40	da90a1e0-195f-48eb-8787-3c49ae926f1d	LORA	866900000	125	0	{7,8,9,10,11,12}</t>
  </si>
  <si>
    <t>41	da90a1e0-195f-48eb-8787-3c49ae926f1d	LORA	867100000	125	0	{7,8,9,10,11,12}</t>
  </si>
  <si>
    <t>42	da90a1e0-195f-48eb-8787-3c49ae926f1d	LORA	867300000	125	0	{7,8,9,10,11,12}</t>
  </si>
  <si>
    <t>43	da90a1e0-195f-48eb-8787-3c49ae926f1d	LORA	867500000	125	0	{7,8,9,10,11,12}</t>
  </si>
  <si>
    <t>44	da90a1e0-195f-48eb-8787-3c49ae926f1d	LORA	867700000	125	0	{7,8,9,10,11,12}</t>
  </si>
  <si>
    <t>45	da90a1e0-195f-48eb-8787-3c49ae926f1d	LORA	867900000	125	0	{7,8,9,10,11,12}</t>
  </si>
  <si>
    <t>COPY public.multicast_group (id, created_at, updated_at, mc_addr, mc_nwk_s_key, f_cnt, group_type, dr, frequency, ping_slot_period, routing_profile_id, service_profile_id) FROM stdin</t>
  </si>
  <si>
    <t>COPY public.multicast_queue (id, created_at, schedule_at, emit_at_time_since_gps_epoch, multicast_group_id, gateway_id, f_cnt, f_port, frm_payload, updated_at, retry_after) FROM stdin</t>
  </si>
  <si>
    <t>COPY public.routing_profile (created_at, updated_at, routing_profile_id, as_id, ca_cert, tls_cert, tls_key) FROM stdin</t>
  </si>
  <si>
    <t xml:space="preserve">2022-08-10 12:06:40.536254+02	2022-08-10 12:06:40.536254+02	6d5db27e-4ce2-4b2b-b5d7-91f069397978	localhost:8001			</t>
  </si>
  <si>
    <t>COPY public.schema_migrations (version, dirty) FROM stdin</t>
  </si>
  <si>
    <t>33	f</t>
  </si>
  <si>
    <t>COPY public.service_profile (created_at, updated_at, service_profile_id, ul_rate, ul_bucket_size, ul_rate_policy, dl_rate, dl_bucket_size, dl_rate_policy, add_gw_metadata, dev_status_req_freq, report_dev_status_battery, report_dev_status_margin, dr_min, dr_max, channel_mask, pr_allowed, hr_allowed, ra_allowed, nwk_geo_loc, target_per, min_gw_diversity, gws_private) FROM stdin</t>
  </si>
  <si>
    <t>2022-08-10 12:26:06.009772+02	2022-08-10 12:26:06.009772+02	540e9054-ec59-4098-8fa1-8806e7cf02d4	0	0	Drop	0	0	Drop	t	0	f	f	0	5	\\x	f	f	f	t	0	0	f</t>
  </si>
  <si>
    <t xml:space="preserve"> Type: SEQUENCE SET</t>
  </si>
  <si>
    <t>SELECT pg_catalog.setval('public.device_activation_id_seq', 477, true)</t>
  </si>
  <si>
    <t>SELECT pg_catalog.setval('public.device_queue_id_seq', 18, true)</t>
  </si>
  <si>
    <t>SELECT pg_catalog.setval('public.gateway_profile_extra_channel_id_seq', 82, true)</t>
  </si>
  <si>
    <t>SELECT pg_catalog.setval('public.multicast_queue_id_seq', 1, false)</t>
  </si>
  <si>
    <t xml:space="preserve"> Type: CONSTRAINT</t>
  </si>
  <si>
    <t>ALTER TABLE ONLY public.code_migration</t>
  </si>
  <si>
    <t xml:space="preserve">    ADD CONSTRAINT code_migration_pkey PRIMARY KEY (id)</t>
  </si>
  <si>
    <t>ALTER TABLE ONLY public.device_activation</t>
  </si>
  <si>
    <t xml:space="preserve">    ADD CONSTRAINT device_activation_pkey PRIMARY KEY (id)</t>
  </si>
  <si>
    <t>ALTER TABLE ONLY public.device_multicast_group</t>
  </si>
  <si>
    <t xml:space="preserve">    ADD CONSTRAINT device_multicast_group_pkey PRIMARY KEY (multicast_group_id, dev_eui)</t>
  </si>
  <si>
    <t>ALTER TABLE ONLY public.device</t>
  </si>
  <si>
    <t xml:space="preserve">    ADD CONSTRAINT device_pkey PRIMARY KEY (dev_eui)</t>
  </si>
  <si>
    <t>ALTER TABLE ONLY public.device_profile</t>
  </si>
  <si>
    <t xml:space="preserve">    ADD CONSTRAINT device_profile_pkey PRIMARY KEY (device_profile_id)</t>
  </si>
  <si>
    <t>ALTER TABLE ONLY public.device_queue</t>
  </si>
  <si>
    <t xml:space="preserve">    ADD CONSTRAINT device_queue_pkey PRIMARY KEY (id)</t>
  </si>
  <si>
    <t>ALTER TABLE ONLY public.gateway_board</t>
  </si>
  <si>
    <t xml:space="preserve">    ADD CONSTRAINT gateway_board_pkey PRIMARY KEY (gateway_id, id)</t>
  </si>
  <si>
    <t>ALTER TABLE ONLY public.gateway</t>
  </si>
  <si>
    <t xml:space="preserve">    ADD CONSTRAINT gateway_pkey PRIMARY KEY (gateway_id)</t>
  </si>
  <si>
    <t>ALTER TABLE ONLY public.gateway_profile_extra_channel</t>
  </si>
  <si>
    <t xml:space="preserve">    ADD CONSTRAINT gateway_profile_extra_channel_pkey PRIMARY KEY (id)</t>
  </si>
  <si>
    <t>ALTER TABLE ONLY public.gateway_profile</t>
  </si>
  <si>
    <t xml:space="preserve">    ADD CONSTRAINT gateway_profile_pkey PRIMARY KEY (gateway_profile_id)</t>
  </si>
  <si>
    <t>ALTER TABLE ONLY public.multicast_group</t>
  </si>
  <si>
    <t xml:space="preserve">    ADD CONSTRAINT multicast_group_pkey PRIMARY KEY (id)</t>
  </si>
  <si>
    <t>ALTER TABLE ONLY public.multicast_queue</t>
  </si>
  <si>
    <t xml:space="preserve">    ADD CONSTRAINT multicast_queue_pkey PRIMARY KEY (id)</t>
  </si>
  <si>
    <t>ALTER TABLE ONLY public.routing_profile</t>
  </si>
  <si>
    <t xml:space="preserve">    ADD CONSTRAINT routing_profile_pkey PRIMARY KEY (routing_profile_id)</t>
  </si>
  <si>
    <t>ALTER TABLE ONLY public.schema_migrations</t>
  </si>
  <si>
    <t xml:space="preserve">    ADD CONSTRAINT schema_migrations_pkey PRIMARY KEY (version)</t>
  </si>
  <si>
    <t>ALTER TABLE ONLY public.service_profile</t>
  </si>
  <si>
    <t xml:space="preserve">    ADD CONSTRAINT service_profile_pkey PRIMARY KEY (service_profile_id)</t>
  </si>
  <si>
    <t xml:space="preserve"> Type: INDEX</t>
  </si>
  <si>
    <t>CREATE INDEX idx_device_activation_dev_eui ON public.device_activation USING btree (dev_eui)</t>
  </si>
  <si>
    <t>CREATE INDEX idx_device_activation_nonce_lookup ON public.device_activation USING btree (join_eui, dev_eui, join_req_type, dev_nonce)</t>
  </si>
  <si>
    <t>CREATE INDEX idx_device_device_profile_id ON public.device USING btree (device_profile_id)</t>
  </si>
  <si>
    <t>CREATE INDEX idx_device_mode ON public.device USING btree (mode)</t>
  </si>
  <si>
    <t>CREATE INDEX idx_device_queue_confirmed ON public.device_queue USING btree (confirmed)</t>
  </si>
  <si>
    <t>CREATE INDEX idx_device_queue_dev_eui ON public.device_queue USING btree (dev_eui)</t>
  </si>
  <si>
    <t>CREATE INDEX idx_device_queue_emit_at_time_since_gps_epoch ON public.device_queue USING btree (emit_at_time_since_gps_epoch)</t>
  </si>
  <si>
    <t>CREATE INDEX idx_device_queue_timeout_after ON public.device_queue USING btree (timeout_after)</t>
  </si>
  <si>
    <t>CREATE INDEX idx_device_routing_profile_id ON public.device USING btree (routing_profile_id)</t>
  </si>
  <si>
    <t>CREATE INDEX idx_device_service_profile_id ON public.device USING btree (service_profile_id)</t>
  </si>
  <si>
    <t>CREATE INDEX idx_gateway_gateway_profile_id ON public.gateway USING btree (gateway_profile_id)</t>
  </si>
  <si>
    <t>CREATE INDEX idx_gateway_profile_extra_channel_gw_profile_id ON public.gateway_profile_extra_channel USING btree (gateway_profile_id)</t>
  </si>
  <si>
    <t>CREATE INDEX idx_gateway_routing_profile_id ON public.gateway USING btree (routing_profile_id)</t>
  </si>
  <si>
    <t>CREATE INDEX idx_gateway_service_profile_id ON public.gateway USING btree (service_profile_id)</t>
  </si>
  <si>
    <t>CREATE INDEX idx_multicast_group_routing_profile_id ON public.multicast_group USING btree (routing_profile_id)</t>
  </si>
  <si>
    <t>CREATE INDEX idx_multicast_group_service_profile_id ON public.multicast_group USING btree (service_profile_id)</t>
  </si>
  <si>
    <t>CREATE INDEX idx_multicast_queue_emit_at_time_since_gps_epoch ON public.multicast_queue USING btree (emit_at_time_since_gps_epoch)</t>
  </si>
  <si>
    <t>CREATE INDEX idx_multicast_queue_multicast_group_id ON public.multicast_queue USING btree (multicast_group_id)</t>
  </si>
  <si>
    <t>CREATE INDEX idx_multicast_queue_schedule_at ON public.multicast_queue USING btree (schedule_at)</t>
  </si>
  <si>
    <t xml:space="preserve"> Type: FK CONSTRAINT</t>
  </si>
  <si>
    <t xml:space="preserve">    ADD CONSTRAINT device_activation_dev_eui_fkey FOREIGN KEY (dev_eui) REFERENCES public.device(dev_eui) ON DELETE CASCADE</t>
  </si>
  <si>
    <t xml:space="preserve">    ADD CONSTRAINT device_device_profile_id_fkey FOREIGN KEY (device_profile_id) REFERENCES public.device_profile(device_profile_id) ON DELETE CASCADE</t>
  </si>
  <si>
    <t xml:space="preserve">    ADD CONSTRAINT device_multicast_group_dev_eui_fkey FOREIGN KEY (dev_eui) REFERENCES public.device(dev_eui) ON DELETE CASCADE</t>
  </si>
  <si>
    <t xml:space="preserve">    ADD CONSTRAINT device_multicast_group_multicast_group_id_fkey FOREIGN KEY (multicast_group_id) REFERENCES public.multicast_group(id) ON DELETE CASCADE</t>
  </si>
  <si>
    <t xml:space="preserve">    ADD CONSTRAINT device_queue_dev_eui_fkey FOREIGN KEY (dev_eui) REFERENCES public.device(dev_eui) ON DELETE CASCADE</t>
  </si>
  <si>
    <t xml:space="preserve">    ADD CONSTRAINT device_routing_profile_id_fkey FOREIGN KEY (routing_profile_id) REFERENCES public.routing_profile(routing_profile_id) ON DELETE CASCADE</t>
  </si>
  <si>
    <t xml:space="preserve">    ADD CONSTRAINT device_service_profile_id_fkey FOREIGN KEY (service_profile_id) REFERENCES public.service_profile(service_profile_id) ON DELETE CASCADE</t>
  </si>
  <si>
    <t xml:space="preserve">    ADD CONSTRAINT gateway_board_gateway_id_fkey FOREIGN KEY (gateway_id) REFERENCES public.gateway(gateway_id) ON DELETE CASCADE</t>
  </si>
  <si>
    <t xml:space="preserve">    ADD CONSTRAINT gateway_gateway_profile_id_fkey FOREIGN KEY (gateway_profile_id) REFERENCES public.gateway_profile(gateway_profile_id)</t>
  </si>
  <si>
    <t xml:space="preserve">    ADD CONSTRAINT gateway_profile_extra_channel_gateway_profile_id_fkey FOREIGN KEY (gateway_profile_id) REFERENCES public.gateway_profile(gateway_profile_id) ON DELETE CASCADE</t>
  </si>
  <si>
    <t xml:space="preserve">    ADD CONSTRAINT gateway_routing_profile_id_fkey FOREIGN KEY (routing_profile_id) REFERENCES public.routing_profile(routing_profile_id) ON DELETE CASCADE</t>
  </si>
  <si>
    <t xml:space="preserve">    ADD CONSTRAINT gateway_service_profile_id_fkey FOREIGN KEY (service_profile_id) REFERENCES public.service_profile(service_profile_id) ON DELETE CASCADE</t>
  </si>
  <si>
    <t xml:space="preserve">    ADD CONSTRAINT multicast_group_routing_profile_id_fkey FOREIGN KEY (routing_profile_id) REFERENCES public.routing_profile(routing_profile_id) ON DELETE CASCADE</t>
  </si>
  <si>
    <t xml:space="preserve">    ADD CONSTRAINT multicast_group_service_profile_id_fkey FOREIGN KEY (service_profile_id) REFERENCES public.service_profile(service_profile_id) ON DELETE CASCADE</t>
  </si>
  <si>
    <t xml:space="preserve">    ADD CONSTRAINT multicast_queue_gateway_id_fkey FOREIGN KEY (gateway_id) REFERENCES public.gateway(gateway_id) ON DELETE CASCADE</t>
  </si>
  <si>
    <t xml:space="preserve">    ADD CONSTRAINT multicast_queue_multicast_group_id_fkey FOREIGN KEY (multicast_group_id) REFERENCES public.multicast_group(id) ON DELETE CASCADE</t>
  </si>
  <si>
    <t>\\x0004a30b00fd9c34</t>
  </si>
  <si>
    <t>2022-12-22 17:19:41.762869+01</t>
  </si>
  <si>
    <t>2023-07-31 12:24:23.579723+02</t>
  </si>
  <si>
    <t>3363bcd9-6520-48c6-8d9d-845608aa5e57</t>
  </si>
  <si>
    <t>540e9054-ec59-4098-8fa1-8806e7cf02d4</t>
  </si>
  <si>
    <t>6d5db27e-4ce2-4b2b-b5d7-91f069397978</t>
  </si>
  <si>
    <t>t</t>
  </si>
  <si>
    <t>C</t>
  </si>
  <si>
    <t>f</t>
  </si>
  <si>
    <t>\\x0004a30b00fdcce1</t>
  </si>
  <si>
    <t>2022-12-22 17:19:41.717966+01</t>
  </si>
  <si>
    <t>2023-07-31 12:24:23.605892+02</t>
  </si>
  <si>
    <t>A</t>
  </si>
  <si>
    <t>\\x0004a30b01005249</t>
  </si>
  <si>
    <t>2022-12-22 17:19:41.732834+01</t>
  </si>
  <si>
    <t>2023-07-31 12:24:24.330322+02</t>
  </si>
  <si>
    <t>\\x0004a30b00fe0904</t>
  </si>
  <si>
    <t>2022-12-22 17:19:41.507007+01</t>
  </si>
  <si>
    <t>2024-03-06 16:35:50.771984+01</t>
  </si>
  <si>
    <t>0d77f5a0-d567-4fe0-bad1-89360042cfae</t>
  </si>
  <si>
    <t>\\x0004a30b01005325</t>
  </si>
  <si>
    <t>2022-12-22 17:19:41.625877+01</t>
  </si>
  <si>
    <t>2023-07-31 12:24:24.357379+02</t>
  </si>
  <si>
    <t>\\x0004a30b010024d3</t>
  </si>
  <si>
    <t>2022-12-22 17:19:41.777726+01</t>
  </si>
  <si>
    <t>2024-03-06 18:25:15.10747+01</t>
  </si>
  <si>
    <t>\\x0004a30b01005d25</t>
  </si>
  <si>
    <t>2022-12-22 17:19:41.747697+01</t>
  </si>
  <si>
    <t>2023-07-31 12:24:24.38349+02</t>
  </si>
  <si>
    <t>\\x0004a30b00fdee0f</t>
  </si>
  <si>
    <t>2022-12-22 17:19:41.611228+01</t>
  </si>
  <si>
    <t>2023-07-31 12:24:23.634909+02</t>
  </si>
  <si>
    <t>\\x0004a30b00fe029f</t>
  </si>
  <si>
    <t>2022-12-22 17:19:41.703229+01</t>
  </si>
  <si>
    <t>2023-07-31 12:24:23.668346+02</t>
  </si>
  <si>
    <t>\\x0004a30b00f9fbbe</t>
  </si>
  <si>
    <t>2022-12-22 17:19:41.897623+01</t>
  </si>
  <si>
    <t>2023-07-31 12:24:19.860049+02</t>
  </si>
  <si>
    <t>\\x0004a30b00fe03d7</t>
  </si>
  <si>
    <t>2022-12-22 17:19:41.476402+01</t>
  </si>
  <si>
    <t>2023-07-31 12:24:23.697434+02</t>
  </si>
  <si>
    <t>\\x0004a30b00fa0ffc</t>
  </si>
  <si>
    <t>2022-12-22 17:19:41.882034+01</t>
  </si>
  <si>
    <t>2023-07-31 12:24:20.274535+02</t>
  </si>
  <si>
    <t>\\x0004a30b00fa402b</t>
  </si>
  <si>
    <t>2022-12-22 17:19:41.91258+01</t>
  </si>
  <si>
    <t>2023-07-31 12:24:23.280997+02</t>
  </si>
  <si>
    <t>\\x0004a30b00ffd35c</t>
  </si>
  <si>
    <t>2022-12-22 17:19:41.655457+01</t>
  </si>
  <si>
    <t>2023-07-31 12:24:23.965602+02</t>
  </si>
  <si>
    <t>\\x0004a30b00ffdef0</t>
  </si>
  <si>
    <t>2023-01-12 12:57:32.621197+01</t>
  </si>
  <si>
    <t>2023-07-31 12:24:23.996249+02</t>
  </si>
  <si>
    <t>\\x0004a30b00fca777</t>
  </si>
  <si>
    <t>2022-12-22 17:19:41.581632+01</t>
  </si>
  <si>
    <t>2023-07-31 12:24:23.366011+02</t>
  </si>
  <si>
    <t>\\x0004a30b00ffe7d3</t>
  </si>
  <si>
    <t>2022-12-22 17:19:41.596291+01</t>
  </si>
  <si>
    <t>2023-07-31 12:24:24.021959+02</t>
  </si>
  <si>
    <t>\\x0004a30b00ffe7d5</t>
  </si>
  <si>
    <t>2022-12-22 17:19:41.82284+01</t>
  </si>
  <si>
    <t>2023-07-31 12:24:24.048222+02</t>
  </si>
  <si>
    <t>\\x0004a30b00ffe95a</t>
  </si>
  <si>
    <t>2022-12-22 17:19:41.808078+01</t>
  </si>
  <si>
    <t>2023-07-31 12:24:24.069942+02</t>
  </si>
  <si>
    <t>\\x0004a30b01002eb2</t>
  </si>
  <si>
    <t>2023-01-31 11:57:21.418637+01</t>
  </si>
  <si>
    <t>2023-07-31 12:24:24.184023+02</t>
  </si>
  <si>
    <t>\\x0004a30b010036b1</t>
  </si>
  <si>
    <t>2022-12-22 17:19:41.792927+01</t>
  </si>
  <si>
    <t>2023-07-31 12:24:24.210859+02</t>
  </si>
  <si>
    <t>\\x0004a30b00fca96b</t>
  </si>
  <si>
    <t>2022-12-22 17:19:41.552083+01</t>
  </si>
  <si>
    <t>2023-07-31 12:24:23.391301+02</t>
  </si>
  <si>
    <t>\\x0004a30b00fca9cc</t>
  </si>
  <si>
    <t>2022-12-22 17:19:41.837874+01</t>
  </si>
  <si>
    <t>2023-07-31 12:24:23.416377+02</t>
  </si>
  <si>
    <t>\\x0004a30b00fcd5f5</t>
  </si>
  <si>
    <t>2022-12-22 17:19:41.461407+01</t>
  </si>
  <si>
    <t>2023-07-31 12:24:23.441922+02</t>
  </si>
  <si>
    <t>\\x0004a30b00fcf09b</t>
  </si>
  <si>
    <t>2022-12-22 17:19:41.521756+01</t>
  </si>
  <si>
    <t>2023-07-31 12:24:23.472577+02</t>
  </si>
  <si>
    <t>\\x0004a30b01003755</t>
  </si>
  <si>
    <t>2022-12-22 17:19:41.64085+01</t>
  </si>
  <si>
    <t>2023-07-31 12:24:24.237754+02</t>
  </si>
  <si>
    <t>\\x0004a30b0100488b</t>
  </si>
  <si>
    <t>2023-02-10 14:01:24.15613+01</t>
  </si>
  <si>
    <t>2023-07-31 12:24:24.26558+02</t>
  </si>
  <si>
    <t>\\x0004a30b00fcf3a2</t>
  </si>
  <si>
    <t>2022-12-22 17:19:41.537307+01</t>
  </si>
  <si>
    <t>2023-07-31 12:24:23.49955+02</t>
  </si>
  <si>
    <t>\\x0004a30b01004a5f</t>
  </si>
  <si>
    <t>2023-01-31 11:55:12.517659+01</t>
  </si>
  <si>
    <t>2023-07-31 12:24:24.297279+02</t>
  </si>
  <si>
    <t>\\x0004a30b00fe1f28</t>
  </si>
  <si>
    <t>2023-01-12 13:01:14.802086+01</t>
  </si>
  <si>
    <t>2023-07-31 12:24:23.749759+02</t>
  </si>
  <si>
    <t>\\x0004a30b00fe251b</t>
  </si>
  <si>
    <t>2022-12-22 17:19:41.430873+01</t>
  </si>
  <si>
    <t>2023-07-31 12:24:23.782462+02</t>
  </si>
  <si>
    <t>\\x0004a30b00ffc7ae</t>
  </si>
  <si>
    <t>2022-12-22 17:19:41.566906+01</t>
  </si>
  <si>
    <t>2023-07-31 12:24:23.889395+02</t>
  </si>
  <si>
    <t>\\x0004a30b00fd4b72</t>
  </si>
  <si>
    <t>2022-12-22 17:19:41.41555+01</t>
  </si>
  <si>
    <t>2023-07-31 12:24:23.52518+02</t>
  </si>
  <si>
    <t>\\x0004a30b00fd9baf</t>
  </si>
  <si>
    <t>2022-12-22 17:19:41.491724+01</t>
  </si>
  <si>
    <t>2023-07-31 12:24:23.551191+02</t>
  </si>
  <si>
    <t>\\x0004a30b00ffc8ee</t>
  </si>
  <si>
    <t>2022-12-22 17:19:41.670501+01</t>
  </si>
  <si>
    <t>2023-07-31 12:24:23.915095+02</t>
  </si>
  <si>
    <t>\\x0004a30b010af2c3</t>
  </si>
  <si>
    <t>2023-07-31 12:17:33.294985+02</t>
  </si>
  <si>
    <t>2023-07-31 15:29:49.795383+02</t>
  </si>
  <si>
    <t>\\x0004a30b010d1cd0</t>
  </si>
  <si>
    <t>2023-07-31 12:17:33.354758+02</t>
  </si>
  <si>
    <t>2023-07-31 15:25:19.095209+02</t>
  </si>
  <si>
    <t>\\x0004a30b010b0ffc</t>
  </si>
  <si>
    <t>2023-07-31 12:17:33.255351+02</t>
  </si>
  <si>
    <t>2023-07-31 15:31:01.987625+02</t>
  </si>
  <si>
    <t>\\x0004a30b010d21c1</t>
  </si>
  <si>
    <t>2023-07-31 12:17:33.27714+02</t>
  </si>
  <si>
    <t>2023-07-31 15:37:34.262181+02</t>
  </si>
  <si>
    <t>\\x0004a30b00ffc930</t>
  </si>
  <si>
    <t>2022-12-22 17:19:41.687985+01</t>
  </si>
  <si>
    <t>2023-07-31 12:24:23.940855+02</t>
  </si>
  <si>
    <t>\\x0004a30b010af069</t>
  </si>
  <si>
    <t>2023-07-31 12:17:33.213507+02</t>
  </si>
  <si>
    <t>2023-07-31 15:39:48.538184+02</t>
  </si>
  <si>
    <t>\\x0004a30b010ab7a0</t>
  </si>
  <si>
    <t>2023-07-31 12:17:33.326979+02</t>
  </si>
  <si>
    <t>2023-07-31 15:48:13.247981+02</t>
  </si>
  <si>
    <t>\\x0004a30b010aab64</t>
  </si>
  <si>
    <t>2023-07-31 12:17:33.236386+02</t>
  </si>
  <si>
    <t>2023-08-08 15:47:31.303072+02</t>
  </si>
  <si>
    <t>\\x0004a30b00fa11fe</t>
  </si>
  <si>
    <t>2022-12-22 17:19:42.443171+01</t>
  </si>
  <si>
    <t>2023-07-31 12:24:20.635024+02</t>
  </si>
  <si>
    <t>\\x0004a30b00fa1241</t>
  </si>
  <si>
    <t>2022-12-22 17:19:42.098056+01</t>
  </si>
  <si>
    <t>2023-07-31 12:24:20.81666+02</t>
  </si>
  <si>
    <t>\\x0004a30b00f9dc30</t>
  </si>
  <si>
    <t>2022-12-22 17:19:42.232055+01</t>
  </si>
  <si>
    <t>2023-07-31 12:24:18.276659+02</t>
  </si>
  <si>
    <t>\\x0004a30b00fa130e</t>
  </si>
  <si>
    <t>2022-12-22 17:19:42.172405+01</t>
  </si>
  <si>
    <t>2023-07-31 12:24:20.997719+02</t>
  </si>
  <si>
    <t>\\x0004a30b00f9d594</t>
  </si>
  <si>
    <t>2022-12-22 17:19:42.709389+01</t>
  </si>
  <si>
    <t>2023-07-31 12:24:17.549028+02</t>
  </si>
  <si>
    <t>\\x0004a30b00f9f1b7</t>
  </si>
  <si>
    <t>2022-12-22 17:19:42.533573+01</t>
  </si>
  <si>
    <t>2023-07-31 12:24:18.67777+02</t>
  </si>
  <si>
    <t>\\x0004a30b00fa2d06</t>
  </si>
  <si>
    <t>2022-12-22 17:19:42.276579+01</t>
  </si>
  <si>
    <t>2023-07-31 12:24:22.137336+02</t>
  </si>
  <si>
    <t>\\x0004a30b00fa2709</t>
  </si>
  <si>
    <t>2022-12-22 17:19:42.201945+01</t>
  </si>
  <si>
    <t>2023-07-31 12:24:21.769069+02</t>
  </si>
  <si>
    <t>\\x0004a30b00f986d5</t>
  </si>
  <si>
    <t>2022-12-22 17:19:42.679484+01</t>
  </si>
  <si>
    <t>2024-03-07 15:58:00.275029+01</t>
  </si>
  <si>
    <t>\\x0004a30b00fa17b4</t>
  </si>
  <si>
    <t>2022-12-22 17:19:42.350272+01</t>
  </si>
  <si>
    <t>2023-07-31 12:24:21.355387+02</t>
  </si>
  <si>
    <t>\\x0004a30b00f98b5c</t>
  </si>
  <si>
    <t>2022-12-22 17:19:42.412745+01</t>
  </si>
  <si>
    <t>2023-07-31 12:24:14.718168+02</t>
  </si>
  <si>
    <t>\\x0004a30b00fa2fdc</t>
  </si>
  <si>
    <t>2022-12-22 17:19:42.067976+01</t>
  </si>
  <si>
    <t>2023-07-31 12:24:22.593101+02</t>
  </si>
  <si>
    <t>\\x0004a30b00f9f377</t>
  </si>
  <si>
    <t>2022-12-22 17:19:42.112923+01</t>
  </si>
  <si>
    <t>2023-07-31 12:24:19.037987+02</t>
  </si>
  <si>
    <t>\\x0004a30b00ff551a</t>
  </si>
  <si>
    <t>2023-02-15 15:55:57.091062+01</t>
  </si>
  <si>
    <t>2023-07-31 12:24:23.838588+02</t>
  </si>
  <si>
    <t>\\x0004a30b00f9bf48</t>
  </si>
  <si>
    <t>2022-12-22 17:19:42.380381+01</t>
  </si>
  <si>
    <t>2023-07-31 12:24:16.257553+02</t>
  </si>
  <si>
    <t>\\x0004a30b00f9cfe5</t>
  </si>
  <si>
    <t>2022-12-22 17:19:42.428274+01</t>
  </si>
  <si>
    <t>2023-07-31 12:24:16.620948+02</t>
  </si>
  <si>
    <t>\\x0004a30b00fa4305</t>
  </si>
  <si>
    <t>2022-12-22 17:19:41.942349+01</t>
  </si>
  <si>
    <t>2023-07-31 12:24:23.335481+02</t>
  </si>
  <si>
    <t>\\x0004a30b00fa16a2</t>
  </si>
  <si>
    <t>2022-12-22 17:19:42.610675+01</t>
  </si>
  <si>
    <t>2023-07-31 12:24:21.177043+02</t>
  </si>
  <si>
    <t>\\x0004a30b01000f17</t>
  </si>
  <si>
    <t>2023-02-13 17:14:20.73445+01</t>
  </si>
  <si>
    <t>2023-07-31 12:24:24.093024+02</t>
  </si>
  <si>
    <t>\\x0004a30b00f99740</t>
  </si>
  <si>
    <t>2022-12-22 17:19:42.246751+01</t>
  </si>
  <si>
    <t>2023-07-31 12:24:15.090731+02</t>
  </si>
  <si>
    <t>\\x0004a30b00fa26d3</t>
  </si>
  <si>
    <t>2022-12-22 17:19:42.631114+01</t>
  </si>
  <si>
    <t>2023-07-31 12:24:21.535411+02</t>
  </si>
  <si>
    <t>\\x0004a30b00f998a3</t>
  </si>
  <si>
    <t>2022-12-22 17:19:42.518804+01</t>
  </si>
  <si>
    <t>2023-07-31 12:24:15.282795+02</t>
  </si>
  <si>
    <t>\\x0004a30b00f9f292</t>
  </si>
  <si>
    <t>2022-12-22 17:19:42.593333+01</t>
  </si>
  <si>
    <t>2023-07-31 12:24:18.857122+02</t>
  </si>
  <si>
    <t>\\x0004a30b00f9d65f</t>
  </si>
  <si>
    <t>2022-12-22 17:19:42.006356+01</t>
  </si>
  <si>
    <t>2023-07-31 12:24:17.732109+02</t>
  </si>
  <si>
    <t>\\x0004a30b00ff2a59</t>
  </si>
  <si>
    <t>2022-12-22 17:19:42.335671+01</t>
  </si>
  <si>
    <t>2023-07-31 12:24:23.809657+02</t>
  </si>
  <si>
    <t>\\x0004a30b00f99921</t>
  </si>
  <si>
    <t>2022-12-22 17:19:42.021061+01</t>
  </si>
  <si>
    <t>2023-07-31 12:24:15.463678+02</t>
  </si>
  <si>
    <t>\\x0004a30b00fa2776</t>
  </si>
  <si>
    <t>2022-12-22 17:19:42.646779+01</t>
  </si>
  <si>
    <t>2023-07-31 12:24:21.951243+02</t>
  </si>
  <si>
    <t>\\x0004a30b01002540</t>
  </si>
  <si>
    <t>2022-12-22 17:19:42.128136+01</t>
  </si>
  <si>
    <t>2023-07-31 12:24:24.144883+02</t>
  </si>
  <si>
    <t>\\x0004a30b00f98573</t>
  </si>
  <si>
    <t>2022-12-22 17:19:42.29118+01</t>
  </si>
  <si>
    <t>2024-03-27 13:32:09.414857+01</t>
  </si>
  <si>
    <t>\\x0004a30b00fa3202</t>
  </si>
  <si>
    <t>2022-12-22 17:19:42.216963+01</t>
  </si>
  <si>
    <t>2023-07-31 12:24:22.955686+02</t>
  </si>
  <si>
    <t>\\x0004a30b00f9bddf</t>
  </si>
  <si>
    <t>2022-12-22 17:19:42.724097+01</t>
  </si>
  <si>
    <t>2023-07-31 12:24:15.849007+02</t>
  </si>
  <si>
    <t>\\x0004a30b00f9d4b8</t>
  </si>
  <si>
    <t>2022-12-22 17:19:42.473429+01</t>
  </si>
  <si>
    <t>2023-07-31 12:24:17.127627+02</t>
  </si>
  <si>
    <t>\\x0004a30b010d38d0</t>
  </si>
  <si>
    <t>2023-07-31 12:17:33.402212+02</t>
  </si>
  <si>
    <t>2023-08-16 13:53:07.337856+02</t>
  </si>
  <si>
    <t>\\x0004a30b00fa3a90</t>
  </si>
  <si>
    <t>2022-12-22 17:19:42.578089+01</t>
  </si>
  <si>
    <t>2023-07-31 12:24:23.255608+02</t>
  </si>
  <si>
    <t>\\x0004a30b00f9f570</t>
  </si>
  <si>
    <t>2022-12-22 17:19:42.187187+01</t>
  </si>
  <si>
    <t>2023-07-31 12:24:19.44931+02</t>
  </si>
  <si>
    <t>\\x0004a30b00fa0c5d</t>
  </si>
  <si>
    <t>2022-12-22 17:19:42.261676+01</t>
  </si>
  <si>
    <t>2023-07-31 12:24:20.04147+02</t>
  </si>
  <si>
    <t>\\x0004a30b00f9d668</t>
  </si>
  <si>
    <t>2022-12-22 17:19:42.458214+01</t>
  </si>
  <si>
    <t>2023-07-31 12:24:17.912139+02</t>
  </si>
  <si>
    <t>\\x0004a30b00f9f9ab</t>
  </si>
  <si>
    <t>2022-12-22 17:19:42.320689+01</t>
  </si>
  <si>
    <t>2023-07-31 12:24:19.630299+02</t>
  </si>
  <si>
    <t>\\x0004a30b00f9f4c6</t>
  </si>
  <si>
    <t>2022-12-22 17:19:42.305878+01</t>
  </si>
  <si>
    <t>2023-07-31 12:24:19.21628+02</t>
  </si>
  <si>
    <t>\\x0004a30b00f9cf46</t>
  </si>
  <si>
    <t>2022-12-22 17:19:42.694512+01</t>
  </si>
  <si>
    <t>2023-07-31 12:24:16.439833+02</t>
  </si>
  <si>
    <t>\\x0004a30b00ffab35</t>
  </si>
  <si>
    <t>2023-01-31 11:58:50.451451+01</t>
  </si>
  <si>
    <t>2023-07-31 12:24:23.866436+02</t>
  </si>
  <si>
    <t>\\x0004a30b00f98da1</t>
  </si>
  <si>
    <t>2022-12-22 17:19:42.664599+01</t>
  </si>
  <si>
    <t>2023-07-31 12:24:14.905002+02</t>
  </si>
  <si>
    <t>\\x0004a30b00fa31f0</t>
  </si>
  <si>
    <t>2022-12-22 17:19:42.142715+01</t>
  </si>
  <si>
    <t>2023-07-31 12:24:22.774503+02</t>
  </si>
  <si>
    <t>\\x0004a30b00f9d57a</t>
  </si>
  <si>
    <t>2022-12-22 17:19:42.052739+01</t>
  </si>
  <si>
    <t>2023-07-31 12:24:17.36805+02</t>
  </si>
  <si>
    <t>\\x0004a30b00f9ee8f</t>
  </si>
  <si>
    <t>2022-12-22 17:19:42.082937+01</t>
  </si>
  <si>
    <t>2023-07-31 12:24:18.497037+02</t>
  </si>
  <si>
    <t>\\x0004a30b00fa2fc0</t>
  </si>
  <si>
    <t>2022-12-22 17:19:42.365409+01</t>
  </si>
  <si>
    <t>2023-07-31 12:24:22.413453+02</t>
  </si>
  <si>
    <t>\\x0004a30b00f9a2b9</t>
  </si>
  <si>
    <t>2022-12-22 17:19:42.037048+01</t>
  </si>
  <si>
    <t>2023-07-31 12:24:15.657589+02</t>
  </si>
  <si>
    <t>\\x0004a30b00f9dbc6</t>
  </si>
  <si>
    <t>2022-12-22 17:19:42.548595+01</t>
  </si>
  <si>
    <t>2023-07-31 12:24:18.092362+02</t>
  </si>
  <si>
    <t>\\x0004a30b00f9d41f</t>
  </si>
  <si>
    <t>2022-12-22 17:19:41.991582+01</t>
  </si>
  <si>
    <t>2023-07-31 12:24:16.852978+02</t>
  </si>
  <si>
    <t>\\x0004a30b00fa110d</t>
  </si>
  <si>
    <t>2022-12-22 17:19:41.972564+01</t>
  </si>
  <si>
    <t>2023-07-31 12:24:20.457366+02</t>
  </si>
  <si>
    <t>\\x0004a30b00fa3a2f</t>
  </si>
  <si>
    <t>2022-12-22 17:19:42.396416+01</t>
  </si>
  <si>
    <t>2023-07-31 12:24:23.134753+02</t>
  </si>
  <si>
    <t>\\x0004a30b00f9bf2b</t>
  </si>
  <si>
    <t>2022-12-22 17:19:42.488595+01</t>
  </si>
  <si>
    <t>2023-07-31 12:24:16.076792+02</t>
  </si>
  <si>
    <t>\\x0004a30b00fa41e8</t>
  </si>
  <si>
    <t>2022-12-22 17:19:42.503526+01</t>
  </si>
  <si>
    <t>2023-07-31 12:24:23.305274+02</t>
  </si>
  <si>
    <t>\\x0004a30b010d57ba</t>
  </si>
  <si>
    <t>2023-07-31 12:17:33.377172+02</t>
  </si>
  <si>
    <t>2023-07-31 15:45:11.752942+02</t>
  </si>
  <si>
    <t>2022-12-23 11:31:48.647328+01</t>
  </si>
  <si>
    <t>\\x0000000000000000</t>
  </si>
  <si>
    <t>\\x00aeade6</t>
  </si>
  <si>
    <t>\\xefdaf8c49b7647bc81c8d38f0eae5ae6</t>
  </si>
  <si>
    <t>2022-12-23 11:51:38.834817+01</t>
  </si>
  <si>
    <t>\\x00948ec8</t>
  </si>
  <si>
    <t>\\x265c71b1bb691cf704a037664180c611</t>
  </si>
  <si>
    <t>2022-12-23 12:04:41.060791+01</t>
  </si>
  <si>
    <t>\\x005fac96</t>
  </si>
  <si>
    <t>\\x2a8e1654a2a39fad5664866467201d0b</t>
  </si>
  <si>
    <t>2022-12-23 12:15:40.875283+01</t>
  </si>
  <si>
    <t>\\x01038301</t>
  </si>
  <si>
    <t>\\x64be6a6dae81b455f1a9ce98019c2e15</t>
  </si>
  <si>
    <t>2022-12-23 12:15:52.136004+01</t>
  </si>
  <si>
    <t>\\x0018ef89</t>
  </si>
  <si>
    <t>\\x258cfa1bd947f52fed5e393ca21907e4</t>
  </si>
  <si>
    <t>2022-12-23 12:16:57.714443+01</t>
  </si>
  <si>
    <t>\\x00ca1bf2</t>
  </si>
  <si>
    <t>\\xfbf4a2fef326593271e04199100c98c6</t>
  </si>
  <si>
    <t>2023-01-04 10:12:16.611505+01</t>
  </si>
  <si>
    <t>\\x0193984d</t>
  </si>
  <si>
    <t>\\x03593432772dd02ef97675623d0c806b</t>
  </si>
  <si>
    <t>2023-01-04 10:12:18.306539+01</t>
  </si>
  <si>
    <t>\\x0150fe40</t>
  </si>
  <si>
    <t>\\x379e2ddf431d00fb2bf1ed88c304dab9</t>
  </si>
  <si>
    <t>2023-01-04 10:12:19.247792+01</t>
  </si>
  <si>
    <t>\\x003476a9</t>
  </si>
  <si>
    <t>\\x96971914946f739a5c537ecbeccc6c0d</t>
  </si>
  <si>
    <t>2023-01-04 10:12:21.225282+01</t>
  </si>
  <si>
    <t>\\x01289b7d</t>
  </si>
  <si>
    <t>\\xc34721b7ecb8c05b1107cb83d314a7e0</t>
  </si>
  <si>
    <t>2023-01-04 10:12:21.738477+01</t>
  </si>
  <si>
    <t>\\x01dc8b95</t>
  </si>
  <si>
    <t>\\xe4b9e01e324d405f8cd8442a38468748</t>
  </si>
  <si>
    <t>2023-01-04 10:12:21.860246+01</t>
  </si>
  <si>
    <t>\\x00fc374a</t>
  </si>
  <si>
    <t>\\xb3c050dbfa6da76e5932ce0fdecc4258</t>
  </si>
  <si>
    <t>2023-01-04 10:12:21.908242+01</t>
  </si>
  <si>
    <t>\\x00e6e9f8</t>
  </si>
  <si>
    <t>\\x49e8879bdb27692960cf1ee4822130b2</t>
  </si>
  <si>
    <t>2023-01-04 10:12:22.461578+01</t>
  </si>
  <si>
    <t>\\x01b37a57</t>
  </si>
  <si>
    <t>\\xb1aa9048586f878595d6224ec6dedf23</t>
  </si>
  <si>
    <t>2023-01-04 10:12:22.607258+01</t>
  </si>
  <si>
    <t>\\x01c7506d</t>
  </si>
  <si>
    <t>\\xb593fe273a6f826fa662321b85da857c</t>
  </si>
  <si>
    <t>2023-01-04 10:12:22.755602+01</t>
  </si>
  <si>
    <t>\\x003f7c30</t>
  </si>
  <si>
    <t>\\x8fab59a78b01d5b42e5403e3a6ab7584</t>
  </si>
  <si>
    <t>2023-01-04 10:12:22.936328+01</t>
  </si>
  <si>
    <t>\\x004cbc88</t>
  </si>
  <si>
    <t>\\x7fd52bf9dc7fdf371207fcc18f946935</t>
  </si>
  <si>
    <t>2023-01-04 10:12:23.534088+01</t>
  </si>
  <si>
    <t>\\x01843c14</t>
  </si>
  <si>
    <t>\\x3c0be3d2a4737bcf28234e7b2e87a585</t>
  </si>
  <si>
    <t>2023-01-04 10:12:23.57278+01</t>
  </si>
  <si>
    <t>\\x00d7f77a</t>
  </si>
  <si>
    <t>\\xcfabe2934bb873da2e1fdffb8b45b970</t>
  </si>
  <si>
    <t>2023-01-04 10:12:23.899979+01</t>
  </si>
  <si>
    <t>\\x01510e49</t>
  </si>
  <si>
    <t>\\x1559f8d7f82910318c6a05f7a6c07c71</t>
  </si>
  <si>
    <t>2023-01-04 10:12:24.177821+01</t>
  </si>
  <si>
    <t>\\x0082d5f1</t>
  </si>
  <si>
    <t>\\xb0c8baba3291c774ab3535c52a040eeb</t>
  </si>
  <si>
    <t>2023-01-04 10:12:24.405281+01</t>
  </si>
  <si>
    <t>\\x002431f9</t>
  </si>
  <si>
    <t>\\xf833a4e618060324a85303b3e2243616</t>
  </si>
  <si>
    <t>2023-01-04 10:12:25.102027+01</t>
  </si>
  <si>
    <t>\\x00c89b8f</t>
  </si>
  <si>
    <t>\\xf11572b2461523c0226c33d87ec28f9c</t>
  </si>
  <si>
    <t>2023-01-04 10:12:25.289866+01</t>
  </si>
  <si>
    <t>\\x007789e0</t>
  </si>
  <si>
    <t>\\x8b6d7d263929dd46373795c44afcccd6</t>
  </si>
  <si>
    <t>2023-01-04 10:12:26.436545+01</t>
  </si>
  <si>
    <t>\\x01d01f94</t>
  </si>
  <si>
    <t>\\x05efee4f7c95c57df4d158e777a9a001</t>
  </si>
  <si>
    <t>2023-01-04 10:12:27.112181+01</t>
  </si>
  <si>
    <t>\\x01d25828</t>
  </si>
  <si>
    <t>\\xdf8c72d4e5fe60e77788c95ddd3e192c</t>
  </si>
  <si>
    <t>2023-01-04 10:12:28.349366+01</t>
  </si>
  <si>
    <t>\\x010845d5</t>
  </si>
  <si>
    <t>\\x2cfa9483bd089eb44a6758d71dbf376d</t>
  </si>
  <si>
    <t>2023-01-04 10:12:28.514375+01</t>
  </si>
  <si>
    <t>\\x00589a19</t>
  </si>
  <si>
    <t>\\x35bfa48a6ee1f9ddab804eb25be77946</t>
  </si>
  <si>
    <t>2023-01-04 10:12:29.53955+01</t>
  </si>
  <si>
    <t>\\x014a0c58</t>
  </si>
  <si>
    <t>\\x15886915a147378b7cb130e7f5f5a90e</t>
  </si>
  <si>
    <t>2023-01-04 10:12:29.948472+01</t>
  </si>
  <si>
    <t>\\x00bfd972</t>
  </si>
  <si>
    <t>\\xda7e7d853e20953263b3d69f7b4867bc</t>
  </si>
  <si>
    <t>2023-01-04 10:12:31.798044+01</t>
  </si>
  <si>
    <t>\\x009e7f6a</t>
  </si>
  <si>
    <t>\\x56c0d342d417d226462ed90b916e530e</t>
  </si>
  <si>
    <t>2023-01-04 10:12:32.530239+01</t>
  </si>
  <si>
    <t>\\x014040cd</t>
  </si>
  <si>
    <t>\\xb4c992be11e91feac1f11495fc0a8379</t>
  </si>
  <si>
    <t>2023-01-04 10:12:34.099463+01</t>
  </si>
  <si>
    <t>\\x00de968f</t>
  </si>
  <si>
    <t>\\x7904e5bbbf93bbfe3742c038bc0859cf</t>
  </si>
  <si>
    <t>2023-01-04 10:12:34.874232+01</t>
  </si>
  <si>
    <t>\\x01291fa0</t>
  </si>
  <si>
    <t>\\x9f8df044d9ca1023958140f1cc126633</t>
  </si>
  <si>
    <t>2023-01-04 10:12:35.142845+01</t>
  </si>
  <si>
    <t>\\x0089bcbf</t>
  </si>
  <si>
    <t>\\xa625352fdbf207788e2260f4b6dc23d0</t>
  </si>
  <si>
    <t>2023-01-04 10:12:35.828299+01</t>
  </si>
  <si>
    <t>\\x0159d5fe</t>
  </si>
  <si>
    <t>\\x9ef317234b3b21921d4743c0704ad37e</t>
  </si>
  <si>
    <t>2023-01-04 10:12:36.555586+01</t>
  </si>
  <si>
    <t>\\x01c3c273</t>
  </si>
  <si>
    <t>\\x21d0a1d7daa425c7cc10ed1640dab231</t>
  </si>
  <si>
    <t>2023-01-04 10:12:36.703548+01</t>
  </si>
  <si>
    <t>\\x01b8ebd7</t>
  </si>
  <si>
    <t>\\x5ec24b7a33e26cdf181c10b27a8e0551</t>
  </si>
  <si>
    <t>2023-01-04 10:12:38.290982+01</t>
  </si>
  <si>
    <t>\\x007db948</t>
  </si>
  <si>
    <t>\\x23e243cda7671c1dcc099c359ec143e1</t>
  </si>
  <si>
    <t>2023-01-04 10:12:38.297455+01</t>
  </si>
  <si>
    <t>\\x0151c51d</t>
  </si>
  <si>
    <t>\\xc948f4f158e65826ba5abbdab77164b0</t>
  </si>
  <si>
    <t>2023-01-04 10:12:38.701703+01</t>
  </si>
  <si>
    <t>\\x005bc1a8</t>
  </si>
  <si>
    <t>\\xc9cebbde25257f650a55681e03a7c4e8</t>
  </si>
  <si>
    <t>2023-01-04 10:12:38.740906+01</t>
  </si>
  <si>
    <t>\\x019c06f5</t>
  </si>
  <si>
    <t>\\x920a22bb3a0de722fb2b8c80c9da2cf7</t>
  </si>
  <si>
    <t>2023-01-04 10:12:39.361293+01</t>
  </si>
  <si>
    <t>\\x014e0300</t>
  </si>
  <si>
    <t>\\xc6dd8742e83b4c5b8056a58efe7610a6</t>
  </si>
  <si>
    <t>2023-01-04 10:12:41.02233+01</t>
  </si>
  <si>
    <t>\\x00c22a0d</t>
  </si>
  <si>
    <t>\\x738333a9e77e3c2f80eda0a062436c7c</t>
  </si>
  <si>
    <t>2023-01-04 10:12:41.905594+01</t>
  </si>
  <si>
    <t>\\x00b03e51</t>
  </si>
  <si>
    <t>\\xe8ab911f1e76d14b601256728129c4a6</t>
  </si>
  <si>
    <t>2023-01-04 10:12:42.005578+01</t>
  </si>
  <si>
    <t>\\x01c68659</t>
  </si>
  <si>
    <t>\\x4b00a78d2c4a0f2e1ee34bad154bfbcb</t>
  </si>
  <si>
    <t>2023-01-04 10:12:42.718445+01</t>
  </si>
  <si>
    <t>\\x007d4443</t>
  </si>
  <si>
    <t>\\x1b1f5f9b6b4bd5b1a3e31cbf672e89be</t>
  </si>
  <si>
    <t>2023-01-04 10:12:44.055214+01</t>
  </si>
  <si>
    <t>\\x016d0bb4</t>
  </si>
  <si>
    <t>\\xa187b73867d1a0a014c8177e1d391046</t>
  </si>
  <si>
    <t>2023-01-04 10:12:48.601699+01</t>
  </si>
  <si>
    <t>\\x01264e60</t>
  </si>
  <si>
    <t>\\x9b2dd96df28989ff3d0a3cf74772a865</t>
  </si>
  <si>
    <t>2023-01-04 10:12:49.532441+01</t>
  </si>
  <si>
    <t>\\x018b9ac8</t>
  </si>
  <si>
    <t>\\xa56d344855b4ff089712ccf9a80e7c16</t>
  </si>
  <si>
    <t>2023-01-04 10:12:49.964998+01</t>
  </si>
  <si>
    <t>\\x0067ae92</t>
  </si>
  <si>
    <t>\\x725e9fa6b1be208b0ec82de5aab72279</t>
  </si>
  <si>
    <t>2023-01-04 10:12:50.148165+01</t>
  </si>
  <si>
    <t>\\x002a937b</t>
  </si>
  <si>
    <t>\\x16cd059e92e6de232ec1fd3730ec60dc</t>
  </si>
  <si>
    <t>2023-01-04 10:12:50.515899+01</t>
  </si>
  <si>
    <t>\\x009e1086</t>
  </si>
  <si>
    <t>\\x0d496da64bf23b1a0c98f4cc937c9a5e</t>
  </si>
  <si>
    <t>2023-01-04 10:12:50.648934+01</t>
  </si>
  <si>
    <t>\\x007f4fd8</t>
  </si>
  <si>
    <t>\\x0ad4723dd737160ab4fcbd49fa39795a</t>
  </si>
  <si>
    <t>2023-01-04 10:12:50.88946+01</t>
  </si>
  <si>
    <t>\\x01b12c24</t>
  </si>
  <si>
    <t>\\xe90601b234eb59c2cd3490623e02237b</t>
  </si>
  <si>
    <t>2023-01-04 10:12:51.06562+01</t>
  </si>
  <si>
    <t>\\x01421172</t>
  </si>
  <si>
    <t>\\x8463b455ef73d58a55c2b3e1f26e0be7</t>
  </si>
  <si>
    <t>2023-01-04 10:12:53.301666+01</t>
  </si>
  <si>
    <t>\\x00823fbd</t>
  </si>
  <si>
    <t>\\x33a9003ad47db898aa42e24dd1fc6bfd</t>
  </si>
  <si>
    <t>2023-01-04 10:12:57.176969+01</t>
  </si>
  <si>
    <t>\\x0052a08b</t>
  </si>
  <si>
    <t>\\x8dbedc9c3b652560a911017c353acab9</t>
  </si>
  <si>
    <t>2023-01-04 10:12:57.275915+01</t>
  </si>
  <si>
    <t>\\x0097d224</t>
  </si>
  <si>
    <t>\\x9d57e719fa8a852f34fb123ac73e4370</t>
  </si>
  <si>
    <t>2023-01-04 10:12:57.903453+01</t>
  </si>
  <si>
    <t>\\x01eb881d</t>
  </si>
  <si>
    <t>\\x25b956744db77369aafbe27422380bd9</t>
  </si>
  <si>
    <t>2023-01-04 10:12:58.110727+01</t>
  </si>
  <si>
    <t>\\x0164a3c8</t>
  </si>
  <si>
    <t>\\xe641e224e768acabf3687a21f5686ab3</t>
  </si>
  <si>
    <t>2023-01-04 10:12:59.753264+01</t>
  </si>
  <si>
    <t>\\x00f34e59</t>
  </si>
  <si>
    <t>\\xeeedcc7d0a9602781f1102031d57d9c6</t>
  </si>
  <si>
    <t>2023-01-04 10:13:02.522477+01</t>
  </si>
  <si>
    <t>\\x01165ccf</t>
  </si>
  <si>
    <t>\\x2a9f208d6bfc946d9328344786993d79</t>
  </si>
  <si>
    <t>2023-01-04 10:13:05.412723+01</t>
  </si>
  <si>
    <t>\\x0070d8cb</t>
  </si>
  <si>
    <t>\\xc4e5f015d4de88a1f45935d63282ec17</t>
  </si>
  <si>
    <t>2023-01-04 10:13:06.790714+01</t>
  </si>
  <si>
    <t>\\x0123f3bb</t>
  </si>
  <si>
    <t>\\x95368338a97dfc3ec60317ee14867022</t>
  </si>
  <si>
    <t>2023-01-04 10:13:07.292847+01</t>
  </si>
  <si>
    <t>\\x00125c6a</t>
  </si>
  <si>
    <t>\\x71d10f95d065a7fb6a0d680af8245c81</t>
  </si>
  <si>
    <t>2023-01-04 10:13:08.466772+01</t>
  </si>
  <si>
    <t>\\x000b9b05</t>
  </si>
  <si>
    <t>\\x2d8d65fe9bb105390fa1d28e0559d541</t>
  </si>
  <si>
    <t>2023-01-04 10:13:10.353592+01</t>
  </si>
  <si>
    <t>\\x01845c9b</t>
  </si>
  <si>
    <t>\\xcdb7d64200e09761a126035f4538924e</t>
  </si>
  <si>
    <t>2023-01-04 10:13:12.76923+01</t>
  </si>
  <si>
    <t>\\x015faef4</t>
  </si>
  <si>
    <t>\\xe14dcbd45dcf28385b5bce11357b69ab</t>
  </si>
  <si>
    <t>2023-01-04 10:13:13.177318+01</t>
  </si>
  <si>
    <t>\\x00ec7177</t>
  </si>
  <si>
    <t>\\x81c7e9e87c9c527900ffc360401d0f7b</t>
  </si>
  <si>
    <t>2023-01-04 10:13:14.711112+01</t>
  </si>
  <si>
    <t>\\x01d13571</t>
  </si>
  <si>
    <t>\\xd43a10a063e8abeea11aa9e128cd4257</t>
  </si>
  <si>
    <t>2023-01-04 10:13:16.803679+01</t>
  </si>
  <si>
    <t>\\x01f4f0a0</t>
  </si>
  <si>
    <t>\\x5867e7e4b0cfb43f57855e2a3ee012cb</t>
  </si>
  <si>
    <t>2023-01-04 10:13:20.865628+01</t>
  </si>
  <si>
    <t>\\x0004ee70</t>
  </si>
  <si>
    <t>\\xaed53856907a6921f046d8bc9c236379</t>
  </si>
  <si>
    <t>2023-01-04 10:13:21.049813+01</t>
  </si>
  <si>
    <t>\\x00232e85</t>
  </si>
  <si>
    <t>\\x3342f3efc45e1743e0370027a6411a9c</t>
  </si>
  <si>
    <t>2023-01-04 10:13:28.025453+01</t>
  </si>
  <si>
    <t>\\x01db460e</t>
  </si>
  <si>
    <t>\\x930f7262bdfd6a3eb956ab1c05b66a32</t>
  </si>
  <si>
    <t>2023-01-04 10:13:29.211865+01</t>
  </si>
  <si>
    <t>\\x00b3776b</t>
  </si>
  <si>
    <t>\\x8830603d518dca413d6f7419b3cd4b39</t>
  </si>
  <si>
    <t>2023-01-04 10:13:34.80638+01</t>
  </si>
  <si>
    <t>\\x01793d3c</t>
  </si>
  <si>
    <t>\\xc8ee3ce871f72f7e8bbab0346952e8de</t>
  </si>
  <si>
    <t>2023-01-04 10:13:36.291424+01</t>
  </si>
  <si>
    <t>\\x00696f3e</t>
  </si>
  <si>
    <t>\\xa8d1749bfcaca518c2f6c5a87348ec1d</t>
  </si>
  <si>
    <t>2023-01-04 10:13:45.346271+01</t>
  </si>
  <si>
    <t>\\x0189bc3b</t>
  </si>
  <si>
    <t>\\xd3fe198e5a1766216aecff8f6007643b</t>
  </si>
  <si>
    <t>2023-01-04 10:13:58.230318+01</t>
  </si>
  <si>
    <t>\\x00169a92</t>
  </si>
  <si>
    <t>\\x3c70c5e4112bf0b71fdde8dbce98724d</t>
  </si>
  <si>
    <t>2023-01-04 10:13:58.649601+01</t>
  </si>
  <si>
    <t>\\x00dcce7a</t>
  </si>
  <si>
    <t>\\xe370173d56b6f58260e028177cb22a18</t>
  </si>
  <si>
    <t>2023-01-04 10:14:07.53144+01</t>
  </si>
  <si>
    <t>\\x015c6b0f</t>
  </si>
  <si>
    <t>\\x91d508acfbdedbbecdf6a2111279cf3e</t>
  </si>
  <si>
    <t>2023-01-04 10:14:09.655251+01</t>
  </si>
  <si>
    <t>\\x00cbce39</t>
  </si>
  <si>
    <t>\\x52a8332b437728e6d4cba69d2ec794c4</t>
  </si>
  <si>
    <t>2023-01-04 10:14:09.784163+01</t>
  </si>
  <si>
    <t>\\x00c6e1ac</t>
  </si>
  <si>
    <t>\\x5d81fadf32f4efb4c2b15dd419343000</t>
  </si>
  <si>
    <t>2023-01-04 10:14:12.382715+01</t>
  </si>
  <si>
    <t>\\x016af132</t>
  </si>
  <si>
    <t>\\x5b3c7cbbb4ddd8ceac994e42480b3fb5</t>
  </si>
  <si>
    <t>2023-01-04 10:14:15.922146+01</t>
  </si>
  <si>
    <t>\\x014e3301</t>
  </si>
  <si>
    <t>\\xcda2fd532ea153c25331be3e9d7ffd9d</t>
  </si>
  <si>
    <t>2023-01-04 10:14:20.116175+01</t>
  </si>
  <si>
    <t>\\x01041a9d</t>
  </si>
  <si>
    <t>\\xd862ac26c6e0621bfd6ba2064ad964f0</t>
  </si>
  <si>
    <t>2023-01-04 10:14:30.224253+01</t>
  </si>
  <si>
    <t>\\x018fc0cc</t>
  </si>
  <si>
    <t>\\x14040edd0680000ec705cb0c414cf4eb</t>
  </si>
  <si>
    <t>2023-01-04 10:14:30.984786+01</t>
  </si>
  <si>
    <t>\\x01cffa3b</t>
  </si>
  <si>
    <t>\\x6c7e2005eb646f2899a0cbd3d824aa25</t>
  </si>
  <si>
    <t>2023-01-04 10:14:38.745142+01</t>
  </si>
  <si>
    <t>\\x009e5e74</t>
  </si>
  <si>
    <t>\\xda9193b5343fc8d313462751c4b88af2</t>
  </si>
  <si>
    <t>2023-01-04 10:14:43.007287+01</t>
  </si>
  <si>
    <t>\\x0181fda4</t>
  </si>
  <si>
    <t>\\x3a63645cc567e630b13a110899594479</t>
  </si>
  <si>
    <t>2023-01-04 10:15:06.6333+01</t>
  </si>
  <si>
    <t>\\x0145ab1f</t>
  </si>
  <si>
    <t>\\x83a1d6b7b5aef56d16f11f2529e0cbff</t>
  </si>
  <si>
    <t>2023-01-04 10:15:16.629428+01</t>
  </si>
  <si>
    <t>\\x002585f4</t>
  </si>
  <si>
    <t>\\x4d37b6e55ef3a64ea3db077503bf0412</t>
  </si>
  <si>
    <t>2023-01-12 12:45:24.820813+01</t>
  </si>
  <si>
    <t>\\x00e4d998</t>
  </si>
  <si>
    <t>\\x2652820143a08546aaef710ca6fb5cba</t>
  </si>
  <si>
    <t>2023-01-12 13:28:03.325513+01</t>
  </si>
  <si>
    <t>\\x01113c6e</t>
  </si>
  <si>
    <t>\\xd4e11f509fe4a1e5f2f4ef724e7f636e</t>
  </si>
  <si>
    <t>2023-01-12 13:33:46.456175+01</t>
  </si>
  <si>
    <t>\\x002532d0</t>
  </si>
  <si>
    <t>\\x18939b7665f1ac4217659ae0cc726424</t>
  </si>
  <si>
    <t>2023-01-12 13:35:12.589581+01</t>
  </si>
  <si>
    <t>\\x00f14077</t>
  </si>
  <si>
    <t>\\x48954adcae0246c6573b3165877d014e</t>
  </si>
  <si>
    <t>2023-01-12 13:37:09.271403+01</t>
  </si>
  <si>
    <t>\\x00bb5da8</t>
  </si>
  <si>
    <t>\\x42065670e07df64f33cabfc70601c052</t>
  </si>
  <si>
    <t>2023-01-12 13:40:41.699906+01</t>
  </si>
  <si>
    <t>\\x00e7a0cc</t>
  </si>
  <si>
    <t>\\xce4809311533e7f8bf095f831d26d21d</t>
  </si>
  <si>
    <t>2023-01-12 14:04:49.568036+01</t>
  </si>
  <si>
    <t>\\x015a5100</t>
  </si>
  <si>
    <t>\\xb573d42d9368ce6698b28619a4090326</t>
  </si>
  <si>
    <t>2023-01-12 14:05:40.922734+01</t>
  </si>
  <si>
    <t>\\x00106210</t>
  </si>
  <si>
    <t>\\xc47b0ac310b9820c6f3bde64bde3c314</t>
  </si>
  <si>
    <t>2023-01-12 14:06:18.496617+01</t>
  </si>
  <si>
    <t>\\x01df0f6e</t>
  </si>
  <si>
    <t>\\xd614ca53ed9a6b6b7760992a3a0b707e</t>
  </si>
  <si>
    <t>2023-01-12 14:08:32.44714+01</t>
  </si>
  <si>
    <t>\\x00c105e3</t>
  </si>
  <si>
    <t>\\xbb9c427fede0c4751b94dcb88416a85b</t>
  </si>
  <si>
    <t>2023-01-12 14:09:19.183771+01</t>
  </si>
  <si>
    <t>\\x003a81dc</t>
  </si>
  <si>
    <t>\\xe139df0bb0bda66615b8dfc155e6019b</t>
  </si>
  <si>
    <t>2023-01-12 14:11:27.568114+01</t>
  </si>
  <si>
    <t>\\x017ed50a</t>
  </si>
  <si>
    <t>\\xc870a2367f44fa5c835ef7ba7928e43b</t>
  </si>
  <si>
    <t>2023-01-12 14:12:22.68678+01</t>
  </si>
  <si>
    <t>\\x01f22b6a</t>
  </si>
  <si>
    <t>\\x078622efcea58841fdbc0191f0d7e5dc</t>
  </si>
  <si>
    <t>2023-01-12 14:13:49.599571+01</t>
  </si>
  <si>
    <t>\\x0023cb80</t>
  </si>
  <si>
    <t>\\xe455db2c7781ca6c61ea165e6f645151</t>
  </si>
  <si>
    <t>2023-01-12 14:14:28.184443+01</t>
  </si>
  <si>
    <t>\\x007bf60e</t>
  </si>
  <si>
    <t>\\x07a41e10e8fed207bb579cd325b39a2c</t>
  </si>
  <si>
    <t>2023-01-12 14:15:50.27295+01</t>
  </si>
  <si>
    <t>\\x00178560</t>
  </si>
  <si>
    <t>\\xe77f6a6dfa53895555c3fb429c778a4a</t>
  </si>
  <si>
    <t>2023-01-12 14:16:53.13581+01</t>
  </si>
  <si>
    <t>\\x010990bb</t>
  </si>
  <si>
    <t>\\x6a322cdecf417fc4421bb2fa8c5a7df9</t>
  </si>
  <si>
    <t>2023-01-12 14:18:59.239349+01</t>
  </si>
  <si>
    <t>\\x01bdf490</t>
  </si>
  <si>
    <t>\\x61692a3345ccfb854dbe9576a91d6be8</t>
  </si>
  <si>
    <t>2023-01-12 14:21:09.645979+01</t>
  </si>
  <si>
    <t>\\x0106c420</t>
  </si>
  <si>
    <t>\\xcce3a0d9e44fe74045e9b473751dac86</t>
  </si>
  <si>
    <t>2023-01-12 14:23:25.879426+01</t>
  </si>
  <si>
    <t>\\x005d16d5</t>
  </si>
  <si>
    <t>\\xd1d89f2c6ce32b976b7a281ebaf372e3</t>
  </si>
  <si>
    <t>2023-01-12 14:24:26.927407+01</t>
  </si>
  <si>
    <t>\\x01f75e18</t>
  </si>
  <si>
    <t>\\xe55b588eeb4ab49f971bd5a9ad649980</t>
  </si>
  <si>
    <t>2023-01-12 14:25:00.172005+01</t>
  </si>
  <si>
    <t>\\x01d5177c</t>
  </si>
  <si>
    <t>\\x88ef03c51bc3b142004ef2b73a7b5046</t>
  </si>
  <si>
    <t>2023-01-12 14:25:56.307353+01</t>
  </si>
  <si>
    <t>\\x01dc0a03</t>
  </si>
  <si>
    <t>\\x7c4a9280b2b1ee74a5a0b755df358a19</t>
  </si>
  <si>
    <t>2023-01-12 14:28:20.403834+01</t>
  </si>
  <si>
    <t>\\x009c9b4e</t>
  </si>
  <si>
    <t>\\x7fccf149f4fe86162ed3fba7f1594839</t>
  </si>
  <si>
    <t>2023-01-12 14:28:47.528154+01</t>
  </si>
  <si>
    <t>\\x01360d0c</t>
  </si>
  <si>
    <t>\\xc6897fb21537eff17413ec6377a44c4d</t>
  </si>
  <si>
    <t>2023-01-12 14:30:11.382277+01</t>
  </si>
  <si>
    <t>\\x002fd3d3</t>
  </si>
  <si>
    <t>\\x25c68aa912af8643b00ec813c7af63b3</t>
  </si>
  <si>
    <t>2023-01-12 14:30:55.358049+01</t>
  </si>
  <si>
    <t>\\x010037aa</t>
  </si>
  <si>
    <t>\\x0e243840189c313e3dd4dbbd30cf4a83</t>
  </si>
  <si>
    <t>2023-01-12 14:31:59.589405+01</t>
  </si>
  <si>
    <t>\\x0155d2e2</t>
  </si>
  <si>
    <t>\\x0b70ba077c9d3ba333f19f11ed26cb00</t>
  </si>
  <si>
    <t>2023-01-12 14:33:25.229513+01</t>
  </si>
  <si>
    <t>\\x01f4e552</t>
  </si>
  <si>
    <t>\\xe0c0534096ec1fe855e410da5eabcd84</t>
  </si>
  <si>
    <t>2023-01-12 14:33:36.379529+01</t>
  </si>
  <si>
    <t>\\x00bc6ba3</t>
  </si>
  <si>
    <t>\\x67f3382af9abb67e5eb8934ab30da45e</t>
  </si>
  <si>
    <t>2023-01-12 14:33:52.80911+01</t>
  </si>
  <si>
    <t>\\x008e1e8e</t>
  </si>
  <si>
    <t>\\x0de64f23b4339b3a6ac3723b5c7132c4</t>
  </si>
  <si>
    <t>2023-01-12 14:34:40.286287+01</t>
  </si>
  <si>
    <t>\\x005b5634</t>
  </si>
  <si>
    <t>\\x72bb481e323401eef50dd08b8984855c</t>
  </si>
  <si>
    <t>2023-01-12 14:35:13.45548+01</t>
  </si>
  <si>
    <t>\\x00c936da</t>
  </si>
  <si>
    <t>\\xa71864f842529ab41f2fba127b3ea74e</t>
  </si>
  <si>
    <t>2023-01-12 14:36:31.62837+01</t>
  </si>
  <si>
    <t>\\x01a3790a</t>
  </si>
  <si>
    <t>\\x2eeedd1a08df02732989d1889f13f0b7</t>
  </si>
  <si>
    <t>2023-01-12 14:37:40.436802+01</t>
  </si>
  <si>
    <t>\\x01f310e4</t>
  </si>
  <si>
    <t>\\x95a62d6c240d295f779811183b270662</t>
  </si>
  <si>
    <t>2023-01-12 14:38:14.477+01</t>
  </si>
  <si>
    <t>\\x005afd95</t>
  </si>
  <si>
    <t>\\x62247a218822be1599b4057055bd19bd</t>
  </si>
  <si>
    <t>2023-01-12 14:38:39.631138+01</t>
  </si>
  <si>
    <t>\\x006482c2</t>
  </si>
  <si>
    <t>\\xc1f650b30bf47895d2daf0cbc53bd058</t>
  </si>
  <si>
    <t>2023-01-12 14:39:25.687466+01</t>
  </si>
  <si>
    <t>\\x003a8053</t>
  </si>
  <si>
    <t>\\x6617b07b7fee7348d4baa3687680f930</t>
  </si>
  <si>
    <t>2023-01-12 14:39:51.94645+01</t>
  </si>
  <si>
    <t>\\x01ffb755</t>
  </si>
  <si>
    <t>\\xe6fbb8318b94c48009a5626fcdf862a2</t>
  </si>
  <si>
    <t>2023-01-12 14:40:30.533591+01</t>
  </si>
  <si>
    <t>\\x011cd625</t>
  </si>
  <si>
    <t>\\xe72e79348ad8d9b89f6bc8d591fa53de</t>
  </si>
  <si>
    <t>2023-01-12 14:45:22.749523+01</t>
  </si>
  <si>
    <t>\\x015e615a</t>
  </si>
  <si>
    <t>\\xabb498cf798ac5efd54dc2bc796edca8</t>
  </si>
  <si>
    <t>2023-01-12 14:46:06.510621+01</t>
  </si>
  <si>
    <t>\\x00334043</t>
  </si>
  <si>
    <t>\\x58cf87b96c8e0a4cf8d7cf0b907d7552</t>
  </si>
  <si>
    <t>2023-01-12 14:46:29.21026+01</t>
  </si>
  <si>
    <t>\\x01ed3a2f</t>
  </si>
  <si>
    <t>\\xb89216584816ca3025e9517daae0a268</t>
  </si>
  <si>
    <t>2023-01-12 14:47:16.263537+01</t>
  </si>
  <si>
    <t>\\x002176f4</t>
  </si>
  <si>
    <t>\\xc2c64da8f4b4eda05fd5d646d62696f3</t>
  </si>
  <si>
    <t>2023-01-12 14:52:34.367177+01</t>
  </si>
  <si>
    <t>\\x007cc5a0</t>
  </si>
  <si>
    <t>\\x356b34b5901eb55bb15cc65821fb09db</t>
  </si>
  <si>
    <t>2023-01-12 14:53:17.685942+01</t>
  </si>
  <si>
    <t>\\x000cf2a6</t>
  </si>
  <si>
    <t>\\xa4aea78e8eb2424b76dcdc3b3375fc2d</t>
  </si>
  <si>
    <t>2023-01-12 14:53:52.724361+01</t>
  </si>
  <si>
    <t>\\x016ae1a6</t>
  </si>
  <si>
    <t>\\x40359de2f5bd5c7e4ae2dc46c45c0bc2</t>
  </si>
  <si>
    <t>2023-01-12 14:54:26.378362+01</t>
  </si>
  <si>
    <t>\\x0109e2c1</t>
  </si>
  <si>
    <t>\\x042722fd4716ad3decc2960cb3a0c1ca</t>
  </si>
  <si>
    <t>2023-01-12 14:55:12.080087+01</t>
  </si>
  <si>
    <t>\\x010f7929</t>
  </si>
  <si>
    <t>\\x3eb0c651d356a425bee6be3dafdcfd50</t>
  </si>
  <si>
    <t>2023-01-12 14:55:55.912053+01</t>
  </si>
  <si>
    <t>\\x011da2f4</t>
  </si>
  <si>
    <t>\\xc03dca04d037a41d359322608ec538b3</t>
  </si>
  <si>
    <t>2023-01-13 11:52:22.245807+01</t>
  </si>
  <si>
    <t>\\x00a487fa</t>
  </si>
  <si>
    <t>\\x40f759d16d29004224df6609ccd7e526</t>
  </si>
  <si>
    <t>2023-01-13 11:53:00.919169+01</t>
  </si>
  <si>
    <t>\\x01e90904</t>
  </si>
  <si>
    <t>\\x39e1703244b046ca0e12349d02b808ca</t>
  </si>
  <si>
    <t>2023-01-13 11:56:09.915227+01</t>
  </si>
  <si>
    <t>\\x00d1aaf9</t>
  </si>
  <si>
    <t>\\xf3a3b450cf4958f17d04122e4642905b</t>
  </si>
  <si>
    <t>2023-01-13 11:57:00.451732+01</t>
  </si>
  <si>
    <t>\\x00382a67</t>
  </si>
  <si>
    <t>\\xc8059371e3747680ce54ae87b025c545</t>
  </si>
  <si>
    <t>2023-01-13 12:00:10.060126+01</t>
  </si>
  <si>
    <t>\\x01267c93</t>
  </si>
  <si>
    <t>\\x7618178309e2cddfaea85321e63199e4</t>
  </si>
  <si>
    <t>2023-01-13 12:00:57.527274+01</t>
  </si>
  <si>
    <t>\\x01e43703</t>
  </si>
  <si>
    <t>\\xb53346071b49f0d73834f068b9460cab</t>
  </si>
  <si>
    <t>2023-01-13 12:01:35.456551+01</t>
  </si>
  <si>
    <t>\\x007f1666</t>
  </si>
  <si>
    <t>\\x20137f8773f7deacdf4adf43af38b4df</t>
  </si>
  <si>
    <t>2023-01-13 12:01:52.02268+01</t>
  </si>
  <si>
    <t>\\x009125a0</t>
  </si>
  <si>
    <t>\\x9692247b61d201ec714b552129141553</t>
  </si>
  <si>
    <t>2023-01-13 12:03:21.34028+01</t>
  </si>
  <si>
    <t>\\x004f2b55</t>
  </si>
  <si>
    <t>\\x2317fd6ccd610460a751a53f2893dee9</t>
  </si>
  <si>
    <t>2023-01-13 12:03:42.845159+01</t>
  </si>
  <si>
    <t>\\x01432a1f</t>
  </si>
  <si>
    <t>\\x2d7644df90afc0345acc928d5fbba31f</t>
  </si>
  <si>
    <t>2023-01-13 12:06:05.897998+01</t>
  </si>
  <si>
    <t>\\x0151e568</t>
  </si>
  <si>
    <t>\\x6d673b0ff8e87881dbc7e74dd80c29ea</t>
  </si>
  <si>
    <t>2023-01-13 12:07:07.499237+01</t>
  </si>
  <si>
    <t>\\x014b541e</t>
  </si>
  <si>
    <t>\\x54c03b97ff33e8f1a26a9ad44e293a0b</t>
  </si>
  <si>
    <t>2023-01-13 12:11:46.79677+01</t>
  </si>
  <si>
    <t>\\x009d6e68</t>
  </si>
  <si>
    <t>\\x0c8ca1f6f77d9dc6acb59d1bd8329d72</t>
  </si>
  <si>
    <t>2023-01-13 12:12:22.782778+01</t>
  </si>
  <si>
    <t>\\x01c3354d</t>
  </si>
  <si>
    <t>\\x93bcde219f3ba40b6c84e77d6379736e</t>
  </si>
  <si>
    <t>2023-01-13 12:13:49.374678+01</t>
  </si>
  <si>
    <t>\\x0105ccf4</t>
  </si>
  <si>
    <t>\\x347a536d4968bcb5691a6c336ccdb0d2</t>
  </si>
  <si>
    <t>2023-01-13 12:14:22.023668+01</t>
  </si>
  <si>
    <t>\\x00ade266</t>
  </si>
  <si>
    <t>\\x894dbc33afa2aea940941b43ce43b14e</t>
  </si>
  <si>
    <t>2023-01-13 12:16:48.430052+01</t>
  </si>
  <si>
    <t>\\x017ad48f</t>
  </si>
  <si>
    <t>\\xdc7b9a582d88e2883c31a5317a3438f7</t>
  </si>
  <si>
    <t>2023-01-13 12:17:05.077863+01</t>
  </si>
  <si>
    <t>\\x00102f06</t>
  </si>
  <si>
    <t>\\x37a547bdab86c217c567cb9a806588b9</t>
  </si>
  <si>
    <t>2023-01-13 12:19:55.919665+01</t>
  </si>
  <si>
    <t>\\x01dc6123</t>
  </si>
  <si>
    <t>\\x7e287e8bf72d47614bc16d89a0ac9053</t>
  </si>
  <si>
    <t>2023-01-13 12:20:38.59151+01</t>
  </si>
  <si>
    <t>\\x01c1de88</t>
  </si>
  <si>
    <t>\\x9b9955710e9afc9107b8f97131f94ae3</t>
  </si>
  <si>
    <t>2023-01-13 12:21:29.165428+01</t>
  </si>
  <si>
    <t>\\x00ffea77</t>
  </si>
  <si>
    <t>\\x13b08d99fb03e5377c4ccf2864a90abc</t>
  </si>
  <si>
    <t>2023-01-13 12:22:14.21125+01</t>
  </si>
  <si>
    <t>\\x018287b2</t>
  </si>
  <si>
    <t>\\x375674bd329ed730974a4f3be5203eb9</t>
  </si>
  <si>
    <t>2023-01-13 12:27:23.710522+01</t>
  </si>
  <si>
    <t>\\x0177cfee</t>
  </si>
  <si>
    <t>\\x56a397a241e835b1cf9cf1bc9282c0c8</t>
  </si>
  <si>
    <t>2023-01-13 12:29:07.565664+01</t>
  </si>
  <si>
    <t>\\x01ef772a</t>
  </si>
  <si>
    <t>\\x421fadb9f853fd12c6db29d98bdb8d5e</t>
  </si>
  <si>
    <t>2023-01-13 12:30:01.646061+01</t>
  </si>
  <si>
    <t>\\x00ac292f</t>
  </si>
  <si>
    <t>\\xc7ad3c291f513d62ef61d315c8c15602</t>
  </si>
  <si>
    <t>2023-01-13 12:30:11.445383+01</t>
  </si>
  <si>
    <t>\\x004b5526</t>
  </si>
  <si>
    <t>\\xbecbd90d92aefdb8c6f73d9a13a52424</t>
  </si>
  <si>
    <t>2023-01-13 12:51:29.526137+01</t>
  </si>
  <si>
    <t>\\x00dd9589</t>
  </si>
  <si>
    <t>\\xee3b9e3a502f2904f56b70606bf8a60e</t>
  </si>
  <si>
    <t>2023-01-13 12:51:50.305036+01</t>
  </si>
  <si>
    <t>\\x00f346d8</t>
  </si>
  <si>
    <t>\\x2cee592ce8ff3074ebfb92fdb560c98a</t>
  </si>
  <si>
    <t>2023-01-14 16:58:34.998495+01</t>
  </si>
  <si>
    <t>\\x011bd3af</t>
  </si>
  <si>
    <t>\\xb699be1107d2c7d8aa37863152c7ebee</t>
  </si>
  <si>
    <t>2023-01-17 13:23:24.452712+01</t>
  </si>
  <si>
    <t>\\x01a957b8</t>
  </si>
  <si>
    <t>\\x645f60321b595a852fc64fc6a8c89636</t>
  </si>
  <si>
    <t>2023-01-17 14:25:38.772484+01</t>
  </si>
  <si>
    <t>\\x007aaf9c</t>
  </si>
  <si>
    <t>\\x9a3f5b89d4c8d6a3965200e893e91c24</t>
  </si>
  <si>
    <t>2023-01-17 14:30:53.341546+01</t>
  </si>
  <si>
    <t>\\x00c3d211</t>
  </si>
  <si>
    <t>\\xac0b563c98abf7646b71496fc7f5e7ee</t>
  </si>
  <si>
    <t>2023-01-17 14:31:14.571952+01</t>
  </si>
  <si>
    <t>\\x016b3494</t>
  </si>
  <si>
    <t>\\x0eaa73ed2035a0b37f08a1a110997c0e</t>
  </si>
  <si>
    <t>2023-01-17 14:33:30.781806+01</t>
  </si>
  <si>
    <t>\\x000568eb</t>
  </si>
  <si>
    <t>\\xeea909f65ce91b8b33d92894373f4b5b</t>
  </si>
  <si>
    <t>2023-01-17 14:51:57.589983+01</t>
  </si>
  <si>
    <t>\\x00ed3206</t>
  </si>
  <si>
    <t>\\x643f3ef3fcd677a0dc0d43a80c0b502a</t>
  </si>
  <si>
    <t>2023-01-17 14:53:36.155433+01</t>
  </si>
  <si>
    <t>\\x01df3028</t>
  </si>
  <si>
    <t>\\x21c452bdacf1124ffcf62c37768607a1</t>
  </si>
  <si>
    <t>2023-01-20 11:34:52.498576+01</t>
  </si>
  <si>
    <t>\\x002884d9</t>
  </si>
  <si>
    <t>\\x9470dbbd6088b485236c03d146a602be</t>
  </si>
  <si>
    <t>2023-01-20 11:35:06.562158+01</t>
  </si>
  <si>
    <t>\\x001b034f</t>
  </si>
  <si>
    <t>\\xd941a58143b26a2bb64bebd848d9eb9c</t>
  </si>
  <si>
    <t>2023-01-20 12:46:59.122018+01</t>
  </si>
  <si>
    <t>\\x00a52c4a</t>
  </si>
  <si>
    <t>\\xd3d6fa8cf6a95e8d877cdf0398e4a1f3</t>
  </si>
  <si>
    <t>2023-01-20 12:47:24.980879+01</t>
  </si>
  <si>
    <t>\\x01db7c19</t>
  </si>
  <si>
    <t>\\xab76e16546bb14cd606da9703b87d253</t>
  </si>
  <si>
    <t>2023-01-20 12:47:55.436659+01</t>
  </si>
  <si>
    <t>\\x00457906</t>
  </si>
  <si>
    <t>\\xb799497c9d1bd7d1ed937e74a72117df</t>
  </si>
  <si>
    <t>2023-01-20 12:48:22.84527+01</t>
  </si>
  <si>
    <t>\\x01803fa9</t>
  </si>
  <si>
    <t>\\xd6eb2380d0482850bd2cc41ea159c132</t>
  </si>
  <si>
    <t>2023-01-20 12:48:53.98897+01</t>
  </si>
  <si>
    <t>\\x0159cac0</t>
  </si>
  <si>
    <t>\\x16652a1a835310e1fc4c36b4d8e871ac</t>
  </si>
  <si>
    <t>2023-01-20 12:49:26.732813+01</t>
  </si>
  <si>
    <t>\\x01198c01</t>
  </si>
  <si>
    <t>\\x516a84806fbde861f0ab3bb5db3147e1</t>
  </si>
  <si>
    <t>2023-01-20 12:49:42.914608+01</t>
  </si>
  <si>
    <t>\\x00a2bef7</t>
  </si>
  <si>
    <t>\\xd3b47dd4ddcedee41ba15786727e1fb3</t>
  </si>
  <si>
    <t>2023-01-20 12:50:10.918367+01</t>
  </si>
  <si>
    <t>\\x0039fa98</t>
  </si>
  <si>
    <t>\\x6db264bb5e578f6ce241b0794381ce19</t>
  </si>
  <si>
    <t>2023-01-20 12:50:28.307218+01</t>
  </si>
  <si>
    <t>\\x00b09284</t>
  </si>
  <si>
    <t>\\x92fa0690a1fac766f0da3a0414a2656b</t>
  </si>
  <si>
    <t>2023-01-20 12:50:52.187432+01</t>
  </si>
  <si>
    <t>\\x01ae967a</t>
  </si>
  <si>
    <t>\\x85df1315bbeb18fa3c0045d7fa83b520</t>
  </si>
  <si>
    <t>2023-01-20 12:51:16.34398+01</t>
  </si>
  <si>
    <t>\\x001195a4</t>
  </si>
  <si>
    <t>\\xc08176ce14ed08544fc2c460e2942a87</t>
  </si>
  <si>
    <t>2023-01-20 12:51:30.700116+01</t>
  </si>
  <si>
    <t>\\x0015d4b0</t>
  </si>
  <si>
    <t>\\xbd9b66ceed7f1a850c8b66101348fcd3</t>
  </si>
  <si>
    <t>2023-01-20 12:51:51.723733+01</t>
  </si>
  <si>
    <t>\\x0086b531</t>
  </si>
  <si>
    <t>\\xffce8c1a1eee00ba75cf201db584c6df</t>
  </si>
  <si>
    <t>2023-01-20 12:54:05.419031+01</t>
  </si>
  <si>
    <t>\\x003ac1ca</t>
  </si>
  <si>
    <t>\\x2c440451275bb8377b51a4995acbcfc5</t>
  </si>
  <si>
    <t>2023-01-20 12:54:50.147023+01</t>
  </si>
  <si>
    <t>\\x007c998b</t>
  </si>
  <si>
    <t>\\xe1ccb3f9e8431e6cbb113560acbbacec</t>
  </si>
  <si>
    <t>2023-01-20 12:55:08.53239+01</t>
  </si>
  <si>
    <t>\\x01c7634c</t>
  </si>
  <si>
    <t>\\x7b56c29ceff3be3553b8b38e4d8e25c8</t>
  </si>
  <si>
    <t>2023-01-20 12:55:27.303648+01</t>
  </si>
  <si>
    <t>\\x017919ad</t>
  </si>
  <si>
    <t>\\xbc7565ce43c074a5ac93db2754c221d0</t>
  </si>
  <si>
    <t>2023-01-20 12:55:50.621257+01</t>
  </si>
  <si>
    <t>\\x0149b4fc</t>
  </si>
  <si>
    <t>\\x1a72f6190cff201f9bf6591bdcf59914</t>
  </si>
  <si>
    <t>2023-01-20 12:56:05.376446+01</t>
  </si>
  <si>
    <t>\\x01848db4</t>
  </si>
  <si>
    <t>\\xb2214e903b6af06bacafa882ed616acc</t>
  </si>
  <si>
    <t>2023-01-20 12:56:33.514595+01</t>
  </si>
  <si>
    <t>\\x00143ced</t>
  </si>
  <si>
    <t>\\x52ad9d141327e06a9548e39cb17131f7</t>
  </si>
  <si>
    <t>2023-01-20 12:57:52.044151+01</t>
  </si>
  <si>
    <t>\\x01919c80</t>
  </si>
  <si>
    <t>\\xe77774bd579944fca38348b63a2ed582</t>
  </si>
  <si>
    <t>2023-01-20 13:00:55.946669+01</t>
  </si>
  <si>
    <t>\\x01f2b6ef</t>
  </si>
  <si>
    <t>\\x4507bb44535e0a378ecd8db055a68e3a</t>
  </si>
  <si>
    <t>2023-01-20 13:01:30.399081+01</t>
  </si>
  <si>
    <t>\\x016bc72d</t>
  </si>
  <si>
    <t>\\xfeadfc0f2d3d6cabe5aacd7d47d1409c</t>
  </si>
  <si>
    <t>2023-01-20 12:58:41.232866+01</t>
  </si>
  <si>
    <t>\\x00a5bb43</t>
  </si>
  <si>
    <t>\\xe01b0c00292a4963dcb3e4bc1f9c3761</t>
  </si>
  <si>
    <t>2023-01-20 12:59:08.43816+01</t>
  </si>
  <si>
    <t>\\x00501f1f</t>
  </si>
  <si>
    <t>\\xe1082fd1e4fec75bb740aa792af004b8</t>
  </si>
  <si>
    <t>2023-01-20 12:59:38.945939+01</t>
  </si>
  <si>
    <t>\\x0077d52d</t>
  </si>
  <si>
    <t>\\x0a5052694579043259a42baf7072b6df</t>
  </si>
  <si>
    <t>2023-01-20 13:00:04.197586+01</t>
  </si>
  <si>
    <t>\\x016d9744</t>
  </si>
  <si>
    <t>\\x140725920c4277a5ff83feda29d770a2</t>
  </si>
  <si>
    <t>2023-01-20 13:00:30.462642+01</t>
  </si>
  <si>
    <t>\\x00144d99</t>
  </si>
  <si>
    <t>\\x262fa2d853cfce70588cb81ac336d8fd</t>
  </si>
  <si>
    <t>2023-01-20 13:02:16.58145+01</t>
  </si>
  <si>
    <t>\\x00e98f5b</t>
  </si>
  <si>
    <t>\\xd3adb2d87eabec9140104bd0c8256ec2</t>
  </si>
  <si>
    <t>2023-01-20 13:04:51.069991+01</t>
  </si>
  <si>
    <t>\\x003629e4</t>
  </si>
  <si>
    <t>\\x8dd04a7c48bb3393816d5e5f0693da05</t>
  </si>
  <si>
    <t>2023-01-20 13:05:10.536598+01</t>
  </si>
  <si>
    <t>\\x010810df</t>
  </si>
  <si>
    <t>\\x23e8b4361b76508aa81ef679220cd03e</t>
  </si>
  <si>
    <t>2023-01-20 13:05:53.250407+01</t>
  </si>
  <si>
    <t>\\x00053303</t>
  </si>
  <si>
    <t>\\x550f0fb2c7220ea1b02d872dea86c104</t>
  </si>
  <si>
    <t>2023-01-20 13:06:13.068917+01</t>
  </si>
  <si>
    <t>\\x0023081d</t>
  </si>
  <si>
    <t>\\xd4ed806aa3291e7bbf861678b9be5e76</t>
  </si>
  <si>
    <t>2023-01-20 13:06:13.082014+01</t>
  </si>
  <si>
    <t>\\x000a0ac8</t>
  </si>
  <si>
    <t>\\xc4a5cb88213d517f6c2c6e1f830a6761</t>
  </si>
  <si>
    <t>2023-01-20 13:06:34.649999+01</t>
  </si>
  <si>
    <t>\\x0147fbef</t>
  </si>
  <si>
    <t>\\x61285317eb07dceb24c7e12deb029a99</t>
  </si>
  <si>
    <t>2023-01-20 13:06:35.959615+01</t>
  </si>
  <si>
    <t>\\x00b095af</t>
  </si>
  <si>
    <t>\\xbcc4440a2ea8020ecdfb54d9eb51f8b3</t>
  </si>
  <si>
    <t>2023-01-20 13:06:42.666589+01</t>
  </si>
  <si>
    <t>\\x0197f288</t>
  </si>
  <si>
    <t>\\x439110db716713b2146a1e052e50fee7</t>
  </si>
  <si>
    <t>2023-01-20 13:06:48.953539+01</t>
  </si>
  <si>
    <t>\\x00b2274a</t>
  </si>
  <si>
    <t>\\x70ab30303c78e9f8db3c4f9184a26ea5</t>
  </si>
  <si>
    <t>2023-01-20 13:07:13.024163+01</t>
  </si>
  <si>
    <t>\\x0151ca99</t>
  </si>
  <si>
    <t>\\x3913cdd16a1b2cd2c41e1aa310b4324e</t>
  </si>
  <si>
    <t>2023-01-20 13:07:17.356913+01</t>
  </si>
  <si>
    <t>\\x008ce07f</t>
  </si>
  <si>
    <t>\\xc0e5ae166fde6a81dae658cc0e6da8d0</t>
  </si>
  <si>
    <t>2023-01-20 13:08:02.098545+01</t>
  </si>
  <si>
    <t>\\x00ad887f</t>
  </si>
  <si>
    <t>\\x1f1ea22370d7889cd34d90109feb9d3b</t>
  </si>
  <si>
    <t>2023-01-20 13:09:36.399854+01</t>
  </si>
  <si>
    <t>\\x01f934fd</t>
  </si>
  <si>
    <t>\\x1e119fd82f4bde092a2917c13d77b2e3</t>
  </si>
  <si>
    <t>2023-01-20 13:10:03.041032+01</t>
  </si>
  <si>
    <t>\\x01d98545</t>
  </si>
  <si>
    <t>\\xc2b541f1a03626a54bad4964045a973a</t>
  </si>
  <si>
    <t>2023-01-20 13:10:48.115516+01</t>
  </si>
  <si>
    <t>\\x0097638a</t>
  </si>
  <si>
    <t>\\x265cc0dc48c7f6c5347bb34f27268989</t>
  </si>
  <si>
    <t>2023-01-20 13:10:50.167154+01</t>
  </si>
  <si>
    <t>\\x01b03b43</t>
  </si>
  <si>
    <t>\\x23dfcbc53778bfb9c9a73b9be5ef34d9</t>
  </si>
  <si>
    <t>2023-01-20 13:11:25.376266+01</t>
  </si>
  <si>
    <t>\\x0078d28c</t>
  </si>
  <si>
    <t>\\xdbe34d79f68bab05c98bff4da3152543</t>
  </si>
  <si>
    <t>2023-01-20 13:11:50.503938+01</t>
  </si>
  <si>
    <t>\\x015069cb</t>
  </si>
  <si>
    <t>\\x5104a0f259a94884bbe6d532c2290e30</t>
  </si>
  <si>
    <t>2023-01-20 13:12:20.317307+01</t>
  </si>
  <si>
    <t>\\x002b16ec</t>
  </si>
  <si>
    <t>\\x2392845e6db9f3d9bbf3a7a1b6d9650c</t>
  </si>
  <si>
    <t>2023-01-20 13:12:24.793705+01</t>
  </si>
  <si>
    <t>\\x0050dd8a</t>
  </si>
  <si>
    <t>\\x7b3b864fae53015185dbe55ea522adaf</t>
  </si>
  <si>
    <t>2023-01-20 13:12:38.576261+01</t>
  </si>
  <si>
    <t>\\x01a40dc0</t>
  </si>
  <si>
    <t>\\xccbfd1eb9bed3be34447be884f171549</t>
  </si>
  <si>
    <t>2023-01-20 13:12:55.340116+01</t>
  </si>
  <si>
    <t>\\x00795a19</t>
  </si>
  <si>
    <t>\\x79b0e15489d041f4f1999067b3451fad</t>
  </si>
  <si>
    <t>2023-01-20 13:13:11.416124+01</t>
  </si>
  <si>
    <t>\\x007ff5fa</t>
  </si>
  <si>
    <t>\\xdb5dab519eeac8db19c948cc2687cebe</t>
  </si>
  <si>
    <t>2023-01-20 13:13:23.037562+01</t>
  </si>
  <si>
    <t>\\x019fc346</t>
  </si>
  <si>
    <t>\\x62b7cdae80a20682c9628c7fb4af64c3</t>
  </si>
  <si>
    <t>2023-01-20 13:13:37.686794+01</t>
  </si>
  <si>
    <t>\\x00b60cb8</t>
  </si>
  <si>
    <t>\\x40d23bb8a5a30a702f486248d12d105d</t>
  </si>
  <si>
    <t>2023-01-20 13:13:43.211143+01</t>
  </si>
  <si>
    <t>\\x013bbf5a</t>
  </si>
  <si>
    <t>\\xd09d5aea180e8b152e1a26d2d7c371df</t>
  </si>
  <si>
    <t>2023-01-20 13:15:29.166652+01</t>
  </si>
  <si>
    <t>\\x000c5e1d</t>
  </si>
  <si>
    <t>\\xee98d8ba75b6d73da499470cce5671d3</t>
  </si>
  <si>
    <t>2023-01-20 13:15:40.887112+01</t>
  </si>
  <si>
    <t>\\x001dbdc9</t>
  </si>
  <si>
    <t>\\xd54fda439961e1051e8859d805d73e39</t>
  </si>
  <si>
    <t>2023-01-20 13:16:06.681518+01</t>
  </si>
  <si>
    <t>\\x013d6a58</t>
  </si>
  <si>
    <t>\\x52f7c09fc8e1a4ab2ed278820f7dd213</t>
  </si>
  <si>
    <t>2023-01-20 13:16:24.015391+01</t>
  </si>
  <si>
    <t>\\x01092caf</t>
  </si>
  <si>
    <t>\\x6b297a062c05f86edfa8d09e63cfe42f</t>
  </si>
  <si>
    <t>2023-01-20 13:16:40.414942+01</t>
  </si>
  <si>
    <t>\\x01aa0dc9</t>
  </si>
  <si>
    <t>\\xeb60760a06106ab6e67aca40dcf13e79</t>
  </si>
  <si>
    <t>2023-01-20 13:16:47.71446+01</t>
  </si>
  <si>
    <t>\\x005e940d</t>
  </si>
  <si>
    <t>\\x46499337b281b3c3696b9342b7fd46eb</t>
  </si>
  <si>
    <t>2023-01-20 13:16:59.010114+01</t>
  </si>
  <si>
    <t>\\x013f79d7</t>
  </si>
  <si>
    <t>\\x40b3104a97eeb8502d6dc8e64c831947</t>
  </si>
  <si>
    <t>2023-01-20 13:17:25.117557+01</t>
  </si>
  <si>
    <t>\\x00973f9b</t>
  </si>
  <si>
    <t>\\x5f5c4527e76acdc3907ef87399e21bcd</t>
  </si>
  <si>
    <t>2023-01-20 13:17:27.03869+01</t>
  </si>
  <si>
    <t>\\x00315879</t>
  </si>
  <si>
    <t>\\x960ed84690d9b6d9d17d56b7ce6bbd14</t>
  </si>
  <si>
    <t>2023-01-20 13:17:31.069108+01</t>
  </si>
  <si>
    <t>\\x01a9d9b8</t>
  </si>
  <si>
    <t>\\x27ac4c951938ebafcfc0f70f15a6c7d1</t>
  </si>
  <si>
    <t>2023-01-20 13:17:37.622327+01</t>
  </si>
  <si>
    <t>\\x01848014</t>
  </si>
  <si>
    <t>\\xb844373aedd8bcc3a447a53e8d77ab50</t>
  </si>
  <si>
    <t>2023-01-20 13:17:58.173882+01</t>
  </si>
  <si>
    <t>\\x017cd663</t>
  </si>
  <si>
    <t>\\xe49a23bfe63295e05d69ebbd2cdd3580</t>
  </si>
  <si>
    <t>2023-01-20 13:18:24.860448+01</t>
  </si>
  <si>
    <t>\\x0086c2d0</t>
  </si>
  <si>
    <t>\\x10928254f72e5adb2bf430218aabd9fb</t>
  </si>
  <si>
    <t>2023-01-20 13:18:32.560253+01</t>
  </si>
  <si>
    <t>\\x00317c7b</t>
  </si>
  <si>
    <t>\\x16af14533d4ba455e4a193d8f5b0ad86</t>
  </si>
  <si>
    <t>2023-01-20 13:18:47.036842+01</t>
  </si>
  <si>
    <t>\\x00629b46</t>
  </si>
  <si>
    <t>\\xdf7773f3e88fce4d63faa3c0f6280138</t>
  </si>
  <si>
    <t>2023-01-20 13:20:19.725656+01</t>
  </si>
  <si>
    <t>\\x01cc6379</t>
  </si>
  <si>
    <t>\\xdac7ea919cc930df7b8efb534ed7c7a2</t>
  </si>
  <si>
    <t>2023-01-20 13:20:46.539199+01</t>
  </si>
  <si>
    <t>\\x003a3138</t>
  </si>
  <si>
    <t>\\xee4b4f5284194f2b7c87eb230a199748</t>
  </si>
  <si>
    <t>2023-01-20 13:20:57.709874+01</t>
  </si>
  <si>
    <t>\\x00318035</t>
  </si>
  <si>
    <t>\\xdda5662bbb5d6fcd1c71bf204c2f3fb0</t>
  </si>
  <si>
    <t>2023-01-20 13:21:03.626186+01</t>
  </si>
  <si>
    <t>\\x01e013c4</t>
  </si>
  <si>
    <t>\\x69e0055ad5aa72751b2350d9911d8c1e</t>
  </si>
  <si>
    <t>2023-01-20 13:21:59.930979+01</t>
  </si>
  <si>
    <t>\\x0043772d</t>
  </si>
  <si>
    <t>\\x421c11e4030255c9801395edc60b6358</t>
  </si>
  <si>
    <t>2023-01-20 13:22:20.380504+01</t>
  </si>
  <si>
    <t>\\x001ecccc</t>
  </si>
  <si>
    <t>\\xe0efb28ef335b142d855d85f946a5fa4</t>
  </si>
  <si>
    <t>2023-01-20 13:22:57.333707+01</t>
  </si>
  <si>
    <t>\\x0014f449</t>
  </si>
  <si>
    <t>\\xbd8265e76fc9ea7c95e0b31e718ee355</t>
  </si>
  <si>
    <t>2023-01-20 13:23:16.540247+01</t>
  </si>
  <si>
    <t>\\x00e97279</t>
  </si>
  <si>
    <t>\\xe266a7a09faad05c9d91f8e6e7cf4065</t>
  </si>
  <si>
    <t>2023-01-20 13:23:19.414154+01</t>
  </si>
  <si>
    <t>\\x01ec2149</t>
  </si>
  <si>
    <t>\\xcec3465cffceaad3787e56394228af87</t>
  </si>
  <si>
    <t>2023-01-20 13:23:36.133471+01</t>
  </si>
  <si>
    <t>\\x01937f28</t>
  </si>
  <si>
    <t>\\xdda33def226445b3c21ebf58aafd005a</t>
  </si>
  <si>
    <t>2023-01-20 13:24:06.139374+01</t>
  </si>
  <si>
    <t>\\x0056f85e</t>
  </si>
  <si>
    <t>\\x93dc06b3c70d39f705e6fd3cb4f8434f</t>
  </si>
  <si>
    <t>2023-01-20 13:24:21.196537+01</t>
  </si>
  <si>
    <t>\\x002639be</t>
  </si>
  <si>
    <t>\\xc3214a35cccac6dd22cec3c162f69c99</t>
  </si>
  <si>
    <t>2023-01-20 13:26:24.789976+01</t>
  </si>
  <si>
    <t>\\x017bbc5b</t>
  </si>
  <si>
    <t>\\xfdfd32fecfecfb9bea84c75d32ce0a11</t>
  </si>
  <si>
    <t>2023-01-20 13:26:44.610222+01</t>
  </si>
  <si>
    <t>\\x015c7d87</t>
  </si>
  <si>
    <t>\\x9843e88de77221e2c59b65c707a4e566</t>
  </si>
  <si>
    <t>2023-01-20 13:27:34.965551+01</t>
  </si>
  <si>
    <t>\\x006412b2</t>
  </si>
  <si>
    <t>\\x0569d5927347d0d2b923469c7a40e13c</t>
  </si>
  <si>
    <t>2023-01-20 13:27:42.181538+01</t>
  </si>
  <si>
    <t>\\x01d39eeb</t>
  </si>
  <si>
    <t>\\x91d0328e719dd1fecb93706b1312265d</t>
  </si>
  <si>
    <t>2023-01-20 13:27:53.916269+01</t>
  </si>
  <si>
    <t>\\x01fb9324</t>
  </si>
  <si>
    <t>\\x0c7a094ea75936a65271edf1911ce449</t>
  </si>
  <si>
    <t>2023-01-20 13:28:20.064082+01</t>
  </si>
  <si>
    <t>\\x00713458</t>
  </si>
  <si>
    <t>\\x9348dcb07fa7b5a3ec66fd1d15b87a30</t>
  </si>
  <si>
    <t>2023-01-20 13:28:20.39585+01</t>
  </si>
  <si>
    <t>\\x017fd5c6</t>
  </si>
  <si>
    <t>\\x6b81e4212c222574915fe642126349d7</t>
  </si>
  <si>
    <t>2023-01-20 13:28:26.144633+01</t>
  </si>
  <si>
    <t>\\x00f1ac87</t>
  </si>
  <si>
    <t>\\xd6f9a342d5f04f735ced8a8787536814</t>
  </si>
  <si>
    <t>2023-01-20 13:28:33.116765+01</t>
  </si>
  <si>
    <t>\\x016243bd</t>
  </si>
  <si>
    <t>\\x57e3b7c5fd4f183d829f6f0021cd15b6</t>
  </si>
  <si>
    <t>2023-01-20 13:28:36.477634+01</t>
  </si>
  <si>
    <t>\\x011946e3</t>
  </si>
  <si>
    <t>\\xad4f78745acfa5a559f95f21f33f6b5d</t>
  </si>
  <si>
    <t>2023-01-20 13:28:43.268517+01</t>
  </si>
  <si>
    <t>\\x0028fbfa</t>
  </si>
  <si>
    <t>\\x06f3c3f5aea81aa7d61857e88f9b02e0</t>
  </si>
  <si>
    <t>2023-01-20 13:30:01.131708+01</t>
  </si>
  <si>
    <t>\\x01d54dc3</t>
  </si>
  <si>
    <t>\\xe19473623d1a1dd0821a9bb5b0279ee7</t>
  </si>
  <si>
    <t>2023-01-20 13:24:37.821967+01</t>
  </si>
  <si>
    <t>\\x014d78c3</t>
  </si>
  <si>
    <t>\\x4563679364d215079c9e254fb59cf9ca</t>
  </si>
  <si>
    <t>2023-01-20 13:24:46.119479+01</t>
  </si>
  <si>
    <t>\\x01e95427</t>
  </si>
  <si>
    <t>\\xc0cae8f5f428cf70c838b46d000359a8</t>
  </si>
  <si>
    <t>2023-01-20 13:27:02.693917+01</t>
  </si>
  <si>
    <t>\\x017df053</t>
  </si>
  <si>
    <t>\\x9fd30798e2c5f4b8467a4b5e38fea42e</t>
  </si>
  <si>
    <t>2023-01-20 13:27:05.281124+01</t>
  </si>
  <si>
    <t>\\x0161c31b</t>
  </si>
  <si>
    <t>\\x6e365a0f395928b100c6e364b6e6cc98</t>
  </si>
  <si>
    <t>2023-01-20 13:28:52.81082+01</t>
  </si>
  <si>
    <t>\\x002a00a0</t>
  </si>
  <si>
    <t>\\xd7ad08eb791d769fda7599f1d5245938</t>
  </si>
  <si>
    <t>2023-01-20 13:28:53.131811+01</t>
  </si>
  <si>
    <t>\\x01520f52</t>
  </si>
  <si>
    <t>\\x5231064981a6910e3cdb529bf5879ddb</t>
  </si>
  <si>
    <t>2023-01-20 13:29:09.532278+01</t>
  </si>
  <si>
    <t>\\x00336dc2</t>
  </si>
  <si>
    <t>\\xed63b3f5452bb4835fa6d36044b62be3</t>
  </si>
  <si>
    <t>2023-01-20 13:29:41.391391+01</t>
  </si>
  <si>
    <t>\\x009a9ef2</t>
  </si>
  <si>
    <t>\\x01b67efe1dbab0b2f50f3f8f585ccff3</t>
  </si>
  <si>
    <t>2023-01-20 13:31:11.625388+01</t>
  </si>
  <si>
    <t>\\x00f198e8</t>
  </si>
  <si>
    <t>\\xaedd23a98f1d25a9cc85c5e1cfa4ff9f</t>
  </si>
  <si>
    <t>2023-01-20 13:31:50.589437+01</t>
  </si>
  <si>
    <t>\\x01eff036</t>
  </si>
  <si>
    <t>\\xfe1ed5f5116d93674f94141717bb203f</t>
  </si>
  <si>
    <t>2023-01-20 13:31:53.041945+01</t>
  </si>
  <si>
    <t>\\x01e2dd88</t>
  </si>
  <si>
    <t>\\x876fe94ed1a36c9e9f75b46a513c9f55</t>
  </si>
  <si>
    <t>2023-01-20 13:32:12.055317+01</t>
  </si>
  <si>
    <t>\\x0093565a</t>
  </si>
  <si>
    <t>\\xb011d9272cebe201fc015e4171593049</t>
  </si>
  <si>
    <t>2023-01-20 13:32:16.793379+01</t>
  </si>
  <si>
    <t>\\x01fb50f0</t>
  </si>
  <si>
    <t>\\x7f65fe1559f36da833cf56b7633c0ef3</t>
  </si>
  <si>
    <t>2023-01-20 13:32:48.436738+01</t>
  </si>
  <si>
    <t>\\x014cd5e1</t>
  </si>
  <si>
    <t>\\x042dba33fa753fe24f4c8051536db6cf</t>
  </si>
  <si>
    <t>2023-01-20 13:33:11.78968+01</t>
  </si>
  <si>
    <t>\\x0192e037</t>
  </si>
  <si>
    <t>\\x0573e0195482b778d888f7c2792a54c1</t>
  </si>
  <si>
    <t>2023-01-20 13:33:24.502273+01</t>
  </si>
  <si>
    <t>\\x0192191a</t>
  </si>
  <si>
    <t>\\xea1cac3aa6dc6200531d5e460d527ff2</t>
  </si>
  <si>
    <t>2023-01-20 13:33:53.595093+01</t>
  </si>
  <si>
    <t>\\x00dcbb9c</t>
  </si>
  <si>
    <t>\\xa92b169f03b1cb540703d7c777427a6b</t>
  </si>
  <si>
    <t>2023-01-20 13:34:00.531077+01</t>
  </si>
  <si>
    <t>\\x01d8d510</t>
  </si>
  <si>
    <t>\\x10bd111958c1c9547cebb40496678e01</t>
  </si>
  <si>
    <t>2023-01-20 13:34:12.696033+01</t>
  </si>
  <si>
    <t>\\x013be002</t>
  </si>
  <si>
    <t>\\xb0552567e6e1a5c912bf08502d661b0f</t>
  </si>
  <si>
    <t>2023-01-20 13:34:14.013796+01</t>
  </si>
  <si>
    <t>\\x00096dc3</t>
  </si>
  <si>
    <t>\\x9ca98de260193cdd0023c22174ccdbc9</t>
  </si>
  <si>
    <t>2023-01-20 13:34:17.122665+01</t>
  </si>
  <si>
    <t>\\x00d2b937</t>
  </si>
  <si>
    <t>\\x6a2e603d5f397837620f82f19d10ae37</t>
  </si>
  <si>
    <t>2023-01-20 13:35:00.841485+01</t>
  </si>
  <si>
    <t>\\x01c1d200</t>
  </si>
  <si>
    <t>\\x2b4a314aa18e0eea9521738f743dea4f</t>
  </si>
  <si>
    <t>2023-01-20 13:35:11.88357+01</t>
  </si>
  <si>
    <t>\\x01e41922</t>
  </si>
  <si>
    <t>\\x7b2270ce56addb6568c84a83fc79338d</t>
  </si>
  <si>
    <t>2023-01-20 13:35:42.094161+01</t>
  </si>
  <si>
    <t>\\x00d17ac2</t>
  </si>
  <si>
    <t>\\x712e48178aea144e646f36b3970307f2</t>
  </si>
  <si>
    <t>2023-01-20 13:35:46.342773+01</t>
  </si>
  <si>
    <t>\\x003ea28e</t>
  </si>
  <si>
    <t>\\xc94668f14e84cdd74b5982090f3e191b</t>
  </si>
  <si>
    <t>2023-01-20 13:36:11.032464+01</t>
  </si>
  <si>
    <t>\\x01a4e8cd</t>
  </si>
  <si>
    <t>\\x1a724031afeab25ade787c957f962a29</t>
  </si>
  <si>
    <t>2023-01-20 13:37:19.115488+01</t>
  </si>
  <si>
    <t>\\x00fbac37</t>
  </si>
  <si>
    <t>\\xc5b343bcca2f5d6fd7bb4519c53ab6b0</t>
  </si>
  <si>
    <t>2023-01-20 13:37:37.973241+01</t>
  </si>
  <si>
    <t>\\x01e34610</t>
  </si>
  <si>
    <t>\\x47a6ca60aa44b5793896df222dd1d9ae</t>
  </si>
  <si>
    <t>2023-01-20 13:37:58.639456+01</t>
  </si>
  <si>
    <t>\\x01e5f870</t>
  </si>
  <si>
    <t>\\x613e908b6d86f22420c8acf19cefa6b0</t>
  </si>
  <si>
    <t>2023-01-20 13:38:06.897114+01</t>
  </si>
  <si>
    <t>\\x00213fbe</t>
  </si>
  <si>
    <t>\\x224abf203edc1e4e1848102e1b1b1b2e</t>
  </si>
  <si>
    <t>2023-01-20 13:38:11.833684+01</t>
  </si>
  <si>
    <t>\\x00b80a88</t>
  </si>
  <si>
    <t>\\xb9dd6b208b6e83af2b19b64a7cf938c3</t>
  </si>
  <si>
    <t>2023-01-20 13:38:23.555484+01</t>
  </si>
  <si>
    <t>\\x00b01c34</t>
  </si>
  <si>
    <t>\\x3e6db33aa30e12cd6c93acbb4d8bbdf3</t>
  </si>
  <si>
    <t>2023-01-20 13:38:29.7114+01</t>
  </si>
  <si>
    <t>\\x010516ed</t>
  </si>
  <si>
    <t>\\xc74940513a50c6c5412c74bd0c256ab6</t>
  </si>
  <si>
    <t>2023-01-20 13:38:48.834682+01</t>
  </si>
  <si>
    <t>\\x017a572e</t>
  </si>
  <si>
    <t>\\xf57548d940556e91afaad5dbbef0c157</t>
  </si>
  <si>
    <t>2023-01-20 13:38:56.523407+01</t>
  </si>
  <si>
    <t>\\x00e11be0</t>
  </si>
  <si>
    <t>\\x9944a29db1c4d6b6bbaf2303585811a6</t>
  </si>
  <si>
    <t>2023-01-20 13:39:10.377057+01</t>
  </si>
  <si>
    <t>\\x0023beae</t>
  </si>
  <si>
    <t>\\x53018ed7bb567e02bc18eb215b8b2ba6</t>
  </si>
  <si>
    <t>2023-01-20 13:39:13.111757+01</t>
  </si>
  <si>
    <t>\\x019495c4</t>
  </si>
  <si>
    <t>\\x6a3ca1ffadf3ff4dd9b071f835ec89f5</t>
  </si>
  <si>
    <t>2023-01-20 13:39:19.159774+01</t>
  </si>
  <si>
    <t>\\x00040d9e</t>
  </si>
  <si>
    <t>\\xe493dcb0c45948af4f0cb70f3f5f7225</t>
  </si>
  <si>
    <t>2023-01-20 13:39:22.225639+01</t>
  </si>
  <si>
    <t>\\x01d040c9</t>
  </si>
  <si>
    <t>\\xdeb8e1088bd5b02be7624c22144faeee</t>
  </si>
  <si>
    <t>2023-01-20 13:39:29.227595+01</t>
  </si>
  <si>
    <t>\\x0082cd06</t>
  </si>
  <si>
    <t>\\xda670ed848f684d6531673c2ceab7fa5</t>
  </si>
  <si>
    <t>2023-01-20 13:39:32.799936+01</t>
  </si>
  <si>
    <t>\\x00ec1a35</t>
  </si>
  <si>
    <t>\\x5cd6099717be6b27cd97f7c670a12e95</t>
  </si>
  <si>
    <t>2023-01-20 13:39:47.019348+01</t>
  </si>
  <si>
    <t>\\x01b936ec</t>
  </si>
  <si>
    <t>\\x6d1a1633cc54fc4f574d098a902a45e5</t>
  </si>
  <si>
    <t>2023-01-20 13:39:47.905075+01</t>
  </si>
  <si>
    <t>\\x00984286</t>
  </si>
  <si>
    <t>\\xbbcfc6e742d763f066c8c633869c41cd</t>
  </si>
  <si>
    <t>2023-01-20 13:40:04.197105+01</t>
  </si>
  <si>
    <t>\\x01450e89</t>
  </si>
  <si>
    <t>\\x33b9427d638084e2695d34937493c934</t>
  </si>
  <si>
    <t>2023-01-20 13:40:06.585716+01</t>
  </si>
  <si>
    <t>\\x01c2ebe2</t>
  </si>
  <si>
    <t>\\x2f2925eec6a7fc4fa02fc7bcec3d765a</t>
  </si>
  <si>
    <t>2023-01-20 13:40:14.470961+01</t>
  </si>
  <si>
    <t>\\x0038ff99</t>
  </si>
  <si>
    <t>\\x5ba08aa744859fc61b884645adb22039</t>
  </si>
  <si>
    <t>2023-01-20 13:40:21.68479+01</t>
  </si>
  <si>
    <t>\\x01047218</t>
  </si>
  <si>
    <t>\\x7f0d2adf35bced1d0f25d444eeaa8665</t>
  </si>
  <si>
    <t>2023-01-20 13:40:31.497023+01</t>
  </si>
  <si>
    <t>\\x01731d58</t>
  </si>
  <si>
    <t>\\x40f3ca62f2536cf27a2fe0ff6d51a852</t>
  </si>
  <si>
    <t>2023-01-20 13:40:31.89823+01</t>
  </si>
  <si>
    <t>\\x0063b6af</t>
  </si>
  <si>
    <t>\\x54d6d5ce3cc7deca41f80f9f724fe33d</t>
  </si>
  <si>
    <t>2023-01-20 13:40:35.711195+01</t>
  </si>
  <si>
    <t>\\x001b20d2</t>
  </si>
  <si>
    <t>\\x2dd16829ad6c7d633e0ef49e0fb417b6</t>
  </si>
  <si>
    <t>2023-01-20 13:41:05.674624+01</t>
  </si>
  <si>
    <t>\\x01aa0863</t>
  </si>
  <si>
    <t>\\xb9b572e2623ca710a69109341ebb494b</t>
  </si>
  <si>
    <t>2023-01-20 13:41:12.586138+01</t>
  </si>
  <si>
    <t>\\x0078c01a</t>
  </si>
  <si>
    <t>\\xe358a75d2567a4b26d119e2fb07faf4a</t>
  </si>
  <si>
    <t>2023-01-20 13:41:20.375714+01</t>
  </si>
  <si>
    <t>\\x01faa9c7</t>
  </si>
  <si>
    <t>\\xd9ed5e0a84435c4d7c389fb7585c25bc</t>
  </si>
  <si>
    <t>2023-01-20 13:41:49.743168+01</t>
  </si>
  <si>
    <t>\\x00bd3b59</t>
  </si>
  <si>
    <t>\\xb2d21531789627edb32b46e52e23d992</t>
  </si>
  <si>
    <t>2023-01-20 13:42:18.952993+01</t>
  </si>
  <si>
    <t>\\x0119cf52</t>
  </si>
  <si>
    <t>\\xb11b3ebae5bd8b1e8095c26bd4ebb8c8</t>
  </si>
  <si>
    <t>2023-01-20 13:42:44.8092+01</t>
  </si>
  <si>
    <t>\\x0194aac1</t>
  </si>
  <si>
    <t>\\xae9cb2508ec6f07e93698b7adcee5c4b</t>
  </si>
  <si>
    <t>2023-01-20 13:43:04.438883+01</t>
  </si>
  <si>
    <t>\\x019073cd</t>
  </si>
  <si>
    <t>\\x1a5d8586ec96323da86afd02bb626551</t>
  </si>
  <si>
    <t>2023-01-20 13:43:06.305711+01</t>
  </si>
  <si>
    <t>\\x00260c55</t>
  </si>
  <si>
    <t>\\x808726d3638d7def7dd474a2bf67e4da</t>
  </si>
  <si>
    <t>2023-01-20 13:43:57.479374+01</t>
  </si>
  <si>
    <t>\\x01b0c62d</t>
  </si>
  <si>
    <t>\\xdf9031d65057f472bb0f2631e599d234</t>
  </si>
  <si>
    <t>2023-01-20 13:44:10.469785+01</t>
  </si>
  <si>
    <t>\\x0157b6b5</t>
  </si>
  <si>
    <t>\\x772e40e42ee8b342f29dc9960e3bdb84</t>
  </si>
  <si>
    <t>2023-01-20 13:44:26.177241+01</t>
  </si>
  <si>
    <t>\\x01ded390</t>
  </si>
  <si>
    <t>\\x3f5f3aeb9a4b7981dc7e7b201ad2f81d</t>
  </si>
  <si>
    <t>2023-01-20 13:45:05.903225+01</t>
  </si>
  <si>
    <t>\\x00fbbd9f</t>
  </si>
  <si>
    <t>\\x80b2f714eb6e9b0f9e3f67b6521d6d50</t>
  </si>
  <si>
    <t>2023-01-20 13:46:24.880001+01</t>
  </si>
  <si>
    <t>\\x01b8ce35</t>
  </si>
  <si>
    <t>\\xc7f32425ce3892ca4bfcaa44e7e6ea76</t>
  </si>
  <si>
    <t>2023-01-20 13:46:25.139759+01</t>
  </si>
  <si>
    <t>\\x00382462</t>
  </si>
  <si>
    <t>\\xaeb36013e794d03ec0875155b26a37c4</t>
  </si>
  <si>
    <t>2023-01-20 13:47:05.654294+01</t>
  </si>
  <si>
    <t>\\x0170029a</t>
  </si>
  <si>
    <t>\\x7728fa650bd0998c4e2ce3a0a2123a1a</t>
  </si>
  <si>
    <t>2023-01-20 13:47:08.316709+01</t>
  </si>
  <si>
    <t>\\x010c0408</t>
  </si>
  <si>
    <t>\\x2530e2ebdfa8c0b00f51a11b4a3f63f8</t>
  </si>
  <si>
    <t>2023-01-20 13:47:31.579147+01</t>
  </si>
  <si>
    <t>\\x00fddd3e</t>
  </si>
  <si>
    <t>\\xf6a16c16bee1f75f5dba15b631d2162b</t>
  </si>
  <si>
    <t>2023-01-20 13:47:40.960236+01</t>
  </si>
  <si>
    <t>\\x007a9353</t>
  </si>
  <si>
    <t>\\x36b61f72facef00c0f959ec2a1a165fa</t>
  </si>
  <si>
    <t>2023-01-20 13:47:50.321874+01</t>
  </si>
  <si>
    <t>\\x00491b58</t>
  </si>
  <si>
    <t>\\x1174bf4b60d645923ad270bc37d04e4c</t>
  </si>
  <si>
    <t>2023-01-20 13:44:41.985251+01</t>
  </si>
  <si>
    <t>\\x0157ae9e</t>
  </si>
  <si>
    <t>\\xc459b5fb4f04834de0da7027ecbb19b1</t>
  </si>
  <si>
    <t>2023-01-20 13:44:46.245572+01</t>
  </si>
  <si>
    <t>\\x012cb175</t>
  </si>
  <si>
    <t>\\x81a3d9fe99dc9c37a25fbc44274252b5</t>
  </si>
  <si>
    <t>2023-01-20 13:45:30.393535+01</t>
  </si>
  <si>
    <t>\\x0198275e</t>
  </si>
  <si>
    <t>\\xb9d0b2d50a5f73ce5102a702e48d341e</t>
  </si>
  <si>
    <t>2023-01-20 13:45:36.334302+01</t>
  </si>
  <si>
    <t>\\x01ed8ce3</t>
  </si>
  <si>
    <t>\\x9a05c9794de15239428003ce8f7de8cb</t>
  </si>
  <si>
    <t>2023-01-20 13:46:59.0375+01</t>
  </si>
  <si>
    <t>\\x00f15a1c</t>
  </si>
  <si>
    <t>\\x7a484c1e0e84f99ac8eb64455c0aae4f</t>
  </si>
  <si>
    <t>2023-01-20 13:48:43.20353+01</t>
  </si>
  <si>
    <t>\\x0180529a</t>
  </si>
  <si>
    <t>\\x154c77bc520b8460dd4e8de23173a9c1</t>
  </si>
  <si>
    <t>2023-01-20 13:49:09.864445+01</t>
  </si>
  <si>
    <t>\\x012ea6d3</t>
  </si>
  <si>
    <t>\\x812bbc3d947197cd92aac918019dea85</t>
  </si>
  <si>
    <t>2023-01-20 13:49:43.724333+01</t>
  </si>
  <si>
    <t>\\x01186bf1</t>
  </si>
  <si>
    <t>\\x18d7878ae4fa91f60c0bde14fef900e5</t>
  </si>
  <si>
    <t>2023-01-20 13:49:50.702065+01</t>
  </si>
  <si>
    <t>\\x01a526d6</t>
  </si>
  <si>
    <t>\\x2d4e76e1ac6afd76b4d19f5f1f3716fb</t>
  </si>
  <si>
    <t>2023-01-20 13:50:06.130703+01</t>
  </si>
  <si>
    <t>\\x000d0228</t>
  </si>
  <si>
    <t>\\xd589b6fab55b0e58d3ccfdc0a35066e7</t>
  </si>
  <si>
    <t>2023-01-20 13:50:13.318871+01</t>
  </si>
  <si>
    <t>\\x01088558</t>
  </si>
  <si>
    <t>\\xac569891cfc25b00618823b862d3ee29</t>
  </si>
  <si>
    <t>2023-01-20 13:50:30.262956+01</t>
  </si>
  <si>
    <t>\\x00fc8305</t>
  </si>
  <si>
    <t>\\xbcff3247a0180ae6f6c8b9ae62e0705c</t>
  </si>
  <si>
    <t>2023-01-20 13:50:34.232584+01</t>
  </si>
  <si>
    <t>\\x002068d1</t>
  </si>
  <si>
    <t>\\xf4105c4e5ee2b30484c14725c6b0d3e9</t>
  </si>
  <si>
    <t>2023-01-20 13:50:42.968317+01</t>
  </si>
  <si>
    <t>\\x016c6a30</t>
  </si>
  <si>
    <t>\\x35aad2ac621207b979eef1b8c5d190aa</t>
  </si>
  <si>
    <t>2023-01-20 13:50:52.760385+01</t>
  </si>
  <si>
    <t>\\x0004cf5c</t>
  </si>
  <si>
    <t>\\xd6cb192e3c6221f534537de1fe028eff</t>
  </si>
  <si>
    <t>2023-01-20 13:50:59.045517+01</t>
  </si>
  <si>
    <t>\\x0086d794</t>
  </si>
  <si>
    <t>\\x11cd1fe011d8e7cff90552e4bebc172b</t>
  </si>
  <si>
    <t>2023-01-20 13:51:14.848175+01</t>
  </si>
  <si>
    <t>\\x01bc9f47</t>
  </si>
  <si>
    <t>\\x4f3a22c4a57964c056ff2fba0c17cee0</t>
  </si>
  <si>
    <t>2023-01-20 13:51:27.327451+01</t>
  </si>
  <si>
    <t>\\x0076f12b</t>
  </si>
  <si>
    <t>\\x86ef36cd10f63da29cdc95068e80ee44</t>
  </si>
  <si>
    <t>2023-01-20 13:51:29.978797+01</t>
  </si>
  <si>
    <t>\\x00cf0389</t>
  </si>
  <si>
    <t>\\x6e23b013cbfa996cea8bf501a75661c5</t>
  </si>
  <si>
    <t>2023-01-20 13:51:47.723279+01</t>
  </si>
  <si>
    <t>\\x005d3738</t>
  </si>
  <si>
    <t>\\x006e53a42ba2064ed3d135ed51c7d727</t>
  </si>
  <si>
    <t>2023-01-20 13:52:25.492861+01</t>
  </si>
  <si>
    <t>\\x0069c3e0</t>
  </si>
  <si>
    <t>\\xf9ae85b3ae6655357fa3e400fcbcd922</t>
  </si>
  <si>
    <t>2023-01-20 13:52:54.971392+01</t>
  </si>
  <si>
    <t>\\x01fe788c</t>
  </si>
  <si>
    <t>\\xb9a9e5521399e9ce77d26b7b89ce3c08</t>
  </si>
  <si>
    <t>2023-01-20 13:52:59.379237+01</t>
  </si>
  <si>
    <t>\\x006887c9</t>
  </si>
  <si>
    <t>\\xf947d01c75a3298d167f517ddf98f030</t>
  </si>
  <si>
    <t>2023-01-20 14:48:35.875561+01</t>
  </si>
  <si>
    <t>\\x004041ea</t>
  </si>
  <si>
    <t>\\x428e46f696e4c813873417270918dde3</t>
  </si>
  <si>
    <t>2023-01-21 08:56:55.883702+01</t>
  </si>
  <si>
    <t>\\x01af433d</t>
  </si>
  <si>
    <t>\\x975658b4b5ca729ebcc54b1f0d81fc77</t>
  </si>
  <si>
    <t>2023-01-21 08:57:12.306812+01</t>
  </si>
  <si>
    <t>\\x01b30322</t>
  </si>
  <si>
    <t>\\xfac7d888ac5577b6aaa6d6ddbf6b47cb</t>
  </si>
  <si>
    <t>2023-01-22 08:52:05.869245+01</t>
  </si>
  <si>
    <t>\\x00a6cbe6</t>
  </si>
  <si>
    <t>\\x840027eb97dbc3a5beedf2285d0b48b4</t>
  </si>
  <si>
    <t>2023-01-23 08:50:36.502483+01</t>
  </si>
  <si>
    <t>\\x003cc8fe</t>
  </si>
  <si>
    <t>\\xbc706efcd6ef0a5d944dfdba1d3e4672</t>
  </si>
  <si>
    <t>2023-01-24 08:48:27.135837+01</t>
  </si>
  <si>
    <t>\\x01383117</t>
  </si>
  <si>
    <t>\\x00acdda67d322d3e6aec9870358cd630</t>
  </si>
  <si>
    <t>2023-01-24 13:39:11.854416+01</t>
  </si>
  <si>
    <t>\\x0081b0eb</t>
  </si>
  <si>
    <t>\\xcabaf120b6ea6e49608b20facbb279fd</t>
  </si>
  <si>
    <t>2023-01-24 14:13:37.864303+01</t>
  </si>
  <si>
    <t>\\x00dba52b</t>
  </si>
  <si>
    <t>\\x72b71125271a8b5bcc7c5a130eef16f5</t>
  </si>
  <si>
    <t>2023-01-24 14:21:36.296726+01</t>
  </si>
  <si>
    <t>\\x0110cd97</t>
  </si>
  <si>
    <t>\\x2c4587484aab1a58057ac41592e40eb8</t>
  </si>
  <si>
    <t>2023-01-24 14:35:09.418329+01</t>
  </si>
  <si>
    <t>\\x0186cbfb</t>
  </si>
  <si>
    <t>\\xe695d62bbe7b75227f5395926f258537</t>
  </si>
  <si>
    <t>2023-01-24 14:36:13.889405+01</t>
  </si>
  <si>
    <t>\\x017ca151</t>
  </si>
  <si>
    <t>\\x43daae4df82ee96f2067c70d32e44399</t>
  </si>
  <si>
    <t>2023-01-25 08:42:25.887775+01</t>
  </si>
  <si>
    <t>\\x007f1c10</t>
  </si>
  <si>
    <t>\\xcce7368be3acfc1beb21509fbe1f4ba8</t>
  </si>
  <si>
    <t>2023-01-26 10:51:54.42315+01</t>
  </si>
  <si>
    <t>\\x0057befd</t>
  </si>
  <si>
    <t>\\x9041b01bef9126e2013ef59e5704bb3b</t>
  </si>
  <si>
    <t>2023-01-27 11:11:14.046239+01</t>
  </si>
  <si>
    <t>\\x007f1f89</t>
  </si>
  <si>
    <t>\\xef895709e76264deb7d45e41308af75d</t>
  </si>
  <si>
    <t>2023-01-27 11:32:47.534357+01</t>
  </si>
  <si>
    <t>\\x01f11d4c</t>
  </si>
  <si>
    <t>\\x3dd0bfde8925393ac4e02d18c6a5d8d2</t>
  </si>
  <si>
    <t>2023-01-27 11:41:16.816129+01</t>
  </si>
  <si>
    <t>\\x018606e8</t>
  </si>
  <si>
    <t>\\x798579be6ea066babb326dcf6f3b6d15</t>
  </si>
  <si>
    <t>2023-01-27 11:56:43.887527+01</t>
  </si>
  <si>
    <t>\\x0189de78</t>
  </si>
  <si>
    <t>\\x1982eab28b4e1b23b68bc12c7a8e27e9</t>
  </si>
  <si>
    <t>2023-01-27 11:58:13.004496+01</t>
  </si>
  <si>
    <t>\\x00ad5d60</t>
  </si>
  <si>
    <t>\\x8e3d11e7b1966e911584b13b4fd20224</t>
  </si>
  <si>
    <t>2023-01-27 12:28:51.246074+01</t>
  </si>
  <si>
    <t>\\x010f9279</t>
  </si>
  <si>
    <t>\\xee4d444e1f8bd95a83942a7da3361c7e</t>
  </si>
  <si>
    <t>2023-01-31 13:33:18.603986+01</t>
  </si>
  <si>
    <t>\\x008ab7a0</t>
  </si>
  <si>
    <t>\\x14faab005f9fac22db40976ba760f4e0</t>
  </si>
  <si>
    <t>2023-01-31 13:35:06.384931+01</t>
  </si>
  <si>
    <t>\\x0154d317</t>
  </si>
  <si>
    <t>\\xb6c4e0ca2021e7072a06bee6dd881c3a</t>
  </si>
  <si>
    <t>2023-01-31 13:49:54.555503+01</t>
  </si>
  <si>
    <t>\\x01850463</t>
  </si>
  <si>
    <t>\\x1bcfe5a6d886ba55c81136e738ee4d90</t>
  </si>
  <si>
    <t>2023-01-31 14:21:31.858106+01</t>
  </si>
  <si>
    <t>\\x003a9385</t>
  </si>
  <si>
    <t>\\x2f88bf9d42ad847d292989a504bfd829</t>
  </si>
  <si>
    <t>2023-01-31 14:38:40.309196+01</t>
  </si>
  <si>
    <t>\\x0126c621</t>
  </si>
  <si>
    <t>\\xc14bd6eaa11b85f6245151f4673bd5d8</t>
  </si>
  <si>
    <t>2023-01-31 14:39:06.729926+01</t>
  </si>
  <si>
    <t>\\x01596032</t>
  </si>
  <si>
    <t>\\x628b1bb7b0cfd075d642e4678d3aec0c</t>
  </si>
  <si>
    <t>2023-01-31 14:43:53.946341+01</t>
  </si>
  <si>
    <t>\\x003282d3</t>
  </si>
  <si>
    <t>\\x08d6ed894a0e5958cb7fa7a2403c2ab6</t>
  </si>
  <si>
    <t>2023-02-02 11:27:49.894687+01</t>
  </si>
  <si>
    <t>\\x01c74ab0</t>
  </si>
  <si>
    <t>\\xabc700b50bad62940deda30fc22f0996</t>
  </si>
  <si>
    <t>2023-02-02 11:45:22.379466+01</t>
  </si>
  <si>
    <t>\\x00e7068c</t>
  </si>
  <si>
    <t>\\x1e7b00189ee290b03a4abdacb8006cec</t>
  </si>
  <si>
    <t>2023-02-02 11:49:28.979832+01</t>
  </si>
  <si>
    <t>\\x0043fe56</t>
  </si>
  <si>
    <t>\\x1caf73954d3d052a604392ae21a711a2</t>
  </si>
  <si>
    <t>2023-02-02 12:13:20.038803+01</t>
  </si>
  <si>
    <t>\\x00972cd0</t>
  </si>
  <si>
    <t>\\x6250290965545a6a498a6021cd8f5852</t>
  </si>
  <si>
    <t>2023-02-02 12:44:37.765855+01</t>
  </si>
  <si>
    <t>\\x005d133f</t>
  </si>
  <si>
    <t>\\xffa174c6425195d166e8b14c8b90c683</t>
  </si>
  <si>
    <t>2023-02-02 13:00:13.49076+01</t>
  </si>
  <si>
    <t>\\x00edc36e</t>
  </si>
  <si>
    <t>\\x1fbdcba534b7c868530dfebfc2430259</t>
  </si>
  <si>
    <t>2023-02-02 13:25:53.517559+01</t>
  </si>
  <si>
    <t>\\x01472846</t>
  </si>
  <si>
    <t>\\x5175189716dae00cb99efdb54da3c343</t>
  </si>
  <si>
    <t>2023-02-02 13:30:00.584184+01</t>
  </si>
  <si>
    <t>\\x01a0bad9</t>
  </si>
  <si>
    <t>\\xdf6e33ffd9a3725cd02e0e0cdafe7a6e</t>
  </si>
  <si>
    <t>2023-02-10 13:07:13.789554+01</t>
  </si>
  <si>
    <t>\\x00b5ed03</t>
  </si>
  <si>
    <t>\\x617ca10313e2cba4616b3c5e62e4c032</t>
  </si>
  <si>
    <t>2023-02-10 14:03:20.349414+01</t>
  </si>
  <si>
    <t>\\x001cda2e</t>
  </si>
  <si>
    <t>\\x84c622ce01c6e78bb74b56fa09207e4c</t>
  </si>
  <si>
    <t>2023-02-13 13:33:46.98356+01</t>
  </si>
  <si>
    <t>\\x01622574</t>
  </si>
  <si>
    <t>\\xe020379f408852b8b84e030a93c813a3</t>
  </si>
  <si>
    <t>2023-02-13 13:33:53.270648+01</t>
  </si>
  <si>
    <t>\\x01bee27e</t>
  </si>
  <si>
    <t>\\x1029f56897a176e7cc050e9333252a19</t>
  </si>
  <si>
    <t>2023-02-13 17:26:19.18367+01</t>
  </si>
  <si>
    <t>\\x00439203</t>
  </si>
  <si>
    <t>\\xda0c56511d707023cfb2fbd6d2ff73b8</t>
  </si>
  <si>
    <t>2023-02-16 14:14:11.165665+01</t>
  </si>
  <si>
    <t>\\x0056b1c0</t>
  </si>
  <si>
    <t>\\x2fbc1d99ce59034f0c2177c859b7d417</t>
  </si>
  <si>
    <t>2023-02-24 12:52:27.885938+01</t>
  </si>
  <si>
    <t>\\x01c80310</t>
  </si>
  <si>
    <t>\\x021a9e788b52b03a60b8788a8eb21048</t>
  </si>
  <si>
    <t>2023-02-24 12:56:02.552232+01</t>
  </si>
  <si>
    <t>\\x008ff3dc</t>
  </si>
  <si>
    <t>\\x477b490c301a13253a87256367b7f184</t>
  </si>
  <si>
    <t>2023-02-24 13:09:41.424456+01</t>
  </si>
  <si>
    <t>\\x01bf8eb1</t>
  </si>
  <si>
    <t>\\xe1f874a4faff205591e07056f34b49c6</t>
  </si>
  <si>
    <t>2023-02-24 13:12:07.914048+01</t>
  </si>
  <si>
    <t>\\x0008c417</t>
  </si>
  <si>
    <t>\\xc6fe4ea796fbf4c8c56ff7b948620668</t>
  </si>
  <si>
    <t>2023-02-24 13:58:46.109246+01</t>
  </si>
  <si>
    <t>\\x00b8ccff</t>
  </si>
  <si>
    <t>\\xb36ecb6301c1f8ff0f15d2de3b860237</t>
  </si>
  <si>
    <t>2023-02-24 14:06:31.858832+01</t>
  </si>
  <si>
    <t>\\x00019bae</t>
  </si>
  <si>
    <t>\\xd81bc025bc5c09a5dc57c0a152bb5984</t>
  </si>
  <si>
    <t>2023-03-13 11:00:54.234764+01</t>
  </si>
  <si>
    <t>\\x01443611</t>
  </si>
  <si>
    <t>\\xa56bc2728ee7a41adeee492ad398cfed</t>
  </si>
  <si>
    <t>2023-07-31 15:25:19.091595+02</t>
  </si>
  <si>
    <t>\\x00720904</t>
  </si>
  <si>
    <t>\\x656cedb83b1c884ada302ae2f42dc892</t>
  </si>
  <si>
    <t>2023-07-31 15:29:49.793971+02</t>
  </si>
  <si>
    <t>\\x00fe6aaf</t>
  </si>
  <si>
    <t>\\x2c4ed94f8234a19507c25d21e6e1dcf7</t>
  </si>
  <si>
    <t>2023-07-31 15:31:01.986901+02</t>
  </si>
  <si>
    <t>\\x013f6356</t>
  </si>
  <si>
    <t>\\x4618186fa7d10729ea267ce21aa1da55</t>
  </si>
  <si>
    <t>2023-07-31 15:37:34.261219+02</t>
  </si>
  <si>
    <t>\\x00572343</t>
  </si>
  <si>
    <t>\\x44d9131d34bf448c05bef71097483cff</t>
  </si>
  <si>
    <t>2023-07-31 15:38:54.129341+02</t>
  </si>
  <si>
    <t>\\x016a9a9c</t>
  </si>
  <si>
    <t>\\x17bf4811693d7c0c292be2ff2611c5e7</t>
  </si>
  <si>
    <t>2023-07-31 15:39:48.537254+02</t>
  </si>
  <si>
    <t>\\x00a4a78a</t>
  </si>
  <si>
    <t>\\xa152ae767294157e3e172a82e9f9e171</t>
  </si>
  <si>
    <t>2023-07-31 15:45:11.752201+02</t>
  </si>
  <si>
    <t>\\x01d74e3f</t>
  </si>
  <si>
    <t>\\x80a17cf1d118aa2604db771cddefd248</t>
  </si>
  <si>
    <t>2023-07-31 15:48:13.247119+02</t>
  </si>
  <si>
    <t>\\x00f7bb9f</t>
  </si>
  <si>
    <t>\\x8b1cf69f980b96ea811ca0bdaa21a86d</t>
  </si>
  <si>
    <t>2023-08-08 15:47:31.301687+02</t>
  </si>
  <si>
    <t>\\x009eaa86</t>
  </si>
  <si>
    <t>\\x61197920a4dc437643cb1e6d417105a7</t>
  </si>
  <si>
    <t>2023-08-16 13:53:07.334107+02</t>
  </si>
  <si>
    <t>\\x010ad247</t>
  </si>
  <si>
    <t>\\x14b83deb09d7e29a9019ace13aff1c4e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</si>
</sst>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tabSelected="1" topLeftCell="A446" workbookViewId="0">
      <selection activeCell="J536" sqref="J53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e">
        <f>-- PostgreSQL database dump</f>
        <v>#NAME?</v>
      </c>
    </row>
    <row r="3" spans="1:1" x14ac:dyDescent="0.25">
      <c r="A3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4" x14ac:dyDescent="0.25">
      <c r="A17" t="s">
        <v>12</v>
      </c>
    </row>
    <row r="19" spans="1:4" x14ac:dyDescent="0.25">
      <c r="A19" t="s">
        <v>0</v>
      </c>
    </row>
    <row r="20" spans="1:4" x14ac:dyDescent="0.25">
      <c r="A20" t="e">
        <f>-- Name: chirpstack_ns</f>
        <v>#NAME?</v>
      </c>
      <c r="B20" t="s">
        <v>13</v>
      </c>
      <c r="C20" t="s">
        <v>14</v>
      </c>
      <c r="D20" t="s">
        <v>15</v>
      </c>
    </row>
    <row r="21" spans="1:4" x14ac:dyDescent="0.25">
      <c r="A21" t="s">
        <v>0</v>
      </c>
    </row>
    <row r="23" spans="1:4" x14ac:dyDescent="0.25">
      <c r="A23" t="s">
        <v>16</v>
      </c>
    </row>
    <row r="26" spans="1:4" x14ac:dyDescent="0.25">
      <c r="A26" t="s">
        <v>17</v>
      </c>
    </row>
    <row r="28" spans="1:4" x14ac:dyDescent="0.25">
      <c r="A28" t="s">
        <v>18</v>
      </c>
    </row>
    <row r="30" spans="1:4" x14ac:dyDescent="0.25">
      <c r="A30" t="s">
        <v>3</v>
      </c>
    </row>
    <row r="31" spans="1:4" x14ac:dyDescent="0.25">
      <c r="A31" t="s">
        <v>4</v>
      </c>
    </row>
    <row r="32" spans="1:4" x14ac:dyDescent="0.25">
      <c r="A32" t="s">
        <v>5</v>
      </c>
    </row>
    <row r="33" spans="1:4" x14ac:dyDescent="0.25">
      <c r="A33" t="s">
        <v>6</v>
      </c>
    </row>
    <row r="34" spans="1:4" x14ac:dyDescent="0.25">
      <c r="A34" t="s">
        <v>7</v>
      </c>
    </row>
    <row r="35" spans="1:4" x14ac:dyDescent="0.25">
      <c r="A35" t="s">
        <v>8</v>
      </c>
    </row>
    <row r="36" spans="1:4" x14ac:dyDescent="0.25">
      <c r="A36" t="s">
        <v>9</v>
      </c>
    </row>
    <row r="37" spans="1:4" x14ac:dyDescent="0.25">
      <c r="A37" t="s">
        <v>10</v>
      </c>
    </row>
    <row r="38" spans="1:4" x14ac:dyDescent="0.25">
      <c r="A38" t="s">
        <v>11</v>
      </c>
    </row>
    <row r="39" spans="1:4" x14ac:dyDescent="0.25">
      <c r="A39" t="s">
        <v>12</v>
      </c>
    </row>
    <row r="41" spans="1:4" x14ac:dyDescent="0.25">
      <c r="A41" t="s">
        <v>19</v>
      </c>
    </row>
    <row r="43" spans="1:4" x14ac:dyDescent="0.25">
      <c r="A43" t="s">
        <v>20</v>
      </c>
    </row>
    <row r="45" spans="1:4" x14ac:dyDescent="0.25">
      <c r="A45" t="s">
        <v>0</v>
      </c>
    </row>
    <row r="46" spans="1:4" x14ac:dyDescent="0.25">
      <c r="A46" t="e">
        <f>-- Name: code_migration</f>
        <v>#NAME?</v>
      </c>
      <c r="B46" t="s">
        <v>21</v>
      </c>
      <c r="C46" t="s">
        <v>22</v>
      </c>
      <c r="D46" t="s">
        <v>15</v>
      </c>
    </row>
    <row r="47" spans="1:4" x14ac:dyDescent="0.25">
      <c r="A47" t="s">
        <v>0</v>
      </c>
    </row>
    <row r="49" spans="1:4" x14ac:dyDescent="0.25">
      <c r="A49" t="s">
        <v>23</v>
      </c>
    </row>
    <row r="50" spans="1:4" x14ac:dyDescent="0.25">
      <c r="A50" t="s">
        <v>24</v>
      </c>
    </row>
    <row r="51" spans="1:4" x14ac:dyDescent="0.25">
      <c r="A51" t="s">
        <v>25</v>
      </c>
    </row>
    <row r="52" spans="1:4" x14ac:dyDescent="0.25">
      <c r="A52" t="s">
        <v>26</v>
      </c>
    </row>
    <row r="55" spans="1:4" x14ac:dyDescent="0.25">
      <c r="A55" t="s">
        <v>27</v>
      </c>
    </row>
    <row r="57" spans="1:4" x14ac:dyDescent="0.25">
      <c r="A57" t="s">
        <v>0</v>
      </c>
    </row>
    <row r="58" spans="1:4" x14ac:dyDescent="0.25">
      <c r="A58" t="e">
        <f>-- Name: device</f>
        <v>#NAME?</v>
      </c>
      <c r="B58" t="s">
        <v>21</v>
      </c>
      <c r="C58" t="s">
        <v>22</v>
      </c>
      <c r="D58" t="s">
        <v>15</v>
      </c>
    </row>
    <row r="59" spans="1:4" x14ac:dyDescent="0.25">
      <c r="A59" t="s">
        <v>0</v>
      </c>
    </row>
    <row r="61" spans="1:4" x14ac:dyDescent="0.25">
      <c r="A61" t="s">
        <v>28</v>
      </c>
    </row>
    <row r="62" spans="1:4" x14ac:dyDescent="0.25">
      <c r="A62" t="s">
        <v>29</v>
      </c>
    </row>
    <row r="63" spans="1:4" x14ac:dyDescent="0.25">
      <c r="A63" t="s">
        <v>30</v>
      </c>
    </row>
    <row r="64" spans="1:4" x14ac:dyDescent="0.25">
      <c r="A64" t="s">
        <v>31</v>
      </c>
    </row>
    <row r="65" spans="1:4" x14ac:dyDescent="0.25">
      <c r="A65" t="s">
        <v>32</v>
      </c>
    </row>
    <row r="66" spans="1:4" x14ac:dyDescent="0.25">
      <c r="A66" t="s">
        <v>33</v>
      </c>
    </row>
    <row r="67" spans="1:4" x14ac:dyDescent="0.25">
      <c r="A67" t="s">
        <v>34</v>
      </c>
    </row>
    <row r="68" spans="1:4" x14ac:dyDescent="0.25">
      <c r="A68" t="s">
        <v>35</v>
      </c>
    </row>
    <row r="69" spans="1:4" x14ac:dyDescent="0.25">
      <c r="A69" t="s">
        <v>36</v>
      </c>
    </row>
    <row r="70" spans="1:4" x14ac:dyDescent="0.25">
      <c r="A70" t="s">
        <v>37</v>
      </c>
    </row>
    <row r="71" spans="1:4" x14ac:dyDescent="0.25">
      <c r="A71" t="s">
        <v>38</v>
      </c>
    </row>
    <row r="72" spans="1:4" x14ac:dyDescent="0.25">
      <c r="A72" t="s">
        <v>26</v>
      </c>
    </row>
    <row r="75" spans="1:4" x14ac:dyDescent="0.25">
      <c r="A75" t="s">
        <v>39</v>
      </c>
    </row>
    <row r="77" spans="1:4" x14ac:dyDescent="0.25">
      <c r="A77" t="s">
        <v>0</v>
      </c>
    </row>
    <row r="78" spans="1:4" x14ac:dyDescent="0.25">
      <c r="A78" t="e">
        <f>-- Name: device_activation</f>
        <v>#NAME?</v>
      </c>
      <c r="B78" t="s">
        <v>21</v>
      </c>
      <c r="C78" t="s">
        <v>22</v>
      </c>
      <c r="D78" t="s">
        <v>15</v>
      </c>
    </row>
    <row r="79" spans="1:4" x14ac:dyDescent="0.25">
      <c r="A79" t="s">
        <v>0</v>
      </c>
    </row>
    <row r="81" spans="1:1" x14ac:dyDescent="0.25">
      <c r="A81" t="s">
        <v>40</v>
      </c>
    </row>
    <row r="82" spans="1:1" x14ac:dyDescent="0.25">
      <c r="A82" t="s">
        <v>41</v>
      </c>
    </row>
    <row r="83" spans="1:1" x14ac:dyDescent="0.25">
      <c r="A83" t="s">
        <v>30</v>
      </c>
    </row>
    <row r="84" spans="1:1" x14ac:dyDescent="0.25">
      <c r="A84" t="s">
        <v>29</v>
      </c>
    </row>
    <row r="85" spans="1:1" x14ac:dyDescent="0.25">
      <c r="A85" t="s">
        <v>42</v>
      </c>
    </row>
    <row r="86" spans="1:1" x14ac:dyDescent="0.25">
      <c r="A86" t="s">
        <v>43</v>
      </c>
    </row>
    <row r="87" spans="1:1" x14ac:dyDescent="0.25">
      <c r="A87" t="s">
        <v>44</v>
      </c>
    </row>
    <row r="88" spans="1:1" x14ac:dyDescent="0.25">
      <c r="A88" t="s">
        <v>45</v>
      </c>
    </row>
    <row r="89" spans="1:1" x14ac:dyDescent="0.25">
      <c r="A89" t="s">
        <v>46</v>
      </c>
    </row>
    <row r="90" spans="1:1" x14ac:dyDescent="0.25">
      <c r="A90" t="s">
        <v>47</v>
      </c>
    </row>
    <row r="91" spans="1:1" x14ac:dyDescent="0.25">
      <c r="A91" t="s">
        <v>48</v>
      </c>
    </row>
    <row r="92" spans="1:1" x14ac:dyDescent="0.25">
      <c r="A92" t="s">
        <v>26</v>
      </c>
    </row>
    <row r="95" spans="1:1" x14ac:dyDescent="0.25">
      <c r="A95" t="s">
        <v>49</v>
      </c>
    </row>
    <row r="97" spans="1:4" x14ac:dyDescent="0.25">
      <c r="A97" t="s">
        <v>0</v>
      </c>
    </row>
    <row r="98" spans="1:4" x14ac:dyDescent="0.25">
      <c r="A98" t="e">
        <f>-- Name: device_activation_id_seq</f>
        <v>#NAME?</v>
      </c>
      <c r="B98" t="s">
        <v>50</v>
      </c>
      <c r="C98" t="s">
        <v>22</v>
      </c>
      <c r="D98" t="s">
        <v>15</v>
      </c>
    </row>
    <row r="99" spans="1:4" x14ac:dyDescent="0.25">
      <c r="A99" t="s">
        <v>0</v>
      </c>
    </row>
    <row r="101" spans="1:4" x14ac:dyDescent="0.25">
      <c r="A101" t="s">
        <v>51</v>
      </c>
    </row>
    <row r="102" spans="1:4" x14ac:dyDescent="0.25">
      <c r="A102" t="s">
        <v>52</v>
      </c>
    </row>
    <row r="103" spans="1:4" x14ac:dyDescent="0.25">
      <c r="A103" t="s">
        <v>53</v>
      </c>
    </row>
    <row r="104" spans="1:4" x14ac:dyDescent="0.25">
      <c r="A104" t="s">
        <v>54</v>
      </c>
    </row>
    <row r="105" spans="1:4" x14ac:dyDescent="0.25">
      <c r="A105" t="s">
        <v>55</v>
      </c>
    </row>
    <row r="106" spans="1:4" x14ac:dyDescent="0.25">
      <c r="A106" t="s">
        <v>56</v>
      </c>
    </row>
    <row r="109" spans="1:4" x14ac:dyDescent="0.25">
      <c r="A109" t="s">
        <v>57</v>
      </c>
    </row>
    <row r="111" spans="1:4" x14ac:dyDescent="0.25">
      <c r="A111" t="s">
        <v>0</v>
      </c>
    </row>
    <row r="112" spans="1:4" x14ac:dyDescent="0.25">
      <c r="A112" t="e">
        <f>-- Name: device_activation_id_seq</f>
        <v>#NAME?</v>
      </c>
      <c r="B112" t="s">
        <v>58</v>
      </c>
      <c r="C112" t="s">
        <v>22</v>
      </c>
      <c r="D112" t="s">
        <v>15</v>
      </c>
    </row>
    <row r="113" spans="1:4" x14ac:dyDescent="0.25">
      <c r="A113" t="s">
        <v>0</v>
      </c>
    </row>
    <row r="115" spans="1:4" x14ac:dyDescent="0.25">
      <c r="A115" t="s">
        <v>59</v>
      </c>
    </row>
    <row r="118" spans="1:4" x14ac:dyDescent="0.25">
      <c r="A118" t="s">
        <v>0</v>
      </c>
    </row>
    <row r="119" spans="1:4" x14ac:dyDescent="0.25">
      <c r="A119" t="e">
        <f>-- Name: device_multicast_group</f>
        <v>#NAME?</v>
      </c>
      <c r="B119" t="s">
        <v>21</v>
      </c>
      <c r="C119" t="s">
        <v>22</v>
      </c>
      <c r="D119" t="s">
        <v>15</v>
      </c>
    </row>
    <row r="120" spans="1:4" x14ac:dyDescent="0.25">
      <c r="A120" t="s">
        <v>0</v>
      </c>
    </row>
    <row r="122" spans="1:4" x14ac:dyDescent="0.25">
      <c r="A122" t="s">
        <v>60</v>
      </c>
    </row>
    <row r="123" spans="1:4" x14ac:dyDescent="0.25">
      <c r="A123" t="s">
        <v>29</v>
      </c>
    </row>
    <row r="124" spans="1:4" x14ac:dyDescent="0.25">
      <c r="A124" t="s">
        <v>61</v>
      </c>
    </row>
    <row r="125" spans="1:4" x14ac:dyDescent="0.25">
      <c r="A125" t="s">
        <v>62</v>
      </c>
    </row>
    <row r="126" spans="1:4" x14ac:dyDescent="0.25">
      <c r="A126" t="s">
        <v>26</v>
      </c>
    </row>
    <row r="129" spans="1:4" x14ac:dyDescent="0.25">
      <c r="A129" t="s">
        <v>63</v>
      </c>
    </row>
    <row r="131" spans="1:4" x14ac:dyDescent="0.25">
      <c r="A131" t="s">
        <v>0</v>
      </c>
    </row>
    <row r="132" spans="1:4" x14ac:dyDescent="0.25">
      <c r="A132" t="e">
        <f>-- Name: device_profile</f>
        <v>#NAME?</v>
      </c>
      <c r="B132" t="s">
        <v>21</v>
      </c>
      <c r="C132" t="s">
        <v>22</v>
      </c>
      <c r="D132" t="s">
        <v>15</v>
      </c>
    </row>
    <row r="133" spans="1:4" x14ac:dyDescent="0.25">
      <c r="A133" t="s">
        <v>0</v>
      </c>
    </row>
    <row r="135" spans="1:4" x14ac:dyDescent="0.25">
      <c r="A135" t="s">
        <v>64</v>
      </c>
    </row>
    <row r="136" spans="1:4" x14ac:dyDescent="0.25">
      <c r="A136" t="s">
        <v>30</v>
      </c>
    </row>
    <row r="137" spans="1:4" x14ac:dyDescent="0.25">
      <c r="A137" t="s">
        <v>31</v>
      </c>
    </row>
    <row r="138" spans="1:4" x14ac:dyDescent="0.25">
      <c r="A138" t="s">
        <v>32</v>
      </c>
    </row>
    <row r="139" spans="1:4" x14ac:dyDescent="0.25">
      <c r="A139" t="s">
        <v>65</v>
      </c>
    </row>
    <row r="140" spans="1:4" x14ac:dyDescent="0.25">
      <c r="A140" t="s">
        <v>66</v>
      </c>
    </row>
    <row r="141" spans="1:4" x14ac:dyDescent="0.25">
      <c r="A141" t="s">
        <v>67</v>
      </c>
    </row>
    <row r="142" spans="1:4" x14ac:dyDescent="0.25">
      <c r="A142" t="s">
        <v>68</v>
      </c>
    </row>
    <row r="143" spans="1:4" x14ac:dyDescent="0.25">
      <c r="A143" t="s">
        <v>69</v>
      </c>
    </row>
    <row r="144" spans="1:4" x14ac:dyDescent="0.25">
      <c r="A144" t="s">
        <v>70</v>
      </c>
    </row>
    <row r="145" spans="1:1" x14ac:dyDescent="0.25">
      <c r="A145" t="s">
        <v>71</v>
      </c>
    </row>
    <row r="146" spans="1:1" x14ac:dyDescent="0.25">
      <c r="A146" t="s">
        <v>72</v>
      </c>
    </row>
    <row r="147" spans="1:1" x14ac:dyDescent="0.25">
      <c r="A147" t="s">
        <v>73</v>
      </c>
    </row>
    <row r="148" spans="1:1" x14ac:dyDescent="0.25">
      <c r="A148" t="s">
        <v>74</v>
      </c>
    </row>
    <row r="149" spans="1:1" x14ac:dyDescent="0.25">
      <c r="A149" t="s">
        <v>75</v>
      </c>
    </row>
    <row r="150" spans="1:1" x14ac:dyDescent="0.25">
      <c r="A150" t="s">
        <v>76</v>
      </c>
    </row>
    <row r="151" spans="1:1" x14ac:dyDescent="0.25">
      <c r="A151" t="s">
        <v>77</v>
      </c>
    </row>
    <row r="152" spans="1:1" x14ac:dyDescent="0.25">
      <c r="A152" t="s">
        <v>78</v>
      </c>
    </row>
    <row r="153" spans="1:1" x14ac:dyDescent="0.25">
      <c r="A153" t="s">
        <v>79</v>
      </c>
    </row>
    <row r="154" spans="1:1" x14ac:dyDescent="0.25">
      <c r="A154" t="s">
        <v>80</v>
      </c>
    </row>
    <row r="155" spans="1:1" x14ac:dyDescent="0.25">
      <c r="A155" t="s">
        <v>81</v>
      </c>
    </row>
    <row r="156" spans="1:1" x14ac:dyDescent="0.25">
      <c r="A156" t="s">
        <v>82</v>
      </c>
    </row>
    <row r="157" spans="1:1" x14ac:dyDescent="0.25">
      <c r="A157" t="s">
        <v>83</v>
      </c>
    </row>
    <row r="158" spans="1:1" x14ac:dyDescent="0.25">
      <c r="A158" t="s">
        <v>84</v>
      </c>
    </row>
    <row r="159" spans="1:1" x14ac:dyDescent="0.25">
      <c r="A159" t="s">
        <v>26</v>
      </c>
    </row>
    <row r="162" spans="1:4" x14ac:dyDescent="0.25">
      <c r="A162" t="s">
        <v>85</v>
      </c>
    </row>
    <row r="164" spans="1:4" x14ac:dyDescent="0.25">
      <c r="A164" t="s">
        <v>0</v>
      </c>
    </row>
    <row r="165" spans="1:4" x14ac:dyDescent="0.25">
      <c r="A165" t="e">
        <f>-- Name: device_queue</f>
        <v>#NAME?</v>
      </c>
      <c r="B165" t="s">
        <v>21</v>
      </c>
      <c r="C165" t="s">
        <v>22</v>
      </c>
      <c r="D165" t="s">
        <v>15</v>
      </c>
    </row>
    <row r="166" spans="1:4" x14ac:dyDescent="0.25">
      <c r="A166" t="s">
        <v>0</v>
      </c>
    </row>
    <row r="168" spans="1:4" x14ac:dyDescent="0.25">
      <c r="A168" t="s">
        <v>86</v>
      </c>
    </row>
    <row r="169" spans="1:4" x14ac:dyDescent="0.25">
      <c r="A169" t="s">
        <v>41</v>
      </c>
    </row>
    <row r="170" spans="1:4" x14ac:dyDescent="0.25">
      <c r="A170" t="s">
        <v>30</v>
      </c>
    </row>
    <row r="171" spans="1:4" x14ac:dyDescent="0.25">
      <c r="A171" t="s">
        <v>31</v>
      </c>
    </row>
    <row r="172" spans="1:4" x14ac:dyDescent="0.25">
      <c r="A172" t="s">
        <v>87</v>
      </c>
    </row>
    <row r="173" spans="1:4" x14ac:dyDescent="0.25">
      <c r="A173" t="s">
        <v>88</v>
      </c>
    </row>
    <row r="174" spans="1:4" x14ac:dyDescent="0.25">
      <c r="A174" t="s">
        <v>89</v>
      </c>
    </row>
    <row r="175" spans="1:4" x14ac:dyDescent="0.25">
      <c r="A175" t="s">
        <v>90</v>
      </c>
    </row>
    <row r="176" spans="1:4" x14ac:dyDescent="0.25">
      <c r="A176" t="s">
        <v>91</v>
      </c>
    </row>
    <row r="177" spans="1:4" x14ac:dyDescent="0.25">
      <c r="A177" t="s">
        <v>92</v>
      </c>
    </row>
    <row r="178" spans="1:4" x14ac:dyDescent="0.25">
      <c r="A178" t="s">
        <v>93</v>
      </c>
    </row>
    <row r="179" spans="1:4" x14ac:dyDescent="0.25">
      <c r="A179" t="s">
        <v>94</v>
      </c>
    </row>
    <row r="180" spans="1:4" x14ac:dyDescent="0.25">
      <c r="A180" t="s">
        <v>95</v>
      </c>
    </row>
    <row r="181" spans="1:4" x14ac:dyDescent="0.25">
      <c r="A181" t="s">
        <v>96</v>
      </c>
    </row>
    <row r="182" spans="1:4" x14ac:dyDescent="0.25">
      <c r="A182" t="s">
        <v>26</v>
      </c>
    </row>
    <row r="185" spans="1:4" x14ac:dyDescent="0.25">
      <c r="A185" t="s">
        <v>97</v>
      </c>
    </row>
    <row r="187" spans="1:4" x14ac:dyDescent="0.25">
      <c r="A187" t="s">
        <v>0</v>
      </c>
    </row>
    <row r="188" spans="1:4" x14ac:dyDescent="0.25">
      <c r="A188" t="e">
        <f>-- Name: device_queue_id_seq</f>
        <v>#NAME?</v>
      </c>
      <c r="B188" t="s">
        <v>50</v>
      </c>
      <c r="C188" t="s">
        <v>22</v>
      </c>
      <c r="D188" t="s">
        <v>15</v>
      </c>
    </row>
    <row r="189" spans="1:4" x14ac:dyDescent="0.25">
      <c r="A189" t="s">
        <v>0</v>
      </c>
    </row>
    <row r="191" spans="1:4" x14ac:dyDescent="0.25">
      <c r="A191" t="s">
        <v>98</v>
      </c>
    </row>
    <row r="192" spans="1:4" x14ac:dyDescent="0.25">
      <c r="A192" t="s">
        <v>52</v>
      </c>
    </row>
    <row r="193" spans="1:4" x14ac:dyDescent="0.25">
      <c r="A193" t="s">
        <v>53</v>
      </c>
    </row>
    <row r="194" spans="1:4" x14ac:dyDescent="0.25">
      <c r="A194" t="s">
        <v>54</v>
      </c>
    </row>
    <row r="195" spans="1:4" x14ac:dyDescent="0.25">
      <c r="A195" t="s">
        <v>55</v>
      </c>
    </row>
    <row r="196" spans="1:4" x14ac:dyDescent="0.25">
      <c r="A196" t="s">
        <v>56</v>
      </c>
    </row>
    <row r="199" spans="1:4" x14ac:dyDescent="0.25">
      <c r="A199" t="s">
        <v>99</v>
      </c>
    </row>
    <row r="201" spans="1:4" x14ac:dyDescent="0.25">
      <c r="A201" t="s">
        <v>0</v>
      </c>
    </row>
    <row r="202" spans="1:4" x14ac:dyDescent="0.25">
      <c r="A202" t="e">
        <f>-- Name: device_queue_id_seq</f>
        <v>#NAME?</v>
      </c>
      <c r="B202" t="s">
        <v>58</v>
      </c>
      <c r="C202" t="s">
        <v>22</v>
      </c>
      <c r="D202" t="s">
        <v>15</v>
      </c>
    </row>
    <row r="203" spans="1:4" x14ac:dyDescent="0.25">
      <c r="A203" t="s">
        <v>0</v>
      </c>
    </row>
    <row r="205" spans="1:4" x14ac:dyDescent="0.25">
      <c r="A205" t="s">
        <v>100</v>
      </c>
    </row>
    <row r="208" spans="1:4" x14ac:dyDescent="0.25">
      <c r="A208" t="s">
        <v>0</v>
      </c>
    </row>
    <row r="209" spans="1:4" x14ac:dyDescent="0.25">
      <c r="A209" t="e">
        <f>-- Name: gateway</f>
        <v>#NAME?</v>
      </c>
      <c r="B209" t="s">
        <v>21</v>
      </c>
      <c r="C209" t="s">
        <v>22</v>
      </c>
      <c r="D209" t="s">
        <v>15</v>
      </c>
    </row>
    <row r="210" spans="1:4" x14ac:dyDescent="0.25">
      <c r="A210" t="s">
        <v>0</v>
      </c>
    </row>
    <row r="212" spans="1:4" x14ac:dyDescent="0.25">
      <c r="A212" t="s">
        <v>101</v>
      </c>
    </row>
    <row r="213" spans="1:4" x14ac:dyDescent="0.25">
      <c r="A213" t="s">
        <v>102</v>
      </c>
    </row>
    <row r="214" spans="1:4" x14ac:dyDescent="0.25">
      <c r="A214" t="s">
        <v>30</v>
      </c>
    </row>
    <row r="215" spans="1:4" x14ac:dyDescent="0.25">
      <c r="A215" t="s">
        <v>31</v>
      </c>
    </row>
    <row r="216" spans="1:4" x14ac:dyDescent="0.25">
      <c r="A216" t="s">
        <v>103</v>
      </c>
    </row>
    <row r="217" spans="1:4" x14ac:dyDescent="0.25">
      <c r="A217" t="s">
        <v>104</v>
      </c>
    </row>
    <row r="218" spans="1:4" x14ac:dyDescent="0.25">
      <c r="A218" t="s">
        <v>105</v>
      </c>
    </row>
    <row r="219" spans="1:4" x14ac:dyDescent="0.25">
      <c r="A219" t="s">
        <v>106</v>
      </c>
    </row>
    <row r="220" spans="1:4" x14ac:dyDescent="0.25">
      <c r="A220" t="s">
        <v>107</v>
      </c>
    </row>
    <row r="221" spans="1:4" x14ac:dyDescent="0.25">
      <c r="A221" t="s">
        <v>34</v>
      </c>
    </row>
    <row r="222" spans="1:4" x14ac:dyDescent="0.25">
      <c r="A222" t="s">
        <v>108</v>
      </c>
    </row>
    <row r="223" spans="1:4" x14ac:dyDescent="0.25">
      <c r="A223" t="s">
        <v>109</v>
      </c>
    </row>
    <row r="224" spans="1:4" x14ac:dyDescent="0.25">
      <c r="A224" t="s">
        <v>26</v>
      </c>
    </row>
    <row r="227" spans="1:4" x14ac:dyDescent="0.25">
      <c r="A227" t="s">
        <v>110</v>
      </c>
    </row>
    <row r="229" spans="1:4" x14ac:dyDescent="0.25">
      <c r="A229" t="s">
        <v>0</v>
      </c>
    </row>
    <row r="230" spans="1:4" x14ac:dyDescent="0.25">
      <c r="A230" t="e">
        <f>-- Name: gateway_board</f>
        <v>#NAME?</v>
      </c>
      <c r="B230" t="s">
        <v>21</v>
      </c>
      <c r="C230" t="s">
        <v>22</v>
      </c>
      <c r="D230" t="s">
        <v>15</v>
      </c>
    </row>
    <row r="231" spans="1:4" x14ac:dyDescent="0.25">
      <c r="A231" t="s">
        <v>0</v>
      </c>
    </row>
    <row r="233" spans="1:4" x14ac:dyDescent="0.25">
      <c r="A233" t="s">
        <v>111</v>
      </c>
    </row>
    <row r="234" spans="1:4" x14ac:dyDescent="0.25">
      <c r="A234" t="s">
        <v>112</v>
      </c>
    </row>
    <row r="235" spans="1:4" x14ac:dyDescent="0.25">
      <c r="A235" t="s">
        <v>102</v>
      </c>
    </row>
    <row r="236" spans="1:4" x14ac:dyDescent="0.25">
      <c r="A236" t="s">
        <v>113</v>
      </c>
    </row>
    <row r="237" spans="1:4" x14ac:dyDescent="0.25">
      <c r="A237" t="s">
        <v>114</v>
      </c>
    </row>
    <row r="238" spans="1:4" x14ac:dyDescent="0.25">
      <c r="A238" t="s">
        <v>26</v>
      </c>
    </row>
    <row r="241" spans="1:4" x14ac:dyDescent="0.25">
      <c r="A241" t="s">
        <v>115</v>
      </c>
    </row>
    <row r="243" spans="1:4" x14ac:dyDescent="0.25">
      <c r="A243" t="s">
        <v>0</v>
      </c>
    </row>
    <row r="244" spans="1:4" x14ac:dyDescent="0.25">
      <c r="A244" t="e">
        <f>-- Name: gateway_profile</f>
        <v>#NAME?</v>
      </c>
      <c r="B244" t="s">
        <v>21</v>
      </c>
      <c r="C244" t="s">
        <v>22</v>
      </c>
      <c r="D244" t="s">
        <v>15</v>
      </c>
    </row>
    <row r="245" spans="1:4" x14ac:dyDescent="0.25">
      <c r="A245" t="s">
        <v>0</v>
      </c>
    </row>
    <row r="247" spans="1:4" x14ac:dyDescent="0.25">
      <c r="A247" t="s">
        <v>116</v>
      </c>
    </row>
    <row r="248" spans="1:4" x14ac:dyDescent="0.25">
      <c r="A248" t="s">
        <v>117</v>
      </c>
    </row>
    <row r="249" spans="1:4" x14ac:dyDescent="0.25">
      <c r="A249" t="s">
        <v>30</v>
      </c>
    </row>
    <row r="250" spans="1:4" x14ac:dyDescent="0.25">
      <c r="A250" t="s">
        <v>31</v>
      </c>
    </row>
    <row r="251" spans="1:4" x14ac:dyDescent="0.25">
      <c r="A251" t="s">
        <v>118</v>
      </c>
    </row>
    <row r="252" spans="1:4" x14ac:dyDescent="0.25">
      <c r="A252" t="s">
        <v>119</v>
      </c>
    </row>
    <row r="253" spans="1:4" x14ac:dyDescent="0.25">
      <c r="A253" t="s">
        <v>26</v>
      </c>
    </row>
    <row r="256" spans="1:4" x14ac:dyDescent="0.25">
      <c r="A256" t="s">
        <v>120</v>
      </c>
    </row>
    <row r="258" spans="1:4" x14ac:dyDescent="0.25">
      <c r="A258" t="s">
        <v>0</v>
      </c>
    </row>
    <row r="259" spans="1:4" x14ac:dyDescent="0.25">
      <c r="A259" t="e">
        <f>-- Name: gateway_profile_extra_channel</f>
        <v>#NAME?</v>
      </c>
      <c r="B259" t="s">
        <v>21</v>
      </c>
      <c r="C259" t="s">
        <v>22</v>
      </c>
      <c r="D259" t="s">
        <v>15</v>
      </c>
    </row>
    <row r="260" spans="1:4" x14ac:dyDescent="0.25">
      <c r="A260" t="s">
        <v>0</v>
      </c>
    </row>
    <row r="262" spans="1:4" x14ac:dyDescent="0.25">
      <c r="A262" t="s">
        <v>121</v>
      </c>
    </row>
    <row r="263" spans="1:4" x14ac:dyDescent="0.25">
      <c r="A263" t="s">
        <v>41</v>
      </c>
    </row>
    <row r="264" spans="1:4" x14ac:dyDescent="0.25">
      <c r="A264" t="s">
        <v>117</v>
      </c>
    </row>
    <row r="265" spans="1:4" x14ac:dyDescent="0.25">
      <c r="A265" t="s">
        <v>122</v>
      </c>
    </row>
    <row r="266" spans="1:4" x14ac:dyDescent="0.25">
      <c r="A266" t="s">
        <v>123</v>
      </c>
    </row>
    <row r="267" spans="1:4" x14ac:dyDescent="0.25">
      <c r="A267" t="s">
        <v>124</v>
      </c>
    </row>
    <row r="268" spans="1:4" x14ac:dyDescent="0.25">
      <c r="A268" t="s">
        <v>125</v>
      </c>
    </row>
    <row r="269" spans="1:4" x14ac:dyDescent="0.25">
      <c r="A269" t="s">
        <v>126</v>
      </c>
    </row>
    <row r="270" spans="1:4" x14ac:dyDescent="0.25">
      <c r="A270" t="s">
        <v>26</v>
      </c>
    </row>
    <row r="273" spans="1:4" x14ac:dyDescent="0.25">
      <c r="A273" t="s">
        <v>127</v>
      </c>
    </row>
    <row r="275" spans="1:4" x14ac:dyDescent="0.25">
      <c r="A275" t="s">
        <v>0</v>
      </c>
    </row>
    <row r="276" spans="1:4" x14ac:dyDescent="0.25">
      <c r="A276" t="e">
        <f>-- Name: gateway_profile_extra_channel_id_seq</f>
        <v>#NAME?</v>
      </c>
      <c r="B276" t="s">
        <v>50</v>
      </c>
      <c r="C276" t="s">
        <v>22</v>
      </c>
      <c r="D276" t="s">
        <v>15</v>
      </c>
    </row>
    <row r="277" spans="1:4" x14ac:dyDescent="0.25">
      <c r="A277" t="s">
        <v>0</v>
      </c>
    </row>
    <row r="279" spans="1:4" x14ac:dyDescent="0.25">
      <c r="A279" t="s">
        <v>128</v>
      </c>
    </row>
    <row r="280" spans="1:4" x14ac:dyDescent="0.25">
      <c r="A280" t="s">
        <v>52</v>
      </c>
    </row>
    <row r="281" spans="1:4" x14ac:dyDescent="0.25">
      <c r="A281" t="s">
        <v>53</v>
      </c>
    </row>
    <row r="282" spans="1:4" x14ac:dyDescent="0.25">
      <c r="A282" t="s">
        <v>54</v>
      </c>
    </row>
    <row r="283" spans="1:4" x14ac:dyDescent="0.25">
      <c r="A283" t="s">
        <v>55</v>
      </c>
    </row>
    <row r="284" spans="1:4" x14ac:dyDescent="0.25">
      <c r="A284" t="s">
        <v>56</v>
      </c>
    </row>
    <row r="287" spans="1:4" x14ac:dyDescent="0.25">
      <c r="A287" t="s">
        <v>129</v>
      </c>
    </row>
    <row r="289" spans="1:4" x14ac:dyDescent="0.25">
      <c r="A289" t="s">
        <v>0</v>
      </c>
    </row>
    <row r="290" spans="1:4" x14ac:dyDescent="0.25">
      <c r="A290" t="e">
        <f>-- Name: gateway_profile_extra_channel_id_seq</f>
        <v>#NAME?</v>
      </c>
      <c r="B290" t="s">
        <v>58</v>
      </c>
      <c r="C290" t="s">
        <v>22</v>
      </c>
      <c r="D290" t="s">
        <v>15</v>
      </c>
    </row>
    <row r="291" spans="1:4" x14ac:dyDescent="0.25">
      <c r="A291" t="s">
        <v>0</v>
      </c>
    </row>
    <row r="293" spans="1:4" x14ac:dyDescent="0.25">
      <c r="A293" t="s">
        <v>130</v>
      </c>
    </row>
    <row r="296" spans="1:4" x14ac:dyDescent="0.25">
      <c r="A296" t="s">
        <v>0</v>
      </c>
    </row>
    <row r="297" spans="1:4" x14ac:dyDescent="0.25">
      <c r="A297" t="e">
        <f>-- Name: multicast_group</f>
        <v>#NAME?</v>
      </c>
      <c r="B297" t="s">
        <v>21</v>
      </c>
      <c r="C297" t="s">
        <v>22</v>
      </c>
      <c r="D297" t="s">
        <v>15</v>
      </c>
    </row>
    <row r="298" spans="1:4" x14ac:dyDescent="0.25">
      <c r="A298" t="s">
        <v>0</v>
      </c>
    </row>
    <row r="300" spans="1:4" x14ac:dyDescent="0.25">
      <c r="A300" t="s">
        <v>131</v>
      </c>
    </row>
    <row r="301" spans="1:4" x14ac:dyDescent="0.25">
      <c r="A301" t="s">
        <v>132</v>
      </c>
    </row>
    <row r="302" spans="1:4" x14ac:dyDescent="0.25">
      <c r="A302" t="s">
        <v>30</v>
      </c>
    </row>
    <row r="303" spans="1:4" x14ac:dyDescent="0.25">
      <c r="A303" t="s">
        <v>31</v>
      </c>
    </row>
    <row r="304" spans="1:4" x14ac:dyDescent="0.25">
      <c r="A304" t="s">
        <v>133</v>
      </c>
    </row>
    <row r="305" spans="1:4" x14ac:dyDescent="0.25">
      <c r="A305" t="s">
        <v>134</v>
      </c>
    </row>
    <row r="306" spans="1:4" x14ac:dyDescent="0.25">
      <c r="A306" t="s">
        <v>89</v>
      </c>
    </row>
    <row r="307" spans="1:4" x14ac:dyDescent="0.25">
      <c r="A307" t="s">
        <v>135</v>
      </c>
    </row>
    <row r="308" spans="1:4" x14ac:dyDescent="0.25">
      <c r="A308" t="s">
        <v>136</v>
      </c>
    </row>
    <row r="309" spans="1:4" x14ac:dyDescent="0.25">
      <c r="A309" t="s">
        <v>137</v>
      </c>
    </row>
    <row r="310" spans="1:4" x14ac:dyDescent="0.25">
      <c r="A310" t="s">
        <v>67</v>
      </c>
    </row>
    <row r="311" spans="1:4" x14ac:dyDescent="0.25">
      <c r="A311" t="s">
        <v>34</v>
      </c>
    </row>
    <row r="312" spans="1:4" x14ac:dyDescent="0.25">
      <c r="A312" t="s">
        <v>138</v>
      </c>
    </row>
    <row r="313" spans="1:4" x14ac:dyDescent="0.25">
      <c r="A313" t="s">
        <v>26</v>
      </c>
    </row>
    <row r="316" spans="1:4" x14ac:dyDescent="0.25">
      <c r="A316" t="s">
        <v>139</v>
      </c>
    </row>
    <row r="318" spans="1:4" x14ac:dyDescent="0.25">
      <c r="A318" t="s">
        <v>0</v>
      </c>
    </row>
    <row r="319" spans="1:4" x14ac:dyDescent="0.25">
      <c r="A319" t="e">
        <f>-- Name: multicast_queue</f>
        <v>#NAME?</v>
      </c>
      <c r="B319" t="s">
        <v>21</v>
      </c>
      <c r="C319" t="s">
        <v>22</v>
      </c>
      <c r="D319" t="s">
        <v>15</v>
      </c>
    </row>
    <row r="320" spans="1:4" x14ac:dyDescent="0.25">
      <c r="A320" t="s">
        <v>0</v>
      </c>
    </row>
    <row r="322" spans="1:1" x14ac:dyDescent="0.25">
      <c r="A322" t="s">
        <v>140</v>
      </c>
    </row>
    <row r="323" spans="1:1" x14ac:dyDescent="0.25">
      <c r="A323" t="s">
        <v>41</v>
      </c>
    </row>
    <row r="324" spans="1:1" x14ac:dyDescent="0.25">
      <c r="A324" t="s">
        <v>30</v>
      </c>
    </row>
    <row r="325" spans="1:1" x14ac:dyDescent="0.25">
      <c r="A325" t="s">
        <v>141</v>
      </c>
    </row>
    <row r="326" spans="1:1" x14ac:dyDescent="0.25">
      <c r="A326" t="s">
        <v>94</v>
      </c>
    </row>
    <row r="327" spans="1:1" x14ac:dyDescent="0.25">
      <c r="A327" t="s">
        <v>61</v>
      </c>
    </row>
    <row r="328" spans="1:1" x14ac:dyDescent="0.25">
      <c r="A328" t="s">
        <v>102</v>
      </c>
    </row>
    <row r="329" spans="1:1" x14ac:dyDescent="0.25">
      <c r="A329" t="s">
        <v>89</v>
      </c>
    </row>
    <row r="330" spans="1:1" x14ac:dyDescent="0.25">
      <c r="A330" t="s">
        <v>90</v>
      </c>
    </row>
    <row r="331" spans="1:1" x14ac:dyDescent="0.25">
      <c r="A331" t="s">
        <v>88</v>
      </c>
    </row>
    <row r="332" spans="1:1" x14ac:dyDescent="0.25">
      <c r="A332" t="s">
        <v>31</v>
      </c>
    </row>
    <row r="333" spans="1:1" x14ac:dyDescent="0.25">
      <c r="A333" t="s">
        <v>96</v>
      </c>
    </row>
    <row r="334" spans="1:1" x14ac:dyDescent="0.25">
      <c r="A334" t="s">
        <v>26</v>
      </c>
    </row>
    <row r="337" spans="1:4" x14ac:dyDescent="0.25">
      <c r="A337" t="s">
        <v>142</v>
      </c>
    </row>
    <row r="339" spans="1:4" x14ac:dyDescent="0.25">
      <c r="A339" t="s">
        <v>0</v>
      </c>
    </row>
    <row r="340" spans="1:4" x14ac:dyDescent="0.25">
      <c r="A340" t="e">
        <f>-- Name: multicast_queue_id_seq</f>
        <v>#NAME?</v>
      </c>
      <c r="B340" t="s">
        <v>50</v>
      </c>
      <c r="C340" t="s">
        <v>22</v>
      </c>
      <c r="D340" t="s">
        <v>15</v>
      </c>
    </row>
    <row r="341" spans="1:4" x14ac:dyDescent="0.25">
      <c r="A341" t="s">
        <v>0</v>
      </c>
    </row>
    <row r="343" spans="1:4" x14ac:dyDescent="0.25">
      <c r="A343" t="s">
        <v>143</v>
      </c>
    </row>
    <row r="344" spans="1:4" x14ac:dyDescent="0.25">
      <c r="A344" t="s">
        <v>52</v>
      </c>
    </row>
    <row r="345" spans="1:4" x14ac:dyDescent="0.25">
      <c r="A345" t="s">
        <v>53</v>
      </c>
    </row>
    <row r="346" spans="1:4" x14ac:dyDescent="0.25">
      <c r="A346" t="s">
        <v>54</v>
      </c>
    </row>
    <row r="347" spans="1:4" x14ac:dyDescent="0.25">
      <c r="A347" t="s">
        <v>55</v>
      </c>
    </row>
    <row r="348" spans="1:4" x14ac:dyDescent="0.25">
      <c r="A348" t="s">
        <v>56</v>
      </c>
    </row>
    <row r="351" spans="1:4" x14ac:dyDescent="0.25">
      <c r="A351" t="s">
        <v>144</v>
      </c>
    </row>
    <row r="353" spans="1:4" x14ac:dyDescent="0.25">
      <c r="A353" t="s">
        <v>0</v>
      </c>
    </row>
    <row r="354" spans="1:4" x14ac:dyDescent="0.25">
      <c r="A354" t="e">
        <f>-- Name: multicast_queue_id_seq</f>
        <v>#NAME?</v>
      </c>
      <c r="B354" t="s">
        <v>58</v>
      </c>
      <c r="C354" t="s">
        <v>22</v>
      </c>
      <c r="D354" t="s">
        <v>15</v>
      </c>
    </row>
    <row r="355" spans="1:4" x14ac:dyDescent="0.25">
      <c r="A355" t="s">
        <v>0</v>
      </c>
    </row>
    <row r="357" spans="1:4" x14ac:dyDescent="0.25">
      <c r="A357" t="s">
        <v>145</v>
      </c>
    </row>
    <row r="360" spans="1:4" x14ac:dyDescent="0.25">
      <c r="A360" t="s">
        <v>0</v>
      </c>
    </row>
    <row r="361" spans="1:4" x14ac:dyDescent="0.25">
      <c r="A361" t="e">
        <f>-- Name: routing_profile</f>
        <v>#NAME?</v>
      </c>
      <c r="B361" t="s">
        <v>21</v>
      </c>
      <c r="C361" t="s">
        <v>22</v>
      </c>
      <c r="D361" t="s">
        <v>15</v>
      </c>
    </row>
    <row r="362" spans="1:4" x14ac:dyDescent="0.25">
      <c r="A362" t="s">
        <v>0</v>
      </c>
    </row>
    <row r="364" spans="1:4" x14ac:dyDescent="0.25">
      <c r="A364" t="s">
        <v>146</v>
      </c>
    </row>
    <row r="365" spans="1:4" x14ac:dyDescent="0.25">
      <c r="A365" t="s">
        <v>30</v>
      </c>
    </row>
    <row r="366" spans="1:4" x14ac:dyDescent="0.25">
      <c r="A366" t="s">
        <v>31</v>
      </c>
    </row>
    <row r="367" spans="1:4" x14ac:dyDescent="0.25">
      <c r="A367" t="s">
        <v>34</v>
      </c>
    </row>
    <row r="368" spans="1:4" x14ac:dyDescent="0.25">
      <c r="A368" t="s">
        <v>147</v>
      </c>
    </row>
    <row r="369" spans="1:4" x14ac:dyDescent="0.25">
      <c r="A369" t="s">
        <v>148</v>
      </c>
    </row>
    <row r="370" spans="1:4" x14ac:dyDescent="0.25">
      <c r="A370" t="s">
        <v>149</v>
      </c>
    </row>
    <row r="371" spans="1:4" x14ac:dyDescent="0.25">
      <c r="A371" t="s">
        <v>150</v>
      </c>
    </row>
    <row r="372" spans="1:4" x14ac:dyDescent="0.25">
      <c r="A372" t="s">
        <v>26</v>
      </c>
    </row>
    <row r="375" spans="1:4" x14ac:dyDescent="0.25">
      <c r="A375" t="s">
        <v>151</v>
      </c>
    </row>
    <row r="377" spans="1:4" x14ac:dyDescent="0.25">
      <c r="A377" t="s">
        <v>0</v>
      </c>
    </row>
    <row r="378" spans="1:4" x14ac:dyDescent="0.25">
      <c r="A378" t="e">
        <f>-- Name: schema_migrations</f>
        <v>#NAME?</v>
      </c>
      <c r="B378" t="s">
        <v>21</v>
      </c>
      <c r="C378" t="s">
        <v>22</v>
      </c>
      <c r="D378" t="s">
        <v>15</v>
      </c>
    </row>
    <row r="379" spans="1:4" x14ac:dyDescent="0.25">
      <c r="A379" t="s">
        <v>0</v>
      </c>
    </row>
    <row r="381" spans="1:4" x14ac:dyDescent="0.25">
      <c r="A381" t="s">
        <v>152</v>
      </c>
    </row>
    <row r="382" spans="1:4" x14ac:dyDescent="0.25">
      <c r="A382" t="s">
        <v>153</v>
      </c>
    </row>
    <row r="383" spans="1:4" x14ac:dyDescent="0.25">
      <c r="A383" t="s">
        <v>154</v>
      </c>
    </row>
    <row r="384" spans="1:4" x14ac:dyDescent="0.25">
      <c r="A384" t="s">
        <v>26</v>
      </c>
    </row>
    <row r="387" spans="1:4" x14ac:dyDescent="0.25">
      <c r="A387" t="s">
        <v>155</v>
      </c>
    </row>
    <row r="389" spans="1:4" x14ac:dyDescent="0.25">
      <c r="A389" t="s">
        <v>0</v>
      </c>
    </row>
    <row r="390" spans="1:4" x14ac:dyDescent="0.25">
      <c r="A390" t="e">
        <f>-- Name: service_profile</f>
        <v>#NAME?</v>
      </c>
      <c r="B390" t="s">
        <v>21</v>
      </c>
      <c r="C390" t="s">
        <v>22</v>
      </c>
      <c r="D390" t="s">
        <v>15</v>
      </c>
    </row>
    <row r="391" spans="1:4" x14ac:dyDescent="0.25">
      <c r="A391" t="s">
        <v>0</v>
      </c>
    </row>
    <row r="393" spans="1:4" x14ac:dyDescent="0.25">
      <c r="A393" t="s">
        <v>156</v>
      </c>
    </row>
    <row r="394" spans="1:4" x14ac:dyDescent="0.25">
      <c r="A394" t="s">
        <v>30</v>
      </c>
    </row>
    <row r="395" spans="1:4" x14ac:dyDescent="0.25">
      <c r="A395" t="s">
        <v>31</v>
      </c>
    </row>
    <row r="396" spans="1:4" x14ac:dyDescent="0.25">
      <c r="A396" t="s">
        <v>33</v>
      </c>
    </row>
    <row r="397" spans="1:4" x14ac:dyDescent="0.25">
      <c r="A397" t="s">
        <v>157</v>
      </c>
    </row>
    <row r="398" spans="1:4" x14ac:dyDescent="0.25">
      <c r="A398" t="s">
        <v>158</v>
      </c>
    </row>
    <row r="399" spans="1:4" x14ac:dyDescent="0.25">
      <c r="A399" t="s">
        <v>159</v>
      </c>
    </row>
    <row r="400" spans="1:4" x14ac:dyDescent="0.25">
      <c r="A400" t="s">
        <v>160</v>
      </c>
    </row>
    <row r="401" spans="1:1" x14ac:dyDescent="0.25">
      <c r="A401" t="s">
        <v>161</v>
      </c>
    </row>
    <row r="402" spans="1:1" x14ac:dyDescent="0.25">
      <c r="A402" t="s">
        <v>162</v>
      </c>
    </row>
    <row r="403" spans="1:1" x14ac:dyDescent="0.25">
      <c r="A403" t="s">
        <v>163</v>
      </c>
    </row>
    <row r="404" spans="1:1" x14ac:dyDescent="0.25">
      <c r="A404" t="s">
        <v>164</v>
      </c>
    </row>
    <row r="405" spans="1:1" x14ac:dyDescent="0.25">
      <c r="A405" t="s">
        <v>165</v>
      </c>
    </row>
    <row r="406" spans="1:1" x14ac:dyDescent="0.25">
      <c r="A406" t="s">
        <v>166</v>
      </c>
    </row>
    <row r="407" spans="1:1" x14ac:dyDescent="0.25">
      <c r="A407" t="s">
        <v>167</v>
      </c>
    </row>
    <row r="408" spans="1:1" x14ac:dyDescent="0.25">
      <c r="A408" t="s">
        <v>168</v>
      </c>
    </row>
    <row r="409" spans="1:1" x14ac:dyDescent="0.25">
      <c r="A409" t="s">
        <v>169</v>
      </c>
    </row>
    <row r="410" spans="1:1" x14ac:dyDescent="0.25">
      <c r="A410" t="s">
        <v>170</v>
      </c>
    </row>
    <row r="411" spans="1:1" x14ac:dyDescent="0.25">
      <c r="A411" t="s">
        <v>171</v>
      </c>
    </row>
    <row r="412" spans="1:1" x14ac:dyDescent="0.25">
      <c r="A412" t="s">
        <v>172</v>
      </c>
    </row>
    <row r="413" spans="1:1" x14ac:dyDescent="0.25">
      <c r="A413" t="s">
        <v>173</v>
      </c>
    </row>
    <row r="414" spans="1:1" x14ac:dyDescent="0.25">
      <c r="A414" t="s">
        <v>174</v>
      </c>
    </row>
    <row r="415" spans="1:1" x14ac:dyDescent="0.25">
      <c r="A415" t="s">
        <v>175</v>
      </c>
    </row>
    <row r="416" spans="1:1" x14ac:dyDescent="0.25">
      <c r="A416" t="s">
        <v>176</v>
      </c>
    </row>
    <row r="417" spans="1:4" x14ac:dyDescent="0.25">
      <c r="A417" t="s">
        <v>26</v>
      </c>
    </row>
    <row r="420" spans="1:4" x14ac:dyDescent="0.25">
      <c r="A420" t="s">
        <v>177</v>
      </c>
    </row>
    <row r="422" spans="1:4" x14ac:dyDescent="0.25">
      <c r="A422" t="s">
        <v>0</v>
      </c>
    </row>
    <row r="423" spans="1:4" x14ac:dyDescent="0.25">
      <c r="A423" t="e">
        <f>-- Name: device_activation id</f>
        <v>#NAME?</v>
      </c>
      <c r="B423" t="s">
        <v>178</v>
      </c>
      <c r="C423" t="s">
        <v>22</v>
      </c>
      <c r="D423" t="s">
        <v>15</v>
      </c>
    </row>
    <row r="424" spans="1:4" x14ac:dyDescent="0.25">
      <c r="A424" t="s">
        <v>0</v>
      </c>
    </row>
    <row r="426" spans="1:4" x14ac:dyDescent="0.25">
      <c r="A426" t="s">
        <v>179</v>
      </c>
    </row>
    <row r="429" spans="1:4" x14ac:dyDescent="0.25">
      <c r="A429" t="s">
        <v>0</v>
      </c>
    </row>
    <row r="430" spans="1:4" x14ac:dyDescent="0.25">
      <c r="A430" t="e">
        <f>-- Name: device_queue id</f>
        <v>#NAME?</v>
      </c>
      <c r="B430" t="s">
        <v>178</v>
      </c>
      <c r="C430" t="s">
        <v>22</v>
      </c>
      <c r="D430" t="s">
        <v>15</v>
      </c>
    </row>
    <row r="431" spans="1:4" x14ac:dyDescent="0.25">
      <c r="A431" t="s">
        <v>0</v>
      </c>
    </row>
    <row r="433" spans="1:4" x14ac:dyDescent="0.25">
      <c r="A433" t="s">
        <v>180</v>
      </c>
    </row>
    <row r="436" spans="1:4" x14ac:dyDescent="0.25">
      <c r="A436" t="s">
        <v>0</v>
      </c>
    </row>
    <row r="437" spans="1:4" x14ac:dyDescent="0.25">
      <c r="A437" t="e">
        <f>-- Name: gateway_profile_extra_channel id</f>
        <v>#NAME?</v>
      </c>
      <c r="B437" t="s">
        <v>178</v>
      </c>
      <c r="C437" t="s">
        <v>22</v>
      </c>
      <c r="D437" t="s">
        <v>15</v>
      </c>
    </row>
    <row r="438" spans="1:4" x14ac:dyDescent="0.25">
      <c r="A438" t="s">
        <v>0</v>
      </c>
    </row>
    <row r="440" spans="1:4" x14ac:dyDescent="0.25">
      <c r="A440" t="s">
        <v>181</v>
      </c>
    </row>
    <row r="443" spans="1:4" x14ac:dyDescent="0.25">
      <c r="A443" t="s">
        <v>0</v>
      </c>
    </row>
    <row r="444" spans="1:4" x14ac:dyDescent="0.25">
      <c r="A444" t="e">
        <f>-- Name: multicast_queue id</f>
        <v>#NAME?</v>
      </c>
      <c r="B444" t="s">
        <v>178</v>
      </c>
      <c r="C444" t="s">
        <v>22</v>
      </c>
      <c r="D444" t="s">
        <v>15</v>
      </c>
    </row>
    <row r="445" spans="1:4" x14ac:dyDescent="0.25">
      <c r="A445" t="s">
        <v>0</v>
      </c>
    </row>
    <row r="447" spans="1:4" x14ac:dyDescent="0.25">
      <c r="A447" t="s">
        <v>182</v>
      </c>
    </row>
    <row r="450" spans="1:4" x14ac:dyDescent="0.25">
      <c r="A450" t="s">
        <v>0</v>
      </c>
    </row>
    <row r="451" spans="1:4" x14ac:dyDescent="0.25">
      <c r="A451" t="e">
        <f>-- Data for Name: code_migration</f>
        <v>#NAME?</v>
      </c>
      <c r="B451" t="s">
        <v>183</v>
      </c>
      <c r="C451" t="s">
        <v>22</v>
      </c>
      <c r="D451" t="s">
        <v>15</v>
      </c>
    </row>
    <row r="452" spans="1:4" x14ac:dyDescent="0.25">
      <c r="A452" t="s">
        <v>0</v>
      </c>
    </row>
    <row r="454" spans="1:4" x14ac:dyDescent="0.25">
      <c r="A454" t="s">
        <v>184</v>
      </c>
    </row>
    <row r="455" spans="1:4" x14ac:dyDescent="0.25">
      <c r="A455" t="s">
        <v>185</v>
      </c>
    </row>
    <row r="456" spans="1:4" x14ac:dyDescent="0.25">
      <c r="A456" t="s">
        <v>186</v>
      </c>
    </row>
    <row r="457" spans="1:4" x14ac:dyDescent="0.25">
      <c r="A457" t="s">
        <v>187</v>
      </c>
    </row>
    <row r="460" spans="1:4" x14ac:dyDescent="0.25">
      <c r="A460" t="s">
        <v>0</v>
      </c>
    </row>
    <row r="461" spans="1:4" x14ac:dyDescent="0.25">
      <c r="A461" t="e">
        <f>-- Data for Name: device</f>
        <v>#NAME?</v>
      </c>
      <c r="B461" t="s">
        <v>183</v>
      </c>
      <c r="C461" t="s">
        <v>22</v>
      </c>
      <c r="D461" t="s">
        <v>15</v>
      </c>
    </row>
    <row r="462" spans="1:4" x14ac:dyDescent="0.25">
      <c r="A462" t="s">
        <v>0</v>
      </c>
    </row>
    <row r="464" spans="1:4" x14ac:dyDescent="0.25">
      <c r="A464" t="s">
        <v>188</v>
      </c>
    </row>
    <row r="465" spans="1:10" x14ac:dyDescent="0.25">
      <c r="A465" t="s">
        <v>297</v>
      </c>
      <c r="B465" t="s">
        <v>298</v>
      </c>
      <c r="C465" t="s">
        <v>299</v>
      </c>
      <c r="D465" t="s">
        <v>300</v>
      </c>
      <c r="E465" s="1" t="s">
        <v>301</v>
      </c>
      <c r="F465" t="s">
        <v>302</v>
      </c>
      <c r="G465" t="s">
        <v>303</v>
      </c>
      <c r="H465">
        <v>0</v>
      </c>
      <c r="I465" t="s">
        <v>304</v>
      </c>
      <c r="J465" t="s">
        <v>305</v>
      </c>
    </row>
    <row r="466" spans="1:10" x14ac:dyDescent="0.25">
      <c r="A466" t="s">
        <v>306</v>
      </c>
      <c r="B466" t="s">
        <v>307</v>
      </c>
      <c r="C466" t="s">
        <v>308</v>
      </c>
      <c r="D466" t="s">
        <v>300</v>
      </c>
      <c r="E466" s="1" t="s">
        <v>301</v>
      </c>
      <c r="F466" t="s">
        <v>302</v>
      </c>
      <c r="G466" t="s">
        <v>303</v>
      </c>
      <c r="H466">
        <v>0</v>
      </c>
      <c r="I466" t="s">
        <v>309</v>
      </c>
      <c r="J466" t="s">
        <v>305</v>
      </c>
    </row>
    <row r="467" spans="1:10" x14ac:dyDescent="0.25">
      <c r="A467" t="s">
        <v>310</v>
      </c>
      <c r="B467" t="s">
        <v>311</v>
      </c>
      <c r="C467" t="s">
        <v>312</v>
      </c>
      <c r="D467" t="s">
        <v>300</v>
      </c>
      <c r="E467" s="1" t="s">
        <v>301</v>
      </c>
      <c r="F467" t="s">
        <v>302</v>
      </c>
      <c r="G467" t="s">
        <v>303</v>
      </c>
      <c r="H467">
        <v>0</v>
      </c>
      <c r="I467" t="s">
        <v>304</v>
      </c>
      <c r="J467" t="s">
        <v>305</v>
      </c>
    </row>
    <row r="468" spans="1:10" x14ac:dyDescent="0.25">
      <c r="A468" t="s">
        <v>313</v>
      </c>
      <c r="B468" t="s">
        <v>314</v>
      </c>
      <c r="C468" t="s">
        <v>315</v>
      </c>
      <c r="D468" t="s">
        <v>316</v>
      </c>
      <c r="E468" s="1" t="s">
        <v>301</v>
      </c>
      <c r="F468" t="s">
        <v>302</v>
      </c>
      <c r="G468" t="s">
        <v>303</v>
      </c>
      <c r="H468">
        <v>0</v>
      </c>
      <c r="I468" t="s">
        <v>309</v>
      </c>
      <c r="J468" t="s">
        <v>305</v>
      </c>
    </row>
    <row r="469" spans="1:10" x14ac:dyDescent="0.25">
      <c r="A469" t="s">
        <v>317</v>
      </c>
      <c r="B469" t="s">
        <v>318</v>
      </c>
      <c r="C469" t="s">
        <v>319</v>
      </c>
      <c r="D469" t="s">
        <v>300</v>
      </c>
      <c r="E469" s="1" t="s">
        <v>301</v>
      </c>
      <c r="F469" t="s">
        <v>302</v>
      </c>
      <c r="G469" t="s">
        <v>303</v>
      </c>
      <c r="H469">
        <v>0</v>
      </c>
      <c r="I469" t="s">
        <v>304</v>
      </c>
      <c r="J469" t="s">
        <v>305</v>
      </c>
    </row>
    <row r="470" spans="1:10" x14ac:dyDescent="0.25">
      <c r="A470" t="s">
        <v>320</v>
      </c>
      <c r="B470" t="s">
        <v>321</v>
      </c>
      <c r="C470" t="s">
        <v>322</v>
      </c>
      <c r="D470" t="s">
        <v>300</v>
      </c>
      <c r="E470" s="1" t="s">
        <v>301</v>
      </c>
      <c r="F470" t="s">
        <v>302</v>
      </c>
      <c r="G470" t="s">
        <v>303</v>
      </c>
      <c r="H470">
        <v>0</v>
      </c>
      <c r="I470" t="s">
        <v>309</v>
      </c>
      <c r="J470" t="s">
        <v>305</v>
      </c>
    </row>
    <row r="471" spans="1:10" x14ac:dyDescent="0.25">
      <c r="A471" t="s">
        <v>323</v>
      </c>
      <c r="B471" t="s">
        <v>324</v>
      </c>
      <c r="C471" t="s">
        <v>325</v>
      </c>
      <c r="D471" t="s">
        <v>300</v>
      </c>
      <c r="E471" s="1" t="s">
        <v>301</v>
      </c>
      <c r="F471" t="s">
        <v>302</v>
      </c>
      <c r="G471" t="s">
        <v>303</v>
      </c>
      <c r="H471">
        <v>0</v>
      </c>
      <c r="I471" t="s">
        <v>304</v>
      </c>
      <c r="J471" t="s">
        <v>305</v>
      </c>
    </row>
    <row r="472" spans="1:10" x14ac:dyDescent="0.25">
      <c r="A472" t="s">
        <v>326</v>
      </c>
      <c r="B472" t="s">
        <v>327</v>
      </c>
      <c r="C472" t="s">
        <v>328</v>
      </c>
      <c r="D472" t="s">
        <v>300</v>
      </c>
      <c r="E472" s="1" t="s">
        <v>301</v>
      </c>
      <c r="F472" t="s">
        <v>302</v>
      </c>
      <c r="G472" t="s">
        <v>303</v>
      </c>
      <c r="H472">
        <v>0</v>
      </c>
      <c r="I472" t="s">
        <v>304</v>
      </c>
      <c r="J472" t="s">
        <v>305</v>
      </c>
    </row>
    <row r="473" spans="1:10" x14ac:dyDescent="0.25">
      <c r="A473" t="s">
        <v>329</v>
      </c>
      <c r="B473" t="s">
        <v>330</v>
      </c>
      <c r="C473" t="s">
        <v>331</v>
      </c>
      <c r="D473" t="s">
        <v>300</v>
      </c>
      <c r="E473" s="1" t="s">
        <v>301</v>
      </c>
      <c r="F473" t="s">
        <v>302</v>
      </c>
      <c r="G473" t="s">
        <v>303</v>
      </c>
      <c r="H473">
        <v>0</v>
      </c>
      <c r="I473" t="s">
        <v>309</v>
      </c>
      <c r="J473" t="s">
        <v>305</v>
      </c>
    </row>
    <row r="474" spans="1:10" x14ac:dyDescent="0.25">
      <c r="A474" t="s">
        <v>332</v>
      </c>
      <c r="B474" t="s">
        <v>333</v>
      </c>
      <c r="C474" t="s">
        <v>334</v>
      </c>
      <c r="D474" t="s">
        <v>300</v>
      </c>
      <c r="E474" s="1" t="s">
        <v>301</v>
      </c>
      <c r="F474" t="s">
        <v>302</v>
      </c>
      <c r="G474" t="s">
        <v>303</v>
      </c>
      <c r="H474">
        <v>0</v>
      </c>
      <c r="I474" t="s">
        <v>304</v>
      </c>
      <c r="J474" t="s">
        <v>305</v>
      </c>
    </row>
    <row r="475" spans="1:10" x14ac:dyDescent="0.25">
      <c r="A475" t="s">
        <v>335</v>
      </c>
      <c r="B475" t="s">
        <v>336</v>
      </c>
      <c r="C475" t="s">
        <v>337</v>
      </c>
      <c r="D475" t="s">
        <v>300</v>
      </c>
      <c r="E475" s="1" t="s">
        <v>301</v>
      </c>
      <c r="F475" t="s">
        <v>302</v>
      </c>
      <c r="G475" t="s">
        <v>303</v>
      </c>
      <c r="H475">
        <v>0</v>
      </c>
      <c r="I475" t="s">
        <v>304</v>
      </c>
      <c r="J475" t="s">
        <v>305</v>
      </c>
    </row>
    <row r="476" spans="1:10" x14ac:dyDescent="0.25">
      <c r="A476" t="s">
        <v>338</v>
      </c>
      <c r="B476" t="s">
        <v>339</v>
      </c>
      <c r="C476" t="s">
        <v>340</v>
      </c>
      <c r="D476" t="s">
        <v>300</v>
      </c>
      <c r="E476" s="1" t="s">
        <v>301</v>
      </c>
      <c r="F476" t="s">
        <v>302</v>
      </c>
      <c r="G476" t="s">
        <v>303</v>
      </c>
      <c r="H476">
        <v>0</v>
      </c>
      <c r="I476" t="s">
        <v>304</v>
      </c>
      <c r="J476" t="s">
        <v>305</v>
      </c>
    </row>
    <row r="477" spans="1:10" x14ac:dyDescent="0.25">
      <c r="A477" t="s">
        <v>341</v>
      </c>
      <c r="B477" t="s">
        <v>342</v>
      </c>
      <c r="C477" t="s">
        <v>343</v>
      </c>
      <c r="D477" t="s">
        <v>300</v>
      </c>
      <c r="E477" s="1" t="s">
        <v>301</v>
      </c>
      <c r="F477" t="s">
        <v>302</v>
      </c>
      <c r="G477" t="s">
        <v>303</v>
      </c>
      <c r="H477">
        <v>0</v>
      </c>
      <c r="I477" t="s">
        <v>304</v>
      </c>
      <c r="J477" t="s">
        <v>305</v>
      </c>
    </row>
    <row r="478" spans="1:10" x14ac:dyDescent="0.25">
      <c r="A478" t="s">
        <v>344</v>
      </c>
      <c r="B478" t="s">
        <v>345</v>
      </c>
      <c r="C478" t="s">
        <v>346</v>
      </c>
      <c r="D478" t="s">
        <v>300</v>
      </c>
      <c r="E478" s="1" t="s">
        <v>301</v>
      </c>
      <c r="F478" t="s">
        <v>302</v>
      </c>
      <c r="G478" t="s">
        <v>303</v>
      </c>
      <c r="H478">
        <v>0</v>
      </c>
      <c r="I478" t="s">
        <v>309</v>
      </c>
      <c r="J478" t="s">
        <v>305</v>
      </c>
    </row>
    <row r="479" spans="1:10" x14ac:dyDescent="0.25">
      <c r="A479" t="s">
        <v>347</v>
      </c>
      <c r="B479" t="s">
        <v>348</v>
      </c>
      <c r="C479" t="s">
        <v>349</v>
      </c>
      <c r="D479" t="s">
        <v>300</v>
      </c>
      <c r="E479" s="1" t="s">
        <v>301</v>
      </c>
      <c r="F479" t="s">
        <v>302</v>
      </c>
      <c r="G479" t="s">
        <v>303</v>
      </c>
      <c r="H479">
        <v>0</v>
      </c>
      <c r="I479" t="s">
        <v>304</v>
      </c>
      <c r="J479" t="s">
        <v>305</v>
      </c>
    </row>
    <row r="480" spans="1:10" x14ac:dyDescent="0.25">
      <c r="A480" t="s">
        <v>350</v>
      </c>
      <c r="B480" t="s">
        <v>351</v>
      </c>
      <c r="C480" t="s">
        <v>352</v>
      </c>
      <c r="D480" t="s">
        <v>300</v>
      </c>
      <c r="E480" s="1" t="s">
        <v>301</v>
      </c>
      <c r="F480" t="s">
        <v>302</v>
      </c>
      <c r="G480" t="s">
        <v>303</v>
      </c>
      <c r="H480">
        <v>0</v>
      </c>
      <c r="I480" t="s">
        <v>304</v>
      </c>
      <c r="J480" t="s">
        <v>305</v>
      </c>
    </row>
    <row r="481" spans="1:10" x14ac:dyDescent="0.25">
      <c r="A481" t="s">
        <v>353</v>
      </c>
      <c r="B481" t="s">
        <v>354</v>
      </c>
      <c r="C481" t="s">
        <v>355</v>
      </c>
      <c r="D481" t="s">
        <v>300</v>
      </c>
      <c r="E481" s="1" t="s">
        <v>301</v>
      </c>
      <c r="F481" t="s">
        <v>302</v>
      </c>
      <c r="G481" t="s">
        <v>303</v>
      </c>
      <c r="H481">
        <v>0</v>
      </c>
      <c r="I481" t="s">
        <v>304</v>
      </c>
      <c r="J481" t="s">
        <v>305</v>
      </c>
    </row>
    <row r="482" spans="1:10" x14ac:dyDescent="0.25">
      <c r="A482" t="s">
        <v>356</v>
      </c>
      <c r="B482" t="s">
        <v>357</v>
      </c>
      <c r="C482" t="s">
        <v>358</v>
      </c>
      <c r="D482" t="s">
        <v>300</v>
      </c>
      <c r="E482" s="1" t="s">
        <v>301</v>
      </c>
      <c r="F482" t="s">
        <v>302</v>
      </c>
      <c r="G482" t="s">
        <v>303</v>
      </c>
      <c r="H482">
        <v>0</v>
      </c>
      <c r="I482" t="s">
        <v>304</v>
      </c>
      <c r="J482" t="s">
        <v>305</v>
      </c>
    </row>
    <row r="483" spans="1:10" x14ac:dyDescent="0.25">
      <c r="A483" t="s">
        <v>359</v>
      </c>
      <c r="B483" t="s">
        <v>360</v>
      </c>
      <c r="C483" t="s">
        <v>361</v>
      </c>
      <c r="D483" t="s">
        <v>300</v>
      </c>
      <c r="E483" s="1" t="s">
        <v>301</v>
      </c>
      <c r="F483" t="s">
        <v>302</v>
      </c>
      <c r="G483" t="s">
        <v>303</v>
      </c>
      <c r="H483">
        <v>0</v>
      </c>
      <c r="I483" t="s">
        <v>304</v>
      </c>
      <c r="J483" t="s">
        <v>305</v>
      </c>
    </row>
    <row r="484" spans="1:10" x14ac:dyDescent="0.25">
      <c r="A484" t="s">
        <v>362</v>
      </c>
      <c r="B484" t="s">
        <v>363</v>
      </c>
      <c r="C484" t="s">
        <v>364</v>
      </c>
      <c r="D484" t="s">
        <v>300</v>
      </c>
      <c r="E484" s="1" t="s">
        <v>301</v>
      </c>
      <c r="F484" t="s">
        <v>302</v>
      </c>
      <c r="G484" t="s">
        <v>303</v>
      </c>
      <c r="H484">
        <v>0</v>
      </c>
      <c r="I484" t="s">
        <v>304</v>
      </c>
      <c r="J484" t="s">
        <v>305</v>
      </c>
    </row>
    <row r="485" spans="1:10" x14ac:dyDescent="0.25">
      <c r="A485" t="s">
        <v>365</v>
      </c>
      <c r="B485" t="s">
        <v>366</v>
      </c>
      <c r="C485" t="s">
        <v>367</v>
      </c>
      <c r="D485" t="s">
        <v>300</v>
      </c>
      <c r="E485" s="1" t="s">
        <v>301</v>
      </c>
      <c r="F485" t="s">
        <v>302</v>
      </c>
      <c r="G485" t="s">
        <v>303</v>
      </c>
      <c r="H485">
        <v>0</v>
      </c>
      <c r="I485" t="s">
        <v>304</v>
      </c>
      <c r="J485" t="s">
        <v>305</v>
      </c>
    </row>
    <row r="486" spans="1:10" x14ac:dyDescent="0.25">
      <c r="A486" t="s">
        <v>368</v>
      </c>
      <c r="B486" t="s">
        <v>369</v>
      </c>
      <c r="C486" t="s">
        <v>370</v>
      </c>
      <c r="D486" t="s">
        <v>300</v>
      </c>
      <c r="E486" s="1" t="s">
        <v>301</v>
      </c>
      <c r="F486" t="s">
        <v>302</v>
      </c>
      <c r="G486" t="s">
        <v>303</v>
      </c>
      <c r="H486">
        <v>0</v>
      </c>
      <c r="I486" t="s">
        <v>304</v>
      </c>
      <c r="J486" t="s">
        <v>305</v>
      </c>
    </row>
    <row r="487" spans="1:10" x14ac:dyDescent="0.25">
      <c r="A487" t="s">
        <v>371</v>
      </c>
      <c r="B487" t="s">
        <v>372</v>
      </c>
      <c r="C487" t="s">
        <v>373</v>
      </c>
      <c r="D487" t="s">
        <v>300</v>
      </c>
      <c r="E487" s="1" t="s">
        <v>301</v>
      </c>
      <c r="F487" t="s">
        <v>302</v>
      </c>
      <c r="G487" t="s">
        <v>303</v>
      </c>
      <c r="H487">
        <v>0</v>
      </c>
      <c r="I487" t="s">
        <v>304</v>
      </c>
      <c r="J487" t="s">
        <v>305</v>
      </c>
    </row>
    <row r="488" spans="1:10" x14ac:dyDescent="0.25">
      <c r="A488" t="s">
        <v>374</v>
      </c>
      <c r="B488" t="s">
        <v>375</v>
      </c>
      <c r="C488" t="s">
        <v>376</v>
      </c>
      <c r="D488" t="s">
        <v>300</v>
      </c>
      <c r="E488" s="1" t="s">
        <v>301</v>
      </c>
      <c r="F488" t="s">
        <v>302</v>
      </c>
      <c r="G488" t="s">
        <v>303</v>
      </c>
      <c r="H488">
        <v>0</v>
      </c>
      <c r="I488" t="s">
        <v>309</v>
      </c>
      <c r="J488" t="s">
        <v>305</v>
      </c>
    </row>
    <row r="489" spans="1:10" x14ac:dyDescent="0.25">
      <c r="A489" t="s">
        <v>377</v>
      </c>
      <c r="B489" t="s">
        <v>378</v>
      </c>
      <c r="C489" t="s">
        <v>379</v>
      </c>
      <c r="D489" t="s">
        <v>300</v>
      </c>
      <c r="E489" s="1" t="s">
        <v>301</v>
      </c>
      <c r="F489" t="s">
        <v>302</v>
      </c>
      <c r="G489" t="s">
        <v>303</v>
      </c>
      <c r="H489">
        <v>0</v>
      </c>
      <c r="I489" t="s">
        <v>304</v>
      </c>
      <c r="J489" t="s">
        <v>305</v>
      </c>
    </row>
    <row r="490" spans="1:10" x14ac:dyDescent="0.25">
      <c r="A490" t="s">
        <v>380</v>
      </c>
      <c r="B490" t="s">
        <v>381</v>
      </c>
      <c r="C490" t="s">
        <v>382</v>
      </c>
      <c r="D490" t="s">
        <v>300</v>
      </c>
      <c r="E490" s="1" t="s">
        <v>301</v>
      </c>
      <c r="F490" t="s">
        <v>302</v>
      </c>
      <c r="G490" t="s">
        <v>303</v>
      </c>
      <c r="H490">
        <v>0</v>
      </c>
      <c r="I490" t="s">
        <v>304</v>
      </c>
      <c r="J490" t="s">
        <v>305</v>
      </c>
    </row>
    <row r="491" spans="1:10" x14ac:dyDescent="0.25">
      <c r="A491" t="s">
        <v>383</v>
      </c>
      <c r="B491" t="s">
        <v>384</v>
      </c>
      <c r="C491" t="s">
        <v>385</v>
      </c>
      <c r="D491" t="s">
        <v>300</v>
      </c>
      <c r="E491" s="1" t="s">
        <v>301</v>
      </c>
      <c r="F491" t="s">
        <v>302</v>
      </c>
      <c r="G491" t="s">
        <v>303</v>
      </c>
      <c r="H491">
        <v>0</v>
      </c>
      <c r="I491" t="s">
        <v>309</v>
      </c>
      <c r="J491" t="s">
        <v>305</v>
      </c>
    </row>
    <row r="492" spans="1:10" x14ac:dyDescent="0.25">
      <c r="A492" t="s">
        <v>386</v>
      </c>
      <c r="B492" t="s">
        <v>387</v>
      </c>
      <c r="C492" t="s">
        <v>388</v>
      </c>
      <c r="D492" t="s">
        <v>300</v>
      </c>
      <c r="E492" s="1" t="s">
        <v>301</v>
      </c>
      <c r="F492" t="s">
        <v>302</v>
      </c>
      <c r="G492" t="s">
        <v>303</v>
      </c>
      <c r="H492">
        <v>0</v>
      </c>
      <c r="I492" t="s">
        <v>304</v>
      </c>
      <c r="J492" t="s">
        <v>305</v>
      </c>
    </row>
    <row r="493" spans="1:10" x14ac:dyDescent="0.25">
      <c r="A493" t="s">
        <v>389</v>
      </c>
      <c r="B493" t="s">
        <v>390</v>
      </c>
      <c r="C493" t="s">
        <v>391</v>
      </c>
      <c r="D493" t="s">
        <v>300</v>
      </c>
      <c r="E493" s="1" t="s">
        <v>301</v>
      </c>
      <c r="F493" t="s">
        <v>302</v>
      </c>
      <c r="G493" t="s">
        <v>303</v>
      </c>
      <c r="H493">
        <v>0</v>
      </c>
      <c r="I493" t="s">
        <v>304</v>
      </c>
      <c r="J493" t="s">
        <v>305</v>
      </c>
    </row>
    <row r="494" spans="1:10" x14ac:dyDescent="0.25">
      <c r="A494" t="s">
        <v>392</v>
      </c>
      <c r="B494" t="s">
        <v>393</v>
      </c>
      <c r="C494" t="s">
        <v>394</v>
      </c>
      <c r="D494" t="s">
        <v>300</v>
      </c>
      <c r="E494" s="1" t="s">
        <v>301</v>
      </c>
      <c r="F494" t="s">
        <v>302</v>
      </c>
      <c r="G494" t="s">
        <v>303</v>
      </c>
      <c r="H494">
        <v>0</v>
      </c>
      <c r="I494" t="s">
        <v>304</v>
      </c>
      <c r="J494" t="s">
        <v>305</v>
      </c>
    </row>
    <row r="495" spans="1:10" x14ac:dyDescent="0.25">
      <c r="A495" t="s">
        <v>395</v>
      </c>
      <c r="B495" t="s">
        <v>396</v>
      </c>
      <c r="C495" t="s">
        <v>397</v>
      </c>
      <c r="D495" t="s">
        <v>300</v>
      </c>
      <c r="E495" s="1" t="s">
        <v>301</v>
      </c>
      <c r="F495" t="s">
        <v>302</v>
      </c>
      <c r="G495" t="s">
        <v>303</v>
      </c>
      <c r="H495">
        <v>0</v>
      </c>
      <c r="I495" t="s">
        <v>304</v>
      </c>
      <c r="J495" t="s">
        <v>305</v>
      </c>
    </row>
    <row r="496" spans="1:10" x14ac:dyDescent="0.25">
      <c r="A496" t="s">
        <v>398</v>
      </c>
      <c r="B496" t="s">
        <v>399</v>
      </c>
      <c r="C496" t="s">
        <v>400</v>
      </c>
      <c r="D496" t="s">
        <v>300</v>
      </c>
      <c r="E496" s="1" t="s">
        <v>301</v>
      </c>
      <c r="F496" t="s">
        <v>302</v>
      </c>
      <c r="G496" t="s">
        <v>303</v>
      </c>
      <c r="H496">
        <v>0</v>
      </c>
      <c r="I496" t="s">
        <v>304</v>
      </c>
      <c r="J496" t="s">
        <v>305</v>
      </c>
    </row>
    <row r="497" spans="1:10" x14ac:dyDescent="0.25">
      <c r="A497" t="s">
        <v>401</v>
      </c>
      <c r="B497" t="s">
        <v>402</v>
      </c>
      <c r="C497" t="s">
        <v>403</v>
      </c>
      <c r="D497" t="s">
        <v>300</v>
      </c>
      <c r="E497" s="1" t="s">
        <v>301</v>
      </c>
      <c r="F497" t="s">
        <v>302</v>
      </c>
      <c r="G497" t="s">
        <v>303</v>
      </c>
      <c r="H497">
        <v>0</v>
      </c>
      <c r="I497" t="s">
        <v>304</v>
      </c>
      <c r="J497" t="s">
        <v>305</v>
      </c>
    </row>
    <row r="498" spans="1:10" x14ac:dyDescent="0.25">
      <c r="A498" t="s">
        <v>404</v>
      </c>
      <c r="B498" t="s">
        <v>405</v>
      </c>
      <c r="C498" t="s">
        <v>406</v>
      </c>
      <c r="D498" t="s">
        <v>300</v>
      </c>
      <c r="E498" s="1" t="s">
        <v>301</v>
      </c>
      <c r="F498" t="s">
        <v>302</v>
      </c>
      <c r="G498" t="s">
        <v>303</v>
      </c>
      <c r="H498">
        <v>0</v>
      </c>
      <c r="I498" t="s">
        <v>304</v>
      </c>
      <c r="J498" t="s">
        <v>305</v>
      </c>
    </row>
    <row r="499" spans="1:10" x14ac:dyDescent="0.25">
      <c r="A499" t="s">
        <v>407</v>
      </c>
      <c r="B499" t="s">
        <v>408</v>
      </c>
      <c r="C499" t="s">
        <v>409</v>
      </c>
      <c r="D499" t="s">
        <v>300</v>
      </c>
      <c r="E499" s="1" t="s">
        <v>301</v>
      </c>
      <c r="F499" t="s">
        <v>302</v>
      </c>
      <c r="G499" t="s">
        <v>303</v>
      </c>
      <c r="H499">
        <v>0</v>
      </c>
      <c r="I499" t="s">
        <v>309</v>
      </c>
      <c r="J499" t="s">
        <v>305</v>
      </c>
    </row>
    <row r="500" spans="1:10" x14ac:dyDescent="0.25">
      <c r="A500" t="s">
        <v>410</v>
      </c>
      <c r="B500" t="s">
        <v>411</v>
      </c>
      <c r="C500" t="s">
        <v>412</v>
      </c>
      <c r="D500" t="s">
        <v>300</v>
      </c>
      <c r="E500" s="1" t="s">
        <v>301</v>
      </c>
      <c r="F500" t="s">
        <v>302</v>
      </c>
      <c r="G500" t="s">
        <v>303</v>
      </c>
      <c r="H500">
        <v>0</v>
      </c>
      <c r="I500" t="s">
        <v>309</v>
      </c>
      <c r="J500" t="s">
        <v>305</v>
      </c>
    </row>
    <row r="501" spans="1:10" x14ac:dyDescent="0.25">
      <c r="A501" t="s">
        <v>413</v>
      </c>
      <c r="B501" t="s">
        <v>414</v>
      </c>
      <c r="C501" t="s">
        <v>415</v>
      </c>
      <c r="D501" t="s">
        <v>300</v>
      </c>
      <c r="E501" s="1" t="s">
        <v>301</v>
      </c>
      <c r="F501" t="s">
        <v>302</v>
      </c>
      <c r="G501" t="s">
        <v>303</v>
      </c>
      <c r="H501">
        <v>0</v>
      </c>
      <c r="I501" t="s">
        <v>309</v>
      </c>
      <c r="J501" t="s">
        <v>305</v>
      </c>
    </row>
    <row r="502" spans="1:10" x14ac:dyDescent="0.25">
      <c r="A502" t="s">
        <v>416</v>
      </c>
      <c r="B502" t="s">
        <v>417</v>
      </c>
      <c r="C502" t="s">
        <v>418</v>
      </c>
      <c r="D502" t="s">
        <v>300</v>
      </c>
      <c r="E502" s="1" t="s">
        <v>301</v>
      </c>
      <c r="F502" t="s">
        <v>302</v>
      </c>
      <c r="G502" t="s">
        <v>303</v>
      </c>
      <c r="H502">
        <v>0</v>
      </c>
      <c r="I502" t="s">
        <v>309</v>
      </c>
      <c r="J502" t="s">
        <v>305</v>
      </c>
    </row>
    <row r="503" spans="1:10" x14ac:dyDescent="0.25">
      <c r="A503" t="s">
        <v>419</v>
      </c>
      <c r="B503" t="s">
        <v>420</v>
      </c>
      <c r="C503" t="s">
        <v>421</v>
      </c>
      <c r="D503" t="s">
        <v>300</v>
      </c>
      <c r="E503" s="1" t="s">
        <v>301</v>
      </c>
      <c r="F503" t="s">
        <v>302</v>
      </c>
      <c r="G503" t="s">
        <v>303</v>
      </c>
      <c r="H503">
        <v>0</v>
      </c>
      <c r="I503" t="s">
        <v>309</v>
      </c>
      <c r="J503" t="s">
        <v>305</v>
      </c>
    </row>
    <row r="504" spans="1:10" x14ac:dyDescent="0.25">
      <c r="A504" t="s">
        <v>422</v>
      </c>
      <c r="B504" t="s">
        <v>423</v>
      </c>
      <c r="C504" t="s">
        <v>424</v>
      </c>
      <c r="D504" t="s">
        <v>300</v>
      </c>
      <c r="E504" s="1" t="s">
        <v>301</v>
      </c>
      <c r="F504" t="s">
        <v>302</v>
      </c>
      <c r="G504" t="s">
        <v>303</v>
      </c>
      <c r="H504">
        <v>0</v>
      </c>
      <c r="I504" t="s">
        <v>309</v>
      </c>
      <c r="J504" t="s">
        <v>305</v>
      </c>
    </row>
    <row r="505" spans="1:10" x14ac:dyDescent="0.25">
      <c r="A505" t="s">
        <v>425</v>
      </c>
      <c r="B505" t="s">
        <v>426</v>
      </c>
      <c r="C505" t="s">
        <v>427</v>
      </c>
      <c r="D505" t="s">
        <v>300</v>
      </c>
      <c r="E505" s="1" t="s">
        <v>301</v>
      </c>
      <c r="F505" t="s">
        <v>302</v>
      </c>
      <c r="G505" t="s">
        <v>303</v>
      </c>
      <c r="H505">
        <v>0</v>
      </c>
      <c r="I505" t="s">
        <v>309</v>
      </c>
      <c r="J505" t="s">
        <v>305</v>
      </c>
    </row>
    <row r="506" spans="1:10" x14ac:dyDescent="0.25">
      <c r="A506" t="s">
        <v>428</v>
      </c>
      <c r="B506" t="s">
        <v>429</v>
      </c>
      <c r="C506" t="s">
        <v>430</v>
      </c>
      <c r="D506" t="s">
        <v>300</v>
      </c>
      <c r="E506" s="1" t="s">
        <v>301</v>
      </c>
      <c r="F506" t="s">
        <v>302</v>
      </c>
      <c r="G506" t="s">
        <v>303</v>
      </c>
      <c r="H506">
        <v>0</v>
      </c>
      <c r="I506" t="s">
        <v>309</v>
      </c>
      <c r="J506" t="s">
        <v>305</v>
      </c>
    </row>
    <row r="507" spans="1:10" x14ac:dyDescent="0.25">
      <c r="A507" t="s">
        <v>431</v>
      </c>
      <c r="B507" t="s">
        <v>432</v>
      </c>
      <c r="C507" t="s">
        <v>433</v>
      </c>
      <c r="D507" t="s">
        <v>300</v>
      </c>
      <c r="E507" s="1" t="s">
        <v>301</v>
      </c>
      <c r="F507" t="s">
        <v>302</v>
      </c>
      <c r="G507" t="s">
        <v>303</v>
      </c>
      <c r="H507">
        <v>0</v>
      </c>
      <c r="I507" t="s">
        <v>309</v>
      </c>
      <c r="J507" t="s">
        <v>305</v>
      </c>
    </row>
    <row r="508" spans="1:10" x14ac:dyDescent="0.25">
      <c r="A508" t="s">
        <v>434</v>
      </c>
      <c r="B508" t="s">
        <v>435</v>
      </c>
      <c r="C508" t="s">
        <v>436</v>
      </c>
      <c r="D508" t="s">
        <v>300</v>
      </c>
      <c r="E508" s="1" t="s">
        <v>301</v>
      </c>
      <c r="F508" t="s">
        <v>302</v>
      </c>
      <c r="G508" t="s">
        <v>303</v>
      </c>
      <c r="H508">
        <v>0</v>
      </c>
      <c r="I508" t="s">
        <v>304</v>
      </c>
      <c r="J508" t="s">
        <v>305</v>
      </c>
    </row>
    <row r="509" spans="1:10" x14ac:dyDescent="0.25">
      <c r="A509" t="s">
        <v>437</v>
      </c>
      <c r="B509" t="s">
        <v>438</v>
      </c>
      <c r="C509" t="s">
        <v>439</v>
      </c>
      <c r="D509" t="s">
        <v>300</v>
      </c>
      <c r="E509" s="1" t="s">
        <v>301</v>
      </c>
      <c r="F509" t="s">
        <v>302</v>
      </c>
      <c r="G509" t="s">
        <v>303</v>
      </c>
      <c r="H509">
        <v>0</v>
      </c>
      <c r="I509" t="s">
        <v>304</v>
      </c>
      <c r="J509" t="s">
        <v>305</v>
      </c>
    </row>
    <row r="510" spans="1:10" x14ac:dyDescent="0.25">
      <c r="A510" t="s">
        <v>440</v>
      </c>
      <c r="B510" t="s">
        <v>441</v>
      </c>
      <c r="C510" t="s">
        <v>442</v>
      </c>
      <c r="D510" t="s">
        <v>300</v>
      </c>
      <c r="E510" s="1" t="s">
        <v>301</v>
      </c>
      <c r="F510" t="s">
        <v>302</v>
      </c>
      <c r="G510" t="s">
        <v>303</v>
      </c>
      <c r="H510">
        <v>0</v>
      </c>
      <c r="I510" t="s">
        <v>304</v>
      </c>
      <c r="J510" t="s">
        <v>305</v>
      </c>
    </row>
    <row r="511" spans="1:10" x14ac:dyDescent="0.25">
      <c r="A511" t="s">
        <v>443</v>
      </c>
      <c r="B511" t="s">
        <v>444</v>
      </c>
      <c r="C511" t="s">
        <v>445</v>
      </c>
      <c r="D511" t="s">
        <v>300</v>
      </c>
      <c r="E511" s="1" t="s">
        <v>301</v>
      </c>
      <c r="F511" t="s">
        <v>302</v>
      </c>
      <c r="G511" t="s">
        <v>303</v>
      </c>
      <c r="H511">
        <v>0</v>
      </c>
      <c r="I511" t="s">
        <v>304</v>
      </c>
      <c r="J511" t="s">
        <v>305</v>
      </c>
    </row>
    <row r="512" spans="1:10" x14ac:dyDescent="0.25">
      <c r="A512" t="s">
        <v>446</v>
      </c>
      <c r="B512" t="s">
        <v>447</v>
      </c>
      <c r="C512" t="s">
        <v>448</v>
      </c>
      <c r="D512" t="s">
        <v>300</v>
      </c>
      <c r="E512" s="1" t="s">
        <v>301</v>
      </c>
      <c r="F512" t="s">
        <v>302</v>
      </c>
      <c r="G512" t="s">
        <v>303</v>
      </c>
      <c r="H512">
        <v>0</v>
      </c>
      <c r="I512" t="s">
        <v>304</v>
      </c>
      <c r="J512" t="s">
        <v>305</v>
      </c>
    </row>
    <row r="513" spans="1:10" x14ac:dyDescent="0.25">
      <c r="A513" t="s">
        <v>449</v>
      </c>
      <c r="B513" t="s">
        <v>450</v>
      </c>
      <c r="C513" t="s">
        <v>451</v>
      </c>
      <c r="D513" t="s">
        <v>300</v>
      </c>
      <c r="E513" s="1" t="s">
        <v>301</v>
      </c>
      <c r="F513" t="s">
        <v>302</v>
      </c>
      <c r="G513" t="s">
        <v>303</v>
      </c>
      <c r="H513">
        <v>0</v>
      </c>
      <c r="I513" t="s">
        <v>304</v>
      </c>
      <c r="J513" t="s">
        <v>305</v>
      </c>
    </row>
    <row r="514" spans="1:10" x14ac:dyDescent="0.25">
      <c r="A514" t="s">
        <v>452</v>
      </c>
      <c r="B514" t="s">
        <v>453</v>
      </c>
      <c r="C514" t="s">
        <v>454</v>
      </c>
      <c r="D514" t="s">
        <v>300</v>
      </c>
      <c r="E514" s="1" t="s">
        <v>301</v>
      </c>
      <c r="F514" t="s">
        <v>302</v>
      </c>
      <c r="G514" t="s">
        <v>303</v>
      </c>
      <c r="H514">
        <v>0</v>
      </c>
      <c r="I514" t="s">
        <v>304</v>
      </c>
      <c r="J514" t="s">
        <v>305</v>
      </c>
    </row>
    <row r="515" spans="1:10" x14ac:dyDescent="0.25">
      <c r="A515" t="s">
        <v>455</v>
      </c>
      <c r="B515" t="s">
        <v>456</v>
      </c>
      <c r="C515" t="s">
        <v>457</v>
      </c>
      <c r="D515" t="s">
        <v>300</v>
      </c>
      <c r="E515" s="1" t="s">
        <v>301</v>
      </c>
      <c r="F515" t="s">
        <v>302</v>
      </c>
      <c r="G515" t="s">
        <v>303</v>
      </c>
      <c r="H515">
        <v>0</v>
      </c>
      <c r="I515" t="s">
        <v>304</v>
      </c>
      <c r="J515" t="s">
        <v>305</v>
      </c>
    </row>
    <row r="516" spans="1:10" x14ac:dyDescent="0.25">
      <c r="A516" t="s">
        <v>458</v>
      </c>
      <c r="B516" t="s">
        <v>459</v>
      </c>
      <c r="C516" t="s">
        <v>460</v>
      </c>
      <c r="D516" t="s">
        <v>300</v>
      </c>
      <c r="E516" s="1" t="s">
        <v>301</v>
      </c>
      <c r="F516" t="s">
        <v>302</v>
      </c>
      <c r="G516" t="s">
        <v>303</v>
      </c>
      <c r="H516">
        <v>0</v>
      </c>
      <c r="I516" t="s">
        <v>309</v>
      </c>
      <c r="J516" t="s">
        <v>305</v>
      </c>
    </row>
    <row r="517" spans="1:10" x14ac:dyDescent="0.25">
      <c r="A517" t="s">
        <v>461</v>
      </c>
      <c r="B517" t="s">
        <v>462</v>
      </c>
      <c r="C517" t="s">
        <v>463</v>
      </c>
      <c r="D517" t="s">
        <v>300</v>
      </c>
      <c r="E517" s="1" t="s">
        <v>301</v>
      </c>
      <c r="F517" t="s">
        <v>302</v>
      </c>
      <c r="G517" t="s">
        <v>303</v>
      </c>
      <c r="H517">
        <v>0</v>
      </c>
      <c r="I517" t="s">
        <v>304</v>
      </c>
      <c r="J517" t="s">
        <v>305</v>
      </c>
    </row>
    <row r="518" spans="1:10" x14ac:dyDescent="0.25">
      <c r="A518" t="s">
        <v>464</v>
      </c>
      <c r="B518" t="s">
        <v>465</v>
      </c>
      <c r="C518" t="s">
        <v>466</v>
      </c>
      <c r="D518" t="s">
        <v>300</v>
      </c>
      <c r="E518" s="1" t="s">
        <v>301</v>
      </c>
      <c r="F518" t="s">
        <v>302</v>
      </c>
      <c r="G518" t="s">
        <v>303</v>
      </c>
      <c r="H518">
        <v>0</v>
      </c>
      <c r="I518" t="s">
        <v>304</v>
      </c>
      <c r="J518" t="s">
        <v>305</v>
      </c>
    </row>
    <row r="519" spans="1:10" x14ac:dyDescent="0.25">
      <c r="A519" t="s">
        <v>467</v>
      </c>
      <c r="B519" t="s">
        <v>468</v>
      </c>
      <c r="C519" t="s">
        <v>469</v>
      </c>
      <c r="D519" t="s">
        <v>300</v>
      </c>
      <c r="E519" s="1" t="s">
        <v>301</v>
      </c>
      <c r="F519" t="s">
        <v>302</v>
      </c>
      <c r="G519" t="s">
        <v>303</v>
      </c>
      <c r="H519">
        <v>0</v>
      </c>
      <c r="I519" t="s">
        <v>304</v>
      </c>
      <c r="J519" t="s">
        <v>305</v>
      </c>
    </row>
    <row r="520" spans="1:10" x14ac:dyDescent="0.25">
      <c r="A520" t="s">
        <v>470</v>
      </c>
      <c r="B520" t="s">
        <v>471</v>
      </c>
      <c r="C520" t="s">
        <v>472</v>
      </c>
      <c r="D520" t="s">
        <v>300</v>
      </c>
      <c r="E520" s="1" t="s">
        <v>301</v>
      </c>
      <c r="F520" t="s">
        <v>302</v>
      </c>
      <c r="G520" t="s">
        <v>303</v>
      </c>
      <c r="H520">
        <v>0</v>
      </c>
      <c r="I520" t="s">
        <v>309</v>
      </c>
      <c r="J520" t="s">
        <v>305</v>
      </c>
    </row>
    <row r="521" spans="1:10" x14ac:dyDescent="0.25">
      <c r="A521" t="s">
        <v>473</v>
      </c>
      <c r="B521" t="s">
        <v>474</v>
      </c>
      <c r="C521" t="s">
        <v>475</v>
      </c>
      <c r="D521" t="s">
        <v>300</v>
      </c>
      <c r="E521" s="1" t="s">
        <v>301</v>
      </c>
      <c r="F521" t="s">
        <v>302</v>
      </c>
      <c r="G521" t="s">
        <v>303</v>
      </c>
      <c r="H521">
        <v>0</v>
      </c>
      <c r="I521" t="s">
        <v>309</v>
      </c>
      <c r="J521" t="s">
        <v>305</v>
      </c>
    </row>
    <row r="522" spans="1:10" x14ac:dyDescent="0.25">
      <c r="A522" t="s">
        <v>476</v>
      </c>
      <c r="B522" t="s">
        <v>477</v>
      </c>
      <c r="C522" t="s">
        <v>478</v>
      </c>
      <c r="D522" t="s">
        <v>300</v>
      </c>
      <c r="E522" s="1" t="s">
        <v>301</v>
      </c>
      <c r="F522" t="s">
        <v>302</v>
      </c>
      <c r="G522" t="s">
        <v>303</v>
      </c>
      <c r="H522">
        <v>0</v>
      </c>
      <c r="I522" t="s">
        <v>304</v>
      </c>
      <c r="J522" t="s">
        <v>305</v>
      </c>
    </row>
    <row r="523" spans="1:10" x14ac:dyDescent="0.25">
      <c r="A523" t="s">
        <v>479</v>
      </c>
      <c r="B523" t="s">
        <v>480</v>
      </c>
      <c r="C523" t="s">
        <v>481</v>
      </c>
      <c r="D523" t="s">
        <v>300</v>
      </c>
      <c r="E523" s="1" t="s">
        <v>301</v>
      </c>
      <c r="F523" t="s">
        <v>302</v>
      </c>
      <c r="G523" t="s">
        <v>303</v>
      </c>
      <c r="H523">
        <v>0</v>
      </c>
      <c r="I523" t="s">
        <v>304</v>
      </c>
      <c r="J523" t="s">
        <v>305</v>
      </c>
    </row>
    <row r="524" spans="1:10" x14ac:dyDescent="0.25">
      <c r="A524" t="s">
        <v>482</v>
      </c>
      <c r="B524" t="s">
        <v>483</v>
      </c>
      <c r="C524" t="s">
        <v>484</v>
      </c>
      <c r="D524" t="s">
        <v>300</v>
      </c>
      <c r="E524" s="1" t="s">
        <v>301</v>
      </c>
      <c r="F524" t="s">
        <v>302</v>
      </c>
      <c r="G524" t="s">
        <v>303</v>
      </c>
      <c r="H524">
        <v>0</v>
      </c>
      <c r="I524" t="s">
        <v>304</v>
      </c>
      <c r="J524" t="s">
        <v>305</v>
      </c>
    </row>
    <row r="525" spans="1:10" x14ac:dyDescent="0.25">
      <c r="A525" t="s">
        <v>485</v>
      </c>
      <c r="B525" t="s">
        <v>486</v>
      </c>
      <c r="C525" t="s">
        <v>487</v>
      </c>
      <c r="D525" t="s">
        <v>300</v>
      </c>
      <c r="E525" s="1" t="s">
        <v>301</v>
      </c>
      <c r="F525" t="s">
        <v>302</v>
      </c>
      <c r="G525" t="s">
        <v>303</v>
      </c>
      <c r="H525">
        <v>0</v>
      </c>
      <c r="I525" t="s">
        <v>304</v>
      </c>
      <c r="J525" t="s">
        <v>305</v>
      </c>
    </row>
    <row r="526" spans="1:10" x14ac:dyDescent="0.25">
      <c r="A526" t="s">
        <v>488</v>
      </c>
      <c r="B526" t="s">
        <v>489</v>
      </c>
      <c r="C526" t="s">
        <v>490</v>
      </c>
      <c r="D526" t="s">
        <v>300</v>
      </c>
      <c r="E526" s="1" t="s">
        <v>301</v>
      </c>
      <c r="F526" t="s">
        <v>302</v>
      </c>
      <c r="G526" t="s">
        <v>303</v>
      </c>
      <c r="H526">
        <v>0</v>
      </c>
      <c r="I526" t="s">
        <v>309</v>
      </c>
      <c r="J526" t="s">
        <v>305</v>
      </c>
    </row>
    <row r="527" spans="1:10" x14ac:dyDescent="0.25">
      <c r="A527" t="s">
        <v>491</v>
      </c>
      <c r="B527" t="s">
        <v>492</v>
      </c>
      <c r="C527" t="s">
        <v>493</v>
      </c>
      <c r="D527" t="s">
        <v>300</v>
      </c>
      <c r="E527" s="1" t="s">
        <v>301</v>
      </c>
      <c r="F527" t="s">
        <v>302</v>
      </c>
      <c r="G527" t="s">
        <v>303</v>
      </c>
      <c r="H527">
        <v>0</v>
      </c>
      <c r="I527" t="s">
        <v>304</v>
      </c>
      <c r="J527" t="s">
        <v>305</v>
      </c>
    </row>
    <row r="528" spans="1:10" x14ac:dyDescent="0.25">
      <c r="A528" t="s">
        <v>494</v>
      </c>
      <c r="B528" t="s">
        <v>495</v>
      </c>
      <c r="C528" t="s">
        <v>496</v>
      </c>
      <c r="D528" t="s">
        <v>300</v>
      </c>
      <c r="E528" s="1" t="s">
        <v>301</v>
      </c>
      <c r="F528" t="s">
        <v>302</v>
      </c>
      <c r="G528" t="s">
        <v>303</v>
      </c>
      <c r="H528">
        <v>0</v>
      </c>
      <c r="I528" t="s">
        <v>304</v>
      </c>
      <c r="J528" t="s">
        <v>305</v>
      </c>
    </row>
    <row r="529" spans="1:10" x14ac:dyDescent="0.25">
      <c r="A529" t="s">
        <v>497</v>
      </c>
      <c r="B529" t="s">
        <v>498</v>
      </c>
      <c r="C529" t="s">
        <v>499</v>
      </c>
      <c r="D529" t="s">
        <v>300</v>
      </c>
      <c r="E529" s="1" t="s">
        <v>301</v>
      </c>
      <c r="F529" t="s">
        <v>302</v>
      </c>
      <c r="G529" t="s">
        <v>303</v>
      </c>
      <c r="H529">
        <v>0</v>
      </c>
      <c r="I529" t="s">
        <v>304</v>
      </c>
      <c r="J529" t="s">
        <v>305</v>
      </c>
    </row>
    <row r="530" spans="1:10" x14ac:dyDescent="0.25">
      <c r="A530" t="s">
        <v>500</v>
      </c>
      <c r="B530" t="s">
        <v>501</v>
      </c>
      <c r="C530" t="s">
        <v>502</v>
      </c>
      <c r="D530" t="s">
        <v>300</v>
      </c>
      <c r="E530" s="1" t="s">
        <v>301</v>
      </c>
      <c r="F530" t="s">
        <v>302</v>
      </c>
      <c r="G530" t="s">
        <v>303</v>
      </c>
      <c r="H530">
        <v>0</v>
      </c>
      <c r="I530" t="s">
        <v>304</v>
      </c>
      <c r="J530" t="s">
        <v>305</v>
      </c>
    </row>
    <row r="531" spans="1:10" x14ac:dyDescent="0.25">
      <c r="A531" t="s">
        <v>503</v>
      </c>
      <c r="B531" t="s">
        <v>504</v>
      </c>
      <c r="C531" t="s">
        <v>505</v>
      </c>
      <c r="D531" t="s">
        <v>300</v>
      </c>
      <c r="E531" s="1" t="s">
        <v>301</v>
      </c>
      <c r="F531" t="s">
        <v>302</v>
      </c>
      <c r="G531" t="s">
        <v>303</v>
      </c>
      <c r="H531">
        <v>0</v>
      </c>
      <c r="I531" t="s">
        <v>304</v>
      </c>
      <c r="J531" t="s">
        <v>305</v>
      </c>
    </row>
    <row r="532" spans="1:10" x14ac:dyDescent="0.25">
      <c r="A532" t="s">
        <v>506</v>
      </c>
      <c r="B532" t="s">
        <v>507</v>
      </c>
      <c r="C532" t="s">
        <v>508</v>
      </c>
      <c r="D532" t="s">
        <v>300</v>
      </c>
      <c r="E532" s="1" t="s">
        <v>301</v>
      </c>
      <c r="F532" t="s">
        <v>302</v>
      </c>
      <c r="G532" t="s">
        <v>303</v>
      </c>
      <c r="H532">
        <v>0</v>
      </c>
      <c r="I532" t="s">
        <v>304</v>
      </c>
      <c r="J532" t="s">
        <v>305</v>
      </c>
    </row>
    <row r="533" spans="1:10" x14ac:dyDescent="0.25">
      <c r="A533" t="s">
        <v>509</v>
      </c>
      <c r="B533" t="s">
        <v>510</v>
      </c>
      <c r="C533" t="s">
        <v>511</v>
      </c>
      <c r="D533" t="s">
        <v>300</v>
      </c>
      <c r="E533" s="1" t="s">
        <v>301</v>
      </c>
      <c r="F533" t="s">
        <v>302</v>
      </c>
      <c r="G533" t="s">
        <v>303</v>
      </c>
      <c r="H533">
        <v>0</v>
      </c>
      <c r="I533" t="s">
        <v>304</v>
      </c>
      <c r="J533" t="s">
        <v>305</v>
      </c>
    </row>
    <row r="534" spans="1:10" x14ac:dyDescent="0.25">
      <c r="A534" t="s">
        <v>512</v>
      </c>
      <c r="B534" t="s">
        <v>513</v>
      </c>
      <c r="C534" t="s">
        <v>514</v>
      </c>
      <c r="D534" t="s">
        <v>300</v>
      </c>
      <c r="E534" s="1" t="s">
        <v>301</v>
      </c>
      <c r="F534" t="s">
        <v>302</v>
      </c>
      <c r="G534" t="s">
        <v>303</v>
      </c>
      <c r="H534">
        <v>0</v>
      </c>
      <c r="I534" t="s">
        <v>304</v>
      </c>
      <c r="J534" t="s">
        <v>305</v>
      </c>
    </row>
    <row r="535" spans="1:10" x14ac:dyDescent="0.25">
      <c r="A535" t="s">
        <v>515</v>
      </c>
      <c r="B535" t="s">
        <v>516</v>
      </c>
      <c r="C535" t="s">
        <v>517</v>
      </c>
      <c r="D535" t="s">
        <v>300</v>
      </c>
      <c r="E535" s="1" t="s">
        <v>301</v>
      </c>
      <c r="F535" t="s">
        <v>302</v>
      </c>
      <c r="G535" t="s">
        <v>303</v>
      </c>
      <c r="H535">
        <v>0</v>
      </c>
      <c r="I535" t="s">
        <v>304</v>
      </c>
      <c r="J535" t="s">
        <v>305</v>
      </c>
    </row>
    <row r="536" spans="1:10" x14ac:dyDescent="0.25">
      <c r="A536" t="s">
        <v>518</v>
      </c>
      <c r="B536" t="s">
        <v>519</v>
      </c>
      <c r="C536" t="s">
        <v>520</v>
      </c>
      <c r="D536" t="s">
        <v>316</v>
      </c>
      <c r="E536" s="1" t="s">
        <v>301</v>
      </c>
      <c r="F536" t="s">
        <v>302</v>
      </c>
      <c r="G536" t="s">
        <v>303</v>
      </c>
      <c r="H536">
        <v>0</v>
      </c>
      <c r="I536" t="s">
        <v>309</v>
      </c>
      <c r="J536" t="s">
        <v>305</v>
      </c>
    </row>
    <row r="537" spans="1:10" x14ac:dyDescent="0.25">
      <c r="A537" t="s">
        <v>521</v>
      </c>
      <c r="B537" t="s">
        <v>522</v>
      </c>
      <c r="C537" t="s">
        <v>523</v>
      </c>
      <c r="D537" t="s">
        <v>300</v>
      </c>
      <c r="E537" s="1" t="s">
        <v>301</v>
      </c>
      <c r="F537" t="s">
        <v>302</v>
      </c>
      <c r="G537" t="s">
        <v>303</v>
      </c>
      <c r="H537">
        <v>0</v>
      </c>
      <c r="I537" t="s">
        <v>304</v>
      </c>
      <c r="J537" t="s">
        <v>305</v>
      </c>
    </row>
    <row r="538" spans="1:10" x14ac:dyDescent="0.25">
      <c r="A538" t="s">
        <v>524</v>
      </c>
      <c r="B538" t="s">
        <v>525</v>
      </c>
      <c r="C538" t="s">
        <v>526</v>
      </c>
      <c r="D538" t="s">
        <v>300</v>
      </c>
      <c r="E538" s="1" t="s">
        <v>301</v>
      </c>
      <c r="F538" t="s">
        <v>302</v>
      </c>
      <c r="G538" t="s">
        <v>303</v>
      </c>
      <c r="H538">
        <v>0</v>
      </c>
      <c r="I538" t="s">
        <v>304</v>
      </c>
      <c r="J538" t="s">
        <v>305</v>
      </c>
    </row>
    <row r="539" spans="1:10" x14ac:dyDescent="0.25">
      <c r="A539" t="s">
        <v>527</v>
      </c>
      <c r="B539" t="s">
        <v>528</v>
      </c>
      <c r="C539" t="s">
        <v>529</v>
      </c>
      <c r="D539" t="s">
        <v>300</v>
      </c>
      <c r="E539" s="1" t="s">
        <v>301</v>
      </c>
      <c r="F539" t="s">
        <v>302</v>
      </c>
      <c r="G539" t="s">
        <v>303</v>
      </c>
      <c r="H539">
        <v>0</v>
      </c>
      <c r="I539" t="s">
        <v>309</v>
      </c>
      <c r="J539" t="s">
        <v>305</v>
      </c>
    </row>
    <row r="540" spans="1:10" x14ac:dyDescent="0.25">
      <c r="A540" t="s">
        <v>530</v>
      </c>
      <c r="B540" t="s">
        <v>531</v>
      </c>
      <c r="C540" t="s">
        <v>532</v>
      </c>
      <c r="D540" t="s">
        <v>300</v>
      </c>
      <c r="E540" s="1" t="s">
        <v>301</v>
      </c>
      <c r="F540" t="s">
        <v>302</v>
      </c>
      <c r="G540" t="s">
        <v>303</v>
      </c>
      <c r="H540">
        <v>0</v>
      </c>
      <c r="I540" t="s">
        <v>309</v>
      </c>
      <c r="J540" t="s">
        <v>305</v>
      </c>
    </row>
    <row r="541" spans="1:10" x14ac:dyDescent="0.25">
      <c r="A541" t="s">
        <v>533</v>
      </c>
      <c r="B541" t="s">
        <v>534</v>
      </c>
      <c r="C541" t="s">
        <v>535</v>
      </c>
      <c r="D541" t="s">
        <v>300</v>
      </c>
      <c r="E541" s="1" t="s">
        <v>301</v>
      </c>
      <c r="F541" t="s">
        <v>302</v>
      </c>
      <c r="G541" t="s">
        <v>303</v>
      </c>
      <c r="H541">
        <v>0</v>
      </c>
      <c r="I541" t="s">
        <v>304</v>
      </c>
      <c r="J541" t="s">
        <v>305</v>
      </c>
    </row>
    <row r="542" spans="1:10" x14ac:dyDescent="0.25">
      <c r="A542" t="s">
        <v>536</v>
      </c>
      <c r="B542" t="s">
        <v>537</v>
      </c>
      <c r="C542" t="s">
        <v>538</v>
      </c>
      <c r="D542" t="s">
        <v>300</v>
      </c>
      <c r="E542" s="1" t="s">
        <v>301</v>
      </c>
      <c r="F542" t="s">
        <v>302</v>
      </c>
      <c r="G542" t="s">
        <v>303</v>
      </c>
      <c r="H542">
        <v>0</v>
      </c>
      <c r="I542" t="s">
        <v>304</v>
      </c>
      <c r="J542" t="s">
        <v>305</v>
      </c>
    </row>
    <row r="543" spans="1:10" x14ac:dyDescent="0.25">
      <c r="A543" t="s">
        <v>539</v>
      </c>
      <c r="B543" t="s">
        <v>540</v>
      </c>
      <c r="C543" t="s">
        <v>541</v>
      </c>
      <c r="D543" t="s">
        <v>300</v>
      </c>
      <c r="E543" s="1" t="s">
        <v>301</v>
      </c>
      <c r="F543" t="s">
        <v>302</v>
      </c>
      <c r="G543" t="s">
        <v>303</v>
      </c>
      <c r="H543">
        <v>0</v>
      </c>
      <c r="I543" t="s">
        <v>304</v>
      </c>
      <c r="J543" t="s">
        <v>305</v>
      </c>
    </row>
    <row r="544" spans="1:10" x14ac:dyDescent="0.25">
      <c r="A544" t="s">
        <v>542</v>
      </c>
      <c r="B544" t="s">
        <v>543</v>
      </c>
      <c r="C544" t="s">
        <v>544</v>
      </c>
      <c r="D544" t="s">
        <v>300</v>
      </c>
      <c r="E544" s="1" t="s">
        <v>301</v>
      </c>
      <c r="F544" t="s">
        <v>302</v>
      </c>
      <c r="G544" t="s">
        <v>303</v>
      </c>
      <c r="H544">
        <v>0</v>
      </c>
      <c r="I544" t="s">
        <v>304</v>
      </c>
      <c r="J544" t="s">
        <v>305</v>
      </c>
    </row>
    <row r="545" spans="1:10" x14ac:dyDescent="0.25">
      <c r="A545" t="s">
        <v>545</v>
      </c>
      <c r="B545" t="s">
        <v>546</v>
      </c>
      <c r="C545" t="s">
        <v>547</v>
      </c>
      <c r="D545" t="s">
        <v>300</v>
      </c>
      <c r="E545" s="1" t="s">
        <v>301</v>
      </c>
      <c r="F545" t="s">
        <v>302</v>
      </c>
      <c r="G545" t="s">
        <v>303</v>
      </c>
      <c r="H545">
        <v>0</v>
      </c>
      <c r="I545" t="s">
        <v>304</v>
      </c>
      <c r="J545" t="s">
        <v>305</v>
      </c>
    </row>
    <row r="546" spans="1:10" x14ac:dyDescent="0.25">
      <c r="A546" t="s">
        <v>548</v>
      </c>
      <c r="B546" t="s">
        <v>549</v>
      </c>
      <c r="C546" t="s">
        <v>550</v>
      </c>
      <c r="D546" t="s">
        <v>300</v>
      </c>
      <c r="E546" s="1" t="s">
        <v>301</v>
      </c>
      <c r="F546" t="s">
        <v>302</v>
      </c>
      <c r="G546" t="s">
        <v>303</v>
      </c>
      <c r="H546">
        <v>0</v>
      </c>
      <c r="I546" t="s">
        <v>304</v>
      </c>
      <c r="J546" t="s">
        <v>305</v>
      </c>
    </row>
    <row r="547" spans="1:10" x14ac:dyDescent="0.25">
      <c r="A547" t="s">
        <v>551</v>
      </c>
      <c r="B547" t="s">
        <v>552</v>
      </c>
      <c r="C547" t="s">
        <v>553</v>
      </c>
      <c r="D547" t="s">
        <v>300</v>
      </c>
      <c r="E547" s="1" t="s">
        <v>301</v>
      </c>
      <c r="F547" t="s">
        <v>302</v>
      </c>
      <c r="G547" t="s">
        <v>303</v>
      </c>
      <c r="H547">
        <v>0</v>
      </c>
      <c r="I547" t="s">
        <v>309</v>
      </c>
      <c r="J547" t="s">
        <v>305</v>
      </c>
    </row>
    <row r="548" spans="1:10" x14ac:dyDescent="0.25">
      <c r="A548" t="s">
        <v>554</v>
      </c>
      <c r="B548" t="s">
        <v>555</v>
      </c>
      <c r="C548" t="s">
        <v>556</v>
      </c>
      <c r="D548" t="s">
        <v>300</v>
      </c>
      <c r="E548" s="1" t="s">
        <v>301</v>
      </c>
      <c r="F548" t="s">
        <v>302</v>
      </c>
      <c r="G548" t="s">
        <v>303</v>
      </c>
      <c r="H548">
        <v>0</v>
      </c>
      <c r="I548" t="s">
        <v>304</v>
      </c>
      <c r="J548" t="s">
        <v>305</v>
      </c>
    </row>
    <row r="549" spans="1:10" x14ac:dyDescent="0.25">
      <c r="A549" t="s">
        <v>557</v>
      </c>
      <c r="B549" t="s">
        <v>558</v>
      </c>
      <c r="C549" t="s">
        <v>559</v>
      </c>
      <c r="D549" t="s">
        <v>300</v>
      </c>
      <c r="E549" s="1" t="s">
        <v>301</v>
      </c>
      <c r="F549" t="s">
        <v>302</v>
      </c>
      <c r="G549" t="s">
        <v>303</v>
      </c>
      <c r="H549">
        <v>0</v>
      </c>
      <c r="I549" t="s">
        <v>304</v>
      </c>
      <c r="J549" t="s">
        <v>305</v>
      </c>
    </row>
    <row r="550" spans="1:10" x14ac:dyDescent="0.25">
      <c r="A550" t="s">
        <v>560</v>
      </c>
      <c r="B550" t="s">
        <v>561</v>
      </c>
      <c r="C550" t="s">
        <v>562</v>
      </c>
      <c r="D550" t="s">
        <v>300</v>
      </c>
      <c r="E550" s="1" t="s">
        <v>301</v>
      </c>
      <c r="F550" t="s">
        <v>302</v>
      </c>
      <c r="G550" t="s">
        <v>303</v>
      </c>
      <c r="H550">
        <v>0</v>
      </c>
      <c r="I550" t="s">
        <v>304</v>
      </c>
      <c r="J550" t="s">
        <v>305</v>
      </c>
    </row>
    <row r="551" spans="1:10" x14ac:dyDescent="0.25">
      <c r="A551" t="s">
        <v>563</v>
      </c>
      <c r="B551" t="s">
        <v>564</v>
      </c>
      <c r="C551" t="s">
        <v>565</v>
      </c>
      <c r="D551" t="s">
        <v>300</v>
      </c>
      <c r="E551" s="1" t="s">
        <v>301</v>
      </c>
      <c r="F551" t="s">
        <v>302</v>
      </c>
      <c r="G551" t="s">
        <v>303</v>
      </c>
      <c r="H551">
        <v>0</v>
      </c>
      <c r="I551" t="s">
        <v>304</v>
      </c>
      <c r="J551" t="s">
        <v>305</v>
      </c>
    </row>
    <row r="552" spans="1:10" x14ac:dyDescent="0.25">
      <c r="A552" t="s">
        <v>566</v>
      </c>
      <c r="B552" t="s">
        <v>567</v>
      </c>
      <c r="C552" t="s">
        <v>568</v>
      </c>
      <c r="D552" t="s">
        <v>300</v>
      </c>
      <c r="E552" s="1" t="s">
        <v>301</v>
      </c>
      <c r="F552" t="s">
        <v>302</v>
      </c>
      <c r="G552" t="s">
        <v>303</v>
      </c>
      <c r="H552">
        <v>0</v>
      </c>
      <c r="I552" t="s">
        <v>304</v>
      </c>
      <c r="J552" t="s">
        <v>305</v>
      </c>
    </row>
    <row r="553" spans="1:10" x14ac:dyDescent="0.25">
      <c r="A553" t="s">
        <v>569</v>
      </c>
      <c r="B553" t="s">
        <v>570</v>
      </c>
      <c r="C553" t="s">
        <v>571</v>
      </c>
      <c r="D553" t="s">
        <v>300</v>
      </c>
      <c r="E553" s="1" t="s">
        <v>301</v>
      </c>
      <c r="F553" t="s">
        <v>302</v>
      </c>
      <c r="G553" t="s">
        <v>303</v>
      </c>
      <c r="H553">
        <v>0</v>
      </c>
      <c r="I553" t="s">
        <v>309</v>
      </c>
      <c r="J553" t="s">
        <v>305</v>
      </c>
    </row>
    <row r="554" spans="1:10" x14ac:dyDescent="0.25">
      <c r="A554" t="s">
        <v>572</v>
      </c>
      <c r="B554" t="s">
        <v>573</v>
      </c>
      <c r="C554" t="s">
        <v>574</v>
      </c>
      <c r="D554" t="s">
        <v>300</v>
      </c>
      <c r="E554" s="1" t="s">
        <v>301</v>
      </c>
      <c r="F554" t="s">
        <v>302</v>
      </c>
      <c r="G554" t="s">
        <v>303</v>
      </c>
      <c r="H554">
        <v>0</v>
      </c>
      <c r="I554" t="s">
        <v>304</v>
      </c>
      <c r="J554" t="s">
        <v>305</v>
      </c>
    </row>
    <row r="555" spans="1:10" x14ac:dyDescent="0.25">
      <c r="A555" t="s">
        <v>575</v>
      </c>
      <c r="B555" t="s">
        <v>576</v>
      </c>
      <c r="C555" t="s">
        <v>577</v>
      </c>
      <c r="D555" t="s">
        <v>300</v>
      </c>
      <c r="E555" s="1" t="s">
        <v>301</v>
      </c>
      <c r="F555" t="s">
        <v>302</v>
      </c>
      <c r="G555" t="s">
        <v>303</v>
      </c>
      <c r="H555">
        <v>0</v>
      </c>
      <c r="I555" t="s">
        <v>304</v>
      </c>
      <c r="J555" t="s">
        <v>305</v>
      </c>
    </row>
    <row r="556" spans="1:10" x14ac:dyDescent="0.25">
      <c r="A556" t="s">
        <v>578</v>
      </c>
      <c r="B556" t="s">
        <v>579</v>
      </c>
      <c r="C556" t="s">
        <v>580</v>
      </c>
      <c r="D556" t="s">
        <v>300</v>
      </c>
      <c r="E556" s="1" t="s">
        <v>301</v>
      </c>
      <c r="F556" t="s">
        <v>302</v>
      </c>
      <c r="G556" t="s">
        <v>303</v>
      </c>
      <c r="H556">
        <v>0</v>
      </c>
      <c r="I556" t="s">
        <v>304</v>
      </c>
      <c r="J556" t="s">
        <v>305</v>
      </c>
    </row>
    <row r="557" spans="1:10" x14ac:dyDescent="0.25">
      <c r="A557" t="s">
        <v>581</v>
      </c>
      <c r="B557" t="s">
        <v>582</v>
      </c>
      <c r="C557" t="s">
        <v>583</v>
      </c>
      <c r="D557" t="s">
        <v>300</v>
      </c>
      <c r="E557" s="1" t="s">
        <v>301</v>
      </c>
      <c r="F557" t="s">
        <v>302</v>
      </c>
      <c r="G557" t="s">
        <v>303</v>
      </c>
      <c r="H557">
        <v>0</v>
      </c>
      <c r="I557" t="s">
        <v>304</v>
      </c>
      <c r="J557" t="s">
        <v>305</v>
      </c>
    </row>
    <row r="558" spans="1:10" x14ac:dyDescent="0.25">
      <c r="A558" t="s">
        <v>584</v>
      </c>
      <c r="B558" t="s">
        <v>585</v>
      </c>
      <c r="C558" t="s">
        <v>586</v>
      </c>
      <c r="D558" t="s">
        <v>300</v>
      </c>
      <c r="E558" s="1" t="s">
        <v>301</v>
      </c>
      <c r="F558" t="s">
        <v>302</v>
      </c>
      <c r="G558" t="s">
        <v>303</v>
      </c>
      <c r="H558">
        <v>0</v>
      </c>
      <c r="I558" t="s">
        <v>304</v>
      </c>
      <c r="J558" t="s">
        <v>305</v>
      </c>
    </row>
    <row r="559" spans="1:10" x14ac:dyDescent="0.25">
      <c r="A559" t="s">
        <v>587</v>
      </c>
      <c r="B559" t="s">
        <v>588</v>
      </c>
      <c r="C559" t="s">
        <v>589</v>
      </c>
      <c r="D559" t="s">
        <v>300</v>
      </c>
      <c r="E559" s="1" t="s">
        <v>301</v>
      </c>
      <c r="F559" t="s">
        <v>302</v>
      </c>
      <c r="G559" t="s">
        <v>303</v>
      </c>
      <c r="H559">
        <v>0</v>
      </c>
      <c r="I559" t="s">
        <v>304</v>
      </c>
      <c r="J559" t="s">
        <v>305</v>
      </c>
    </row>
    <row r="560" spans="1:10" x14ac:dyDescent="0.25">
      <c r="A560" t="s">
        <v>590</v>
      </c>
      <c r="B560" t="s">
        <v>591</v>
      </c>
      <c r="C560" t="s">
        <v>592</v>
      </c>
      <c r="D560" t="s">
        <v>300</v>
      </c>
      <c r="E560" s="1" t="s">
        <v>301</v>
      </c>
      <c r="F560" t="s">
        <v>302</v>
      </c>
      <c r="G560" t="s">
        <v>303</v>
      </c>
      <c r="H560">
        <v>0</v>
      </c>
      <c r="I560" t="s">
        <v>304</v>
      </c>
      <c r="J560" t="s">
        <v>305</v>
      </c>
    </row>
    <row r="561" spans="1:10" x14ac:dyDescent="0.25">
      <c r="A561" t="s">
        <v>593</v>
      </c>
      <c r="B561" t="s">
        <v>594</v>
      </c>
      <c r="C561" t="s">
        <v>595</v>
      </c>
      <c r="D561" t="s">
        <v>300</v>
      </c>
      <c r="E561" s="1" t="s">
        <v>301</v>
      </c>
      <c r="F561" t="s">
        <v>302</v>
      </c>
      <c r="G561" t="s">
        <v>303</v>
      </c>
      <c r="H561">
        <v>0</v>
      </c>
      <c r="I561" t="s">
        <v>309</v>
      </c>
      <c r="J561" t="s">
        <v>305</v>
      </c>
    </row>
    <row r="562" spans="1:10" x14ac:dyDescent="0.25">
      <c r="A562" t="s">
        <v>187</v>
      </c>
    </row>
    <row r="565" spans="1:10" x14ac:dyDescent="0.25">
      <c r="A565" t="s">
        <v>0</v>
      </c>
    </row>
    <row r="566" spans="1:10" x14ac:dyDescent="0.25">
      <c r="A566" t="e">
        <f>-- Data for Name: device_activation</f>
        <v>#NAME?</v>
      </c>
      <c r="B566" t="s">
        <v>183</v>
      </c>
      <c r="C566" t="s">
        <v>22</v>
      </c>
      <c r="D566" t="s">
        <v>15</v>
      </c>
    </row>
    <row r="567" spans="1:10" x14ac:dyDescent="0.25">
      <c r="A567" t="s">
        <v>0</v>
      </c>
    </row>
    <row r="569" spans="1:10" x14ac:dyDescent="0.25">
      <c r="A569" t="s">
        <v>189</v>
      </c>
    </row>
    <row r="570" spans="1:10" x14ac:dyDescent="0.25">
      <c r="A570">
        <v>19</v>
      </c>
      <c r="B570" t="s">
        <v>596</v>
      </c>
      <c r="C570" t="s">
        <v>313</v>
      </c>
      <c r="D570" t="s">
        <v>597</v>
      </c>
      <c r="E570" t="s">
        <v>598</v>
      </c>
      <c r="F570" t="s">
        <v>599</v>
      </c>
      <c r="G570" t="s">
        <v>599</v>
      </c>
      <c r="H570" t="s">
        <v>599</v>
      </c>
      <c r="I570">
        <v>14895</v>
      </c>
      <c r="J570">
        <v>255</v>
      </c>
    </row>
    <row r="571" spans="1:10" x14ac:dyDescent="0.25">
      <c r="A571">
        <v>20</v>
      </c>
      <c r="B571" t="s">
        <v>600</v>
      </c>
      <c r="C571" t="s">
        <v>407</v>
      </c>
      <c r="D571" t="s">
        <v>597</v>
      </c>
      <c r="E571" t="s">
        <v>601</v>
      </c>
      <c r="F571" t="s">
        <v>602</v>
      </c>
      <c r="G571" t="s">
        <v>602</v>
      </c>
      <c r="H571" t="s">
        <v>602</v>
      </c>
      <c r="I571">
        <v>32450</v>
      </c>
      <c r="J571">
        <v>255</v>
      </c>
    </row>
    <row r="572" spans="1:10" x14ac:dyDescent="0.25">
      <c r="A572">
        <v>22</v>
      </c>
      <c r="B572" t="s">
        <v>603</v>
      </c>
      <c r="C572" t="s">
        <v>464</v>
      </c>
      <c r="D572" t="s">
        <v>597</v>
      </c>
      <c r="E572" t="s">
        <v>604</v>
      </c>
      <c r="F572" t="s">
        <v>605</v>
      </c>
      <c r="G572" t="s">
        <v>605</v>
      </c>
      <c r="H572" t="s">
        <v>605</v>
      </c>
      <c r="I572">
        <v>25658</v>
      </c>
      <c r="J572">
        <v>255</v>
      </c>
    </row>
    <row r="573" spans="1:10" x14ac:dyDescent="0.25">
      <c r="A573">
        <v>24</v>
      </c>
      <c r="B573" t="s">
        <v>606</v>
      </c>
      <c r="C573" t="s">
        <v>297</v>
      </c>
      <c r="D573" t="s">
        <v>597</v>
      </c>
      <c r="E573" t="s">
        <v>607</v>
      </c>
      <c r="F573" t="s">
        <v>608</v>
      </c>
      <c r="G573" t="s">
        <v>608</v>
      </c>
      <c r="H573" t="s">
        <v>608</v>
      </c>
      <c r="I573">
        <v>10775</v>
      </c>
      <c r="J573">
        <v>255</v>
      </c>
    </row>
    <row r="574" spans="1:10" x14ac:dyDescent="0.25">
      <c r="A574">
        <v>25</v>
      </c>
      <c r="B574" t="s">
        <v>609</v>
      </c>
      <c r="C574" t="s">
        <v>335</v>
      </c>
      <c r="D574" t="s">
        <v>597</v>
      </c>
      <c r="E574" t="s">
        <v>610</v>
      </c>
      <c r="F574" t="s">
        <v>611</v>
      </c>
      <c r="G574" t="s">
        <v>611</v>
      </c>
      <c r="H574" t="s">
        <v>611</v>
      </c>
      <c r="I574">
        <v>3738</v>
      </c>
      <c r="J574">
        <v>255</v>
      </c>
    </row>
    <row r="575" spans="1:10" x14ac:dyDescent="0.25">
      <c r="A575">
        <v>26</v>
      </c>
      <c r="B575" t="s">
        <v>612</v>
      </c>
      <c r="C575" t="s">
        <v>359</v>
      </c>
      <c r="D575" t="s">
        <v>597</v>
      </c>
      <c r="E575" t="s">
        <v>613</v>
      </c>
      <c r="F575" t="s">
        <v>614</v>
      </c>
      <c r="G575" t="s">
        <v>614</v>
      </c>
      <c r="H575" t="s">
        <v>614</v>
      </c>
      <c r="I575">
        <v>13221</v>
      </c>
      <c r="J575">
        <v>255</v>
      </c>
    </row>
    <row r="576" spans="1:10" x14ac:dyDescent="0.25">
      <c r="A576">
        <v>27</v>
      </c>
      <c r="B576" t="s">
        <v>615</v>
      </c>
      <c r="C576" t="s">
        <v>533</v>
      </c>
      <c r="D576" t="s">
        <v>597</v>
      </c>
      <c r="E576" t="s">
        <v>616</v>
      </c>
      <c r="F576" t="s">
        <v>617</v>
      </c>
      <c r="G576" t="s">
        <v>617</v>
      </c>
      <c r="H576" t="s">
        <v>617</v>
      </c>
      <c r="I576">
        <v>21758</v>
      </c>
      <c r="J576">
        <v>255</v>
      </c>
    </row>
    <row r="577" spans="1:10" x14ac:dyDescent="0.25">
      <c r="A577">
        <v>28</v>
      </c>
      <c r="B577" t="s">
        <v>618</v>
      </c>
      <c r="C577" t="s">
        <v>365</v>
      </c>
      <c r="D577" t="s">
        <v>597</v>
      </c>
      <c r="E577" t="s">
        <v>619</v>
      </c>
      <c r="F577" t="s">
        <v>620</v>
      </c>
      <c r="G577" t="s">
        <v>620</v>
      </c>
      <c r="H577" t="s">
        <v>620</v>
      </c>
      <c r="I577">
        <v>26370</v>
      </c>
      <c r="J577">
        <v>255</v>
      </c>
    </row>
    <row r="578" spans="1:10" x14ac:dyDescent="0.25">
      <c r="A578">
        <v>29</v>
      </c>
      <c r="B578" t="s">
        <v>621</v>
      </c>
      <c r="C578" t="s">
        <v>509</v>
      </c>
      <c r="D578" t="s">
        <v>597</v>
      </c>
      <c r="E578" t="s">
        <v>622</v>
      </c>
      <c r="F578" t="s">
        <v>623</v>
      </c>
      <c r="G578" t="s">
        <v>623</v>
      </c>
      <c r="H578" t="s">
        <v>623</v>
      </c>
      <c r="I578">
        <v>6060</v>
      </c>
      <c r="J578">
        <v>255</v>
      </c>
    </row>
    <row r="579" spans="1:10" x14ac:dyDescent="0.25">
      <c r="A579">
        <v>30</v>
      </c>
      <c r="B579" t="s">
        <v>624</v>
      </c>
      <c r="C579" t="s">
        <v>470</v>
      </c>
      <c r="D579" t="s">
        <v>597</v>
      </c>
      <c r="E579" t="s">
        <v>625</v>
      </c>
      <c r="F579" t="s">
        <v>626</v>
      </c>
      <c r="G579" t="s">
        <v>626</v>
      </c>
      <c r="H579" t="s">
        <v>626</v>
      </c>
      <c r="I579">
        <v>14357</v>
      </c>
      <c r="J579">
        <v>255</v>
      </c>
    </row>
    <row r="580" spans="1:10" x14ac:dyDescent="0.25">
      <c r="A580">
        <v>31</v>
      </c>
      <c r="B580" t="s">
        <v>627</v>
      </c>
      <c r="C580" t="s">
        <v>306</v>
      </c>
      <c r="D580" t="s">
        <v>597</v>
      </c>
      <c r="E580" t="s">
        <v>628</v>
      </c>
      <c r="F580" t="s">
        <v>629</v>
      </c>
      <c r="G580" t="s">
        <v>629</v>
      </c>
      <c r="H580" t="s">
        <v>629</v>
      </c>
      <c r="I580">
        <v>17300</v>
      </c>
      <c r="J580">
        <v>255</v>
      </c>
    </row>
    <row r="581" spans="1:10" x14ac:dyDescent="0.25">
      <c r="A581">
        <v>32</v>
      </c>
      <c r="B581" t="s">
        <v>630</v>
      </c>
      <c r="C581" t="s">
        <v>485</v>
      </c>
      <c r="D581" t="s">
        <v>597</v>
      </c>
      <c r="E581" t="s">
        <v>631</v>
      </c>
      <c r="F581" t="s">
        <v>632</v>
      </c>
      <c r="G581" t="s">
        <v>632</v>
      </c>
      <c r="H581" t="s">
        <v>632</v>
      </c>
      <c r="I581">
        <v>17461</v>
      </c>
      <c r="J581">
        <v>255</v>
      </c>
    </row>
    <row r="582" spans="1:10" x14ac:dyDescent="0.25">
      <c r="A582">
        <v>33</v>
      </c>
      <c r="B582" t="s">
        <v>633</v>
      </c>
      <c r="C582" t="s">
        <v>566</v>
      </c>
      <c r="D582" t="s">
        <v>597</v>
      </c>
      <c r="E582" t="s">
        <v>634</v>
      </c>
      <c r="F582" t="s">
        <v>635</v>
      </c>
      <c r="G582" t="s">
        <v>635</v>
      </c>
      <c r="H582" t="s">
        <v>635</v>
      </c>
      <c r="I582">
        <v>26355</v>
      </c>
      <c r="J582">
        <v>255</v>
      </c>
    </row>
    <row r="583" spans="1:10" x14ac:dyDescent="0.25">
      <c r="A583">
        <v>34</v>
      </c>
      <c r="B583" t="s">
        <v>636</v>
      </c>
      <c r="C583" t="s">
        <v>482</v>
      </c>
      <c r="D583" t="s">
        <v>597</v>
      </c>
      <c r="E583" t="s">
        <v>637</v>
      </c>
      <c r="F583" t="s">
        <v>638</v>
      </c>
      <c r="G583" t="s">
        <v>638</v>
      </c>
      <c r="H583" t="s">
        <v>638</v>
      </c>
      <c r="I583">
        <v>17029</v>
      </c>
      <c r="J583">
        <v>255</v>
      </c>
    </row>
    <row r="584" spans="1:10" x14ac:dyDescent="0.25">
      <c r="A584">
        <v>35</v>
      </c>
      <c r="B584" t="s">
        <v>639</v>
      </c>
      <c r="C584" t="s">
        <v>548</v>
      </c>
      <c r="D584" t="s">
        <v>597</v>
      </c>
      <c r="E584" t="s">
        <v>640</v>
      </c>
      <c r="F584" t="s">
        <v>641</v>
      </c>
      <c r="G584" t="s">
        <v>641</v>
      </c>
      <c r="H584" t="s">
        <v>641</v>
      </c>
      <c r="I584">
        <v>1260</v>
      </c>
      <c r="J584">
        <v>255</v>
      </c>
    </row>
    <row r="585" spans="1:10" x14ac:dyDescent="0.25">
      <c r="A585">
        <v>36</v>
      </c>
      <c r="B585" t="s">
        <v>642</v>
      </c>
      <c r="C585" t="s">
        <v>572</v>
      </c>
      <c r="D585" t="s">
        <v>597</v>
      </c>
      <c r="E585" t="s">
        <v>643</v>
      </c>
      <c r="F585" t="s">
        <v>644</v>
      </c>
      <c r="G585" t="s">
        <v>644</v>
      </c>
      <c r="H585" t="s">
        <v>644</v>
      </c>
      <c r="I585">
        <v>23129</v>
      </c>
      <c r="J585">
        <v>255</v>
      </c>
    </row>
    <row r="586" spans="1:10" x14ac:dyDescent="0.25">
      <c r="A586">
        <v>37</v>
      </c>
      <c r="B586" t="s">
        <v>645</v>
      </c>
      <c r="C586" t="s">
        <v>524</v>
      </c>
      <c r="D586" t="s">
        <v>597</v>
      </c>
      <c r="E586" t="s">
        <v>646</v>
      </c>
      <c r="F586" t="s">
        <v>647</v>
      </c>
      <c r="G586" t="s">
        <v>647</v>
      </c>
      <c r="H586" t="s">
        <v>647</v>
      </c>
      <c r="I586">
        <v>31267</v>
      </c>
      <c r="J586">
        <v>255</v>
      </c>
    </row>
    <row r="587" spans="1:10" x14ac:dyDescent="0.25">
      <c r="A587">
        <v>38</v>
      </c>
      <c r="B587" t="s">
        <v>648</v>
      </c>
      <c r="C587" t="s">
        <v>329</v>
      </c>
      <c r="D587" t="s">
        <v>597</v>
      </c>
      <c r="E587" t="s">
        <v>649</v>
      </c>
      <c r="F587" t="s">
        <v>650</v>
      </c>
      <c r="G587" t="s">
        <v>650</v>
      </c>
      <c r="H587" t="s">
        <v>650</v>
      </c>
      <c r="I587">
        <v>19509</v>
      </c>
      <c r="J587">
        <v>255</v>
      </c>
    </row>
    <row r="588" spans="1:10" x14ac:dyDescent="0.25">
      <c r="A588">
        <v>39</v>
      </c>
      <c r="B588" t="s">
        <v>651</v>
      </c>
      <c r="C588" t="s">
        <v>584</v>
      </c>
      <c r="D588" t="s">
        <v>597</v>
      </c>
      <c r="E588" t="s">
        <v>652</v>
      </c>
      <c r="F588" t="s">
        <v>653</v>
      </c>
      <c r="G588" t="s">
        <v>653</v>
      </c>
      <c r="H588" t="s">
        <v>653</v>
      </c>
      <c r="I588">
        <v>27435</v>
      </c>
      <c r="J588">
        <v>255</v>
      </c>
    </row>
    <row r="589" spans="1:10" x14ac:dyDescent="0.25">
      <c r="A589">
        <v>40</v>
      </c>
      <c r="B589" t="s">
        <v>654</v>
      </c>
      <c r="C589" t="s">
        <v>569</v>
      </c>
      <c r="D589" t="s">
        <v>597</v>
      </c>
      <c r="E589" t="s">
        <v>655</v>
      </c>
      <c r="F589" t="s">
        <v>656</v>
      </c>
      <c r="G589" t="s">
        <v>656</v>
      </c>
      <c r="H589" t="s">
        <v>656</v>
      </c>
      <c r="I589">
        <v>5457</v>
      </c>
      <c r="J589">
        <v>255</v>
      </c>
    </row>
    <row r="590" spans="1:10" x14ac:dyDescent="0.25">
      <c r="A590">
        <v>42</v>
      </c>
      <c r="B590" t="s">
        <v>657</v>
      </c>
      <c r="C590" t="s">
        <v>521</v>
      </c>
      <c r="D590" t="s">
        <v>597</v>
      </c>
      <c r="E590" t="s">
        <v>658</v>
      </c>
      <c r="F590" t="s">
        <v>659</v>
      </c>
      <c r="G590" t="s">
        <v>659</v>
      </c>
      <c r="H590" t="s">
        <v>659</v>
      </c>
      <c r="I590">
        <v>29276</v>
      </c>
      <c r="J590">
        <v>255</v>
      </c>
    </row>
    <row r="591" spans="1:10" x14ac:dyDescent="0.25">
      <c r="A591">
        <v>43</v>
      </c>
      <c r="B591" t="s">
        <v>660</v>
      </c>
      <c r="C591" t="s">
        <v>401</v>
      </c>
      <c r="D591" t="s">
        <v>597</v>
      </c>
      <c r="E591" t="s">
        <v>661</v>
      </c>
      <c r="F591" t="s">
        <v>662</v>
      </c>
      <c r="G591" t="s">
        <v>662</v>
      </c>
      <c r="H591" t="s">
        <v>662</v>
      </c>
      <c r="I591">
        <v>29789</v>
      </c>
      <c r="J591">
        <v>255</v>
      </c>
    </row>
    <row r="592" spans="1:10" x14ac:dyDescent="0.25">
      <c r="A592">
        <v>44</v>
      </c>
      <c r="B592" t="s">
        <v>663</v>
      </c>
      <c r="C592" t="s">
        <v>395</v>
      </c>
      <c r="D592" t="s">
        <v>597</v>
      </c>
      <c r="E592" t="s">
        <v>664</v>
      </c>
      <c r="F592" t="s">
        <v>665</v>
      </c>
      <c r="G592" t="s">
        <v>665</v>
      </c>
      <c r="H592" t="s">
        <v>665</v>
      </c>
      <c r="I592">
        <v>4278</v>
      </c>
      <c r="J592">
        <v>255</v>
      </c>
    </row>
    <row r="593" spans="1:10" x14ac:dyDescent="0.25">
      <c r="A593">
        <v>45</v>
      </c>
      <c r="B593" t="s">
        <v>666</v>
      </c>
      <c r="C593" t="s">
        <v>446</v>
      </c>
      <c r="D593" t="s">
        <v>597</v>
      </c>
      <c r="E593" t="s">
        <v>667</v>
      </c>
      <c r="F593" t="s">
        <v>668</v>
      </c>
      <c r="G593" t="s">
        <v>668</v>
      </c>
      <c r="H593" t="s">
        <v>668</v>
      </c>
      <c r="I593">
        <v>11386</v>
      </c>
      <c r="J593">
        <v>255</v>
      </c>
    </row>
    <row r="594" spans="1:10" x14ac:dyDescent="0.25">
      <c r="A594">
        <v>46</v>
      </c>
      <c r="B594" t="s">
        <v>669</v>
      </c>
      <c r="C594" t="s">
        <v>353</v>
      </c>
      <c r="D594" t="s">
        <v>597</v>
      </c>
      <c r="E594" t="s">
        <v>670</v>
      </c>
      <c r="F594" t="s">
        <v>671</v>
      </c>
      <c r="G594" t="s">
        <v>671</v>
      </c>
      <c r="H594" t="s">
        <v>671</v>
      </c>
      <c r="I594">
        <v>4331</v>
      </c>
      <c r="J594">
        <v>255</v>
      </c>
    </row>
    <row r="595" spans="1:10" x14ac:dyDescent="0.25">
      <c r="A595">
        <v>47</v>
      </c>
      <c r="B595" t="s">
        <v>672</v>
      </c>
      <c r="C595" t="s">
        <v>467</v>
      </c>
      <c r="D595" t="s">
        <v>597</v>
      </c>
      <c r="E595" t="s">
        <v>673</v>
      </c>
      <c r="F595" t="s">
        <v>674</v>
      </c>
      <c r="G595" t="s">
        <v>674</v>
      </c>
      <c r="H595" t="s">
        <v>674</v>
      </c>
      <c r="I595">
        <v>7238</v>
      </c>
      <c r="J595">
        <v>255</v>
      </c>
    </row>
    <row r="596" spans="1:10" x14ac:dyDescent="0.25">
      <c r="A596">
        <v>48</v>
      </c>
      <c r="B596" t="s">
        <v>675</v>
      </c>
      <c r="C596" t="s">
        <v>503</v>
      </c>
      <c r="D596" t="s">
        <v>597</v>
      </c>
      <c r="E596" t="s">
        <v>676</v>
      </c>
      <c r="F596" t="s">
        <v>677</v>
      </c>
      <c r="G596" t="s">
        <v>677</v>
      </c>
      <c r="H596" t="s">
        <v>677</v>
      </c>
      <c r="I596">
        <v>53</v>
      </c>
      <c r="J596">
        <v>255</v>
      </c>
    </row>
    <row r="597" spans="1:10" x14ac:dyDescent="0.25">
      <c r="A597">
        <v>49</v>
      </c>
      <c r="B597" t="s">
        <v>678</v>
      </c>
      <c r="C597" t="s">
        <v>455</v>
      </c>
      <c r="D597" t="s">
        <v>597</v>
      </c>
      <c r="E597" t="s">
        <v>679</v>
      </c>
      <c r="F597" t="s">
        <v>680</v>
      </c>
      <c r="G597" t="s">
        <v>680</v>
      </c>
      <c r="H597" t="s">
        <v>680</v>
      </c>
      <c r="I597">
        <v>645</v>
      </c>
      <c r="J597">
        <v>255</v>
      </c>
    </row>
    <row r="598" spans="1:10" x14ac:dyDescent="0.25">
      <c r="A598">
        <v>50</v>
      </c>
      <c r="B598" t="s">
        <v>681</v>
      </c>
      <c r="C598" t="s">
        <v>479</v>
      </c>
      <c r="D598" t="s">
        <v>597</v>
      </c>
      <c r="E598" t="s">
        <v>682</v>
      </c>
      <c r="F598" t="s">
        <v>683</v>
      </c>
      <c r="G598" t="s">
        <v>683</v>
      </c>
      <c r="H598" t="s">
        <v>683</v>
      </c>
      <c r="I598">
        <v>6025</v>
      </c>
      <c r="J598">
        <v>255</v>
      </c>
    </row>
    <row r="599" spans="1:10" x14ac:dyDescent="0.25">
      <c r="A599">
        <v>51</v>
      </c>
      <c r="B599" t="s">
        <v>684</v>
      </c>
      <c r="C599" t="s">
        <v>587</v>
      </c>
      <c r="D599" t="s">
        <v>597</v>
      </c>
      <c r="E599" t="s">
        <v>685</v>
      </c>
      <c r="F599" t="s">
        <v>686</v>
      </c>
      <c r="G599" t="s">
        <v>686</v>
      </c>
      <c r="H599" t="s">
        <v>686</v>
      </c>
      <c r="I599">
        <v>24123</v>
      </c>
      <c r="J599">
        <v>255</v>
      </c>
    </row>
    <row r="600" spans="1:10" x14ac:dyDescent="0.25">
      <c r="A600">
        <v>52</v>
      </c>
      <c r="B600" t="s">
        <v>687</v>
      </c>
      <c r="C600" t="s">
        <v>452</v>
      </c>
      <c r="D600" t="s">
        <v>597</v>
      </c>
      <c r="E600" t="s">
        <v>688</v>
      </c>
      <c r="F600" t="s">
        <v>689</v>
      </c>
      <c r="G600" t="s">
        <v>689</v>
      </c>
      <c r="H600" t="s">
        <v>689</v>
      </c>
      <c r="I600">
        <v>15970</v>
      </c>
      <c r="J600">
        <v>255</v>
      </c>
    </row>
    <row r="601" spans="1:10" x14ac:dyDescent="0.25">
      <c r="A601">
        <v>54</v>
      </c>
      <c r="B601" t="s">
        <v>690</v>
      </c>
      <c r="C601" t="s">
        <v>557</v>
      </c>
      <c r="D601" t="s">
        <v>597</v>
      </c>
      <c r="E601" t="s">
        <v>691</v>
      </c>
      <c r="F601" t="s">
        <v>692</v>
      </c>
      <c r="G601" t="s">
        <v>692</v>
      </c>
      <c r="H601" t="s">
        <v>692</v>
      </c>
      <c r="I601">
        <v>10915</v>
      </c>
      <c r="J601">
        <v>255</v>
      </c>
    </row>
    <row r="602" spans="1:10" x14ac:dyDescent="0.25">
      <c r="A602">
        <v>55</v>
      </c>
      <c r="B602" t="s">
        <v>693</v>
      </c>
      <c r="C602" t="s">
        <v>341</v>
      </c>
      <c r="D602" t="s">
        <v>597</v>
      </c>
      <c r="E602" t="s">
        <v>694</v>
      </c>
      <c r="F602" t="s">
        <v>695</v>
      </c>
      <c r="G602" t="s">
        <v>695</v>
      </c>
      <c r="H602" t="s">
        <v>695</v>
      </c>
      <c r="I602">
        <v>29910</v>
      </c>
      <c r="J602">
        <v>255</v>
      </c>
    </row>
    <row r="603" spans="1:10" x14ac:dyDescent="0.25">
      <c r="A603">
        <v>56</v>
      </c>
      <c r="B603" t="s">
        <v>696</v>
      </c>
      <c r="C603" t="s">
        <v>404</v>
      </c>
      <c r="D603" t="s">
        <v>597</v>
      </c>
      <c r="E603" t="s">
        <v>697</v>
      </c>
      <c r="F603" t="s">
        <v>698</v>
      </c>
      <c r="G603" t="s">
        <v>698</v>
      </c>
      <c r="H603" t="s">
        <v>698</v>
      </c>
      <c r="I603">
        <v>19269</v>
      </c>
      <c r="J603">
        <v>255</v>
      </c>
    </row>
    <row r="604" spans="1:10" x14ac:dyDescent="0.25">
      <c r="A604">
        <v>57</v>
      </c>
      <c r="B604" t="s">
        <v>699</v>
      </c>
      <c r="C604" t="s">
        <v>317</v>
      </c>
      <c r="D604" t="s">
        <v>597</v>
      </c>
      <c r="E604" t="s">
        <v>700</v>
      </c>
      <c r="F604" t="s">
        <v>701</v>
      </c>
      <c r="G604" t="s">
        <v>701</v>
      </c>
      <c r="H604" t="s">
        <v>701</v>
      </c>
      <c r="I604">
        <v>72</v>
      </c>
      <c r="J604">
        <v>255</v>
      </c>
    </row>
    <row r="605" spans="1:10" x14ac:dyDescent="0.25">
      <c r="A605">
        <v>58</v>
      </c>
      <c r="B605" t="s">
        <v>702</v>
      </c>
      <c r="C605" t="s">
        <v>527</v>
      </c>
      <c r="D605" t="s">
        <v>597</v>
      </c>
      <c r="E605" t="s">
        <v>703</v>
      </c>
      <c r="F605" t="s">
        <v>704</v>
      </c>
      <c r="G605" t="s">
        <v>704</v>
      </c>
      <c r="H605" t="s">
        <v>704</v>
      </c>
      <c r="I605">
        <v>12372</v>
      </c>
      <c r="J605">
        <v>255</v>
      </c>
    </row>
    <row r="606" spans="1:10" x14ac:dyDescent="0.25">
      <c r="A606">
        <v>59</v>
      </c>
      <c r="B606" t="s">
        <v>705</v>
      </c>
      <c r="C606" t="s">
        <v>575</v>
      </c>
      <c r="D606" t="s">
        <v>597</v>
      </c>
      <c r="E606" t="s">
        <v>706</v>
      </c>
      <c r="F606" t="s">
        <v>707</v>
      </c>
      <c r="G606" t="s">
        <v>707</v>
      </c>
      <c r="H606" t="s">
        <v>707</v>
      </c>
      <c r="I606">
        <v>2329</v>
      </c>
      <c r="J606">
        <v>255</v>
      </c>
    </row>
    <row r="607" spans="1:10" x14ac:dyDescent="0.25">
      <c r="A607">
        <v>60</v>
      </c>
      <c r="B607" t="s">
        <v>708</v>
      </c>
      <c r="C607" t="s">
        <v>356</v>
      </c>
      <c r="D607" t="s">
        <v>597</v>
      </c>
      <c r="E607" t="s">
        <v>709</v>
      </c>
      <c r="F607" t="s">
        <v>710</v>
      </c>
      <c r="G607" t="s">
        <v>710</v>
      </c>
      <c r="H607" t="s">
        <v>710</v>
      </c>
      <c r="I607">
        <v>25938</v>
      </c>
      <c r="J607">
        <v>255</v>
      </c>
    </row>
    <row r="608" spans="1:10" x14ac:dyDescent="0.25">
      <c r="A608">
        <v>61</v>
      </c>
      <c r="B608" t="s">
        <v>711</v>
      </c>
      <c r="C608" t="s">
        <v>491</v>
      </c>
      <c r="D608" t="s">
        <v>597</v>
      </c>
      <c r="E608" t="s">
        <v>712</v>
      </c>
      <c r="F608" t="s">
        <v>713</v>
      </c>
      <c r="G608" t="s">
        <v>713</v>
      </c>
      <c r="H608" t="s">
        <v>713</v>
      </c>
      <c r="I608">
        <v>21802</v>
      </c>
      <c r="J608">
        <v>255</v>
      </c>
    </row>
    <row r="609" spans="1:10" x14ac:dyDescent="0.25">
      <c r="A609">
        <v>62</v>
      </c>
      <c r="B609" t="s">
        <v>714</v>
      </c>
      <c r="C609" t="s">
        <v>310</v>
      </c>
      <c r="D609" t="s">
        <v>597</v>
      </c>
      <c r="E609" t="s">
        <v>715</v>
      </c>
      <c r="F609" t="s">
        <v>716</v>
      </c>
      <c r="G609" t="s">
        <v>716</v>
      </c>
      <c r="H609" t="s">
        <v>716</v>
      </c>
      <c r="I609">
        <v>15584</v>
      </c>
      <c r="J609">
        <v>255</v>
      </c>
    </row>
    <row r="610" spans="1:10" x14ac:dyDescent="0.25">
      <c r="A610">
        <v>63</v>
      </c>
      <c r="B610" t="s">
        <v>717</v>
      </c>
      <c r="C610" t="s">
        <v>512</v>
      </c>
      <c r="D610" t="s">
        <v>597</v>
      </c>
      <c r="E610" t="s">
        <v>718</v>
      </c>
      <c r="F610" t="s">
        <v>719</v>
      </c>
      <c r="G610" t="s">
        <v>719</v>
      </c>
      <c r="H610" t="s">
        <v>719</v>
      </c>
      <c r="I610">
        <v>26491</v>
      </c>
      <c r="J610">
        <v>255</v>
      </c>
    </row>
    <row r="611" spans="1:10" x14ac:dyDescent="0.25">
      <c r="A611">
        <v>64</v>
      </c>
      <c r="B611" t="s">
        <v>720</v>
      </c>
      <c r="C611" t="s">
        <v>338</v>
      </c>
      <c r="D611" t="s">
        <v>597</v>
      </c>
      <c r="E611" t="s">
        <v>721</v>
      </c>
      <c r="F611" t="s">
        <v>722</v>
      </c>
      <c r="G611" t="s">
        <v>722</v>
      </c>
      <c r="H611" t="s">
        <v>722</v>
      </c>
      <c r="I611">
        <v>3310</v>
      </c>
      <c r="J611">
        <v>255</v>
      </c>
    </row>
    <row r="612" spans="1:10" x14ac:dyDescent="0.25">
      <c r="A612">
        <v>65</v>
      </c>
      <c r="B612" t="s">
        <v>723</v>
      </c>
      <c r="C612" t="s">
        <v>578</v>
      </c>
      <c r="D612" t="s">
        <v>597</v>
      </c>
      <c r="E612" t="s">
        <v>724</v>
      </c>
      <c r="F612" t="s">
        <v>725</v>
      </c>
      <c r="G612" t="s">
        <v>725</v>
      </c>
      <c r="H612" t="s">
        <v>725</v>
      </c>
      <c r="I612">
        <v>21182</v>
      </c>
      <c r="J612">
        <v>255</v>
      </c>
    </row>
    <row r="613" spans="1:10" x14ac:dyDescent="0.25">
      <c r="A613">
        <v>66</v>
      </c>
      <c r="B613" t="s">
        <v>726</v>
      </c>
      <c r="C613" t="s">
        <v>494</v>
      </c>
      <c r="D613" t="s">
        <v>597</v>
      </c>
      <c r="E613" t="s">
        <v>727</v>
      </c>
      <c r="F613" t="s">
        <v>728</v>
      </c>
      <c r="G613" t="s">
        <v>728</v>
      </c>
      <c r="H613" t="s">
        <v>728</v>
      </c>
      <c r="I613">
        <v>28449</v>
      </c>
      <c r="J613">
        <v>255</v>
      </c>
    </row>
    <row r="614" spans="1:10" x14ac:dyDescent="0.25">
      <c r="A614">
        <v>67</v>
      </c>
      <c r="B614" t="s">
        <v>729</v>
      </c>
      <c r="C614" t="s">
        <v>545</v>
      </c>
      <c r="D614" t="s">
        <v>597</v>
      </c>
      <c r="E614" t="s">
        <v>730</v>
      </c>
      <c r="F614" t="s">
        <v>731</v>
      </c>
      <c r="G614" t="s">
        <v>731</v>
      </c>
      <c r="H614" t="s">
        <v>731</v>
      </c>
      <c r="I614">
        <v>10672</v>
      </c>
      <c r="J614">
        <v>255</v>
      </c>
    </row>
    <row r="615" spans="1:10" x14ac:dyDescent="0.25">
      <c r="A615">
        <v>68</v>
      </c>
      <c r="B615" t="s">
        <v>732</v>
      </c>
      <c r="C615" t="s">
        <v>515</v>
      </c>
      <c r="D615" t="s">
        <v>597</v>
      </c>
      <c r="E615" t="s">
        <v>733</v>
      </c>
      <c r="F615" t="s">
        <v>734</v>
      </c>
      <c r="G615" t="s">
        <v>734</v>
      </c>
      <c r="H615" t="s">
        <v>734</v>
      </c>
      <c r="I615">
        <v>8570</v>
      </c>
      <c r="J615">
        <v>255</v>
      </c>
    </row>
    <row r="616" spans="1:10" x14ac:dyDescent="0.25">
      <c r="A616">
        <v>69</v>
      </c>
      <c r="B616" t="s">
        <v>735</v>
      </c>
      <c r="C616" t="s">
        <v>380</v>
      </c>
      <c r="D616" t="s">
        <v>597</v>
      </c>
      <c r="E616" t="s">
        <v>736</v>
      </c>
      <c r="F616" t="s">
        <v>737</v>
      </c>
      <c r="G616" t="s">
        <v>737</v>
      </c>
      <c r="H616" t="s">
        <v>737</v>
      </c>
      <c r="I616">
        <v>422</v>
      </c>
      <c r="J616">
        <v>255</v>
      </c>
    </row>
    <row r="617" spans="1:10" x14ac:dyDescent="0.25">
      <c r="A617">
        <v>70</v>
      </c>
      <c r="B617" t="s">
        <v>738</v>
      </c>
      <c r="C617" t="s">
        <v>332</v>
      </c>
      <c r="D617" t="s">
        <v>597</v>
      </c>
      <c r="E617" t="s">
        <v>739</v>
      </c>
      <c r="F617" t="s">
        <v>740</v>
      </c>
      <c r="G617" t="s">
        <v>740</v>
      </c>
      <c r="H617" t="s">
        <v>740</v>
      </c>
      <c r="I617">
        <v>19975</v>
      </c>
      <c r="J617">
        <v>255</v>
      </c>
    </row>
    <row r="618" spans="1:10" x14ac:dyDescent="0.25">
      <c r="A618">
        <v>71</v>
      </c>
      <c r="B618" t="s">
        <v>741</v>
      </c>
      <c r="C618" t="s">
        <v>434</v>
      </c>
      <c r="D618" t="s">
        <v>597</v>
      </c>
      <c r="E618" t="s">
        <v>742</v>
      </c>
      <c r="F618" t="s">
        <v>743</v>
      </c>
      <c r="G618" t="s">
        <v>743</v>
      </c>
      <c r="H618" t="s">
        <v>743</v>
      </c>
      <c r="I618">
        <v>193</v>
      </c>
      <c r="J618">
        <v>255</v>
      </c>
    </row>
    <row r="619" spans="1:10" x14ac:dyDescent="0.25">
      <c r="A619">
        <v>72</v>
      </c>
      <c r="B619" t="s">
        <v>744</v>
      </c>
      <c r="C619" t="s">
        <v>476</v>
      </c>
      <c r="D619" t="s">
        <v>597</v>
      </c>
      <c r="E619" t="s">
        <v>745</v>
      </c>
      <c r="F619" t="s">
        <v>746</v>
      </c>
      <c r="G619" t="s">
        <v>746</v>
      </c>
      <c r="H619" t="s">
        <v>746</v>
      </c>
      <c r="I619">
        <v>25964</v>
      </c>
      <c r="J619">
        <v>255</v>
      </c>
    </row>
    <row r="620" spans="1:10" x14ac:dyDescent="0.25">
      <c r="A620">
        <v>73</v>
      </c>
      <c r="B620" t="s">
        <v>747</v>
      </c>
      <c r="C620" t="s">
        <v>440</v>
      </c>
      <c r="D620" t="s">
        <v>597</v>
      </c>
      <c r="E620" t="s">
        <v>748</v>
      </c>
      <c r="F620" t="s">
        <v>749</v>
      </c>
      <c r="G620" t="s">
        <v>749</v>
      </c>
      <c r="H620" t="s">
        <v>749</v>
      </c>
      <c r="I620">
        <v>23748</v>
      </c>
      <c r="J620">
        <v>255</v>
      </c>
    </row>
    <row r="621" spans="1:10" x14ac:dyDescent="0.25">
      <c r="A621">
        <v>74</v>
      </c>
      <c r="B621" t="s">
        <v>750</v>
      </c>
      <c r="C621" t="s">
        <v>449</v>
      </c>
      <c r="D621" t="s">
        <v>597</v>
      </c>
      <c r="E621" t="s">
        <v>751</v>
      </c>
      <c r="F621" t="s">
        <v>752</v>
      </c>
      <c r="G621" t="s">
        <v>752</v>
      </c>
      <c r="H621" t="s">
        <v>752</v>
      </c>
      <c r="I621">
        <v>30770</v>
      </c>
      <c r="J621">
        <v>255</v>
      </c>
    </row>
    <row r="622" spans="1:10" x14ac:dyDescent="0.25">
      <c r="A622">
        <v>75</v>
      </c>
      <c r="B622" t="s">
        <v>753</v>
      </c>
      <c r="C622" t="s">
        <v>395</v>
      </c>
      <c r="D622" t="s">
        <v>597</v>
      </c>
      <c r="E622" t="s">
        <v>754</v>
      </c>
      <c r="F622" t="s">
        <v>755</v>
      </c>
      <c r="G622" t="s">
        <v>755</v>
      </c>
      <c r="H622" t="s">
        <v>755</v>
      </c>
      <c r="I622">
        <v>17267</v>
      </c>
      <c r="J622">
        <v>255</v>
      </c>
    </row>
    <row r="623" spans="1:10" x14ac:dyDescent="0.25">
      <c r="A623">
        <v>76</v>
      </c>
      <c r="B623" t="s">
        <v>756</v>
      </c>
      <c r="C623" t="s">
        <v>497</v>
      </c>
      <c r="D623" t="s">
        <v>597</v>
      </c>
      <c r="E623" t="s">
        <v>757</v>
      </c>
      <c r="F623" t="s">
        <v>758</v>
      </c>
      <c r="G623" t="s">
        <v>758</v>
      </c>
      <c r="H623" t="s">
        <v>758</v>
      </c>
      <c r="I623">
        <v>21591</v>
      </c>
      <c r="J623">
        <v>255</v>
      </c>
    </row>
    <row r="624" spans="1:10" x14ac:dyDescent="0.25">
      <c r="A624">
        <v>77</v>
      </c>
      <c r="B624" t="s">
        <v>759</v>
      </c>
      <c r="C624" t="s">
        <v>386</v>
      </c>
      <c r="D624" t="s">
        <v>597</v>
      </c>
      <c r="E624" t="s">
        <v>760</v>
      </c>
      <c r="F624" t="s">
        <v>761</v>
      </c>
      <c r="G624" t="s">
        <v>761</v>
      </c>
      <c r="H624" t="s">
        <v>761</v>
      </c>
      <c r="I624">
        <v>3886</v>
      </c>
      <c r="J624">
        <v>255</v>
      </c>
    </row>
    <row r="625" spans="1:10" x14ac:dyDescent="0.25">
      <c r="A625">
        <v>78</v>
      </c>
      <c r="B625" t="s">
        <v>762</v>
      </c>
      <c r="C625" t="s">
        <v>461</v>
      </c>
      <c r="D625" t="s">
        <v>597</v>
      </c>
      <c r="E625" t="s">
        <v>763</v>
      </c>
      <c r="F625" t="s">
        <v>764</v>
      </c>
      <c r="G625" t="s">
        <v>764</v>
      </c>
      <c r="H625" t="s">
        <v>764</v>
      </c>
      <c r="I625">
        <v>9432</v>
      </c>
      <c r="J625">
        <v>255</v>
      </c>
    </row>
    <row r="626" spans="1:10" x14ac:dyDescent="0.25">
      <c r="A626">
        <v>79</v>
      </c>
      <c r="B626" t="s">
        <v>765</v>
      </c>
      <c r="C626" t="s">
        <v>398</v>
      </c>
      <c r="D626" t="s">
        <v>597</v>
      </c>
      <c r="E626" t="s">
        <v>766</v>
      </c>
      <c r="F626" t="s">
        <v>767</v>
      </c>
      <c r="G626" t="s">
        <v>767</v>
      </c>
      <c r="H626" t="s">
        <v>767</v>
      </c>
      <c r="I626">
        <v>3269</v>
      </c>
      <c r="J626">
        <v>255</v>
      </c>
    </row>
    <row r="627" spans="1:10" x14ac:dyDescent="0.25">
      <c r="A627">
        <v>80</v>
      </c>
      <c r="B627" t="s">
        <v>768</v>
      </c>
      <c r="C627" t="s">
        <v>458</v>
      </c>
      <c r="D627" t="s">
        <v>597</v>
      </c>
      <c r="E627" t="s">
        <v>769</v>
      </c>
      <c r="F627" t="s">
        <v>770</v>
      </c>
      <c r="G627" t="s">
        <v>770</v>
      </c>
      <c r="H627" t="s">
        <v>770</v>
      </c>
      <c r="I627">
        <v>16927</v>
      </c>
      <c r="J627">
        <v>255</v>
      </c>
    </row>
    <row r="628" spans="1:10" x14ac:dyDescent="0.25">
      <c r="A628">
        <v>81</v>
      </c>
      <c r="B628" t="s">
        <v>771</v>
      </c>
      <c r="C628" t="s">
        <v>563</v>
      </c>
      <c r="D628" t="s">
        <v>597</v>
      </c>
      <c r="E628" t="s">
        <v>772</v>
      </c>
      <c r="F628" t="s">
        <v>773</v>
      </c>
      <c r="G628" t="s">
        <v>773</v>
      </c>
      <c r="H628" t="s">
        <v>773</v>
      </c>
      <c r="I628">
        <v>24975</v>
      </c>
      <c r="J628">
        <v>255</v>
      </c>
    </row>
    <row r="629" spans="1:10" x14ac:dyDescent="0.25">
      <c r="A629">
        <v>82</v>
      </c>
      <c r="B629" t="s">
        <v>774</v>
      </c>
      <c r="C629" t="s">
        <v>377</v>
      </c>
      <c r="D629" t="s">
        <v>597</v>
      </c>
      <c r="E629" t="s">
        <v>775</v>
      </c>
      <c r="F629" t="s">
        <v>776</v>
      </c>
      <c r="G629" t="s">
        <v>776</v>
      </c>
      <c r="H629" t="s">
        <v>776</v>
      </c>
      <c r="I629">
        <v>12564</v>
      </c>
      <c r="J629">
        <v>255</v>
      </c>
    </row>
    <row r="630" spans="1:10" x14ac:dyDescent="0.25">
      <c r="A630">
        <v>83</v>
      </c>
      <c r="B630" t="s">
        <v>777</v>
      </c>
      <c r="C630" t="s">
        <v>443</v>
      </c>
      <c r="D630" t="s">
        <v>597</v>
      </c>
      <c r="E630" t="s">
        <v>778</v>
      </c>
      <c r="F630" t="s">
        <v>779</v>
      </c>
      <c r="G630" t="s">
        <v>779</v>
      </c>
      <c r="H630" t="s">
        <v>779</v>
      </c>
      <c r="I630">
        <v>21956</v>
      </c>
      <c r="J630">
        <v>255</v>
      </c>
    </row>
    <row r="631" spans="1:10" x14ac:dyDescent="0.25">
      <c r="A631">
        <v>84</v>
      </c>
      <c r="B631" t="s">
        <v>780</v>
      </c>
      <c r="C631" t="s">
        <v>539</v>
      </c>
      <c r="D631" t="s">
        <v>597</v>
      </c>
      <c r="E631" t="s">
        <v>781</v>
      </c>
      <c r="F631" t="s">
        <v>782</v>
      </c>
      <c r="G631" t="s">
        <v>782</v>
      </c>
      <c r="H631" t="s">
        <v>782</v>
      </c>
      <c r="I631">
        <v>635</v>
      </c>
      <c r="J631">
        <v>255</v>
      </c>
    </row>
    <row r="632" spans="1:10" x14ac:dyDescent="0.25">
      <c r="A632">
        <v>85</v>
      </c>
      <c r="B632" t="s">
        <v>783</v>
      </c>
      <c r="C632" t="s">
        <v>485</v>
      </c>
      <c r="D632" t="s">
        <v>597</v>
      </c>
      <c r="E632" t="s">
        <v>784</v>
      </c>
      <c r="F632" t="s">
        <v>785</v>
      </c>
      <c r="G632" t="s">
        <v>785</v>
      </c>
      <c r="H632" t="s">
        <v>785</v>
      </c>
      <c r="I632">
        <v>24407</v>
      </c>
      <c r="J632">
        <v>255</v>
      </c>
    </row>
    <row r="633" spans="1:10" x14ac:dyDescent="0.25">
      <c r="A633">
        <v>86</v>
      </c>
      <c r="B633" t="s">
        <v>786</v>
      </c>
      <c r="C633" t="s">
        <v>326</v>
      </c>
      <c r="D633" t="s">
        <v>597</v>
      </c>
      <c r="E633" t="s">
        <v>787</v>
      </c>
      <c r="F633" t="s">
        <v>788</v>
      </c>
      <c r="G633" t="s">
        <v>788</v>
      </c>
      <c r="H633" t="s">
        <v>788</v>
      </c>
      <c r="I633">
        <v>1488</v>
      </c>
      <c r="J633">
        <v>255</v>
      </c>
    </row>
    <row r="634" spans="1:10" x14ac:dyDescent="0.25">
      <c r="A634">
        <v>87</v>
      </c>
      <c r="B634" t="s">
        <v>789</v>
      </c>
      <c r="C634" t="s">
        <v>578</v>
      </c>
      <c r="D634" t="s">
        <v>597</v>
      </c>
      <c r="E634" t="s">
        <v>790</v>
      </c>
      <c r="F634" t="s">
        <v>791</v>
      </c>
      <c r="G634" t="s">
        <v>791</v>
      </c>
      <c r="H634" t="s">
        <v>791</v>
      </c>
      <c r="I634">
        <v>25312</v>
      </c>
      <c r="J634">
        <v>255</v>
      </c>
    </row>
    <row r="635" spans="1:10" x14ac:dyDescent="0.25">
      <c r="A635">
        <v>88</v>
      </c>
      <c r="B635" t="s">
        <v>792</v>
      </c>
      <c r="C635" t="s">
        <v>452</v>
      </c>
      <c r="D635" t="s">
        <v>597</v>
      </c>
      <c r="E635" t="s">
        <v>793</v>
      </c>
      <c r="F635" t="s">
        <v>794</v>
      </c>
      <c r="G635" t="s">
        <v>794</v>
      </c>
      <c r="H635" t="s">
        <v>794</v>
      </c>
      <c r="I635">
        <v>31354</v>
      </c>
      <c r="J635">
        <v>255</v>
      </c>
    </row>
    <row r="636" spans="1:10" x14ac:dyDescent="0.25">
      <c r="A636">
        <v>89</v>
      </c>
      <c r="B636" t="s">
        <v>795</v>
      </c>
      <c r="C636" t="s">
        <v>500</v>
      </c>
      <c r="D636" t="s">
        <v>597</v>
      </c>
      <c r="E636" t="s">
        <v>796</v>
      </c>
      <c r="F636" t="s">
        <v>797</v>
      </c>
      <c r="G636" t="s">
        <v>797</v>
      </c>
      <c r="H636" t="s">
        <v>797</v>
      </c>
      <c r="I636">
        <v>6792</v>
      </c>
      <c r="J636">
        <v>255</v>
      </c>
    </row>
    <row r="637" spans="1:10" x14ac:dyDescent="0.25">
      <c r="A637">
        <v>90</v>
      </c>
      <c r="B637" t="s">
        <v>798</v>
      </c>
      <c r="C637" t="s">
        <v>533</v>
      </c>
      <c r="D637" t="s">
        <v>597</v>
      </c>
      <c r="E637" t="s">
        <v>799</v>
      </c>
      <c r="F637" t="s">
        <v>800</v>
      </c>
      <c r="G637" t="s">
        <v>800</v>
      </c>
      <c r="H637" t="s">
        <v>800</v>
      </c>
      <c r="I637">
        <v>13156</v>
      </c>
      <c r="J637">
        <v>255</v>
      </c>
    </row>
    <row r="638" spans="1:10" x14ac:dyDescent="0.25">
      <c r="A638">
        <v>91</v>
      </c>
      <c r="B638" t="s">
        <v>801</v>
      </c>
      <c r="C638" t="s">
        <v>368</v>
      </c>
      <c r="D638" t="s">
        <v>597</v>
      </c>
      <c r="E638" t="s">
        <v>802</v>
      </c>
      <c r="F638" t="s">
        <v>803</v>
      </c>
      <c r="G638" t="s">
        <v>803</v>
      </c>
      <c r="H638" t="s">
        <v>803</v>
      </c>
      <c r="I638">
        <v>10237</v>
      </c>
      <c r="J638">
        <v>255</v>
      </c>
    </row>
    <row r="639" spans="1:10" x14ac:dyDescent="0.25">
      <c r="A639">
        <v>92</v>
      </c>
      <c r="B639" t="s">
        <v>804</v>
      </c>
      <c r="C639" t="s">
        <v>350</v>
      </c>
      <c r="D639" t="s">
        <v>597</v>
      </c>
      <c r="E639" t="s">
        <v>805</v>
      </c>
      <c r="F639" t="s">
        <v>806</v>
      </c>
      <c r="G639" t="s">
        <v>806</v>
      </c>
      <c r="H639" t="s">
        <v>806</v>
      </c>
      <c r="I639">
        <v>7719</v>
      </c>
      <c r="J639">
        <v>255</v>
      </c>
    </row>
    <row r="640" spans="1:10" x14ac:dyDescent="0.25">
      <c r="A640">
        <v>93</v>
      </c>
      <c r="B640" t="s">
        <v>807</v>
      </c>
      <c r="C640" t="s">
        <v>581</v>
      </c>
      <c r="D640" t="s">
        <v>597</v>
      </c>
      <c r="E640" t="s">
        <v>808</v>
      </c>
      <c r="F640" t="s">
        <v>809</v>
      </c>
      <c r="G640" t="s">
        <v>809</v>
      </c>
      <c r="H640" t="s">
        <v>809</v>
      </c>
      <c r="I640">
        <v>23028</v>
      </c>
      <c r="J640">
        <v>255</v>
      </c>
    </row>
    <row r="641" spans="1:10" x14ac:dyDescent="0.25">
      <c r="A641">
        <v>94</v>
      </c>
      <c r="B641" t="s">
        <v>810</v>
      </c>
      <c r="C641" t="s">
        <v>521</v>
      </c>
      <c r="D641" t="s">
        <v>597</v>
      </c>
      <c r="E641" t="s">
        <v>811</v>
      </c>
      <c r="F641" t="s">
        <v>812</v>
      </c>
      <c r="G641" t="s">
        <v>812</v>
      </c>
      <c r="H641" t="s">
        <v>812</v>
      </c>
      <c r="I641">
        <v>28956</v>
      </c>
      <c r="J641">
        <v>255</v>
      </c>
    </row>
    <row r="642" spans="1:10" x14ac:dyDescent="0.25">
      <c r="A642">
        <v>95</v>
      </c>
      <c r="B642" t="s">
        <v>813</v>
      </c>
      <c r="C642" t="s">
        <v>371</v>
      </c>
      <c r="D642" t="s">
        <v>597</v>
      </c>
      <c r="E642" t="s">
        <v>814</v>
      </c>
      <c r="F642" t="s">
        <v>815</v>
      </c>
      <c r="G642" t="s">
        <v>815</v>
      </c>
      <c r="H642" t="s">
        <v>815</v>
      </c>
      <c r="I642">
        <v>889</v>
      </c>
      <c r="J642">
        <v>255</v>
      </c>
    </row>
    <row r="643" spans="1:10" x14ac:dyDescent="0.25">
      <c r="A643">
        <v>96</v>
      </c>
      <c r="B643" t="s">
        <v>816</v>
      </c>
      <c r="C643" t="s">
        <v>446</v>
      </c>
      <c r="D643" t="s">
        <v>597</v>
      </c>
      <c r="E643" t="s">
        <v>817</v>
      </c>
      <c r="F643" t="s">
        <v>818</v>
      </c>
      <c r="G643" t="s">
        <v>818</v>
      </c>
      <c r="H643" t="s">
        <v>818</v>
      </c>
      <c r="I643">
        <v>13792</v>
      </c>
      <c r="J643">
        <v>255</v>
      </c>
    </row>
    <row r="644" spans="1:10" x14ac:dyDescent="0.25">
      <c r="A644">
        <v>98</v>
      </c>
      <c r="B644" t="s">
        <v>819</v>
      </c>
      <c r="C644" t="s">
        <v>518</v>
      </c>
      <c r="D644" t="s">
        <v>597</v>
      </c>
      <c r="E644" t="s">
        <v>820</v>
      </c>
      <c r="F644" t="s">
        <v>821</v>
      </c>
      <c r="G644" t="s">
        <v>821</v>
      </c>
      <c r="H644" t="s">
        <v>821</v>
      </c>
      <c r="I644">
        <v>12318</v>
      </c>
      <c r="J644">
        <v>255</v>
      </c>
    </row>
    <row r="645" spans="1:10" x14ac:dyDescent="0.25">
      <c r="A645">
        <v>99</v>
      </c>
      <c r="B645" t="s">
        <v>822</v>
      </c>
      <c r="C645" t="s">
        <v>542</v>
      </c>
      <c r="D645" t="s">
        <v>597</v>
      </c>
      <c r="E645" t="s">
        <v>823</v>
      </c>
      <c r="F645" t="s">
        <v>824</v>
      </c>
      <c r="G645" t="s">
        <v>824</v>
      </c>
      <c r="H645" t="s">
        <v>824</v>
      </c>
      <c r="I645">
        <v>12818</v>
      </c>
      <c r="J645">
        <v>255</v>
      </c>
    </row>
    <row r="646" spans="1:10" x14ac:dyDescent="0.25">
      <c r="A646">
        <v>100</v>
      </c>
      <c r="B646" t="s">
        <v>825</v>
      </c>
      <c r="C646" t="s">
        <v>506</v>
      </c>
      <c r="D646" t="s">
        <v>597</v>
      </c>
      <c r="E646" t="s">
        <v>826</v>
      </c>
      <c r="F646" t="s">
        <v>827</v>
      </c>
      <c r="G646" t="s">
        <v>827</v>
      </c>
      <c r="H646" t="s">
        <v>827</v>
      </c>
      <c r="I646">
        <v>4295</v>
      </c>
      <c r="J646">
        <v>255</v>
      </c>
    </row>
    <row r="647" spans="1:10" x14ac:dyDescent="0.25">
      <c r="A647">
        <v>101</v>
      </c>
      <c r="B647" t="s">
        <v>828</v>
      </c>
      <c r="C647" t="s">
        <v>590</v>
      </c>
      <c r="D647" t="s">
        <v>597</v>
      </c>
      <c r="E647" t="s">
        <v>829</v>
      </c>
      <c r="F647" t="s">
        <v>830</v>
      </c>
      <c r="G647" t="s">
        <v>830</v>
      </c>
      <c r="H647" t="s">
        <v>830</v>
      </c>
      <c r="I647">
        <v>19228</v>
      </c>
      <c r="J647">
        <v>255</v>
      </c>
    </row>
    <row r="648" spans="1:10" x14ac:dyDescent="0.25">
      <c r="A648">
        <v>102</v>
      </c>
      <c r="B648" t="s">
        <v>831</v>
      </c>
      <c r="C648" t="s">
        <v>371</v>
      </c>
      <c r="D648" t="s">
        <v>597</v>
      </c>
      <c r="E648" t="s">
        <v>832</v>
      </c>
      <c r="F648" t="s">
        <v>833</v>
      </c>
      <c r="G648" t="s">
        <v>833</v>
      </c>
      <c r="H648" t="s">
        <v>833</v>
      </c>
      <c r="I648">
        <v>31294</v>
      </c>
      <c r="J648">
        <v>255</v>
      </c>
    </row>
    <row r="649" spans="1:10" x14ac:dyDescent="0.25">
      <c r="A649">
        <v>105</v>
      </c>
      <c r="B649" t="s">
        <v>834</v>
      </c>
      <c r="C649" t="s">
        <v>536</v>
      </c>
      <c r="D649" t="s">
        <v>597</v>
      </c>
      <c r="E649" t="s">
        <v>835</v>
      </c>
      <c r="F649" t="s">
        <v>836</v>
      </c>
      <c r="G649" t="s">
        <v>836</v>
      </c>
      <c r="H649" t="s">
        <v>836</v>
      </c>
      <c r="I649">
        <v>27625</v>
      </c>
      <c r="J649">
        <v>255</v>
      </c>
    </row>
    <row r="650" spans="1:10" x14ac:dyDescent="0.25">
      <c r="A650">
        <v>106</v>
      </c>
      <c r="B650" t="s">
        <v>837</v>
      </c>
      <c r="C650" t="s">
        <v>446</v>
      </c>
      <c r="D650" t="s">
        <v>597</v>
      </c>
      <c r="E650" t="s">
        <v>838</v>
      </c>
      <c r="F650" t="s">
        <v>839</v>
      </c>
      <c r="G650" t="s">
        <v>839</v>
      </c>
      <c r="H650" t="s">
        <v>839</v>
      </c>
      <c r="I650">
        <v>24783</v>
      </c>
      <c r="J650">
        <v>255</v>
      </c>
    </row>
    <row r="651" spans="1:10" x14ac:dyDescent="0.25">
      <c r="A651">
        <v>107</v>
      </c>
      <c r="B651" t="s">
        <v>840</v>
      </c>
      <c r="C651" t="s">
        <v>518</v>
      </c>
      <c r="D651" t="s">
        <v>597</v>
      </c>
      <c r="E651" t="s">
        <v>841</v>
      </c>
      <c r="F651" t="s">
        <v>842</v>
      </c>
      <c r="G651" t="s">
        <v>842</v>
      </c>
      <c r="H651" t="s">
        <v>842</v>
      </c>
      <c r="I651">
        <v>12552</v>
      </c>
      <c r="J651">
        <v>255</v>
      </c>
    </row>
    <row r="652" spans="1:10" x14ac:dyDescent="0.25">
      <c r="A652">
        <v>108</v>
      </c>
      <c r="B652" t="s">
        <v>843</v>
      </c>
      <c r="C652" t="s">
        <v>323</v>
      </c>
      <c r="D652" t="s">
        <v>597</v>
      </c>
      <c r="E652" t="s">
        <v>844</v>
      </c>
      <c r="F652" t="s">
        <v>845</v>
      </c>
      <c r="G652" t="s">
        <v>845</v>
      </c>
      <c r="H652" t="s">
        <v>845</v>
      </c>
      <c r="I652">
        <v>25470</v>
      </c>
      <c r="J652">
        <v>255</v>
      </c>
    </row>
    <row r="653" spans="1:10" x14ac:dyDescent="0.25">
      <c r="A653">
        <v>109</v>
      </c>
      <c r="B653" t="s">
        <v>846</v>
      </c>
      <c r="C653" t="s">
        <v>542</v>
      </c>
      <c r="D653" t="s">
        <v>597</v>
      </c>
      <c r="E653" t="s">
        <v>847</v>
      </c>
      <c r="F653" t="s">
        <v>848</v>
      </c>
      <c r="G653" t="s">
        <v>848</v>
      </c>
      <c r="H653" t="s">
        <v>848</v>
      </c>
      <c r="I653">
        <v>29008</v>
      </c>
      <c r="J653">
        <v>255</v>
      </c>
    </row>
    <row r="654" spans="1:10" x14ac:dyDescent="0.25">
      <c r="A654">
        <v>110</v>
      </c>
      <c r="B654" t="s">
        <v>849</v>
      </c>
      <c r="C654" t="s">
        <v>506</v>
      </c>
      <c r="D654" t="s">
        <v>597</v>
      </c>
      <c r="E654" t="s">
        <v>850</v>
      </c>
      <c r="F654" t="s">
        <v>851</v>
      </c>
      <c r="G654" t="s">
        <v>851</v>
      </c>
      <c r="H654" t="s">
        <v>851</v>
      </c>
      <c r="I654">
        <v>10303</v>
      </c>
      <c r="J654">
        <v>255</v>
      </c>
    </row>
    <row r="655" spans="1:10" x14ac:dyDescent="0.25">
      <c r="A655">
        <v>111</v>
      </c>
      <c r="B655" t="s">
        <v>852</v>
      </c>
      <c r="C655" t="s">
        <v>590</v>
      </c>
      <c r="D655" t="s">
        <v>597</v>
      </c>
      <c r="E655" t="s">
        <v>853</v>
      </c>
      <c r="F655" t="s">
        <v>854</v>
      </c>
      <c r="G655" t="s">
        <v>854</v>
      </c>
      <c r="H655" t="s">
        <v>854</v>
      </c>
      <c r="I655">
        <v>21833</v>
      </c>
      <c r="J655">
        <v>255</v>
      </c>
    </row>
    <row r="656" spans="1:10" x14ac:dyDescent="0.25">
      <c r="A656">
        <v>112</v>
      </c>
      <c r="B656" t="s">
        <v>855</v>
      </c>
      <c r="C656" t="s">
        <v>446</v>
      </c>
      <c r="D656" t="s">
        <v>597</v>
      </c>
      <c r="E656" t="s">
        <v>856</v>
      </c>
      <c r="F656" t="s">
        <v>857</v>
      </c>
      <c r="G656" t="s">
        <v>857</v>
      </c>
      <c r="H656" t="s">
        <v>857</v>
      </c>
      <c r="I656">
        <v>11035</v>
      </c>
      <c r="J656">
        <v>255</v>
      </c>
    </row>
    <row r="657" spans="1:10" x14ac:dyDescent="0.25">
      <c r="A657">
        <v>113</v>
      </c>
      <c r="B657" t="s">
        <v>858</v>
      </c>
      <c r="C657" t="s">
        <v>542</v>
      </c>
      <c r="D657" t="s">
        <v>597</v>
      </c>
      <c r="E657" t="s">
        <v>859</v>
      </c>
      <c r="F657" t="s">
        <v>860</v>
      </c>
      <c r="G657" t="s">
        <v>860</v>
      </c>
      <c r="H657" t="s">
        <v>860</v>
      </c>
      <c r="I657">
        <v>20405</v>
      </c>
      <c r="J657">
        <v>255</v>
      </c>
    </row>
    <row r="658" spans="1:10" x14ac:dyDescent="0.25">
      <c r="A658">
        <v>114</v>
      </c>
      <c r="B658" t="s">
        <v>861</v>
      </c>
      <c r="C658" t="s">
        <v>371</v>
      </c>
      <c r="D658" t="s">
        <v>597</v>
      </c>
      <c r="E658" t="s">
        <v>862</v>
      </c>
      <c r="F658" t="s">
        <v>863</v>
      </c>
      <c r="G658" t="s">
        <v>863</v>
      </c>
      <c r="H658" t="s">
        <v>863</v>
      </c>
      <c r="I658">
        <v>14961</v>
      </c>
      <c r="J658">
        <v>255</v>
      </c>
    </row>
    <row r="659" spans="1:10" x14ac:dyDescent="0.25">
      <c r="A659">
        <v>115</v>
      </c>
      <c r="B659" t="s">
        <v>864</v>
      </c>
      <c r="C659" t="s">
        <v>536</v>
      </c>
      <c r="D659" t="s">
        <v>597</v>
      </c>
      <c r="E659" t="s">
        <v>865</v>
      </c>
      <c r="F659" t="s">
        <v>866</v>
      </c>
      <c r="G659" t="s">
        <v>866</v>
      </c>
      <c r="H659" t="s">
        <v>866</v>
      </c>
      <c r="I659">
        <v>21114</v>
      </c>
      <c r="J659">
        <v>255</v>
      </c>
    </row>
    <row r="660" spans="1:10" x14ac:dyDescent="0.25">
      <c r="A660">
        <v>117</v>
      </c>
      <c r="B660" t="s">
        <v>867</v>
      </c>
      <c r="C660" t="s">
        <v>518</v>
      </c>
      <c r="D660" t="s">
        <v>597</v>
      </c>
      <c r="E660" t="s">
        <v>868</v>
      </c>
      <c r="F660" t="s">
        <v>869</v>
      </c>
      <c r="G660" t="s">
        <v>869</v>
      </c>
      <c r="H660" t="s">
        <v>869</v>
      </c>
      <c r="I660">
        <v>22526</v>
      </c>
      <c r="J660">
        <v>255</v>
      </c>
    </row>
    <row r="661" spans="1:10" x14ac:dyDescent="0.25">
      <c r="A661">
        <v>119</v>
      </c>
      <c r="B661" t="s">
        <v>870</v>
      </c>
      <c r="C661" t="s">
        <v>323</v>
      </c>
      <c r="D661" t="s">
        <v>597</v>
      </c>
      <c r="E661" t="s">
        <v>871</v>
      </c>
      <c r="F661" t="s">
        <v>872</v>
      </c>
      <c r="G661" t="s">
        <v>872</v>
      </c>
      <c r="H661" t="s">
        <v>872</v>
      </c>
      <c r="I661">
        <v>12016</v>
      </c>
      <c r="J661">
        <v>255</v>
      </c>
    </row>
    <row r="662" spans="1:10" x14ac:dyDescent="0.25">
      <c r="A662">
        <v>120</v>
      </c>
      <c r="B662" t="s">
        <v>873</v>
      </c>
      <c r="C662" t="s">
        <v>590</v>
      </c>
      <c r="D662" t="s">
        <v>597</v>
      </c>
      <c r="E662" t="s">
        <v>874</v>
      </c>
      <c r="F662" t="s">
        <v>875</v>
      </c>
      <c r="G662" t="s">
        <v>875</v>
      </c>
      <c r="H662" t="s">
        <v>875</v>
      </c>
      <c r="I662">
        <v>2052</v>
      </c>
      <c r="J662">
        <v>255</v>
      </c>
    </row>
    <row r="663" spans="1:10" x14ac:dyDescent="0.25">
      <c r="A663">
        <v>121</v>
      </c>
      <c r="B663" t="s">
        <v>876</v>
      </c>
      <c r="C663" t="s">
        <v>407</v>
      </c>
      <c r="D663" t="s">
        <v>597</v>
      </c>
      <c r="E663" t="s">
        <v>877</v>
      </c>
      <c r="F663" t="s">
        <v>878</v>
      </c>
      <c r="G663" t="s">
        <v>878</v>
      </c>
      <c r="H663" t="s">
        <v>878</v>
      </c>
      <c r="I663">
        <v>21516</v>
      </c>
      <c r="J663">
        <v>255</v>
      </c>
    </row>
    <row r="664" spans="1:10" x14ac:dyDescent="0.25">
      <c r="A664">
        <v>122</v>
      </c>
      <c r="B664" t="s">
        <v>879</v>
      </c>
      <c r="C664" t="s">
        <v>404</v>
      </c>
      <c r="D664" t="s">
        <v>597</v>
      </c>
      <c r="E664" t="s">
        <v>880</v>
      </c>
      <c r="F664" t="s">
        <v>881</v>
      </c>
      <c r="G664" t="s">
        <v>881</v>
      </c>
      <c r="H664" t="s">
        <v>881</v>
      </c>
      <c r="I664">
        <v>26598</v>
      </c>
      <c r="J664">
        <v>255</v>
      </c>
    </row>
    <row r="665" spans="1:10" x14ac:dyDescent="0.25">
      <c r="A665">
        <v>123</v>
      </c>
      <c r="B665" t="s">
        <v>882</v>
      </c>
      <c r="C665" t="s">
        <v>404</v>
      </c>
      <c r="D665" t="s">
        <v>597</v>
      </c>
      <c r="E665" t="s">
        <v>883</v>
      </c>
      <c r="F665" t="s">
        <v>884</v>
      </c>
      <c r="G665" t="s">
        <v>884</v>
      </c>
      <c r="H665" t="s">
        <v>884</v>
      </c>
      <c r="I665">
        <v>22319</v>
      </c>
      <c r="J665">
        <v>255</v>
      </c>
    </row>
    <row r="666" spans="1:10" x14ac:dyDescent="0.25">
      <c r="A666">
        <v>124</v>
      </c>
      <c r="B666" t="s">
        <v>885</v>
      </c>
      <c r="C666" t="s">
        <v>404</v>
      </c>
      <c r="D666" t="s">
        <v>597</v>
      </c>
      <c r="E666" t="s">
        <v>886</v>
      </c>
      <c r="F666" t="s">
        <v>887</v>
      </c>
      <c r="G666" t="s">
        <v>887</v>
      </c>
      <c r="H666" t="s">
        <v>887</v>
      </c>
      <c r="I666">
        <v>21209</v>
      </c>
      <c r="J666">
        <v>255</v>
      </c>
    </row>
    <row r="667" spans="1:10" x14ac:dyDescent="0.25">
      <c r="A667">
        <v>125</v>
      </c>
      <c r="B667" t="s">
        <v>888</v>
      </c>
      <c r="C667" t="s">
        <v>326</v>
      </c>
      <c r="D667" t="s">
        <v>597</v>
      </c>
      <c r="E667" t="s">
        <v>889</v>
      </c>
      <c r="F667" t="s">
        <v>890</v>
      </c>
      <c r="G667" t="s">
        <v>890</v>
      </c>
      <c r="H667" t="s">
        <v>890</v>
      </c>
      <c r="I667">
        <v>24379</v>
      </c>
      <c r="J667">
        <v>255</v>
      </c>
    </row>
    <row r="668" spans="1:10" x14ac:dyDescent="0.25">
      <c r="A668">
        <v>126</v>
      </c>
      <c r="B668" t="s">
        <v>891</v>
      </c>
      <c r="C668" t="s">
        <v>326</v>
      </c>
      <c r="D668" t="s">
        <v>597</v>
      </c>
      <c r="E668" t="s">
        <v>892</v>
      </c>
      <c r="F668" t="s">
        <v>893</v>
      </c>
      <c r="G668" t="s">
        <v>893</v>
      </c>
      <c r="H668" t="s">
        <v>893</v>
      </c>
      <c r="I668">
        <v>24715</v>
      </c>
      <c r="J668">
        <v>255</v>
      </c>
    </row>
    <row r="669" spans="1:10" x14ac:dyDescent="0.25">
      <c r="A669">
        <v>127</v>
      </c>
      <c r="B669" t="s">
        <v>894</v>
      </c>
      <c r="C669" t="s">
        <v>377</v>
      </c>
      <c r="D669" t="s">
        <v>597</v>
      </c>
      <c r="E669" t="s">
        <v>895</v>
      </c>
      <c r="F669" t="s">
        <v>896</v>
      </c>
      <c r="G669" t="s">
        <v>896</v>
      </c>
      <c r="H669" t="s">
        <v>896</v>
      </c>
      <c r="I669">
        <v>8809</v>
      </c>
      <c r="J669">
        <v>255</v>
      </c>
    </row>
    <row r="670" spans="1:10" x14ac:dyDescent="0.25">
      <c r="A670">
        <v>128</v>
      </c>
      <c r="B670" t="s">
        <v>897</v>
      </c>
      <c r="C670" t="s">
        <v>377</v>
      </c>
      <c r="D670" t="s">
        <v>597</v>
      </c>
      <c r="E670" t="s">
        <v>898</v>
      </c>
      <c r="F670" t="s">
        <v>899</v>
      </c>
      <c r="G670" t="s">
        <v>899</v>
      </c>
      <c r="H670" t="s">
        <v>899</v>
      </c>
      <c r="I670">
        <v>3024</v>
      </c>
      <c r="J670">
        <v>255</v>
      </c>
    </row>
    <row r="671" spans="1:10" x14ac:dyDescent="0.25">
      <c r="A671">
        <v>129</v>
      </c>
      <c r="B671" t="s">
        <v>900</v>
      </c>
      <c r="C671" t="s">
        <v>377</v>
      </c>
      <c r="D671" t="s">
        <v>597</v>
      </c>
      <c r="E671" t="s">
        <v>901</v>
      </c>
      <c r="F671" t="s">
        <v>902</v>
      </c>
      <c r="G671" t="s">
        <v>902</v>
      </c>
      <c r="H671" t="s">
        <v>902</v>
      </c>
      <c r="I671">
        <v>29828</v>
      </c>
      <c r="J671">
        <v>255</v>
      </c>
    </row>
    <row r="672" spans="1:10" x14ac:dyDescent="0.25">
      <c r="A672">
        <v>130</v>
      </c>
      <c r="B672" t="s">
        <v>903</v>
      </c>
      <c r="C672" t="s">
        <v>377</v>
      </c>
      <c r="D672" t="s">
        <v>597</v>
      </c>
      <c r="E672" t="s">
        <v>904</v>
      </c>
      <c r="F672" t="s">
        <v>905</v>
      </c>
      <c r="G672" t="s">
        <v>905</v>
      </c>
      <c r="H672" t="s">
        <v>905</v>
      </c>
      <c r="I672">
        <v>14604</v>
      </c>
      <c r="J672">
        <v>255</v>
      </c>
    </row>
    <row r="673" spans="1:10" x14ac:dyDescent="0.25">
      <c r="A673">
        <v>132</v>
      </c>
      <c r="B673" t="s">
        <v>906</v>
      </c>
      <c r="C673" t="s">
        <v>377</v>
      </c>
      <c r="D673" t="s">
        <v>597</v>
      </c>
      <c r="E673" t="s">
        <v>907</v>
      </c>
      <c r="F673" t="s">
        <v>908</v>
      </c>
      <c r="G673" t="s">
        <v>908</v>
      </c>
      <c r="H673" t="s">
        <v>908</v>
      </c>
      <c r="I673">
        <v>13733</v>
      </c>
      <c r="J673">
        <v>255</v>
      </c>
    </row>
    <row r="674" spans="1:10" x14ac:dyDescent="0.25">
      <c r="A674">
        <v>133</v>
      </c>
      <c r="B674" t="s">
        <v>909</v>
      </c>
      <c r="C674" t="s">
        <v>356</v>
      </c>
      <c r="D674" t="s">
        <v>597</v>
      </c>
      <c r="E674" t="s">
        <v>910</v>
      </c>
      <c r="F674" t="s">
        <v>911</v>
      </c>
      <c r="G674" t="s">
        <v>911</v>
      </c>
      <c r="H674" t="s">
        <v>911</v>
      </c>
      <c r="I674">
        <v>11806</v>
      </c>
      <c r="J674">
        <v>255</v>
      </c>
    </row>
    <row r="675" spans="1:10" x14ac:dyDescent="0.25">
      <c r="A675">
        <v>134</v>
      </c>
      <c r="B675" t="s">
        <v>912</v>
      </c>
      <c r="C675" t="s">
        <v>356</v>
      </c>
      <c r="D675" t="s">
        <v>597</v>
      </c>
      <c r="E675" t="s">
        <v>913</v>
      </c>
      <c r="F675" t="s">
        <v>914</v>
      </c>
      <c r="G675" t="s">
        <v>914</v>
      </c>
      <c r="H675" t="s">
        <v>914</v>
      </c>
      <c r="I675">
        <v>4493</v>
      </c>
      <c r="J675">
        <v>255</v>
      </c>
    </row>
    <row r="676" spans="1:10" x14ac:dyDescent="0.25">
      <c r="A676">
        <v>135</v>
      </c>
      <c r="B676" t="s">
        <v>915</v>
      </c>
      <c r="C676" t="s">
        <v>368</v>
      </c>
      <c r="D676" t="s">
        <v>597</v>
      </c>
      <c r="E676" t="s">
        <v>916</v>
      </c>
      <c r="F676" t="s">
        <v>917</v>
      </c>
      <c r="G676" t="s">
        <v>917</v>
      </c>
      <c r="H676" t="s">
        <v>917</v>
      </c>
      <c r="I676">
        <v>18016</v>
      </c>
      <c r="J676">
        <v>255</v>
      </c>
    </row>
    <row r="677" spans="1:10" x14ac:dyDescent="0.25">
      <c r="A677">
        <v>136</v>
      </c>
      <c r="B677" t="s">
        <v>918</v>
      </c>
      <c r="C677" t="s">
        <v>368</v>
      </c>
      <c r="D677" t="s">
        <v>597</v>
      </c>
      <c r="E677" t="s">
        <v>919</v>
      </c>
      <c r="F677" t="s">
        <v>920</v>
      </c>
      <c r="G677" t="s">
        <v>920</v>
      </c>
      <c r="H677" t="s">
        <v>920</v>
      </c>
      <c r="I677">
        <v>2514</v>
      </c>
      <c r="J677">
        <v>255</v>
      </c>
    </row>
    <row r="678" spans="1:10" x14ac:dyDescent="0.25">
      <c r="A678">
        <v>137</v>
      </c>
      <c r="B678" t="s">
        <v>921</v>
      </c>
      <c r="C678" t="s">
        <v>371</v>
      </c>
      <c r="D678" t="s">
        <v>597</v>
      </c>
      <c r="E678" t="s">
        <v>922</v>
      </c>
      <c r="F678" t="s">
        <v>923</v>
      </c>
      <c r="G678" t="s">
        <v>923</v>
      </c>
      <c r="H678" t="s">
        <v>923</v>
      </c>
      <c r="I678">
        <v>9151</v>
      </c>
      <c r="J678">
        <v>255</v>
      </c>
    </row>
    <row r="679" spans="1:10" x14ac:dyDescent="0.25">
      <c r="A679">
        <v>138</v>
      </c>
      <c r="B679" t="s">
        <v>924</v>
      </c>
      <c r="C679" t="s">
        <v>371</v>
      </c>
      <c r="D679" t="s">
        <v>597</v>
      </c>
      <c r="E679" t="s">
        <v>925</v>
      </c>
      <c r="F679" t="s">
        <v>926</v>
      </c>
      <c r="G679" t="s">
        <v>926</v>
      </c>
      <c r="H679" t="s">
        <v>926</v>
      </c>
      <c r="I679">
        <v>16399</v>
      </c>
      <c r="J679">
        <v>255</v>
      </c>
    </row>
    <row r="680" spans="1:10" x14ac:dyDescent="0.25">
      <c r="A680">
        <v>139</v>
      </c>
      <c r="B680" t="s">
        <v>927</v>
      </c>
      <c r="C680" t="s">
        <v>386</v>
      </c>
      <c r="D680" t="s">
        <v>597</v>
      </c>
      <c r="E680" t="s">
        <v>928</v>
      </c>
      <c r="F680" t="s">
        <v>929</v>
      </c>
      <c r="G680" t="s">
        <v>929</v>
      </c>
      <c r="H680" t="s">
        <v>929</v>
      </c>
      <c r="I680">
        <v>28992</v>
      </c>
      <c r="J680">
        <v>255</v>
      </c>
    </row>
    <row r="681" spans="1:10" x14ac:dyDescent="0.25">
      <c r="A681">
        <v>140</v>
      </c>
      <c r="B681" t="s">
        <v>930</v>
      </c>
      <c r="C681" t="s">
        <v>386</v>
      </c>
      <c r="D681" t="s">
        <v>597</v>
      </c>
      <c r="E681" t="s">
        <v>931</v>
      </c>
      <c r="F681" t="s">
        <v>932</v>
      </c>
      <c r="G681" t="s">
        <v>932</v>
      </c>
      <c r="H681" t="s">
        <v>932</v>
      </c>
      <c r="I681">
        <v>28542</v>
      </c>
      <c r="J681">
        <v>255</v>
      </c>
    </row>
    <row r="682" spans="1:10" x14ac:dyDescent="0.25">
      <c r="A682">
        <v>141</v>
      </c>
      <c r="B682" t="s">
        <v>933</v>
      </c>
      <c r="C682" t="s">
        <v>320</v>
      </c>
      <c r="D682" t="s">
        <v>597</v>
      </c>
      <c r="E682" t="s">
        <v>934</v>
      </c>
      <c r="F682" t="s">
        <v>935</v>
      </c>
      <c r="G682" t="s">
        <v>935</v>
      </c>
      <c r="H682" t="s">
        <v>935</v>
      </c>
      <c r="I682">
        <v>4541</v>
      </c>
      <c r="J682">
        <v>255</v>
      </c>
    </row>
    <row r="683" spans="1:10" x14ac:dyDescent="0.25">
      <c r="A683">
        <v>142</v>
      </c>
      <c r="B683" t="s">
        <v>936</v>
      </c>
      <c r="C683" t="s">
        <v>320</v>
      </c>
      <c r="D683" t="s">
        <v>597</v>
      </c>
      <c r="E683" t="s">
        <v>937</v>
      </c>
      <c r="F683" t="s">
        <v>938</v>
      </c>
      <c r="G683" t="s">
        <v>938</v>
      </c>
      <c r="H683" t="s">
        <v>938</v>
      </c>
      <c r="I683">
        <v>31071</v>
      </c>
      <c r="J683">
        <v>255</v>
      </c>
    </row>
    <row r="684" spans="1:10" x14ac:dyDescent="0.25">
      <c r="A684">
        <v>143</v>
      </c>
      <c r="B684" t="s">
        <v>939</v>
      </c>
      <c r="C684" t="s">
        <v>320</v>
      </c>
      <c r="D684" t="s">
        <v>597</v>
      </c>
      <c r="E684" t="s">
        <v>940</v>
      </c>
      <c r="F684" t="s">
        <v>941</v>
      </c>
      <c r="G684" t="s">
        <v>941</v>
      </c>
      <c r="H684" t="s">
        <v>941</v>
      </c>
      <c r="I684">
        <v>12958</v>
      </c>
      <c r="J684">
        <v>255</v>
      </c>
    </row>
    <row r="685" spans="1:10" x14ac:dyDescent="0.25">
      <c r="A685">
        <v>144</v>
      </c>
      <c r="B685" t="s">
        <v>942</v>
      </c>
      <c r="C685" t="s">
        <v>380</v>
      </c>
      <c r="D685" t="s">
        <v>597</v>
      </c>
      <c r="E685" t="s">
        <v>943</v>
      </c>
      <c r="F685" t="s">
        <v>944</v>
      </c>
      <c r="G685" t="s">
        <v>944</v>
      </c>
      <c r="H685" t="s">
        <v>944</v>
      </c>
      <c r="I685">
        <v>24726</v>
      </c>
      <c r="J685">
        <v>255</v>
      </c>
    </row>
    <row r="686" spans="1:10" x14ac:dyDescent="0.25">
      <c r="A686">
        <v>145</v>
      </c>
      <c r="B686" t="s">
        <v>945</v>
      </c>
      <c r="C686" t="s">
        <v>380</v>
      </c>
      <c r="D686" t="s">
        <v>597</v>
      </c>
      <c r="E686" t="s">
        <v>946</v>
      </c>
      <c r="F686" t="s">
        <v>947</v>
      </c>
      <c r="G686" t="s">
        <v>947</v>
      </c>
      <c r="H686" t="s">
        <v>947</v>
      </c>
      <c r="I686">
        <v>30992</v>
      </c>
      <c r="J686">
        <v>255</v>
      </c>
    </row>
    <row r="687" spans="1:10" x14ac:dyDescent="0.25">
      <c r="A687">
        <v>146</v>
      </c>
      <c r="B687" t="s">
        <v>948</v>
      </c>
      <c r="C687" t="s">
        <v>313</v>
      </c>
      <c r="D687" t="s">
        <v>597</v>
      </c>
      <c r="E687" t="s">
        <v>949</v>
      </c>
      <c r="F687" t="s">
        <v>950</v>
      </c>
      <c r="G687" t="s">
        <v>950</v>
      </c>
      <c r="H687" t="s">
        <v>950</v>
      </c>
      <c r="I687">
        <v>30593</v>
      </c>
      <c r="J687">
        <v>255</v>
      </c>
    </row>
    <row r="688" spans="1:10" x14ac:dyDescent="0.25">
      <c r="A688">
        <v>147</v>
      </c>
      <c r="B688" t="s">
        <v>951</v>
      </c>
      <c r="C688" t="s">
        <v>313</v>
      </c>
      <c r="D688" t="s">
        <v>597</v>
      </c>
      <c r="E688" t="s">
        <v>952</v>
      </c>
      <c r="F688" t="s">
        <v>953</v>
      </c>
      <c r="G688" t="s">
        <v>953</v>
      </c>
      <c r="H688" t="s">
        <v>953</v>
      </c>
      <c r="I688">
        <v>7291</v>
      </c>
      <c r="J688">
        <v>255</v>
      </c>
    </row>
    <row r="689" spans="1:10" x14ac:dyDescent="0.25">
      <c r="A689">
        <v>148</v>
      </c>
      <c r="B689" t="s">
        <v>954</v>
      </c>
      <c r="C689" t="s">
        <v>365</v>
      </c>
      <c r="D689" t="s">
        <v>597</v>
      </c>
      <c r="E689" t="s">
        <v>955</v>
      </c>
      <c r="F689" t="s">
        <v>956</v>
      </c>
      <c r="G689" t="s">
        <v>956</v>
      </c>
      <c r="H689" t="s">
        <v>956</v>
      </c>
      <c r="I689">
        <v>1286</v>
      </c>
      <c r="J689">
        <v>255</v>
      </c>
    </row>
    <row r="690" spans="1:10" x14ac:dyDescent="0.25">
      <c r="A690">
        <v>149</v>
      </c>
      <c r="B690" t="s">
        <v>957</v>
      </c>
      <c r="C690" t="s">
        <v>365</v>
      </c>
      <c r="D690" t="s">
        <v>597</v>
      </c>
      <c r="E690" t="s">
        <v>958</v>
      </c>
      <c r="F690" t="s">
        <v>959</v>
      </c>
      <c r="G690" t="s">
        <v>959</v>
      </c>
      <c r="H690" t="s">
        <v>959</v>
      </c>
      <c r="I690">
        <v>21916</v>
      </c>
      <c r="J690">
        <v>255</v>
      </c>
    </row>
    <row r="691" spans="1:10" x14ac:dyDescent="0.25">
      <c r="A691">
        <v>150</v>
      </c>
      <c r="B691" t="s">
        <v>960</v>
      </c>
      <c r="C691" t="s">
        <v>350</v>
      </c>
      <c r="D691" t="s">
        <v>597</v>
      </c>
      <c r="E691" t="s">
        <v>961</v>
      </c>
      <c r="F691" t="s">
        <v>962</v>
      </c>
      <c r="G691" t="s">
        <v>962</v>
      </c>
      <c r="H691" t="s">
        <v>962</v>
      </c>
      <c r="I691">
        <v>14218</v>
      </c>
      <c r="J691">
        <v>255</v>
      </c>
    </row>
    <row r="692" spans="1:10" x14ac:dyDescent="0.25">
      <c r="A692">
        <v>151</v>
      </c>
      <c r="B692" t="s">
        <v>963</v>
      </c>
      <c r="C692" t="s">
        <v>401</v>
      </c>
      <c r="D692" t="s">
        <v>597</v>
      </c>
      <c r="E692" t="s">
        <v>964</v>
      </c>
      <c r="F692" t="s">
        <v>965</v>
      </c>
      <c r="G692" t="s">
        <v>965</v>
      </c>
      <c r="H692" t="s">
        <v>965</v>
      </c>
      <c r="I692">
        <v>30504</v>
      </c>
      <c r="J692">
        <v>255</v>
      </c>
    </row>
    <row r="693" spans="1:10" x14ac:dyDescent="0.25">
      <c r="A693">
        <v>152</v>
      </c>
      <c r="B693" t="s">
        <v>966</v>
      </c>
      <c r="C693" t="s">
        <v>350</v>
      </c>
      <c r="D693" t="s">
        <v>597</v>
      </c>
      <c r="E693" t="s">
        <v>967</v>
      </c>
      <c r="F693" t="s">
        <v>968</v>
      </c>
      <c r="G693" t="s">
        <v>968</v>
      </c>
      <c r="H693" t="s">
        <v>968</v>
      </c>
      <c r="I693">
        <v>3591</v>
      </c>
      <c r="J693">
        <v>255</v>
      </c>
    </row>
    <row r="694" spans="1:10" x14ac:dyDescent="0.25">
      <c r="A694">
        <v>153</v>
      </c>
      <c r="B694" t="s">
        <v>969</v>
      </c>
      <c r="C694" t="s">
        <v>401</v>
      </c>
      <c r="D694" t="s">
        <v>597</v>
      </c>
      <c r="E694" t="s">
        <v>970</v>
      </c>
      <c r="F694" t="s">
        <v>971</v>
      </c>
      <c r="G694" t="s">
        <v>971</v>
      </c>
      <c r="H694" t="s">
        <v>971</v>
      </c>
      <c r="I694">
        <v>28907</v>
      </c>
      <c r="J694">
        <v>255</v>
      </c>
    </row>
    <row r="695" spans="1:10" x14ac:dyDescent="0.25">
      <c r="A695">
        <v>154</v>
      </c>
      <c r="B695" t="s">
        <v>972</v>
      </c>
      <c r="C695" t="s">
        <v>359</v>
      </c>
      <c r="D695" t="s">
        <v>597</v>
      </c>
      <c r="E695" t="s">
        <v>973</v>
      </c>
      <c r="F695" t="s">
        <v>974</v>
      </c>
      <c r="G695" t="s">
        <v>974</v>
      </c>
      <c r="H695" t="s">
        <v>974</v>
      </c>
      <c r="I695">
        <v>1224</v>
      </c>
      <c r="J695">
        <v>255</v>
      </c>
    </row>
    <row r="696" spans="1:10" x14ac:dyDescent="0.25">
      <c r="A696">
        <v>155</v>
      </c>
      <c r="B696" t="s">
        <v>975</v>
      </c>
      <c r="C696" t="s">
        <v>359</v>
      </c>
      <c r="D696" t="s">
        <v>597</v>
      </c>
      <c r="E696" t="s">
        <v>976</v>
      </c>
      <c r="F696" t="s">
        <v>977</v>
      </c>
      <c r="G696" t="s">
        <v>977</v>
      </c>
      <c r="H696" t="s">
        <v>977</v>
      </c>
      <c r="I696">
        <v>9724</v>
      </c>
      <c r="J696">
        <v>255</v>
      </c>
    </row>
    <row r="697" spans="1:10" x14ac:dyDescent="0.25">
      <c r="A697">
        <v>156</v>
      </c>
      <c r="B697" t="s">
        <v>978</v>
      </c>
      <c r="C697" t="s">
        <v>317</v>
      </c>
      <c r="D697" t="s">
        <v>597</v>
      </c>
      <c r="E697" t="s">
        <v>979</v>
      </c>
      <c r="F697" t="s">
        <v>980</v>
      </c>
      <c r="G697" t="s">
        <v>980</v>
      </c>
      <c r="H697" t="s">
        <v>980</v>
      </c>
      <c r="I697">
        <v>28751</v>
      </c>
      <c r="J697">
        <v>255</v>
      </c>
    </row>
    <row r="698" spans="1:10" x14ac:dyDescent="0.25">
      <c r="A698">
        <v>157</v>
      </c>
      <c r="B698" t="s">
        <v>981</v>
      </c>
      <c r="C698" t="s">
        <v>317</v>
      </c>
      <c r="D698" t="s">
        <v>597</v>
      </c>
      <c r="E698" t="s">
        <v>982</v>
      </c>
      <c r="F698" t="s">
        <v>983</v>
      </c>
      <c r="G698" t="s">
        <v>983</v>
      </c>
      <c r="H698" t="s">
        <v>983</v>
      </c>
      <c r="I698">
        <v>16531</v>
      </c>
      <c r="J698">
        <v>255</v>
      </c>
    </row>
    <row r="699" spans="1:10" x14ac:dyDescent="0.25">
      <c r="A699">
        <v>158</v>
      </c>
      <c r="B699" t="s">
        <v>984</v>
      </c>
      <c r="C699" t="s">
        <v>335</v>
      </c>
      <c r="D699" t="s">
        <v>597</v>
      </c>
      <c r="E699" t="s">
        <v>985</v>
      </c>
      <c r="F699" t="s">
        <v>986</v>
      </c>
      <c r="G699" t="s">
        <v>986</v>
      </c>
      <c r="H699" t="s">
        <v>986</v>
      </c>
      <c r="I699">
        <v>7062</v>
      </c>
      <c r="J699">
        <v>255</v>
      </c>
    </row>
    <row r="700" spans="1:10" x14ac:dyDescent="0.25">
      <c r="A700">
        <v>159</v>
      </c>
      <c r="B700" t="s">
        <v>987</v>
      </c>
      <c r="C700" t="s">
        <v>335</v>
      </c>
      <c r="D700" t="s">
        <v>597</v>
      </c>
      <c r="E700" t="s">
        <v>988</v>
      </c>
      <c r="F700" t="s">
        <v>989</v>
      </c>
      <c r="G700" t="s">
        <v>989</v>
      </c>
      <c r="H700" t="s">
        <v>989</v>
      </c>
      <c r="I700">
        <v>3004</v>
      </c>
      <c r="J700">
        <v>255</v>
      </c>
    </row>
    <row r="701" spans="1:10" x14ac:dyDescent="0.25">
      <c r="A701">
        <v>160</v>
      </c>
      <c r="B701" t="s">
        <v>990</v>
      </c>
      <c r="C701" t="s">
        <v>297</v>
      </c>
      <c r="D701" t="s">
        <v>597</v>
      </c>
      <c r="E701" t="s">
        <v>991</v>
      </c>
      <c r="F701" t="s">
        <v>992</v>
      </c>
      <c r="G701" t="s">
        <v>992</v>
      </c>
      <c r="H701" t="s">
        <v>992</v>
      </c>
      <c r="I701">
        <v>13965</v>
      </c>
      <c r="J701">
        <v>255</v>
      </c>
    </row>
    <row r="702" spans="1:10" x14ac:dyDescent="0.25">
      <c r="A702">
        <v>161</v>
      </c>
      <c r="B702" t="s">
        <v>993</v>
      </c>
      <c r="C702" t="s">
        <v>297</v>
      </c>
      <c r="D702" t="s">
        <v>597</v>
      </c>
      <c r="E702" t="s">
        <v>994</v>
      </c>
      <c r="F702" t="s">
        <v>995</v>
      </c>
      <c r="G702" t="s">
        <v>995</v>
      </c>
      <c r="H702" t="s">
        <v>995</v>
      </c>
      <c r="I702">
        <v>10326</v>
      </c>
      <c r="J702">
        <v>255</v>
      </c>
    </row>
    <row r="703" spans="1:10" x14ac:dyDescent="0.25">
      <c r="A703">
        <v>164</v>
      </c>
      <c r="B703" t="s">
        <v>996</v>
      </c>
      <c r="C703" t="s">
        <v>569</v>
      </c>
      <c r="D703" t="s">
        <v>597</v>
      </c>
      <c r="E703" t="s">
        <v>997</v>
      </c>
      <c r="F703" t="s">
        <v>998</v>
      </c>
      <c r="G703" t="s">
        <v>998</v>
      </c>
      <c r="H703" t="s">
        <v>998</v>
      </c>
      <c r="I703">
        <v>27532</v>
      </c>
      <c r="J703">
        <v>255</v>
      </c>
    </row>
    <row r="704" spans="1:10" x14ac:dyDescent="0.25">
      <c r="A704">
        <v>165</v>
      </c>
      <c r="B704" t="s">
        <v>999</v>
      </c>
      <c r="C704" t="s">
        <v>569</v>
      </c>
      <c r="D704" t="s">
        <v>597</v>
      </c>
      <c r="E704" t="s">
        <v>1000</v>
      </c>
      <c r="F704" t="s">
        <v>1001</v>
      </c>
      <c r="G704" t="s">
        <v>1001</v>
      </c>
      <c r="H704" t="s">
        <v>1001</v>
      </c>
      <c r="I704">
        <v>19542</v>
      </c>
      <c r="J704">
        <v>255</v>
      </c>
    </row>
    <row r="705" spans="1:10" x14ac:dyDescent="0.25">
      <c r="A705">
        <v>166</v>
      </c>
      <c r="B705" t="s">
        <v>1002</v>
      </c>
      <c r="C705" t="s">
        <v>506</v>
      </c>
      <c r="D705" t="s">
        <v>597</v>
      </c>
      <c r="E705" t="s">
        <v>1003</v>
      </c>
      <c r="F705" t="s">
        <v>1004</v>
      </c>
      <c r="G705" t="s">
        <v>1004</v>
      </c>
      <c r="H705" t="s">
        <v>1004</v>
      </c>
      <c r="I705">
        <v>18371</v>
      </c>
      <c r="J705">
        <v>255</v>
      </c>
    </row>
    <row r="706" spans="1:10" x14ac:dyDescent="0.25">
      <c r="A706">
        <v>167</v>
      </c>
      <c r="B706" t="s">
        <v>1005</v>
      </c>
      <c r="C706" t="s">
        <v>506</v>
      </c>
      <c r="D706" t="s">
        <v>597</v>
      </c>
      <c r="E706" t="s">
        <v>1006</v>
      </c>
      <c r="F706" t="s">
        <v>1007</v>
      </c>
      <c r="G706" t="s">
        <v>1007</v>
      </c>
      <c r="H706" t="s">
        <v>1007</v>
      </c>
      <c r="I706">
        <v>23768</v>
      </c>
      <c r="J706">
        <v>255</v>
      </c>
    </row>
    <row r="707" spans="1:10" x14ac:dyDescent="0.25">
      <c r="A707">
        <v>168</v>
      </c>
      <c r="B707" t="s">
        <v>1008</v>
      </c>
      <c r="C707" t="s">
        <v>491</v>
      </c>
      <c r="D707" t="s">
        <v>597</v>
      </c>
      <c r="E707" t="s">
        <v>1009</v>
      </c>
      <c r="F707" t="s">
        <v>1010</v>
      </c>
      <c r="G707" t="s">
        <v>1010</v>
      </c>
      <c r="H707" t="s">
        <v>1010</v>
      </c>
      <c r="I707">
        <v>12336</v>
      </c>
      <c r="J707">
        <v>255</v>
      </c>
    </row>
    <row r="708" spans="1:10" x14ac:dyDescent="0.25">
      <c r="A708">
        <v>169</v>
      </c>
      <c r="B708" t="s">
        <v>1011</v>
      </c>
      <c r="C708" t="s">
        <v>491</v>
      </c>
      <c r="D708" t="s">
        <v>597</v>
      </c>
      <c r="E708" t="s">
        <v>1012</v>
      </c>
      <c r="F708" t="s">
        <v>1013</v>
      </c>
      <c r="G708" t="s">
        <v>1013</v>
      </c>
      <c r="H708" t="s">
        <v>1013</v>
      </c>
      <c r="I708">
        <v>2810</v>
      </c>
      <c r="J708">
        <v>255</v>
      </c>
    </row>
    <row r="709" spans="1:10" x14ac:dyDescent="0.25">
      <c r="A709">
        <v>170</v>
      </c>
      <c r="B709" t="s">
        <v>1014</v>
      </c>
      <c r="C709" t="s">
        <v>338</v>
      </c>
      <c r="D709" t="s">
        <v>597</v>
      </c>
      <c r="E709" t="s">
        <v>1015</v>
      </c>
      <c r="F709" t="s">
        <v>1016</v>
      </c>
      <c r="G709" t="s">
        <v>1016</v>
      </c>
      <c r="H709" t="s">
        <v>1016</v>
      </c>
      <c r="I709">
        <v>23827</v>
      </c>
      <c r="J709">
        <v>255</v>
      </c>
    </row>
    <row r="710" spans="1:10" x14ac:dyDescent="0.25">
      <c r="A710">
        <v>171</v>
      </c>
      <c r="B710" t="s">
        <v>1017</v>
      </c>
      <c r="C710" t="s">
        <v>338</v>
      </c>
      <c r="D710" t="s">
        <v>597</v>
      </c>
      <c r="E710" t="s">
        <v>1018</v>
      </c>
      <c r="F710" t="s">
        <v>1019</v>
      </c>
      <c r="G710" t="s">
        <v>1019</v>
      </c>
      <c r="H710" t="s">
        <v>1019</v>
      </c>
      <c r="I710">
        <v>8671</v>
      </c>
      <c r="J710">
        <v>255</v>
      </c>
    </row>
    <row r="711" spans="1:10" x14ac:dyDescent="0.25">
      <c r="A711">
        <v>172</v>
      </c>
      <c r="B711" t="s">
        <v>1020</v>
      </c>
      <c r="C711" t="s">
        <v>398</v>
      </c>
      <c r="D711" t="s">
        <v>597</v>
      </c>
      <c r="E711" t="s">
        <v>1021</v>
      </c>
      <c r="F711" t="s">
        <v>1022</v>
      </c>
      <c r="G711" t="s">
        <v>1022</v>
      </c>
      <c r="H711" t="s">
        <v>1022</v>
      </c>
      <c r="I711">
        <v>813</v>
      </c>
      <c r="J711">
        <v>255</v>
      </c>
    </row>
    <row r="712" spans="1:10" x14ac:dyDescent="0.25">
      <c r="A712">
        <v>173</v>
      </c>
      <c r="B712" t="s">
        <v>1023</v>
      </c>
      <c r="C712" t="s">
        <v>398</v>
      </c>
      <c r="D712" t="s">
        <v>597</v>
      </c>
      <c r="E712" t="s">
        <v>1024</v>
      </c>
      <c r="F712" t="s">
        <v>1025</v>
      </c>
      <c r="G712" t="s">
        <v>1025</v>
      </c>
      <c r="H712" t="s">
        <v>1025</v>
      </c>
      <c r="I712">
        <v>21028</v>
      </c>
      <c r="J712">
        <v>255</v>
      </c>
    </row>
    <row r="713" spans="1:10" x14ac:dyDescent="0.25">
      <c r="A713">
        <v>174</v>
      </c>
      <c r="B713" t="s">
        <v>1026</v>
      </c>
      <c r="C713" t="s">
        <v>470</v>
      </c>
      <c r="D713" t="s">
        <v>597</v>
      </c>
      <c r="E713" t="s">
        <v>1027</v>
      </c>
      <c r="F713" t="s">
        <v>1028</v>
      </c>
      <c r="G713" t="s">
        <v>1028</v>
      </c>
      <c r="H713" t="s">
        <v>1028</v>
      </c>
      <c r="I713">
        <v>13243</v>
      </c>
      <c r="J713">
        <v>255</v>
      </c>
    </row>
    <row r="714" spans="1:10" x14ac:dyDescent="0.25">
      <c r="A714">
        <v>175</v>
      </c>
      <c r="B714" t="s">
        <v>1029</v>
      </c>
      <c r="C714" t="s">
        <v>470</v>
      </c>
      <c r="D714" t="s">
        <v>597</v>
      </c>
      <c r="E714" t="s">
        <v>1030</v>
      </c>
      <c r="F714" t="s">
        <v>1031</v>
      </c>
      <c r="G714" t="s">
        <v>1031</v>
      </c>
      <c r="H714" t="s">
        <v>1031</v>
      </c>
      <c r="I714">
        <v>26823</v>
      </c>
      <c r="J714">
        <v>255</v>
      </c>
    </row>
    <row r="715" spans="1:10" x14ac:dyDescent="0.25">
      <c r="A715">
        <v>176</v>
      </c>
      <c r="B715" t="s">
        <v>1032</v>
      </c>
      <c r="C715" t="s">
        <v>485</v>
      </c>
      <c r="D715" t="s">
        <v>597</v>
      </c>
      <c r="E715" t="s">
        <v>1033</v>
      </c>
      <c r="F715" t="s">
        <v>1034</v>
      </c>
      <c r="G715" t="s">
        <v>1034</v>
      </c>
      <c r="H715" t="s">
        <v>1034</v>
      </c>
      <c r="I715">
        <v>17338</v>
      </c>
      <c r="J715">
        <v>255</v>
      </c>
    </row>
    <row r="716" spans="1:10" x14ac:dyDescent="0.25">
      <c r="A716">
        <v>177</v>
      </c>
      <c r="B716" t="s">
        <v>1035</v>
      </c>
      <c r="C716" t="s">
        <v>485</v>
      </c>
      <c r="D716" t="s">
        <v>597</v>
      </c>
      <c r="E716" t="s">
        <v>1036</v>
      </c>
      <c r="F716" t="s">
        <v>1037</v>
      </c>
      <c r="G716" t="s">
        <v>1037</v>
      </c>
      <c r="H716" t="s">
        <v>1037</v>
      </c>
      <c r="I716">
        <v>11041</v>
      </c>
      <c r="J716">
        <v>255</v>
      </c>
    </row>
    <row r="717" spans="1:10" x14ac:dyDescent="0.25">
      <c r="A717">
        <v>178</v>
      </c>
      <c r="B717" t="s">
        <v>1038</v>
      </c>
      <c r="C717" t="s">
        <v>455</v>
      </c>
      <c r="D717" t="s">
        <v>597</v>
      </c>
      <c r="E717" t="s">
        <v>1039</v>
      </c>
      <c r="F717" t="s">
        <v>1040</v>
      </c>
      <c r="G717" t="s">
        <v>1040</v>
      </c>
      <c r="H717" t="s">
        <v>1040</v>
      </c>
      <c r="I717">
        <v>12969</v>
      </c>
      <c r="J717">
        <v>255</v>
      </c>
    </row>
    <row r="718" spans="1:10" x14ac:dyDescent="0.25">
      <c r="A718">
        <v>179</v>
      </c>
      <c r="B718" t="s">
        <v>1041</v>
      </c>
      <c r="C718" t="s">
        <v>455</v>
      </c>
      <c r="D718" t="s">
        <v>597</v>
      </c>
      <c r="E718" t="s">
        <v>1042</v>
      </c>
      <c r="F718" t="s">
        <v>1043</v>
      </c>
      <c r="G718" t="s">
        <v>1043</v>
      </c>
      <c r="H718" t="s">
        <v>1043</v>
      </c>
      <c r="I718">
        <v>8555</v>
      </c>
      <c r="J718">
        <v>255</v>
      </c>
    </row>
    <row r="719" spans="1:10" x14ac:dyDescent="0.25">
      <c r="A719">
        <v>180</v>
      </c>
      <c r="B719" t="s">
        <v>1044</v>
      </c>
      <c r="C719" t="s">
        <v>323</v>
      </c>
      <c r="D719" t="s">
        <v>597</v>
      </c>
      <c r="E719" t="s">
        <v>1045</v>
      </c>
      <c r="F719" t="s">
        <v>1046</v>
      </c>
      <c r="G719" t="s">
        <v>1046</v>
      </c>
      <c r="H719" t="s">
        <v>1046</v>
      </c>
      <c r="I719">
        <v>24541</v>
      </c>
      <c r="J719">
        <v>255</v>
      </c>
    </row>
    <row r="720" spans="1:10" x14ac:dyDescent="0.25">
      <c r="A720">
        <v>181</v>
      </c>
      <c r="B720" t="s">
        <v>1047</v>
      </c>
      <c r="C720" t="s">
        <v>323</v>
      </c>
      <c r="D720" t="s">
        <v>597</v>
      </c>
      <c r="E720" t="s">
        <v>1048</v>
      </c>
      <c r="F720" t="s">
        <v>1049</v>
      </c>
      <c r="G720" t="s">
        <v>1049</v>
      </c>
      <c r="H720" t="s">
        <v>1049</v>
      </c>
      <c r="I720">
        <v>4671</v>
      </c>
      <c r="J720">
        <v>255</v>
      </c>
    </row>
    <row r="721" spans="1:10" x14ac:dyDescent="0.25">
      <c r="A721">
        <v>182</v>
      </c>
      <c r="B721" t="s">
        <v>1050</v>
      </c>
      <c r="C721" t="s">
        <v>500</v>
      </c>
      <c r="D721" t="s">
        <v>597</v>
      </c>
      <c r="E721" t="s">
        <v>1051</v>
      </c>
      <c r="F721" t="s">
        <v>1052</v>
      </c>
      <c r="G721" t="s">
        <v>1052</v>
      </c>
      <c r="H721" t="s">
        <v>1052</v>
      </c>
      <c r="I721">
        <v>6436</v>
      </c>
      <c r="J721">
        <v>255</v>
      </c>
    </row>
    <row r="722" spans="1:10" x14ac:dyDescent="0.25">
      <c r="A722">
        <v>183</v>
      </c>
      <c r="B722" t="s">
        <v>1053</v>
      </c>
      <c r="C722" t="s">
        <v>500</v>
      </c>
      <c r="D722" t="s">
        <v>597</v>
      </c>
      <c r="E722" t="s">
        <v>1054</v>
      </c>
      <c r="F722" t="s">
        <v>1055</v>
      </c>
      <c r="G722" t="s">
        <v>1055</v>
      </c>
      <c r="H722" t="s">
        <v>1055</v>
      </c>
      <c r="I722">
        <v>15557</v>
      </c>
      <c r="J722">
        <v>255</v>
      </c>
    </row>
    <row r="723" spans="1:10" x14ac:dyDescent="0.25">
      <c r="A723">
        <v>184</v>
      </c>
      <c r="B723" t="s">
        <v>1056</v>
      </c>
      <c r="C723" t="s">
        <v>449</v>
      </c>
      <c r="D723" t="s">
        <v>597</v>
      </c>
      <c r="E723" t="s">
        <v>1057</v>
      </c>
      <c r="F723" t="s">
        <v>1058</v>
      </c>
      <c r="G723" t="s">
        <v>1058</v>
      </c>
      <c r="H723" t="s">
        <v>1058</v>
      </c>
      <c r="I723">
        <v>9673</v>
      </c>
      <c r="J723">
        <v>255</v>
      </c>
    </row>
    <row r="724" spans="1:10" x14ac:dyDescent="0.25">
      <c r="A724">
        <v>185</v>
      </c>
      <c r="B724" t="s">
        <v>1059</v>
      </c>
      <c r="C724" t="s">
        <v>449</v>
      </c>
      <c r="D724" t="s">
        <v>597</v>
      </c>
      <c r="E724" t="s">
        <v>1060</v>
      </c>
      <c r="F724" t="s">
        <v>1061</v>
      </c>
      <c r="G724" t="s">
        <v>1061</v>
      </c>
      <c r="H724" t="s">
        <v>1061</v>
      </c>
      <c r="I724">
        <v>17855</v>
      </c>
      <c r="J724">
        <v>255</v>
      </c>
    </row>
    <row r="725" spans="1:10" x14ac:dyDescent="0.25">
      <c r="A725">
        <v>186</v>
      </c>
      <c r="B725" t="s">
        <v>1062</v>
      </c>
      <c r="C725" t="s">
        <v>527</v>
      </c>
      <c r="D725" t="s">
        <v>597</v>
      </c>
      <c r="E725" t="s">
        <v>1063</v>
      </c>
      <c r="F725" t="s">
        <v>1064</v>
      </c>
      <c r="G725" t="s">
        <v>1064</v>
      </c>
      <c r="H725" t="s">
        <v>1064</v>
      </c>
      <c r="I725">
        <v>12165</v>
      </c>
      <c r="J725">
        <v>255</v>
      </c>
    </row>
    <row r="726" spans="1:10" x14ac:dyDescent="0.25">
      <c r="A726">
        <v>187</v>
      </c>
      <c r="B726" t="s">
        <v>1065</v>
      </c>
      <c r="C726" t="s">
        <v>527</v>
      </c>
      <c r="D726" t="s">
        <v>597</v>
      </c>
      <c r="E726" t="s">
        <v>1066</v>
      </c>
      <c r="F726" t="s">
        <v>1067</v>
      </c>
      <c r="G726" t="s">
        <v>1067</v>
      </c>
      <c r="H726" t="s">
        <v>1067</v>
      </c>
      <c r="I726">
        <v>27015</v>
      </c>
      <c r="J726">
        <v>255</v>
      </c>
    </row>
    <row r="727" spans="1:10" x14ac:dyDescent="0.25">
      <c r="A727">
        <v>188</v>
      </c>
      <c r="B727" t="s">
        <v>1068</v>
      </c>
      <c r="C727" t="s">
        <v>497</v>
      </c>
      <c r="D727" t="s">
        <v>597</v>
      </c>
      <c r="E727" t="s">
        <v>1069</v>
      </c>
      <c r="F727" t="s">
        <v>1070</v>
      </c>
      <c r="G727" t="s">
        <v>1070</v>
      </c>
      <c r="H727" t="s">
        <v>1070</v>
      </c>
      <c r="I727">
        <v>20773</v>
      </c>
      <c r="J727">
        <v>255</v>
      </c>
    </row>
    <row r="728" spans="1:10" x14ac:dyDescent="0.25">
      <c r="A728">
        <v>189</v>
      </c>
      <c r="B728" t="s">
        <v>1071</v>
      </c>
      <c r="C728" t="s">
        <v>497</v>
      </c>
      <c r="D728" t="s">
        <v>597</v>
      </c>
      <c r="E728" t="s">
        <v>1072</v>
      </c>
      <c r="F728" t="s">
        <v>1073</v>
      </c>
      <c r="G728" t="s">
        <v>1073</v>
      </c>
      <c r="H728" t="s">
        <v>1073</v>
      </c>
      <c r="I728">
        <v>23315</v>
      </c>
      <c r="J728">
        <v>255</v>
      </c>
    </row>
    <row r="729" spans="1:10" x14ac:dyDescent="0.25">
      <c r="A729">
        <v>190</v>
      </c>
      <c r="B729" t="s">
        <v>1074</v>
      </c>
      <c r="C729" t="s">
        <v>569</v>
      </c>
      <c r="D729" t="s">
        <v>597</v>
      </c>
      <c r="E729" t="s">
        <v>1075</v>
      </c>
      <c r="F729" t="s">
        <v>1076</v>
      </c>
      <c r="G729" t="s">
        <v>1076</v>
      </c>
      <c r="H729" t="s">
        <v>1076</v>
      </c>
      <c r="I729">
        <v>12126</v>
      </c>
      <c r="J729">
        <v>255</v>
      </c>
    </row>
    <row r="730" spans="1:10" x14ac:dyDescent="0.25">
      <c r="A730">
        <v>191</v>
      </c>
      <c r="B730" t="s">
        <v>1077</v>
      </c>
      <c r="C730" t="s">
        <v>569</v>
      </c>
      <c r="D730" t="s">
        <v>597</v>
      </c>
      <c r="E730" t="s">
        <v>1078</v>
      </c>
      <c r="F730" t="s">
        <v>1079</v>
      </c>
      <c r="G730" t="s">
        <v>1079</v>
      </c>
      <c r="H730" t="s">
        <v>1079</v>
      </c>
      <c r="I730">
        <v>26701</v>
      </c>
      <c r="J730">
        <v>255</v>
      </c>
    </row>
    <row r="731" spans="1:10" x14ac:dyDescent="0.25">
      <c r="A731">
        <v>192</v>
      </c>
      <c r="B731" t="s">
        <v>1080</v>
      </c>
      <c r="C731" t="s">
        <v>506</v>
      </c>
      <c r="D731" t="s">
        <v>597</v>
      </c>
      <c r="E731" t="s">
        <v>1081</v>
      </c>
      <c r="F731" t="s">
        <v>1082</v>
      </c>
      <c r="G731" t="s">
        <v>1082</v>
      </c>
      <c r="H731" t="s">
        <v>1082</v>
      </c>
      <c r="I731">
        <v>6529</v>
      </c>
      <c r="J731">
        <v>255</v>
      </c>
    </row>
    <row r="732" spans="1:10" x14ac:dyDescent="0.25">
      <c r="A732">
        <v>193</v>
      </c>
      <c r="B732" t="s">
        <v>1083</v>
      </c>
      <c r="C732" t="s">
        <v>506</v>
      </c>
      <c r="D732" t="s">
        <v>597</v>
      </c>
      <c r="E732" t="s">
        <v>1084</v>
      </c>
      <c r="F732" t="s">
        <v>1085</v>
      </c>
      <c r="G732" t="s">
        <v>1085</v>
      </c>
      <c r="H732" t="s">
        <v>1085</v>
      </c>
      <c r="I732">
        <v>30745</v>
      </c>
      <c r="J732">
        <v>255</v>
      </c>
    </row>
    <row r="733" spans="1:10" x14ac:dyDescent="0.25">
      <c r="A733">
        <v>194</v>
      </c>
      <c r="B733" t="s">
        <v>1086</v>
      </c>
      <c r="C733" t="s">
        <v>569</v>
      </c>
      <c r="D733" t="s">
        <v>597</v>
      </c>
      <c r="E733" t="s">
        <v>1087</v>
      </c>
      <c r="F733" t="s">
        <v>1088</v>
      </c>
      <c r="G733" t="s">
        <v>1088</v>
      </c>
      <c r="H733" t="s">
        <v>1088</v>
      </c>
      <c r="I733">
        <v>31910</v>
      </c>
      <c r="J733">
        <v>255</v>
      </c>
    </row>
    <row r="734" spans="1:10" x14ac:dyDescent="0.25">
      <c r="A734">
        <v>195</v>
      </c>
      <c r="B734" t="s">
        <v>1089</v>
      </c>
      <c r="C734" t="s">
        <v>569</v>
      </c>
      <c r="D734" t="s">
        <v>597</v>
      </c>
      <c r="E734" t="s">
        <v>1090</v>
      </c>
      <c r="F734" t="s">
        <v>1091</v>
      </c>
      <c r="G734" t="s">
        <v>1091</v>
      </c>
      <c r="H734" t="s">
        <v>1091</v>
      </c>
      <c r="I734">
        <v>9554</v>
      </c>
      <c r="J734">
        <v>255</v>
      </c>
    </row>
    <row r="735" spans="1:10" x14ac:dyDescent="0.25">
      <c r="A735">
        <v>196</v>
      </c>
      <c r="B735" t="s">
        <v>1092</v>
      </c>
      <c r="C735" t="s">
        <v>497</v>
      </c>
      <c r="D735" t="s">
        <v>597</v>
      </c>
      <c r="E735" t="s">
        <v>1093</v>
      </c>
      <c r="F735" t="s">
        <v>1094</v>
      </c>
      <c r="G735" t="s">
        <v>1094</v>
      </c>
      <c r="H735" t="s">
        <v>1094</v>
      </c>
      <c r="I735">
        <v>28421</v>
      </c>
      <c r="J735">
        <v>255</v>
      </c>
    </row>
    <row r="736" spans="1:10" x14ac:dyDescent="0.25">
      <c r="A736">
        <v>197</v>
      </c>
      <c r="B736" t="s">
        <v>1095</v>
      </c>
      <c r="C736" t="s">
        <v>527</v>
      </c>
      <c r="D736" t="s">
        <v>597</v>
      </c>
      <c r="E736" t="s">
        <v>1096</v>
      </c>
      <c r="F736" t="s">
        <v>1097</v>
      </c>
      <c r="G736" t="s">
        <v>1097</v>
      </c>
      <c r="H736" t="s">
        <v>1097</v>
      </c>
      <c r="I736">
        <v>17162</v>
      </c>
      <c r="J736">
        <v>255</v>
      </c>
    </row>
    <row r="737" spans="1:10" x14ac:dyDescent="0.25">
      <c r="A737">
        <v>198</v>
      </c>
      <c r="B737" t="s">
        <v>1098</v>
      </c>
      <c r="C737" t="s">
        <v>497</v>
      </c>
      <c r="D737" t="s">
        <v>597</v>
      </c>
      <c r="E737" t="s">
        <v>1099</v>
      </c>
      <c r="F737" t="s">
        <v>1100</v>
      </c>
      <c r="G737" t="s">
        <v>1100</v>
      </c>
      <c r="H737" t="s">
        <v>1100</v>
      </c>
      <c r="I737">
        <v>22588</v>
      </c>
      <c r="J737">
        <v>255</v>
      </c>
    </row>
    <row r="738" spans="1:10" x14ac:dyDescent="0.25">
      <c r="A738">
        <v>199</v>
      </c>
      <c r="B738" t="s">
        <v>1101</v>
      </c>
      <c r="C738" t="s">
        <v>527</v>
      </c>
      <c r="D738" t="s">
        <v>597</v>
      </c>
      <c r="E738" t="s">
        <v>1102</v>
      </c>
      <c r="F738" t="s">
        <v>1103</v>
      </c>
      <c r="G738" t="s">
        <v>1103</v>
      </c>
      <c r="H738" t="s">
        <v>1103</v>
      </c>
      <c r="I738">
        <v>28557</v>
      </c>
      <c r="J738">
        <v>255</v>
      </c>
    </row>
    <row r="739" spans="1:10" x14ac:dyDescent="0.25">
      <c r="A739">
        <v>200</v>
      </c>
      <c r="B739" t="s">
        <v>1104</v>
      </c>
      <c r="C739" t="s">
        <v>392</v>
      </c>
      <c r="D739" t="s">
        <v>597</v>
      </c>
      <c r="E739" t="s">
        <v>1105</v>
      </c>
      <c r="F739" t="s">
        <v>1106</v>
      </c>
      <c r="G739" t="s">
        <v>1106</v>
      </c>
      <c r="H739" t="s">
        <v>1106</v>
      </c>
      <c r="I739">
        <v>17052</v>
      </c>
      <c r="J739">
        <v>255</v>
      </c>
    </row>
    <row r="740" spans="1:10" x14ac:dyDescent="0.25">
      <c r="A740">
        <v>201</v>
      </c>
      <c r="B740" t="s">
        <v>1107</v>
      </c>
      <c r="C740" t="s">
        <v>392</v>
      </c>
      <c r="D740" t="s">
        <v>597</v>
      </c>
      <c r="E740" t="s">
        <v>1108</v>
      </c>
      <c r="F740" t="s">
        <v>1109</v>
      </c>
      <c r="G740" t="s">
        <v>1109</v>
      </c>
      <c r="H740" t="s">
        <v>1109</v>
      </c>
      <c r="I740">
        <v>15584</v>
      </c>
      <c r="J740">
        <v>255</v>
      </c>
    </row>
    <row r="741" spans="1:10" x14ac:dyDescent="0.25">
      <c r="A741">
        <v>203</v>
      </c>
      <c r="B741" t="s">
        <v>1110</v>
      </c>
      <c r="C741" t="s">
        <v>437</v>
      </c>
      <c r="D741" t="s">
        <v>597</v>
      </c>
      <c r="E741" t="s">
        <v>1111</v>
      </c>
      <c r="F741" t="s">
        <v>1112</v>
      </c>
      <c r="G741" t="s">
        <v>1112</v>
      </c>
      <c r="H741" t="s">
        <v>1112</v>
      </c>
      <c r="I741">
        <v>4404</v>
      </c>
      <c r="J741">
        <v>255</v>
      </c>
    </row>
    <row r="742" spans="1:10" x14ac:dyDescent="0.25">
      <c r="A742">
        <v>207</v>
      </c>
      <c r="B742" t="s">
        <v>1113</v>
      </c>
      <c r="C742" t="s">
        <v>407</v>
      </c>
      <c r="D742" t="s">
        <v>597</v>
      </c>
      <c r="E742" t="s">
        <v>1114</v>
      </c>
      <c r="F742" t="s">
        <v>1115</v>
      </c>
      <c r="G742" t="s">
        <v>1115</v>
      </c>
      <c r="H742" t="s">
        <v>1115</v>
      </c>
      <c r="I742">
        <v>31748</v>
      </c>
      <c r="J742">
        <v>255</v>
      </c>
    </row>
    <row r="743" spans="1:10" x14ac:dyDescent="0.25">
      <c r="A743">
        <v>210</v>
      </c>
      <c r="B743" t="s">
        <v>1116</v>
      </c>
      <c r="C743" t="s">
        <v>320</v>
      </c>
      <c r="D743" t="s">
        <v>597</v>
      </c>
      <c r="E743" t="s">
        <v>1117</v>
      </c>
      <c r="F743" t="s">
        <v>1118</v>
      </c>
      <c r="G743" t="s">
        <v>1118</v>
      </c>
      <c r="H743" t="s">
        <v>1118</v>
      </c>
      <c r="I743">
        <v>4524</v>
      </c>
      <c r="J743">
        <v>255</v>
      </c>
    </row>
    <row r="744" spans="1:10" x14ac:dyDescent="0.25">
      <c r="A744">
        <v>211</v>
      </c>
      <c r="B744" t="s">
        <v>1119</v>
      </c>
      <c r="C744" t="s">
        <v>344</v>
      </c>
      <c r="D744" t="s">
        <v>597</v>
      </c>
      <c r="E744" t="s">
        <v>1120</v>
      </c>
      <c r="F744" t="s">
        <v>1121</v>
      </c>
      <c r="G744" t="s">
        <v>1121</v>
      </c>
      <c r="H744" t="s">
        <v>1121</v>
      </c>
      <c r="I744">
        <v>1432</v>
      </c>
      <c r="J744">
        <v>255</v>
      </c>
    </row>
    <row r="745" spans="1:10" x14ac:dyDescent="0.25">
      <c r="A745">
        <v>212</v>
      </c>
      <c r="B745" t="s">
        <v>1122</v>
      </c>
      <c r="C745" t="s">
        <v>344</v>
      </c>
      <c r="D745" t="s">
        <v>597</v>
      </c>
      <c r="E745" t="s">
        <v>1123</v>
      </c>
      <c r="F745" t="s">
        <v>1124</v>
      </c>
      <c r="G745" t="s">
        <v>1124</v>
      </c>
      <c r="H745" t="s">
        <v>1124</v>
      </c>
      <c r="I745">
        <v>18996</v>
      </c>
      <c r="J745">
        <v>255</v>
      </c>
    </row>
    <row r="746" spans="1:10" x14ac:dyDescent="0.25">
      <c r="A746">
        <v>213</v>
      </c>
      <c r="B746" t="s">
        <v>1125</v>
      </c>
      <c r="C746" t="s">
        <v>344</v>
      </c>
      <c r="D746" t="s">
        <v>597</v>
      </c>
      <c r="E746" t="s">
        <v>1126</v>
      </c>
      <c r="F746" t="s">
        <v>1127</v>
      </c>
      <c r="G746" t="s">
        <v>1127</v>
      </c>
      <c r="H746" t="s">
        <v>1127</v>
      </c>
      <c r="I746">
        <v>27608</v>
      </c>
      <c r="J746">
        <v>255</v>
      </c>
    </row>
    <row r="747" spans="1:10" x14ac:dyDescent="0.25">
      <c r="A747">
        <v>214</v>
      </c>
      <c r="B747" t="s">
        <v>1128</v>
      </c>
      <c r="C747" t="s">
        <v>353</v>
      </c>
      <c r="D747" t="s">
        <v>597</v>
      </c>
      <c r="E747" t="s">
        <v>1129</v>
      </c>
      <c r="F747" t="s">
        <v>1130</v>
      </c>
      <c r="G747" t="s">
        <v>1130</v>
      </c>
      <c r="H747" t="s">
        <v>1130</v>
      </c>
      <c r="I747">
        <v>8725</v>
      </c>
      <c r="J747">
        <v>255</v>
      </c>
    </row>
    <row r="748" spans="1:10" x14ac:dyDescent="0.25">
      <c r="A748">
        <v>215</v>
      </c>
      <c r="B748" t="s">
        <v>1131</v>
      </c>
      <c r="C748" t="s">
        <v>353</v>
      </c>
      <c r="D748" t="s">
        <v>597</v>
      </c>
      <c r="E748" t="s">
        <v>1132</v>
      </c>
      <c r="F748" t="s">
        <v>1133</v>
      </c>
      <c r="G748" t="s">
        <v>1133</v>
      </c>
      <c r="H748" t="s">
        <v>1133</v>
      </c>
      <c r="I748">
        <v>30856</v>
      </c>
      <c r="J748">
        <v>255</v>
      </c>
    </row>
    <row r="749" spans="1:10" x14ac:dyDescent="0.25">
      <c r="A749">
        <v>216</v>
      </c>
      <c r="B749" t="s">
        <v>1134</v>
      </c>
      <c r="C749" t="s">
        <v>422</v>
      </c>
      <c r="D749" t="s">
        <v>597</v>
      </c>
      <c r="E749" t="s">
        <v>1135</v>
      </c>
      <c r="F749" t="s">
        <v>1136</v>
      </c>
      <c r="G749" t="s">
        <v>1136</v>
      </c>
      <c r="H749" t="s">
        <v>1136</v>
      </c>
      <c r="I749">
        <v>21584</v>
      </c>
      <c r="J749">
        <v>255</v>
      </c>
    </row>
    <row r="750" spans="1:10" x14ac:dyDescent="0.25">
      <c r="A750">
        <v>217</v>
      </c>
      <c r="B750" t="s">
        <v>1137</v>
      </c>
      <c r="C750" t="s">
        <v>422</v>
      </c>
      <c r="D750" t="s">
        <v>597</v>
      </c>
      <c r="E750" t="s">
        <v>1138</v>
      </c>
      <c r="F750" t="s">
        <v>1139</v>
      </c>
      <c r="G750" t="s">
        <v>1139</v>
      </c>
      <c r="H750" t="s">
        <v>1139</v>
      </c>
      <c r="I750">
        <v>17973</v>
      </c>
      <c r="J750">
        <v>255</v>
      </c>
    </row>
    <row r="751" spans="1:10" x14ac:dyDescent="0.25">
      <c r="A751">
        <v>218</v>
      </c>
      <c r="B751" t="s">
        <v>1140</v>
      </c>
      <c r="C751" t="s">
        <v>306</v>
      </c>
      <c r="D751" t="s">
        <v>597</v>
      </c>
      <c r="E751" t="s">
        <v>1141</v>
      </c>
      <c r="F751" t="s">
        <v>1142</v>
      </c>
      <c r="G751" t="s">
        <v>1142</v>
      </c>
      <c r="H751" t="s">
        <v>1142</v>
      </c>
      <c r="I751">
        <v>26872</v>
      </c>
      <c r="J751">
        <v>255</v>
      </c>
    </row>
    <row r="752" spans="1:10" x14ac:dyDescent="0.25">
      <c r="A752">
        <v>219</v>
      </c>
      <c r="B752" t="s">
        <v>1143</v>
      </c>
      <c r="C752" t="s">
        <v>464</v>
      </c>
      <c r="D752" t="s">
        <v>597</v>
      </c>
      <c r="E752" t="s">
        <v>1144</v>
      </c>
      <c r="F752" t="s">
        <v>1145</v>
      </c>
      <c r="G752" t="s">
        <v>1145</v>
      </c>
      <c r="H752" t="s">
        <v>1145</v>
      </c>
      <c r="I752">
        <v>2015</v>
      </c>
      <c r="J752">
        <v>255</v>
      </c>
    </row>
    <row r="753" spans="1:10" x14ac:dyDescent="0.25">
      <c r="A753">
        <v>220</v>
      </c>
      <c r="B753" t="s">
        <v>1146</v>
      </c>
      <c r="C753" t="s">
        <v>494</v>
      </c>
      <c r="D753" t="s">
        <v>597</v>
      </c>
      <c r="E753" t="s">
        <v>1147</v>
      </c>
      <c r="F753" t="s">
        <v>1148</v>
      </c>
      <c r="G753" t="s">
        <v>1148</v>
      </c>
      <c r="H753" t="s">
        <v>1148</v>
      </c>
      <c r="I753">
        <v>23799</v>
      </c>
      <c r="J753">
        <v>255</v>
      </c>
    </row>
    <row r="754" spans="1:10" x14ac:dyDescent="0.25">
      <c r="A754">
        <v>221</v>
      </c>
      <c r="B754" t="s">
        <v>1149</v>
      </c>
      <c r="C754" t="s">
        <v>479</v>
      </c>
      <c r="D754" t="s">
        <v>597</v>
      </c>
      <c r="E754" t="s">
        <v>1150</v>
      </c>
      <c r="F754" t="s">
        <v>1151</v>
      </c>
      <c r="G754" t="s">
        <v>1151</v>
      </c>
      <c r="H754" t="s">
        <v>1151</v>
      </c>
      <c r="I754">
        <v>8446</v>
      </c>
      <c r="J754">
        <v>255</v>
      </c>
    </row>
    <row r="755" spans="1:10" x14ac:dyDescent="0.25">
      <c r="A755">
        <v>222</v>
      </c>
      <c r="B755" t="s">
        <v>1152</v>
      </c>
      <c r="C755" t="s">
        <v>584</v>
      </c>
      <c r="D755" t="s">
        <v>597</v>
      </c>
      <c r="E755" t="s">
        <v>1153</v>
      </c>
      <c r="F755" t="s">
        <v>1154</v>
      </c>
      <c r="G755" t="s">
        <v>1154</v>
      </c>
      <c r="H755" t="s">
        <v>1154</v>
      </c>
      <c r="I755">
        <v>18986</v>
      </c>
      <c r="J755">
        <v>255</v>
      </c>
    </row>
    <row r="756" spans="1:10" x14ac:dyDescent="0.25">
      <c r="A756">
        <v>223</v>
      </c>
      <c r="B756" t="s">
        <v>1155</v>
      </c>
      <c r="C756" t="s">
        <v>581</v>
      </c>
      <c r="D756" t="s">
        <v>597</v>
      </c>
      <c r="E756" t="s">
        <v>1156</v>
      </c>
      <c r="F756" t="s">
        <v>1157</v>
      </c>
      <c r="G756" t="s">
        <v>1157</v>
      </c>
      <c r="H756" t="s">
        <v>1157</v>
      </c>
      <c r="I756">
        <v>9486</v>
      </c>
      <c r="J756">
        <v>255</v>
      </c>
    </row>
    <row r="757" spans="1:10" x14ac:dyDescent="0.25">
      <c r="A757">
        <v>224</v>
      </c>
      <c r="B757" t="s">
        <v>1158</v>
      </c>
      <c r="C757" t="s">
        <v>482</v>
      </c>
      <c r="D757" t="s">
        <v>597</v>
      </c>
      <c r="E757" t="s">
        <v>1159</v>
      </c>
      <c r="F757" t="s">
        <v>1160</v>
      </c>
      <c r="G757" t="s">
        <v>1160</v>
      </c>
      <c r="H757" t="s">
        <v>1160</v>
      </c>
      <c r="I757">
        <v>13841</v>
      </c>
      <c r="J757">
        <v>255</v>
      </c>
    </row>
    <row r="758" spans="1:10" x14ac:dyDescent="0.25">
      <c r="A758">
        <v>225</v>
      </c>
      <c r="B758" t="s">
        <v>1161</v>
      </c>
      <c r="C758" t="s">
        <v>332</v>
      </c>
      <c r="D758" t="s">
        <v>597</v>
      </c>
      <c r="E758" t="s">
        <v>1162</v>
      </c>
      <c r="F758" t="s">
        <v>1163</v>
      </c>
      <c r="G758" t="s">
        <v>1163</v>
      </c>
      <c r="H758" t="s">
        <v>1163</v>
      </c>
      <c r="I758">
        <v>26304</v>
      </c>
      <c r="J758">
        <v>255</v>
      </c>
    </row>
    <row r="759" spans="1:10" x14ac:dyDescent="0.25">
      <c r="A759">
        <v>226</v>
      </c>
      <c r="B759" t="s">
        <v>1164</v>
      </c>
      <c r="C759" t="s">
        <v>341</v>
      </c>
      <c r="D759" t="s">
        <v>597</v>
      </c>
      <c r="E759" t="s">
        <v>1165</v>
      </c>
      <c r="F759" t="s">
        <v>1166</v>
      </c>
      <c r="G759" t="s">
        <v>1166</v>
      </c>
      <c r="H759" t="s">
        <v>1166</v>
      </c>
      <c r="I759">
        <v>13859</v>
      </c>
      <c r="J759">
        <v>255</v>
      </c>
    </row>
    <row r="760" spans="1:10" x14ac:dyDescent="0.25">
      <c r="A760">
        <v>227</v>
      </c>
      <c r="B760" t="s">
        <v>1167</v>
      </c>
      <c r="C760" t="s">
        <v>446</v>
      </c>
      <c r="D760" t="s">
        <v>597</v>
      </c>
      <c r="E760" t="s">
        <v>1168</v>
      </c>
      <c r="F760" t="s">
        <v>1169</v>
      </c>
      <c r="G760" t="s">
        <v>1169</v>
      </c>
      <c r="H760" t="s">
        <v>1169</v>
      </c>
      <c r="I760">
        <v>27229</v>
      </c>
      <c r="J760">
        <v>255</v>
      </c>
    </row>
    <row r="761" spans="1:10" x14ac:dyDescent="0.25">
      <c r="A761">
        <v>228</v>
      </c>
      <c r="B761" t="s">
        <v>1170</v>
      </c>
      <c r="C761" t="s">
        <v>521</v>
      </c>
      <c r="D761" t="s">
        <v>597</v>
      </c>
      <c r="E761" t="s">
        <v>1171</v>
      </c>
      <c r="F761" t="s">
        <v>1172</v>
      </c>
      <c r="G761" t="s">
        <v>1172</v>
      </c>
      <c r="H761" t="s">
        <v>1172</v>
      </c>
      <c r="I761">
        <v>1155</v>
      </c>
      <c r="J761">
        <v>255</v>
      </c>
    </row>
    <row r="762" spans="1:10" x14ac:dyDescent="0.25">
      <c r="A762">
        <v>229</v>
      </c>
      <c r="B762" t="s">
        <v>1173</v>
      </c>
      <c r="C762" t="s">
        <v>575</v>
      </c>
      <c r="D762" t="s">
        <v>597</v>
      </c>
      <c r="E762" t="s">
        <v>1174</v>
      </c>
      <c r="F762" t="s">
        <v>1175</v>
      </c>
      <c r="G762" t="s">
        <v>1175</v>
      </c>
      <c r="H762" t="s">
        <v>1175</v>
      </c>
      <c r="I762">
        <v>3371</v>
      </c>
      <c r="J762">
        <v>255</v>
      </c>
    </row>
    <row r="763" spans="1:10" x14ac:dyDescent="0.25">
      <c r="A763">
        <v>230</v>
      </c>
      <c r="B763" t="s">
        <v>1176</v>
      </c>
      <c r="C763" t="s">
        <v>524</v>
      </c>
      <c r="D763" t="s">
        <v>597</v>
      </c>
      <c r="E763" t="s">
        <v>1177</v>
      </c>
      <c r="F763" t="s">
        <v>1178</v>
      </c>
      <c r="G763" t="s">
        <v>1178</v>
      </c>
      <c r="H763" t="s">
        <v>1178</v>
      </c>
      <c r="I763">
        <v>15582</v>
      </c>
      <c r="J763">
        <v>255</v>
      </c>
    </row>
    <row r="764" spans="1:10" x14ac:dyDescent="0.25">
      <c r="A764">
        <v>231</v>
      </c>
      <c r="B764" t="s">
        <v>1179</v>
      </c>
      <c r="C764" t="s">
        <v>329</v>
      </c>
      <c r="D764" t="s">
        <v>597</v>
      </c>
      <c r="E764" t="s">
        <v>1180</v>
      </c>
      <c r="F764" t="s">
        <v>1181</v>
      </c>
      <c r="G764" t="s">
        <v>1181</v>
      </c>
      <c r="H764" t="s">
        <v>1181</v>
      </c>
      <c r="I764">
        <v>25095</v>
      </c>
      <c r="J764">
        <v>255</v>
      </c>
    </row>
    <row r="765" spans="1:10" x14ac:dyDescent="0.25">
      <c r="A765">
        <v>232</v>
      </c>
      <c r="B765" t="s">
        <v>1182</v>
      </c>
      <c r="C765" t="s">
        <v>560</v>
      </c>
      <c r="D765" t="s">
        <v>597</v>
      </c>
      <c r="E765" t="s">
        <v>1183</v>
      </c>
      <c r="F765" t="s">
        <v>1184</v>
      </c>
      <c r="G765" t="s">
        <v>1184</v>
      </c>
      <c r="H765" t="s">
        <v>1184</v>
      </c>
      <c r="I765">
        <v>15104</v>
      </c>
      <c r="J765">
        <v>255</v>
      </c>
    </row>
    <row r="766" spans="1:10" x14ac:dyDescent="0.25">
      <c r="A766">
        <v>233</v>
      </c>
      <c r="B766" t="s">
        <v>1185</v>
      </c>
      <c r="C766" t="s">
        <v>539</v>
      </c>
      <c r="D766" t="s">
        <v>597</v>
      </c>
      <c r="E766" t="s">
        <v>1186</v>
      </c>
      <c r="F766" t="s">
        <v>1187</v>
      </c>
      <c r="G766" t="s">
        <v>1187</v>
      </c>
      <c r="H766" t="s">
        <v>1187</v>
      </c>
      <c r="I766">
        <v>31245</v>
      </c>
      <c r="J766">
        <v>255</v>
      </c>
    </row>
    <row r="767" spans="1:10" x14ac:dyDescent="0.25">
      <c r="A767">
        <v>234</v>
      </c>
      <c r="B767" t="s">
        <v>1188</v>
      </c>
      <c r="C767" t="s">
        <v>533</v>
      </c>
      <c r="D767" t="s">
        <v>597</v>
      </c>
      <c r="E767" t="s">
        <v>1189</v>
      </c>
      <c r="F767" t="s">
        <v>1190</v>
      </c>
      <c r="G767" t="s">
        <v>1190</v>
      </c>
      <c r="H767" t="s">
        <v>1190</v>
      </c>
      <c r="I767">
        <v>23723</v>
      </c>
      <c r="J767">
        <v>255</v>
      </c>
    </row>
    <row r="768" spans="1:10" x14ac:dyDescent="0.25">
      <c r="A768">
        <v>235</v>
      </c>
      <c r="B768" t="s">
        <v>1191</v>
      </c>
      <c r="C768" t="s">
        <v>512</v>
      </c>
      <c r="D768" t="s">
        <v>597</v>
      </c>
      <c r="E768" t="s">
        <v>1192</v>
      </c>
      <c r="F768" t="s">
        <v>1193</v>
      </c>
      <c r="G768" t="s">
        <v>1193</v>
      </c>
      <c r="H768" t="s">
        <v>1193</v>
      </c>
      <c r="I768">
        <v>9959</v>
      </c>
      <c r="J768">
        <v>255</v>
      </c>
    </row>
    <row r="769" spans="1:10" x14ac:dyDescent="0.25">
      <c r="A769">
        <v>236</v>
      </c>
      <c r="B769" t="s">
        <v>1194</v>
      </c>
      <c r="C769" t="s">
        <v>578</v>
      </c>
      <c r="D769" t="s">
        <v>597</v>
      </c>
      <c r="E769" t="s">
        <v>1195</v>
      </c>
      <c r="F769" t="s">
        <v>1196</v>
      </c>
      <c r="G769" t="s">
        <v>1196</v>
      </c>
      <c r="H769" t="s">
        <v>1196</v>
      </c>
      <c r="I769">
        <v>13577</v>
      </c>
      <c r="J769">
        <v>255</v>
      </c>
    </row>
    <row r="770" spans="1:10" x14ac:dyDescent="0.25">
      <c r="A770">
        <v>237</v>
      </c>
      <c r="B770" t="s">
        <v>1197</v>
      </c>
      <c r="C770" t="s">
        <v>557</v>
      </c>
      <c r="D770" t="s">
        <v>597</v>
      </c>
      <c r="E770" t="s">
        <v>1198</v>
      </c>
      <c r="F770" t="s">
        <v>1199</v>
      </c>
      <c r="G770" t="s">
        <v>1199</v>
      </c>
      <c r="H770" t="s">
        <v>1199</v>
      </c>
      <c r="I770">
        <v>32561</v>
      </c>
      <c r="J770">
        <v>255</v>
      </c>
    </row>
    <row r="771" spans="1:10" x14ac:dyDescent="0.25">
      <c r="A771">
        <v>238</v>
      </c>
      <c r="B771" t="s">
        <v>1200</v>
      </c>
      <c r="C771" t="s">
        <v>306</v>
      </c>
      <c r="D771" t="s">
        <v>597</v>
      </c>
      <c r="E771" t="s">
        <v>1201</v>
      </c>
      <c r="F771" t="s">
        <v>1202</v>
      </c>
      <c r="G771" t="s">
        <v>1202</v>
      </c>
      <c r="H771" t="s">
        <v>1202</v>
      </c>
      <c r="I771">
        <v>30746</v>
      </c>
      <c r="J771">
        <v>255</v>
      </c>
    </row>
    <row r="772" spans="1:10" x14ac:dyDescent="0.25">
      <c r="A772">
        <v>244</v>
      </c>
      <c r="B772" t="s">
        <v>1203</v>
      </c>
      <c r="C772" t="s">
        <v>332</v>
      </c>
      <c r="D772" t="s">
        <v>597</v>
      </c>
      <c r="E772" t="s">
        <v>1204</v>
      </c>
      <c r="F772" t="s">
        <v>1205</v>
      </c>
      <c r="G772" t="s">
        <v>1205</v>
      </c>
      <c r="H772" t="s">
        <v>1205</v>
      </c>
      <c r="I772">
        <v>29162</v>
      </c>
      <c r="J772">
        <v>255</v>
      </c>
    </row>
    <row r="773" spans="1:10" x14ac:dyDescent="0.25">
      <c r="A773">
        <v>245</v>
      </c>
      <c r="B773" t="s">
        <v>1206</v>
      </c>
      <c r="C773" t="s">
        <v>341</v>
      </c>
      <c r="D773" t="s">
        <v>597</v>
      </c>
      <c r="E773" t="s">
        <v>1207</v>
      </c>
      <c r="F773" t="s">
        <v>1208</v>
      </c>
      <c r="G773" t="s">
        <v>1208</v>
      </c>
      <c r="H773" t="s">
        <v>1208</v>
      </c>
      <c r="I773">
        <v>8960</v>
      </c>
      <c r="J773">
        <v>255</v>
      </c>
    </row>
    <row r="774" spans="1:10" x14ac:dyDescent="0.25">
      <c r="A774">
        <v>239</v>
      </c>
      <c r="B774" t="s">
        <v>1209</v>
      </c>
      <c r="C774" t="s">
        <v>494</v>
      </c>
      <c r="D774" t="s">
        <v>597</v>
      </c>
      <c r="E774" t="s">
        <v>1210</v>
      </c>
      <c r="F774" t="s">
        <v>1211</v>
      </c>
      <c r="G774" t="s">
        <v>1211</v>
      </c>
      <c r="H774" t="s">
        <v>1211</v>
      </c>
      <c r="I774">
        <v>14538</v>
      </c>
      <c r="J774">
        <v>255</v>
      </c>
    </row>
    <row r="775" spans="1:10" x14ac:dyDescent="0.25">
      <c r="A775">
        <v>240</v>
      </c>
      <c r="B775" t="s">
        <v>1212</v>
      </c>
      <c r="C775" t="s">
        <v>479</v>
      </c>
      <c r="D775" t="s">
        <v>597</v>
      </c>
      <c r="E775" t="s">
        <v>1213</v>
      </c>
      <c r="F775" t="s">
        <v>1214</v>
      </c>
      <c r="G775" t="s">
        <v>1214</v>
      </c>
      <c r="H775" t="s">
        <v>1214</v>
      </c>
      <c r="I775">
        <v>18064</v>
      </c>
      <c r="J775">
        <v>255</v>
      </c>
    </row>
    <row r="776" spans="1:10" x14ac:dyDescent="0.25">
      <c r="A776">
        <v>241</v>
      </c>
      <c r="B776" t="s">
        <v>1215</v>
      </c>
      <c r="C776" t="s">
        <v>584</v>
      </c>
      <c r="D776" t="s">
        <v>597</v>
      </c>
      <c r="E776" t="s">
        <v>1216</v>
      </c>
      <c r="F776" t="s">
        <v>1217</v>
      </c>
      <c r="G776" t="s">
        <v>1217</v>
      </c>
      <c r="H776" t="s">
        <v>1217</v>
      </c>
      <c r="I776">
        <v>15363</v>
      </c>
      <c r="J776">
        <v>255</v>
      </c>
    </row>
    <row r="777" spans="1:10" x14ac:dyDescent="0.25">
      <c r="A777">
        <v>242</v>
      </c>
      <c r="B777" t="s">
        <v>1218</v>
      </c>
      <c r="C777" t="s">
        <v>310</v>
      </c>
      <c r="D777" t="s">
        <v>597</v>
      </c>
      <c r="E777" t="s">
        <v>1219</v>
      </c>
      <c r="F777" t="s">
        <v>1220</v>
      </c>
      <c r="G777" t="s">
        <v>1220</v>
      </c>
      <c r="H777" t="s">
        <v>1220</v>
      </c>
      <c r="I777">
        <v>32522</v>
      </c>
      <c r="J777">
        <v>255</v>
      </c>
    </row>
    <row r="778" spans="1:10" x14ac:dyDescent="0.25">
      <c r="A778">
        <v>243</v>
      </c>
      <c r="B778" t="s">
        <v>1221</v>
      </c>
      <c r="C778" t="s">
        <v>482</v>
      </c>
      <c r="D778" t="s">
        <v>597</v>
      </c>
      <c r="E778" t="s">
        <v>1222</v>
      </c>
      <c r="F778" t="s">
        <v>1223</v>
      </c>
      <c r="G778" t="s">
        <v>1223</v>
      </c>
      <c r="H778" t="s">
        <v>1223</v>
      </c>
      <c r="I778">
        <v>3210</v>
      </c>
      <c r="J778">
        <v>255</v>
      </c>
    </row>
    <row r="779" spans="1:10" x14ac:dyDescent="0.25">
      <c r="A779">
        <v>246</v>
      </c>
      <c r="B779" t="s">
        <v>1224</v>
      </c>
      <c r="C779" t="s">
        <v>575</v>
      </c>
      <c r="D779" t="s">
        <v>597</v>
      </c>
      <c r="E779" t="s">
        <v>1225</v>
      </c>
      <c r="F779" t="s">
        <v>1226</v>
      </c>
      <c r="G779" t="s">
        <v>1226</v>
      </c>
      <c r="H779" t="s">
        <v>1226</v>
      </c>
      <c r="I779">
        <v>28815</v>
      </c>
      <c r="J779">
        <v>255</v>
      </c>
    </row>
    <row r="780" spans="1:10" x14ac:dyDescent="0.25">
      <c r="A780">
        <v>247</v>
      </c>
      <c r="B780" t="s">
        <v>1227</v>
      </c>
      <c r="C780" t="s">
        <v>329</v>
      </c>
      <c r="D780" t="s">
        <v>597</v>
      </c>
      <c r="E780" t="s">
        <v>1228</v>
      </c>
      <c r="F780" t="s">
        <v>1229</v>
      </c>
      <c r="G780" t="s">
        <v>1229</v>
      </c>
      <c r="H780" t="s">
        <v>1229</v>
      </c>
      <c r="I780">
        <v>21764</v>
      </c>
      <c r="J780">
        <v>255</v>
      </c>
    </row>
    <row r="781" spans="1:10" x14ac:dyDescent="0.25">
      <c r="A781">
        <v>248</v>
      </c>
      <c r="B781" t="s">
        <v>1230</v>
      </c>
      <c r="C781" t="s">
        <v>557</v>
      </c>
      <c r="D781" t="s">
        <v>597</v>
      </c>
      <c r="E781" t="s">
        <v>1231</v>
      </c>
      <c r="F781" t="s">
        <v>1232</v>
      </c>
      <c r="G781" t="s">
        <v>1232</v>
      </c>
      <c r="H781" t="s">
        <v>1232</v>
      </c>
      <c r="I781">
        <v>11447</v>
      </c>
      <c r="J781">
        <v>255</v>
      </c>
    </row>
    <row r="782" spans="1:10" x14ac:dyDescent="0.25">
      <c r="A782">
        <v>249</v>
      </c>
      <c r="B782" t="s">
        <v>1233</v>
      </c>
      <c r="C782" t="s">
        <v>539</v>
      </c>
      <c r="D782" t="s">
        <v>597</v>
      </c>
      <c r="E782" t="s">
        <v>1234</v>
      </c>
      <c r="F782" t="s">
        <v>1235</v>
      </c>
      <c r="G782" t="s">
        <v>1235</v>
      </c>
      <c r="H782" t="s">
        <v>1235</v>
      </c>
      <c r="I782">
        <v>3675</v>
      </c>
      <c r="J782">
        <v>255</v>
      </c>
    </row>
    <row r="783" spans="1:10" x14ac:dyDescent="0.25">
      <c r="A783">
        <v>250</v>
      </c>
      <c r="B783" t="s">
        <v>1236</v>
      </c>
      <c r="C783" t="s">
        <v>458</v>
      </c>
      <c r="D783" t="s">
        <v>597</v>
      </c>
      <c r="E783" t="s">
        <v>1237</v>
      </c>
      <c r="F783" t="s">
        <v>1238</v>
      </c>
      <c r="G783" t="s">
        <v>1238</v>
      </c>
      <c r="H783" t="s">
        <v>1238</v>
      </c>
      <c r="I783">
        <v>22646</v>
      </c>
      <c r="J783">
        <v>255</v>
      </c>
    </row>
    <row r="784" spans="1:10" x14ac:dyDescent="0.25">
      <c r="A784">
        <v>251</v>
      </c>
      <c r="B784" t="s">
        <v>1239</v>
      </c>
      <c r="C784" t="s">
        <v>533</v>
      </c>
      <c r="D784" t="s">
        <v>597</v>
      </c>
      <c r="E784" t="s">
        <v>1240</v>
      </c>
      <c r="F784" t="s">
        <v>1241</v>
      </c>
      <c r="G784" t="s">
        <v>1241</v>
      </c>
      <c r="H784" t="s">
        <v>1241</v>
      </c>
      <c r="I784">
        <v>17771</v>
      </c>
      <c r="J784">
        <v>255</v>
      </c>
    </row>
    <row r="785" spans="1:10" x14ac:dyDescent="0.25">
      <c r="A785">
        <v>252</v>
      </c>
      <c r="B785" t="s">
        <v>1242</v>
      </c>
      <c r="C785" t="s">
        <v>443</v>
      </c>
      <c r="D785" t="s">
        <v>597</v>
      </c>
      <c r="E785" t="s">
        <v>1243</v>
      </c>
      <c r="F785" t="s">
        <v>1244</v>
      </c>
      <c r="G785" t="s">
        <v>1244</v>
      </c>
      <c r="H785" t="s">
        <v>1244</v>
      </c>
      <c r="I785">
        <v>22549</v>
      </c>
      <c r="J785">
        <v>255</v>
      </c>
    </row>
    <row r="786" spans="1:10" x14ac:dyDescent="0.25">
      <c r="A786">
        <v>253</v>
      </c>
      <c r="B786" t="s">
        <v>1245</v>
      </c>
      <c r="C786" t="s">
        <v>512</v>
      </c>
      <c r="D786" t="s">
        <v>597</v>
      </c>
      <c r="E786" t="s">
        <v>1246</v>
      </c>
      <c r="F786" t="s">
        <v>1247</v>
      </c>
      <c r="G786" t="s">
        <v>1247</v>
      </c>
      <c r="H786" t="s">
        <v>1247</v>
      </c>
      <c r="I786">
        <v>22877</v>
      </c>
      <c r="J786">
        <v>255</v>
      </c>
    </row>
    <row r="787" spans="1:10" x14ac:dyDescent="0.25">
      <c r="A787">
        <v>254</v>
      </c>
      <c r="B787" t="s">
        <v>1248</v>
      </c>
      <c r="C787" t="s">
        <v>464</v>
      </c>
      <c r="D787" t="s">
        <v>597</v>
      </c>
      <c r="E787" t="s">
        <v>1249</v>
      </c>
      <c r="F787" t="s">
        <v>1250</v>
      </c>
      <c r="G787" t="s">
        <v>1250</v>
      </c>
      <c r="H787" t="s">
        <v>1250</v>
      </c>
      <c r="I787">
        <v>16018</v>
      </c>
      <c r="J787">
        <v>255</v>
      </c>
    </row>
    <row r="788" spans="1:10" x14ac:dyDescent="0.25">
      <c r="A788">
        <v>255</v>
      </c>
      <c r="B788" t="s">
        <v>1251</v>
      </c>
      <c r="C788" t="s">
        <v>578</v>
      </c>
      <c r="D788" t="s">
        <v>597</v>
      </c>
      <c r="E788" t="s">
        <v>1252</v>
      </c>
      <c r="F788" t="s">
        <v>1253</v>
      </c>
      <c r="G788" t="s">
        <v>1253</v>
      </c>
      <c r="H788" t="s">
        <v>1253</v>
      </c>
      <c r="I788">
        <v>915</v>
      </c>
      <c r="J788">
        <v>255</v>
      </c>
    </row>
    <row r="789" spans="1:10" x14ac:dyDescent="0.25">
      <c r="A789">
        <v>256</v>
      </c>
      <c r="B789" t="s">
        <v>1254</v>
      </c>
      <c r="C789" t="s">
        <v>503</v>
      </c>
      <c r="D789" t="s">
        <v>597</v>
      </c>
      <c r="E789" t="s">
        <v>1255</v>
      </c>
      <c r="F789" t="s">
        <v>1256</v>
      </c>
      <c r="G789" t="s">
        <v>1256</v>
      </c>
      <c r="H789" t="s">
        <v>1256</v>
      </c>
      <c r="I789">
        <v>19907</v>
      </c>
      <c r="J789">
        <v>255</v>
      </c>
    </row>
    <row r="790" spans="1:10" x14ac:dyDescent="0.25">
      <c r="A790">
        <v>257</v>
      </c>
      <c r="B790" t="s">
        <v>1257</v>
      </c>
      <c r="C790" t="s">
        <v>551</v>
      </c>
      <c r="D790" t="s">
        <v>597</v>
      </c>
      <c r="E790" t="s">
        <v>1258</v>
      </c>
      <c r="F790" t="s">
        <v>1259</v>
      </c>
      <c r="G790" t="s">
        <v>1259</v>
      </c>
      <c r="H790" t="s">
        <v>1259</v>
      </c>
      <c r="I790">
        <v>19040</v>
      </c>
      <c r="J790">
        <v>255</v>
      </c>
    </row>
    <row r="791" spans="1:10" x14ac:dyDescent="0.25">
      <c r="A791">
        <v>258</v>
      </c>
      <c r="B791" t="s">
        <v>1260</v>
      </c>
      <c r="C791" t="s">
        <v>449</v>
      </c>
      <c r="D791" t="s">
        <v>597</v>
      </c>
      <c r="E791" t="s">
        <v>1261</v>
      </c>
      <c r="F791" t="s">
        <v>1262</v>
      </c>
      <c r="G791" t="s">
        <v>1262</v>
      </c>
      <c r="H791" t="s">
        <v>1262</v>
      </c>
      <c r="I791">
        <v>7147</v>
      </c>
      <c r="J791">
        <v>255</v>
      </c>
    </row>
    <row r="792" spans="1:10" x14ac:dyDescent="0.25">
      <c r="A792">
        <v>259</v>
      </c>
      <c r="B792" t="s">
        <v>1263</v>
      </c>
      <c r="C792" t="s">
        <v>494</v>
      </c>
      <c r="D792" t="s">
        <v>597</v>
      </c>
      <c r="E792" t="s">
        <v>1264</v>
      </c>
      <c r="F792" t="s">
        <v>1265</v>
      </c>
      <c r="G792" t="s">
        <v>1265</v>
      </c>
      <c r="H792" t="s">
        <v>1265</v>
      </c>
      <c r="I792">
        <v>8736</v>
      </c>
      <c r="J792">
        <v>255</v>
      </c>
    </row>
    <row r="793" spans="1:10" x14ac:dyDescent="0.25">
      <c r="A793">
        <v>260</v>
      </c>
      <c r="B793" t="s">
        <v>1266</v>
      </c>
      <c r="C793" t="s">
        <v>479</v>
      </c>
      <c r="D793" t="s">
        <v>597</v>
      </c>
      <c r="E793" t="s">
        <v>1267</v>
      </c>
      <c r="F793" t="s">
        <v>1268</v>
      </c>
      <c r="G793" t="s">
        <v>1268</v>
      </c>
      <c r="H793" t="s">
        <v>1268</v>
      </c>
      <c r="I793">
        <v>21831</v>
      </c>
      <c r="J793">
        <v>255</v>
      </c>
    </row>
    <row r="794" spans="1:10" x14ac:dyDescent="0.25">
      <c r="A794">
        <v>261</v>
      </c>
      <c r="B794" t="s">
        <v>1269</v>
      </c>
      <c r="C794" t="s">
        <v>310</v>
      </c>
      <c r="D794" t="s">
        <v>597</v>
      </c>
      <c r="E794" t="s">
        <v>1270</v>
      </c>
      <c r="F794" t="s">
        <v>1271</v>
      </c>
      <c r="G794" t="s">
        <v>1271</v>
      </c>
      <c r="H794" t="s">
        <v>1271</v>
      </c>
      <c r="I794">
        <v>8672</v>
      </c>
      <c r="J794">
        <v>255</v>
      </c>
    </row>
    <row r="795" spans="1:10" x14ac:dyDescent="0.25">
      <c r="A795">
        <v>262</v>
      </c>
      <c r="B795" t="s">
        <v>1272</v>
      </c>
      <c r="C795" t="s">
        <v>581</v>
      </c>
      <c r="D795" t="s">
        <v>597</v>
      </c>
      <c r="E795" t="s">
        <v>1273</v>
      </c>
      <c r="F795" t="s">
        <v>1274</v>
      </c>
      <c r="G795" t="s">
        <v>1274</v>
      </c>
      <c r="H795" t="s">
        <v>1274</v>
      </c>
      <c r="I795">
        <v>19651</v>
      </c>
      <c r="J795">
        <v>255</v>
      </c>
    </row>
    <row r="796" spans="1:10" x14ac:dyDescent="0.25">
      <c r="A796">
        <v>263</v>
      </c>
      <c r="B796" t="s">
        <v>1275</v>
      </c>
      <c r="C796" t="s">
        <v>482</v>
      </c>
      <c r="D796" t="s">
        <v>597</v>
      </c>
      <c r="E796" t="s">
        <v>1276</v>
      </c>
      <c r="F796" t="s">
        <v>1277</v>
      </c>
      <c r="G796" t="s">
        <v>1277</v>
      </c>
      <c r="H796" t="s">
        <v>1277</v>
      </c>
      <c r="I796">
        <v>26336</v>
      </c>
      <c r="J796">
        <v>255</v>
      </c>
    </row>
    <row r="797" spans="1:10" x14ac:dyDescent="0.25">
      <c r="A797">
        <v>264</v>
      </c>
      <c r="B797" t="s">
        <v>1278</v>
      </c>
      <c r="C797" t="s">
        <v>332</v>
      </c>
      <c r="D797" t="s">
        <v>597</v>
      </c>
      <c r="E797" t="s">
        <v>1279</v>
      </c>
      <c r="F797" t="s">
        <v>1280</v>
      </c>
      <c r="G797" t="s">
        <v>1280</v>
      </c>
      <c r="H797" t="s">
        <v>1280</v>
      </c>
      <c r="I797">
        <v>21617</v>
      </c>
      <c r="J797">
        <v>255</v>
      </c>
    </row>
    <row r="798" spans="1:10" x14ac:dyDescent="0.25">
      <c r="A798">
        <v>265</v>
      </c>
      <c r="B798" t="s">
        <v>1281</v>
      </c>
      <c r="C798" t="s">
        <v>446</v>
      </c>
      <c r="D798" t="s">
        <v>597</v>
      </c>
      <c r="E798" t="s">
        <v>1282</v>
      </c>
      <c r="F798" t="s">
        <v>1283</v>
      </c>
      <c r="G798" t="s">
        <v>1283</v>
      </c>
      <c r="H798" t="s">
        <v>1283</v>
      </c>
      <c r="I798">
        <v>2165</v>
      </c>
      <c r="J798">
        <v>255</v>
      </c>
    </row>
    <row r="799" spans="1:10" x14ac:dyDescent="0.25">
      <c r="A799">
        <v>266</v>
      </c>
      <c r="B799" t="s">
        <v>1284</v>
      </c>
      <c r="C799" t="s">
        <v>341</v>
      </c>
      <c r="D799" t="s">
        <v>597</v>
      </c>
      <c r="E799" t="s">
        <v>1285</v>
      </c>
      <c r="F799" t="s">
        <v>1286</v>
      </c>
      <c r="G799" t="s">
        <v>1286</v>
      </c>
      <c r="H799" t="s">
        <v>1286</v>
      </c>
      <c r="I799">
        <v>30084</v>
      </c>
      <c r="J799">
        <v>255</v>
      </c>
    </row>
    <row r="800" spans="1:10" x14ac:dyDescent="0.25">
      <c r="A800">
        <v>267</v>
      </c>
      <c r="B800" t="s">
        <v>1287</v>
      </c>
      <c r="C800" t="s">
        <v>497</v>
      </c>
      <c r="D800" t="s">
        <v>597</v>
      </c>
      <c r="E800" t="s">
        <v>1288</v>
      </c>
      <c r="F800" t="s">
        <v>1289</v>
      </c>
      <c r="G800" t="s">
        <v>1289</v>
      </c>
      <c r="H800" t="s">
        <v>1289</v>
      </c>
      <c r="I800">
        <v>19718</v>
      </c>
      <c r="J800">
        <v>255</v>
      </c>
    </row>
    <row r="801" spans="1:10" x14ac:dyDescent="0.25">
      <c r="A801">
        <v>268</v>
      </c>
      <c r="B801" t="s">
        <v>1290</v>
      </c>
      <c r="C801" t="s">
        <v>527</v>
      </c>
      <c r="D801" t="s">
        <v>597</v>
      </c>
      <c r="E801" t="s">
        <v>1291</v>
      </c>
      <c r="F801" t="s">
        <v>1292</v>
      </c>
      <c r="G801" t="s">
        <v>1292</v>
      </c>
      <c r="H801" t="s">
        <v>1292</v>
      </c>
      <c r="I801">
        <v>12609</v>
      </c>
      <c r="J801">
        <v>255</v>
      </c>
    </row>
    <row r="802" spans="1:10" x14ac:dyDescent="0.25">
      <c r="A802">
        <v>269</v>
      </c>
      <c r="B802" t="s">
        <v>1293</v>
      </c>
      <c r="C802" t="s">
        <v>575</v>
      </c>
      <c r="D802" t="s">
        <v>597</v>
      </c>
      <c r="E802" t="s">
        <v>1294</v>
      </c>
      <c r="F802" t="s">
        <v>1295</v>
      </c>
      <c r="G802" t="s">
        <v>1295</v>
      </c>
      <c r="H802" t="s">
        <v>1295</v>
      </c>
      <c r="I802">
        <v>1975</v>
      </c>
      <c r="J802">
        <v>255</v>
      </c>
    </row>
    <row r="803" spans="1:10" x14ac:dyDescent="0.25">
      <c r="A803">
        <v>270</v>
      </c>
      <c r="B803" t="s">
        <v>1296</v>
      </c>
      <c r="C803" t="s">
        <v>524</v>
      </c>
      <c r="D803" t="s">
        <v>597</v>
      </c>
      <c r="E803" t="s">
        <v>1297</v>
      </c>
      <c r="F803" t="s">
        <v>1298</v>
      </c>
      <c r="G803" t="s">
        <v>1298</v>
      </c>
      <c r="H803" t="s">
        <v>1298</v>
      </c>
      <c r="I803">
        <v>31409</v>
      </c>
      <c r="J803">
        <v>255</v>
      </c>
    </row>
    <row r="804" spans="1:10" x14ac:dyDescent="0.25">
      <c r="A804">
        <v>271</v>
      </c>
      <c r="B804" t="s">
        <v>1299</v>
      </c>
      <c r="C804" t="s">
        <v>542</v>
      </c>
      <c r="D804" t="s">
        <v>597</v>
      </c>
      <c r="E804" t="s">
        <v>1300</v>
      </c>
      <c r="F804" t="s">
        <v>1301</v>
      </c>
      <c r="G804" t="s">
        <v>1301</v>
      </c>
      <c r="H804" t="s">
        <v>1301</v>
      </c>
      <c r="I804">
        <v>30892</v>
      </c>
      <c r="J804">
        <v>255</v>
      </c>
    </row>
    <row r="805" spans="1:10" x14ac:dyDescent="0.25">
      <c r="A805">
        <v>272</v>
      </c>
      <c r="B805" t="s">
        <v>1302</v>
      </c>
      <c r="C805" t="s">
        <v>524</v>
      </c>
      <c r="D805" t="s">
        <v>597</v>
      </c>
      <c r="E805" t="s">
        <v>1303</v>
      </c>
      <c r="F805" t="s">
        <v>1304</v>
      </c>
      <c r="G805" t="s">
        <v>1304</v>
      </c>
      <c r="H805" t="s">
        <v>1304</v>
      </c>
      <c r="I805">
        <v>24290</v>
      </c>
      <c r="J805">
        <v>255</v>
      </c>
    </row>
    <row r="806" spans="1:10" x14ac:dyDescent="0.25">
      <c r="A806">
        <v>273</v>
      </c>
      <c r="B806" t="s">
        <v>1305</v>
      </c>
      <c r="C806" t="s">
        <v>542</v>
      </c>
      <c r="D806" t="s">
        <v>597</v>
      </c>
      <c r="E806" t="s">
        <v>1306</v>
      </c>
      <c r="F806" t="s">
        <v>1307</v>
      </c>
      <c r="G806" t="s">
        <v>1307</v>
      </c>
      <c r="H806" t="s">
        <v>1307</v>
      </c>
      <c r="I806">
        <v>19602</v>
      </c>
      <c r="J806">
        <v>255</v>
      </c>
    </row>
    <row r="807" spans="1:10" x14ac:dyDescent="0.25">
      <c r="A807">
        <v>274</v>
      </c>
      <c r="B807" t="s">
        <v>1308</v>
      </c>
      <c r="C807" t="s">
        <v>590</v>
      </c>
      <c r="D807" t="s">
        <v>597</v>
      </c>
      <c r="E807" t="s">
        <v>1309</v>
      </c>
      <c r="F807" t="s">
        <v>1310</v>
      </c>
      <c r="G807" t="s">
        <v>1310</v>
      </c>
      <c r="H807" t="s">
        <v>1310</v>
      </c>
      <c r="I807">
        <v>29565</v>
      </c>
      <c r="J807">
        <v>255</v>
      </c>
    </row>
    <row r="808" spans="1:10" x14ac:dyDescent="0.25">
      <c r="A808">
        <v>275</v>
      </c>
      <c r="B808" t="s">
        <v>1311</v>
      </c>
      <c r="C808" t="s">
        <v>557</v>
      </c>
      <c r="D808" t="s">
        <v>597</v>
      </c>
      <c r="E808" t="s">
        <v>1312</v>
      </c>
      <c r="F808" t="s">
        <v>1313</v>
      </c>
      <c r="G808" t="s">
        <v>1313</v>
      </c>
      <c r="H808" t="s">
        <v>1313</v>
      </c>
      <c r="I808">
        <v>30041</v>
      </c>
      <c r="J808">
        <v>255</v>
      </c>
    </row>
    <row r="809" spans="1:10" x14ac:dyDescent="0.25">
      <c r="A809">
        <v>276</v>
      </c>
      <c r="B809" t="s">
        <v>1314</v>
      </c>
      <c r="C809" t="s">
        <v>560</v>
      </c>
      <c r="D809" t="s">
        <v>597</v>
      </c>
      <c r="E809" t="s">
        <v>1315</v>
      </c>
      <c r="F809" t="s">
        <v>1316</v>
      </c>
      <c r="G809" t="s">
        <v>1316</v>
      </c>
      <c r="H809" t="s">
        <v>1316</v>
      </c>
      <c r="I809">
        <v>4299</v>
      </c>
      <c r="J809">
        <v>255</v>
      </c>
    </row>
    <row r="810" spans="1:10" x14ac:dyDescent="0.25">
      <c r="A810">
        <v>277</v>
      </c>
      <c r="B810" t="s">
        <v>1317</v>
      </c>
      <c r="C810" t="s">
        <v>560</v>
      </c>
      <c r="D810" t="s">
        <v>597</v>
      </c>
      <c r="E810" t="s">
        <v>1318</v>
      </c>
      <c r="F810" t="s">
        <v>1319</v>
      </c>
      <c r="G810" t="s">
        <v>1319</v>
      </c>
      <c r="H810" t="s">
        <v>1319</v>
      </c>
      <c r="I810">
        <v>25056</v>
      </c>
      <c r="J810">
        <v>255</v>
      </c>
    </row>
    <row r="811" spans="1:10" x14ac:dyDescent="0.25">
      <c r="A811">
        <v>278</v>
      </c>
      <c r="B811" t="s">
        <v>1320</v>
      </c>
      <c r="C811" t="s">
        <v>539</v>
      </c>
      <c r="D811" t="s">
        <v>597</v>
      </c>
      <c r="E811" t="s">
        <v>1321</v>
      </c>
      <c r="F811" t="s">
        <v>1322</v>
      </c>
      <c r="G811" t="s">
        <v>1322</v>
      </c>
      <c r="H811" t="s">
        <v>1322</v>
      </c>
      <c r="I811">
        <v>28900</v>
      </c>
      <c r="J811">
        <v>255</v>
      </c>
    </row>
    <row r="812" spans="1:10" x14ac:dyDescent="0.25">
      <c r="A812">
        <v>279</v>
      </c>
      <c r="B812" t="s">
        <v>1323</v>
      </c>
      <c r="C812" t="s">
        <v>458</v>
      </c>
      <c r="D812" t="s">
        <v>597</v>
      </c>
      <c r="E812" t="s">
        <v>1324</v>
      </c>
      <c r="F812" t="s">
        <v>1325</v>
      </c>
      <c r="G812" t="s">
        <v>1325</v>
      </c>
      <c r="H812" t="s">
        <v>1325</v>
      </c>
      <c r="I812">
        <v>23236</v>
      </c>
      <c r="J812">
        <v>255</v>
      </c>
    </row>
    <row r="813" spans="1:10" x14ac:dyDescent="0.25">
      <c r="A813">
        <v>280</v>
      </c>
      <c r="B813" t="s">
        <v>1326</v>
      </c>
      <c r="C813" t="s">
        <v>533</v>
      </c>
      <c r="D813" t="s">
        <v>597</v>
      </c>
      <c r="E813" t="s">
        <v>1327</v>
      </c>
      <c r="F813" t="s">
        <v>1328</v>
      </c>
      <c r="G813" t="s">
        <v>1328</v>
      </c>
      <c r="H813" t="s">
        <v>1328</v>
      </c>
      <c r="I813">
        <v>14853</v>
      </c>
      <c r="J813">
        <v>255</v>
      </c>
    </row>
    <row r="814" spans="1:10" x14ac:dyDescent="0.25">
      <c r="A814">
        <v>281</v>
      </c>
      <c r="B814" t="s">
        <v>1329</v>
      </c>
      <c r="C814" t="s">
        <v>443</v>
      </c>
      <c r="D814" t="s">
        <v>597</v>
      </c>
      <c r="E814" t="s">
        <v>1330</v>
      </c>
      <c r="F814" t="s">
        <v>1331</v>
      </c>
      <c r="G814" t="s">
        <v>1331</v>
      </c>
      <c r="H814" t="s">
        <v>1331</v>
      </c>
      <c r="I814">
        <v>22294</v>
      </c>
      <c r="J814">
        <v>255</v>
      </c>
    </row>
    <row r="815" spans="1:10" x14ac:dyDescent="0.25">
      <c r="A815">
        <v>282</v>
      </c>
      <c r="B815" t="s">
        <v>1332</v>
      </c>
      <c r="C815" t="s">
        <v>512</v>
      </c>
      <c r="D815" t="s">
        <v>597</v>
      </c>
      <c r="E815" t="s">
        <v>1333</v>
      </c>
      <c r="F815" t="s">
        <v>1334</v>
      </c>
      <c r="G815" t="s">
        <v>1334</v>
      </c>
      <c r="H815" t="s">
        <v>1334</v>
      </c>
      <c r="I815">
        <v>15489</v>
      </c>
      <c r="J815">
        <v>255</v>
      </c>
    </row>
    <row r="816" spans="1:10" x14ac:dyDescent="0.25">
      <c r="A816">
        <v>283</v>
      </c>
      <c r="B816" t="s">
        <v>1335</v>
      </c>
      <c r="C816" t="s">
        <v>464</v>
      </c>
      <c r="D816" t="s">
        <v>597</v>
      </c>
      <c r="E816" t="s">
        <v>1336</v>
      </c>
      <c r="F816" t="s">
        <v>1337</v>
      </c>
      <c r="G816" t="s">
        <v>1337</v>
      </c>
      <c r="H816" t="s">
        <v>1337</v>
      </c>
      <c r="I816">
        <v>11486</v>
      </c>
      <c r="J816">
        <v>255</v>
      </c>
    </row>
    <row r="817" spans="1:10" x14ac:dyDescent="0.25">
      <c r="A817">
        <v>284</v>
      </c>
      <c r="B817" t="s">
        <v>1338</v>
      </c>
      <c r="C817" t="s">
        <v>503</v>
      </c>
      <c r="D817" t="s">
        <v>597</v>
      </c>
      <c r="E817" t="s">
        <v>1339</v>
      </c>
      <c r="F817" t="s">
        <v>1340</v>
      </c>
      <c r="G817" t="s">
        <v>1340</v>
      </c>
      <c r="H817" t="s">
        <v>1340</v>
      </c>
      <c r="I817">
        <v>21881</v>
      </c>
      <c r="J817">
        <v>255</v>
      </c>
    </row>
    <row r="818" spans="1:10" x14ac:dyDescent="0.25">
      <c r="A818">
        <v>285</v>
      </c>
      <c r="B818" t="s">
        <v>1341</v>
      </c>
      <c r="C818" t="s">
        <v>476</v>
      </c>
      <c r="D818" t="s">
        <v>597</v>
      </c>
      <c r="E818" t="s">
        <v>1342</v>
      </c>
      <c r="F818" t="s">
        <v>1343</v>
      </c>
      <c r="G818" t="s">
        <v>1343</v>
      </c>
      <c r="H818" t="s">
        <v>1343</v>
      </c>
      <c r="I818">
        <v>176</v>
      </c>
      <c r="J818">
        <v>255</v>
      </c>
    </row>
    <row r="819" spans="1:10" x14ac:dyDescent="0.25">
      <c r="A819">
        <v>286</v>
      </c>
      <c r="B819" t="s">
        <v>1344</v>
      </c>
      <c r="C819" t="s">
        <v>572</v>
      </c>
      <c r="D819" t="s">
        <v>597</v>
      </c>
      <c r="E819" t="s">
        <v>1345</v>
      </c>
      <c r="F819" t="s">
        <v>1346</v>
      </c>
      <c r="G819" t="s">
        <v>1346</v>
      </c>
      <c r="H819" t="s">
        <v>1346</v>
      </c>
      <c r="I819">
        <v>12319</v>
      </c>
      <c r="J819">
        <v>255</v>
      </c>
    </row>
    <row r="820" spans="1:10" x14ac:dyDescent="0.25">
      <c r="A820">
        <v>287</v>
      </c>
      <c r="B820" t="s">
        <v>1347</v>
      </c>
      <c r="C820" t="s">
        <v>449</v>
      </c>
      <c r="D820" t="s">
        <v>597</v>
      </c>
      <c r="E820" t="s">
        <v>1348</v>
      </c>
      <c r="F820" t="s">
        <v>1349</v>
      </c>
      <c r="G820" t="s">
        <v>1349</v>
      </c>
      <c r="H820" t="s">
        <v>1349</v>
      </c>
      <c r="I820">
        <v>28575</v>
      </c>
      <c r="J820">
        <v>255</v>
      </c>
    </row>
    <row r="821" spans="1:10" x14ac:dyDescent="0.25">
      <c r="A821">
        <v>288</v>
      </c>
      <c r="B821" t="s">
        <v>1350</v>
      </c>
      <c r="C821" t="s">
        <v>437</v>
      </c>
      <c r="D821" t="s">
        <v>597</v>
      </c>
      <c r="E821" t="s">
        <v>1351</v>
      </c>
      <c r="F821" t="s">
        <v>1352</v>
      </c>
      <c r="G821" t="s">
        <v>1352</v>
      </c>
      <c r="H821" t="s">
        <v>1352</v>
      </c>
      <c r="I821">
        <v>27581</v>
      </c>
      <c r="J821">
        <v>255</v>
      </c>
    </row>
    <row r="822" spans="1:10" x14ac:dyDescent="0.25">
      <c r="A822">
        <v>289</v>
      </c>
      <c r="B822" t="s">
        <v>1353</v>
      </c>
      <c r="C822" t="s">
        <v>440</v>
      </c>
      <c r="D822" t="s">
        <v>597</v>
      </c>
      <c r="E822" t="s">
        <v>1354</v>
      </c>
      <c r="F822" t="s">
        <v>1355</v>
      </c>
      <c r="G822" t="s">
        <v>1355</v>
      </c>
      <c r="H822" t="s">
        <v>1355</v>
      </c>
      <c r="I822">
        <v>25632</v>
      </c>
      <c r="J822">
        <v>255</v>
      </c>
    </row>
    <row r="823" spans="1:10" x14ac:dyDescent="0.25">
      <c r="A823">
        <v>290</v>
      </c>
      <c r="B823" t="s">
        <v>1356</v>
      </c>
      <c r="C823" t="s">
        <v>479</v>
      </c>
      <c r="D823" t="s">
        <v>597</v>
      </c>
      <c r="E823" t="s">
        <v>1357</v>
      </c>
      <c r="F823" t="s">
        <v>1358</v>
      </c>
      <c r="G823" t="s">
        <v>1358</v>
      </c>
      <c r="H823" t="s">
        <v>1358</v>
      </c>
      <c r="I823">
        <v>15613</v>
      </c>
      <c r="J823">
        <v>255</v>
      </c>
    </row>
    <row r="824" spans="1:10" x14ac:dyDescent="0.25">
      <c r="A824">
        <v>291</v>
      </c>
      <c r="B824" t="s">
        <v>1359</v>
      </c>
      <c r="C824" t="s">
        <v>467</v>
      </c>
      <c r="D824" t="s">
        <v>597</v>
      </c>
      <c r="E824" t="s">
        <v>1360</v>
      </c>
      <c r="F824" t="s">
        <v>1361</v>
      </c>
      <c r="G824" t="s">
        <v>1361</v>
      </c>
      <c r="H824" t="s">
        <v>1361</v>
      </c>
      <c r="I824">
        <v>8928</v>
      </c>
      <c r="J824">
        <v>255</v>
      </c>
    </row>
    <row r="825" spans="1:10" x14ac:dyDescent="0.25">
      <c r="A825">
        <v>292</v>
      </c>
      <c r="B825" t="s">
        <v>1362</v>
      </c>
      <c r="C825" t="s">
        <v>545</v>
      </c>
      <c r="D825" t="s">
        <v>597</v>
      </c>
      <c r="E825" t="s">
        <v>1363</v>
      </c>
      <c r="F825" t="s">
        <v>1364</v>
      </c>
      <c r="G825" t="s">
        <v>1364</v>
      </c>
      <c r="H825" t="s">
        <v>1364</v>
      </c>
      <c r="I825">
        <v>3860</v>
      </c>
      <c r="J825">
        <v>255</v>
      </c>
    </row>
    <row r="826" spans="1:10" x14ac:dyDescent="0.25">
      <c r="A826">
        <v>293</v>
      </c>
      <c r="B826" t="s">
        <v>1365</v>
      </c>
      <c r="C826" t="s">
        <v>482</v>
      </c>
      <c r="D826" t="s">
        <v>597</v>
      </c>
      <c r="E826" t="s">
        <v>1366</v>
      </c>
      <c r="F826" t="s">
        <v>1367</v>
      </c>
      <c r="G826" t="s">
        <v>1367</v>
      </c>
      <c r="H826" t="s">
        <v>1367</v>
      </c>
      <c r="I826">
        <v>28028</v>
      </c>
      <c r="J826">
        <v>255</v>
      </c>
    </row>
    <row r="827" spans="1:10" x14ac:dyDescent="0.25">
      <c r="A827">
        <v>294</v>
      </c>
      <c r="B827" t="s">
        <v>1368</v>
      </c>
      <c r="C827" t="s">
        <v>509</v>
      </c>
      <c r="D827" t="s">
        <v>597</v>
      </c>
      <c r="E827" t="s">
        <v>1369</v>
      </c>
      <c r="F827" t="s">
        <v>1370</v>
      </c>
      <c r="G827" t="s">
        <v>1370</v>
      </c>
      <c r="H827" t="s">
        <v>1370</v>
      </c>
      <c r="I827">
        <v>20633</v>
      </c>
      <c r="J827">
        <v>255</v>
      </c>
    </row>
    <row r="828" spans="1:10" x14ac:dyDescent="0.25">
      <c r="A828">
        <v>295</v>
      </c>
      <c r="B828" t="s">
        <v>1371</v>
      </c>
      <c r="C828" t="s">
        <v>446</v>
      </c>
      <c r="D828" t="s">
        <v>597</v>
      </c>
      <c r="E828" t="s">
        <v>1372</v>
      </c>
      <c r="F828" t="s">
        <v>1373</v>
      </c>
      <c r="G828" t="s">
        <v>1373</v>
      </c>
      <c r="H828" t="s">
        <v>1373</v>
      </c>
      <c r="I828">
        <v>5768</v>
      </c>
      <c r="J828">
        <v>255</v>
      </c>
    </row>
    <row r="829" spans="1:10" x14ac:dyDescent="0.25">
      <c r="A829">
        <v>296</v>
      </c>
      <c r="B829" t="s">
        <v>1374</v>
      </c>
      <c r="C829" t="s">
        <v>341</v>
      </c>
      <c r="D829" t="s">
        <v>597</v>
      </c>
      <c r="E829" t="s">
        <v>1375</v>
      </c>
      <c r="F829" t="s">
        <v>1376</v>
      </c>
      <c r="G829" t="s">
        <v>1376</v>
      </c>
      <c r="H829" t="s">
        <v>1376</v>
      </c>
      <c r="I829">
        <v>4372</v>
      </c>
      <c r="J829">
        <v>255</v>
      </c>
    </row>
    <row r="830" spans="1:10" x14ac:dyDescent="0.25">
      <c r="A830">
        <v>297</v>
      </c>
      <c r="B830" t="s">
        <v>1377</v>
      </c>
      <c r="C830" t="s">
        <v>395</v>
      </c>
      <c r="D830" t="s">
        <v>597</v>
      </c>
      <c r="E830" t="s">
        <v>1378</v>
      </c>
      <c r="F830" t="s">
        <v>1379</v>
      </c>
      <c r="G830" t="s">
        <v>1379</v>
      </c>
      <c r="H830" t="s">
        <v>1379</v>
      </c>
      <c r="I830">
        <v>7983</v>
      </c>
      <c r="J830">
        <v>255</v>
      </c>
    </row>
    <row r="831" spans="1:10" x14ac:dyDescent="0.25">
      <c r="A831">
        <v>298</v>
      </c>
      <c r="B831" t="s">
        <v>1380</v>
      </c>
      <c r="C831" t="s">
        <v>575</v>
      </c>
      <c r="D831" t="s">
        <v>597</v>
      </c>
      <c r="E831" t="s">
        <v>1381</v>
      </c>
      <c r="F831" t="s">
        <v>1382</v>
      </c>
      <c r="G831" t="s">
        <v>1382</v>
      </c>
      <c r="H831" t="s">
        <v>1382</v>
      </c>
      <c r="I831">
        <v>22210</v>
      </c>
      <c r="J831">
        <v>255</v>
      </c>
    </row>
    <row r="832" spans="1:10" x14ac:dyDescent="0.25">
      <c r="A832">
        <v>299</v>
      </c>
      <c r="B832" t="s">
        <v>1383</v>
      </c>
      <c r="C832" t="s">
        <v>566</v>
      </c>
      <c r="D832" t="s">
        <v>597</v>
      </c>
      <c r="E832" t="s">
        <v>1384</v>
      </c>
      <c r="F832" t="s">
        <v>1385</v>
      </c>
      <c r="G832" t="s">
        <v>1385</v>
      </c>
      <c r="H832" t="s">
        <v>1385</v>
      </c>
      <c r="I832">
        <v>30864</v>
      </c>
      <c r="J832">
        <v>255</v>
      </c>
    </row>
    <row r="833" spans="1:10" x14ac:dyDescent="0.25">
      <c r="A833">
        <v>302</v>
      </c>
      <c r="B833" t="s">
        <v>1386</v>
      </c>
      <c r="C833" t="s">
        <v>329</v>
      </c>
      <c r="D833" t="s">
        <v>597</v>
      </c>
      <c r="E833" t="s">
        <v>1387</v>
      </c>
      <c r="F833" t="s">
        <v>1388</v>
      </c>
      <c r="G833" t="s">
        <v>1388</v>
      </c>
      <c r="H833" t="s">
        <v>1388</v>
      </c>
      <c r="I833">
        <v>15834</v>
      </c>
      <c r="J833">
        <v>255</v>
      </c>
    </row>
    <row r="834" spans="1:10" x14ac:dyDescent="0.25">
      <c r="A834">
        <v>303</v>
      </c>
      <c r="B834" t="s">
        <v>1389</v>
      </c>
      <c r="C834" t="s">
        <v>521</v>
      </c>
      <c r="D834" t="s">
        <v>597</v>
      </c>
      <c r="E834" t="s">
        <v>1390</v>
      </c>
      <c r="F834" t="s">
        <v>1391</v>
      </c>
      <c r="G834" t="s">
        <v>1391</v>
      </c>
      <c r="H834" t="s">
        <v>1391</v>
      </c>
      <c r="I834">
        <v>7293</v>
      </c>
      <c r="J834">
        <v>255</v>
      </c>
    </row>
    <row r="835" spans="1:10" x14ac:dyDescent="0.25">
      <c r="A835">
        <v>306</v>
      </c>
      <c r="B835" t="s">
        <v>1392</v>
      </c>
      <c r="C835" t="s">
        <v>560</v>
      </c>
      <c r="D835" t="s">
        <v>597</v>
      </c>
      <c r="E835" t="s">
        <v>1393</v>
      </c>
      <c r="F835" t="s">
        <v>1394</v>
      </c>
      <c r="G835" t="s">
        <v>1394</v>
      </c>
      <c r="H835" t="s">
        <v>1394</v>
      </c>
      <c r="I835">
        <v>26019</v>
      </c>
      <c r="J835">
        <v>255</v>
      </c>
    </row>
    <row r="836" spans="1:10" x14ac:dyDescent="0.25">
      <c r="A836">
        <v>307</v>
      </c>
      <c r="B836" t="s">
        <v>1395</v>
      </c>
      <c r="C836" t="s">
        <v>539</v>
      </c>
      <c r="D836" t="s">
        <v>597</v>
      </c>
      <c r="E836" t="s">
        <v>1396</v>
      </c>
      <c r="F836" t="s">
        <v>1397</v>
      </c>
      <c r="G836" t="s">
        <v>1397</v>
      </c>
      <c r="H836" t="s">
        <v>1397</v>
      </c>
      <c r="I836">
        <v>12767</v>
      </c>
      <c r="J836">
        <v>255</v>
      </c>
    </row>
    <row r="837" spans="1:10" x14ac:dyDescent="0.25">
      <c r="A837">
        <v>308</v>
      </c>
      <c r="B837" t="s">
        <v>1398</v>
      </c>
      <c r="C837" t="s">
        <v>458</v>
      </c>
      <c r="D837" t="s">
        <v>597</v>
      </c>
      <c r="E837" t="s">
        <v>1399</v>
      </c>
      <c r="F837" t="s">
        <v>1400</v>
      </c>
      <c r="G837" t="s">
        <v>1400</v>
      </c>
      <c r="H837" t="s">
        <v>1400</v>
      </c>
      <c r="I837">
        <v>27879</v>
      </c>
      <c r="J837">
        <v>255</v>
      </c>
    </row>
    <row r="838" spans="1:10" x14ac:dyDescent="0.25">
      <c r="A838">
        <v>309</v>
      </c>
      <c r="B838" t="s">
        <v>1401</v>
      </c>
      <c r="C838" t="s">
        <v>443</v>
      </c>
      <c r="D838" t="s">
        <v>597</v>
      </c>
      <c r="E838" t="s">
        <v>1402</v>
      </c>
      <c r="F838" t="s">
        <v>1403</v>
      </c>
      <c r="G838" t="s">
        <v>1403</v>
      </c>
      <c r="H838" t="s">
        <v>1403</v>
      </c>
      <c r="I838">
        <v>12476</v>
      </c>
      <c r="J838">
        <v>255</v>
      </c>
    </row>
    <row r="839" spans="1:10" x14ac:dyDescent="0.25">
      <c r="A839">
        <v>310</v>
      </c>
      <c r="B839" t="s">
        <v>1404</v>
      </c>
      <c r="C839" t="s">
        <v>533</v>
      </c>
      <c r="D839" t="s">
        <v>597</v>
      </c>
      <c r="E839" t="s">
        <v>1405</v>
      </c>
      <c r="F839" t="s">
        <v>1406</v>
      </c>
      <c r="G839" t="s">
        <v>1406</v>
      </c>
      <c r="H839" t="s">
        <v>1406</v>
      </c>
      <c r="I839">
        <v>12108</v>
      </c>
      <c r="J839">
        <v>255</v>
      </c>
    </row>
    <row r="840" spans="1:10" x14ac:dyDescent="0.25">
      <c r="A840">
        <v>311</v>
      </c>
      <c r="B840" t="s">
        <v>1407</v>
      </c>
      <c r="C840" t="s">
        <v>512</v>
      </c>
      <c r="D840" t="s">
        <v>597</v>
      </c>
      <c r="E840" t="s">
        <v>1408</v>
      </c>
      <c r="F840" t="s">
        <v>1409</v>
      </c>
      <c r="G840" t="s">
        <v>1409</v>
      </c>
      <c r="H840" t="s">
        <v>1409</v>
      </c>
      <c r="I840">
        <v>6478</v>
      </c>
      <c r="J840">
        <v>255</v>
      </c>
    </row>
    <row r="841" spans="1:10" x14ac:dyDescent="0.25">
      <c r="A841">
        <v>312</v>
      </c>
      <c r="B841" t="s">
        <v>1410</v>
      </c>
      <c r="C841" t="s">
        <v>464</v>
      </c>
      <c r="D841" t="s">
        <v>597</v>
      </c>
      <c r="E841" t="s">
        <v>1411</v>
      </c>
      <c r="F841" t="s">
        <v>1412</v>
      </c>
      <c r="G841" t="s">
        <v>1412</v>
      </c>
      <c r="H841" t="s">
        <v>1412</v>
      </c>
      <c r="I841">
        <v>4672</v>
      </c>
      <c r="J841">
        <v>255</v>
      </c>
    </row>
    <row r="842" spans="1:10" x14ac:dyDescent="0.25">
      <c r="A842">
        <v>313</v>
      </c>
      <c r="B842" t="s">
        <v>1413</v>
      </c>
      <c r="C842" t="s">
        <v>578</v>
      </c>
      <c r="D842" t="s">
        <v>597</v>
      </c>
      <c r="E842" t="s">
        <v>1414</v>
      </c>
      <c r="F842" t="s">
        <v>1415</v>
      </c>
      <c r="G842" t="s">
        <v>1415</v>
      </c>
      <c r="H842" t="s">
        <v>1415</v>
      </c>
      <c r="I842">
        <v>5959</v>
      </c>
      <c r="J842">
        <v>255</v>
      </c>
    </row>
    <row r="843" spans="1:10" x14ac:dyDescent="0.25">
      <c r="A843">
        <v>314</v>
      </c>
      <c r="B843" t="s">
        <v>1416</v>
      </c>
      <c r="C843" t="s">
        <v>536</v>
      </c>
      <c r="D843" t="s">
        <v>597</v>
      </c>
      <c r="E843" t="s">
        <v>1417</v>
      </c>
      <c r="F843" t="s">
        <v>1418</v>
      </c>
      <c r="G843" t="s">
        <v>1418</v>
      </c>
      <c r="H843" t="s">
        <v>1418</v>
      </c>
      <c r="I843">
        <v>26827</v>
      </c>
      <c r="J843">
        <v>255</v>
      </c>
    </row>
    <row r="844" spans="1:10" x14ac:dyDescent="0.25">
      <c r="A844">
        <v>319</v>
      </c>
      <c r="B844" t="s">
        <v>1419</v>
      </c>
      <c r="C844" t="s">
        <v>306</v>
      </c>
      <c r="D844" t="s">
        <v>597</v>
      </c>
      <c r="E844" t="s">
        <v>1420</v>
      </c>
      <c r="F844" t="s">
        <v>1421</v>
      </c>
      <c r="G844" t="s">
        <v>1421</v>
      </c>
      <c r="H844" t="s">
        <v>1421</v>
      </c>
      <c r="I844">
        <v>12159</v>
      </c>
      <c r="J844">
        <v>255</v>
      </c>
    </row>
    <row r="845" spans="1:10" x14ac:dyDescent="0.25">
      <c r="A845">
        <v>300</v>
      </c>
      <c r="B845" t="s">
        <v>1422</v>
      </c>
      <c r="C845" t="s">
        <v>524</v>
      </c>
      <c r="D845" t="s">
        <v>597</v>
      </c>
      <c r="E845" t="s">
        <v>1423</v>
      </c>
      <c r="F845" t="s">
        <v>1424</v>
      </c>
      <c r="G845" t="s">
        <v>1424</v>
      </c>
      <c r="H845" t="s">
        <v>1424</v>
      </c>
      <c r="I845">
        <v>18418</v>
      </c>
      <c r="J845">
        <v>255</v>
      </c>
    </row>
    <row r="846" spans="1:10" x14ac:dyDescent="0.25">
      <c r="A846">
        <v>301</v>
      </c>
      <c r="B846" t="s">
        <v>1425</v>
      </c>
      <c r="C846" t="s">
        <v>536</v>
      </c>
      <c r="D846" t="s">
        <v>597</v>
      </c>
      <c r="E846" t="s">
        <v>1426</v>
      </c>
      <c r="F846" t="s">
        <v>1427</v>
      </c>
      <c r="G846" t="s">
        <v>1427</v>
      </c>
      <c r="H846" t="s">
        <v>1427</v>
      </c>
      <c r="I846">
        <v>450</v>
      </c>
      <c r="J846">
        <v>255</v>
      </c>
    </row>
    <row r="847" spans="1:10" x14ac:dyDescent="0.25">
      <c r="A847">
        <v>304</v>
      </c>
      <c r="B847" t="s">
        <v>1428</v>
      </c>
      <c r="C847" t="s">
        <v>557</v>
      </c>
      <c r="D847" t="s">
        <v>597</v>
      </c>
      <c r="E847" t="s">
        <v>1429</v>
      </c>
      <c r="F847" t="s">
        <v>1430</v>
      </c>
      <c r="G847" t="s">
        <v>1430</v>
      </c>
      <c r="H847" t="s">
        <v>1430</v>
      </c>
      <c r="I847">
        <v>19273</v>
      </c>
      <c r="J847">
        <v>255</v>
      </c>
    </row>
    <row r="848" spans="1:10" x14ac:dyDescent="0.25">
      <c r="A848">
        <v>305</v>
      </c>
      <c r="B848" t="s">
        <v>1431</v>
      </c>
      <c r="C848" t="s">
        <v>536</v>
      </c>
      <c r="D848" t="s">
        <v>597</v>
      </c>
      <c r="E848" t="s">
        <v>1432</v>
      </c>
      <c r="F848" t="s">
        <v>1433</v>
      </c>
      <c r="G848" t="s">
        <v>1433</v>
      </c>
      <c r="H848" t="s">
        <v>1433</v>
      </c>
      <c r="I848">
        <v>26473</v>
      </c>
      <c r="J848">
        <v>255</v>
      </c>
    </row>
    <row r="849" spans="1:10" x14ac:dyDescent="0.25">
      <c r="A849">
        <v>315</v>
      </c>
      <c r="B849" t="s">
        <v>1434</v>
      </c>
      <c r="C849" t="s">
        <v>551</v>
      </c>
      <c r="D849" t="s">
        <v>597</v>
      </c>
      <c r="E849" t="s">
        <v>1435</v>
      </c>
      <c r="F849" t="s">
        <v>1436</v>
      </c>
      <c r="G849" t="s">
        <v>1436</v>
      </c>
      <c r="H849" t="s">
        <v>1436</v>
      </c>
      <c r="I849">
        <v>12090</v>
      </c>
      <c r="J849">
        <v>255</v>
      </c>
    </row>
    <row r="850" spans="1:10" x14ac:dyDescent="0.25">
      <c r="A850">
        <v>316</v>
      </c>
      <c r="B850" t="s">
        <v>1437</v>
      </c>
      <c r="C850" t="s">
        <v>503</v>
      </c>
      <c r="D850" t="s">
        <v>597</v>
      </c>
      <c r="E850" t="s">
        <v>1438</v>
      </c>
      <c r="F850" t="s">
        <v>1439</v>
      </c>
      <c r="G850" t="s">
        <v>1439</v>
      </c>
      <c r="H850" t="s">
        <v>1439</v>
      </c>
      <c r="I850">
        <v>21574</v>
      </c>
      <c r="J850">
        <v>255</v>
      </c>
    </row>
    <row r="851" spans="1:10" x14ac:dyDescent="0.25">
      <c r="A851">
        <v>317</v>
      </c>
      <c r="B851" t="s">
        <v>1440</v>
      </c>
      <c r="C851" t="s">
        <v>503</v>
      </c>
      <c r="D851" t="s">
        <v>597</v>
      </c>
      <c r="E851" t="s">
        <v>1441</v>
      </c>
      <c r="F851" t="s">
        <v>1442</v>
      </c>
      <c r="G851" t="s">
        <v>1442</v>
      </c>
      <c r="H851" t="s">
        <v>1442</v>
      </c>
      <c r="I851">
        <v>29932</v>
      </c>
      <c r="J851">
        <v>255</v>
      </c>
    </row>
    <row r="852" spans="1:10" x14ac:dyDescent="0.25">
      <c r="A852">
        <v>318</v>
      </c>
      <c r="B852" t="s">
        <v>1443</v>
      </c>
      <c r="C852" t="s">
        <v>449</v>
      </c>
      <c r="D852" t="s">
        <v>597</v>
      </c>
      <c r="E852" t="s">
        <v>1444</v>
      </c>
      <c r="F852" t="s">
        <v>1445</v>
      </c>
      <c r="G852" t="s">
        <v>1445</v>
      </c>
      <c r="H852" t="s">
        <v>1445</v>
      </c>
      <c r="I852">
        <v>6796</v>
      </c>
      <c r="J852">
        <v>255</v>
      </c>
    </row>
    <row r="853" spans="1:10" x14ac:dyDescent="0.25">
      <c r="A853">
        <v>320</v>
      </c>
      <c r="B853" t="s">
        <v>1446</v>
      </c>
      <c r="C853" t="s">
        <v>494</v>
      </c>
      <c r="D853" t="s">
        <v>597</v>
      </c>
      <c r="E853" t="s">
        <v>1447</v>
      </c>
      <c r="F853" t="s">
        <v>1448</v>
      </c>
      <c r="G853" t="s">
        <v>1448</v>
      </c>
      <c r="H853" t="s">
        <v>1448</v>
      </c>
      <c r="I853">
        <v>25066</v>
      </c>
      <c r="J853">
        <v>255</v>
      </c>
    </row>
    <row r="854" spans="1:10" x14ac:dyDescent="0.25">
      <c r="A854">
        <v>321</v>
      </c>
      <c r="B854" t="s">
        <v>1449</v>
      </c>
      <c r="C854" t="s">
        <v>584</v>
      </c>
      <c r="D854" t="s">
        <v>597</v>
      </c>
      <c r="E854" t="s">
        <v>1450</v>
      </c>
      <c r="F854" t="s">
        <v>1451</v>
      </c>
      <c r="G854" t="s">
        <v>1451</v>
      </c>
      <c r="H854" t="s">
        <v>1451</v>
      </c>
      <c r="I854">
        <v>18026</v>
      </c>
      <c r="J854">
        <v>255</v>
      </c>
    </row>
    <row r="855" spans="1:10" x14ac:dyDescent="0.25">
      <c r="A855">
        <v>322</v>
      </c>
      <c r="B855" t="s">
        <v>1452</v>
      </c>
      <c r="C855" t="s">
        <v>452</v>
      </c>
      <c r="D855" t="s">
        <v>597</v>
      </c>
      <c r="E855" t="s">
        <v>1453</v>
      </c>
      <c r="F855" t="s">
        <v>1454</v>
      </c>
      <c r="G855" t="s">
        <v>1454</v>
      </c>
      <c r="H855" t="s">
        <v>1454</v>
      </c>
      <c r="I855">
        <v>16494</v>
      </c>
      <c r="J855">
        <v>255</v>
      </c>
    </row>
    <row r="856" spans="1:10" x14ac:dyDescent="0.25">
      <c r="A856">
        <v>323</v>
      </c>
      <c r="B856" t="s">
        <v>1455</v>
      </c>
      <c r="C856" t="s">
        <v>563</v>
      </c>
      <c r="D856" t="s">
        <v>597</v>
      </c>
      <c r="E856" t="s">
        <v>1456</v>
      </c>
      <c r="F856" t="s">
        <v>1457</v>
      </c>
      <c r="G856" t="s">
        <v>1457</v>
      </c>
      <c r="H856" t="s">
        <v>1457</v>
      </c>
      <c r="I856">
        <v>22647</v>
      </c>
      <c r="J856">
        <v>255</v>
      </c>
    </row>
    <row r="857" spans="1:10" x14ac:dyDescent="0.25">
      <c r="A857">
        <v>324</v>
      </c>
      <c r="B857" t="s">
        <v>1458</v>
      </c>
      <c r="C857" t="s">
        <v>452</v>
      </c>
      <c r="D857" t="s">
        <v>597</v>
      </c>
      <c r="E857" t="s">
        <v>1459</v>
      </c>
      <c r="F857" t="s">
        <v>1460</v>
      </c>
      <c r="G857" t="s">
        <v>1460</v>
      </c>
      <c r="H857" t="s">
        <v>1460</v>
      </c>
      <c r="I857">
        <v>31757</v>
      </c>
      <c r="J857">
        <v>255</v>
      </c>
    </row>
    <row r="858" spans="1:10" x14ac:dyDescent="0.25">
      <c r="A858">
        <v>325</v>
      </c>
      <c r="B858" t="s">
        <v>1461</v>
      </c>
      <c r="C858" t="s">
        <v>587</v>
      </c>
      <c r="D858" t="s">
        <v>597</v>
      </c>
      <c r="E858" t="s">
        <v>1462</v>
      </c>
      <c r="F858" t="s">
        <v>1463</v>
      </c>
      <c r="G858" t="s">
        <v>1463</v>
      </c>
      <c r="H858" t="s">
        <v>1463</v>
      </c>
      <c r="I858">
        <v>20376</v>
      </c>
      <c r="J858">
        <v>255</v>
      </c>
    </row>
    <row r="859" spans="1:10" x14ac:dyDescent="0.25">
      <c r="A859">
        <v>326</v>
      </c>
      <c r="B859" t="s">
        <v>1464</v>
      </c>
      <c r="C859" t="s">
        <v>347</v>
      </c>
      <c r="D859" t="s">
        <v>597</v>
      </c>
      <c r="E859" t="s">
        <v>1465</v>
      </c>
      <c r="F859" t="s">
        <v>1466</v>
      </c>
      <c r="G859" t="s">
        <v>1466</v>
      </c>
      <c r="H859" t="s">
        <v>1466</v>
      </c>
      <c r="I859">
        <v>12589</v>
      </c>
      <c r="J859">
        <v>255</v>
      </c>
    </row>
    <row r="860" spans="1:10" x14ac:dyDescent="0.25">
      <c r="A860">
        <v>327</v>
      </c>
      <c r="B860" t="s">
        <v>1467</v>
      </c>
      <c r="C860" t="s">
        <v>332</v>
      </c>
      <c r="D860" t="s">
        <v>597</v>
      </c>
      <c r="E860" t="s">
        <v>1468</v>
      </c>
      <c r="F860" t="s">
        <v>1469</v>
      </c>
      <c r="G860" t="s">
        <v>1469</v>
      </c>
      <c r="H860" t="s">
        <v>1469</v>
      </c>
      <c r="I860">
        <v>1725</v>
      </c>
      <c r="J860">
        <v>255</v>
      </c>
    </row>
    <row r="861" spans="1:10" x14ac:dyDescent="0.25">
      <c r="A861">
        <v>328</v>
      </c>
      <c r="B861" t="s">
        <v>1470</v>
      </c>
      <c r="C861" t="s">
        <v>515</v>
      </c>
      <c r="D861" t="s">
        <v>597</v>
      </c>
      <c r="E861" t="s">
        <v>1471</v>
      </c>
      <c r="F861" t="s">
        <v>1472</v>
      </c>
      <c r="G861" t="s">
        <v>1472</v>
      </c>
      <c r="H861" t="s">
        <v>1472</v>
      </c>
      <c r="I861">
        <v>24315</v>
      </c>
      <c r="J861">
        <v>255</v>
      </c>
    </row>
    <row r="862" spans="1:10" x14ac:dyDescent="0.25">
      <c r="A862">
        <v>329</v>
      </c>
      <c r="B862" t="s">
        <v>1473</v>
      </c>
      <c r="C862" t="s">
        <v>581</v>
      </c>
      <c r="D862" t="s">
        <v>597</v>
      </c>
      <c r="E862" t="s">
        <v>1474</v>
      </c>
      <c r="F862" t="s">
        <v>1475</v>
      </c>
      <c r="G862" t="s">
        <v>1475</v>
      </c>
      <c r="H862" t="s">
        <v>1475</v>
      </c>
      <c r="I862">
        <v>27384</v>
      </c>
      <c r="J862">
        <v>255</v>
      </c>
    </row>
    <row r="863" spans="1:10" x14ac:dyDescent="0.25">
      <c r="A863">
        <v>330</v>
      </c>
      <c r="B863" t="s">
        <v>1476</v>
      </c>
      <c r="C863" t="s">
        <v>446</v>
      </c>
      <c r="D863" t="s">
        <v>597</v>
      </c>
      <c r="E863" t="s">
        <v>1477</v>
      </c>
      <c r="F863" t="s">
        <v>1478</v>
      </c>
      <c r="G863" t="s">
        <v>1478</v>
      </c>
      <c r="H863" t="s">
        <v>1478</v>
      </c>
      <c r="I863">
        <v>2177</v>
      </c>
      <c r="J863">
        <v>255</v>
      </c>
    </row>
    <row r="864" spans="1:10" x14ac:dyDescent="0.25">
      <c r="A864">
        <v>331</v>
      </c>
      <c r="B864" t="s">
        <v>1479</v>
      </c>
      <c r="C864" t="s">
        <v>341</v>
      </c>
      <c r="D864" t="s">
        <v>597</v>
      </c>
      <c r="E864" t="s">
        <v>1480</v>
      </c>
      <c r="F864" t="s">
        <v>1481</v>
      </c>
      <c r="G864" t="s">
        <v>1481</v>
      </c>
      <c r="H864" t="s">
        <v>1481</v>
      </c>
      <c r="I864">
        <v>6000</v>
      </c>
      <c r="J864">
        <v>255</v>
      </c>
    </row>
    <row r="865" spans="1:10" x14ac:dyDescent="0.25">
      <c r="A865">
        <v>332</v>
      </c>
      <c r="B865" t="s">
        <v>1482</v>
      </c>
      <c r="C865" t="s">
        <v>548</v>
      </c>
      <c r="D865" t="s">
        <v>597</v>
      </c>
      <c r="E865" t="s">
        <v>1483</v>
      </c>
      <c r="F865" t="s">
        <v>1484</v>
      </c>
      <c r="G865" t="s">
        <v>1484</v>
      </c>
      <c r="H865" t="s">
        <v>1484</v>
      </c>
      <c r="I865">
        <v>13696</v>
      </c>
      <c r="J865">
        <v>255</v>
      </c>
    </row>
    <row r="866" spans="1:10" x14ac:dyDescent="0.25">
      <c r="A866">
        <v>333</v>
      </c>
      <c r="B866" t="s">
        <v>1485</v>
      </c>
      <c r="C866" t="s">
        <v>575</v>
      </c>
      <c r="D866" t="s">
        <v>597</v>
      </c>
      <c r="E866" t="s">
        <v>1486</v>
      </c>
      <c r="F866" t="s">
        <v>1487</v>
      </c>
      <c r="G866" t="s">
        <v>1487</v>
      </c>
      <c r="H866" t="s">
        <v>1487</v>
      </c>
      <c r="I866">
        <v>31979</v>
      </c>
      <c r="J866">
        <v>255</v>
      </c>
    </row>
    <row r="867" spans="1:10" x14ac:dyDescent="0.25">
      <c r="A867">
        <v>334</v>
      </c>
      <c r="B867" t="s">
        <v>1488</v>
      </c>
      <c r="C867" t="s">
        <v>518</v>
      </c>
      <c r="D867" t="s">
        <v>597</v>
      </c>
      <c r="E867" t="s">
        <v>1489</v>
      </c>
      <c r="F867" t="s">
        <v>1490</v>
      </c>
      <c r="G867" t="s">
        <v>1490</v>
      </c>
      <c r="H867" t="s">
        <v>1490</v>
      </c>
      <c r="I867">
        <v>25487</v>
      </c>
      <c r="J867">
        <v>255</v>
      </c>
    </row>
    <row r="868" spans="1:10" x14ac:dyDescent="0.25">
      <c r="A868">
        <v>335</v>
      </c>
      <c r="B868" t="s">
        <v>1491</v>
      </c>
      <c r="C868" t="s">
        <v>491</v>
      </c>
      <c r="D868" t="s">
        <v>597</v>
      </c>
      <c r="E868" t="s">
        <v>1492</v>
      </c>
      <c r="F868" t="s">
        <v>1493</v>
      </c>
      <c r="G868" t="s">
        <v>1493</v>
      </c>
      <c r="H868" t="s">
        <v>1493</v>
      </c>
      <c r="I868">
        <v>25157</v>
      </c>
      <c r="J868">
        <v>255</v>
      </c>
    </row>
    <row r="869" spans="1:10" x14ac:dyDescent="0.25">
      <c r="A869">
        <v>336</v>
      </c>
      <c r="B869" t="s">
        <v>1494</v>
      </c>
      <c r="C869" t="s">
        <v>338</v>
      </c>
      <c r="D869" t="s">
        <v>597</v>
      </c>
      <c r="E869" t="s">
        <v>1495</v>
      </c>
      <c r="F869" t="s">
        <v>1496</v>
      </c>
      <c r="G869" t="s">
        <v>1496</v>
      </c>
      <c r="H869" t="s">
        <v>1496</v>
      </c>
      <c r="I869">
        <v>4250</v>
      </c>
      <c r="J869">
        <v>255</v>
      </c>
    </row>
    <row r="870" spans="1:10" x14ac:dyDescent="0.25">
      <c r="A870">
        <v>337</v>
      </c>
      <c r="B870" t="s">
        <v>1497</v>
      </c>
      <c r="C870" t="s">
        <v>398</v>
      </c>
      <c r="D870" t="s">
        <v>597</v>
      </c>
      <c r="E870" t="s">
        <v>1498</v>
      </c>
      <c r="F870" t="s">
        <v>1499</v>
      </c>
      <c r="G870" t="s">
        <v>1499</v>
      </c>
      <c r="H870" t="s">
        <v>1499</v>
      </c>
      <c r="I870">
        <v>23842</v>
      </c>
      <c r="J870">
        <v>255</v>
      </c>
    </row>
    <row r="871" spans="1:10" x14ac:dyDescent="0.25">
      <c r="A871">
        <v>338</v>
      </c>
      <c r="B871" t="s">
        <v>1500</v>
      </c>
      <c r="C871" t="s">
        <v>329</v>
      </c>
      <c r="D871" t="s">
        <v>597</v>
      </c>
      <c r="E871" t="s">
        <v>1501</v>
      </c>
      <c r="F871" t="s">
        <v>1502</v>
      </c>
      <c r="G871" t="s">
        <v>1502</v>
      </c>
      <c r="H871" t="s">
        <v>1502</v>
      </c>
      <c r="I871">
        <v>27965</v>
      </c>
      <c r="J871">
        <v>255</v>
      </c>
    </row>
    <row r="872" spans="1:10" x14ac:dyDescent="0.25">
      <c r="A872">
        <v>339</v>
      </c>
      <c r="B872" t="s">
        <v>1503</v>
      </c>
      <c r="C872" t="s">
        <v>521</v>
      </c>
      <c r="D872" t="s">
        <v>597</v>
      </c>
      <c r="E872" t="s">
        <v>1504</v>
      </c>
      <c r="F872" t="s">
        <v>1505</v>
      </c>
      <c r="G872" t="s">
        <v>1505</v>
      </c>
      <c r="H872" t="s">
        <v>1505</v>
      </c>
      <c r="I872">
        <v>15478</v>
      </c>
      <c r="J872">
        <v>255</v>
      </c>
    </row>
    <row r="873" spans="1:10" x14ac:dyDescent="0.25">
      <c r="A873">
        <v>340</v>
      </c>
      <c r="B873" t="s">
        <v>1506</v>
      </c>
      <c r="C873" t="s">
        <v>557</v>
      </c>
      <c r="D873" t="s">
        <v>597</v>
      </c>
      <c r="E873" t="s">
        <v>1507</v>
      </c>
      <c r="F873" t="s">
        <v>1508</v>
      </c>
      <c r="G873" t="s">
        <v>1508</v>
      </c>
      <c r="H873" t="s">
        <v>1508</v>
      </c>
      <c r="I873">
        <v>2466</v>
      </c>
      <c r="J873">
        <v>255</v>
      </c>
    </row>
    <row r="874" spans="1:10" x14ac:dyDescent="0.25">
      <c r="A874">
        <v>341</v>
      </c>
      <c r="B874" t="s">
        <v>1509</v>
      </c>
      <c r="C874" t="s">
        <v>398</v>
      </c>
      <c r="D874" t="s">
        <v>597</v>
      </c>
      <c r="E874" t="s">
        <v>1510</v>
      </c>
      <c r="F874" t="s">
        <v>1511</v>
      </c>
      <c r="G874" t="s">
        <v>1511</v>
      </c>
      <c r="H874" t="s">
        <v>1511</v>
      </c>
      <c r="I874">
        <v>31835</v>
      </c>
      <c r="J874">
        <v>255</v>
      </c>
    </row>
    <row r="875" spans="1:10" x14ac:dyDescent="0.25">
      <c r="A875">
        <v>342</v>
      </c>
      <c r="B875" t="s">
        <v>1512</v>
      </c>
      <c r="C875" t="s">
        <v>338</v>
      </c>
      <c r="D875" t="s">
        <v>597</v>
      </c>
      <c r="E875" t="s">
        <v>1513</v>
      </c>
      <c r="F875" t="s">
        <v>1514</v>
      </c>
      <c r="G875" t="s">
        <v>1514</v>
      </c>
      <c r="H875" t="s">
        <v>1514</v>
      </c>
      <c r="I875">
        <v>19655</v>
      </c>
      <c r="J875">
        <v>255</v>
      </c>
    </row>
    <row r="876" spans="1:10" x14ac:dyDescent="0.25">
      <c r="A876">
        <v>343</v>
      </c>
      <c r="B876" t="s">
        <v>1515</v>
      </c>
      <c r="C876" t="s">
        <v>306</v>
      </c>
      <c r="D876" t="s">
        <v>597</v>
      </c>
      <c r="E876" t="s">
        <v>1516</v>
      </c>
      <c r="F876" t="s">
        <v>1517</v>
      </c>
      <c r="G876" t="s">
        <v>1517</v>
      </c>
      <c r="H876" t="s">
        <v>1517</v>
      </c>
      <c r="I876">
        <v>13319</v>
      </c>
      <c r="J876">
        <v>255</v>
      </c>
    </row>
    <row r="877" spans="1:10" x14ac:dyDescent="0.25">
      <c r="A877">
        <v>344</v>
      </c>
      <c r="B877" t="s">
        <v>1518</v>
      </c>
      <c r="C877" t="s">
        <v>560</v>
      </c>
      <c r="D877" t="s">
        <v>597</v>
      </c>
      <c r="E877" t="s">
        <v>1519</v>
      </c>
      <c r="F877" t="s">
        <v>1520</v>
      </c>
      <c r="G877" t="s">
        <v>1520</v>
      </c>
      <c r="H877" t="s">
        <v>1520</v>
      </c>
      <c r="I877">
        <v>10225</v>
      </c>
      <c r="J877">
        <v>255</v>
      </c>
    </row>
    <row r="878" spans="1:10" x14ac:dyDescent="0.25">
      <c r="A878">
        <v>345</v>
      </c>
      <c r="B878" t="s">
        <v>1521</v>
      </c>
      <c r="C878" t="s">
        <v>458</v>
      </c>
      <c r="D878" t="s">
        <v>597</v>
      </c>
      <c r="E878" t="s">
        <v>1522</v>
      </c>
      <c r="F878" t="s">
        <v>1523</v>
      </c>
      <c r="G878" t="s">
        <v>1523</v>
      </c>
      <c r="H878" t="s">
        <v>1523</v>
      </c>
      <c r="I878">
        <v>4044</v>
      </c>
      <c r="J878">
        <v>255</v>
      </c>
    </row>
    <row r="879" spans="1:10" x14ac:dyDescent="0.25">
      <c r="A879">
        <v>346</v>
      </c>
      <c r="B879" t="s">
        <v>1524</v>
      </c>
      <c r="C879" t="s">
        <v>491</v>
      </c>
      <c r="D879" t="s">
        <v>597</v>
      </c>
      <c r="E879" t="s">
        <v>1525</v>
      </c>
      <c r="F879" t="s">
        <v>1526</v>
      </c>
      <c r="G879" t="s">
        <v>1526</v>
      </c>
      <c r="H879" t="s">
        <v>1526</v>
      </c>
      <c r="I879">
        <v>10895</v>
      </c>
      <c r="J879">
        <v>255</v>
      </c>
    </row>
    <row r="880" spans="1:10" x14ac:dyDescent="0.25">
      <c r="A880">
        <v>347</v>
      </c>
      <c r="B880" t="s">
        <v>1527</v>
      </c>
      <c r="C880" t="s">
        <v>518</v>
      </c>
      <c r="D880" t="s">
        <v>597</v>
      </c>
      <c r="E880" t="s">
        <v>1528</v>
      </c>
      <c r="F880" t="s">
        <v>1529</v>
      </c>
      <c r="G880" t="s">
        <v>1529</v>
      </c>
      <c r="H880" t="s">
        <v>1529</v>
      </c>
      <c r="I880">
        <v>8078</v>
      </c>
      <c r="J880">
        <v>255</v>
      </c>
    </row>
    <row r="881" spans="1:10" x14ac:dyDescent="0.25">
      <c r="A881">
        <v>348</v>
      </c>
      <c r="B881" t="s">
        <v>1530</v>
      </c>
      <c r="C881" t="s">
        <v>443</v>
      </c>
      <c r="D881" t="s">
        <v>597</v>
      </c>
      <c r="E881" t="s">
        <v>1531</v>
      </c>
      <c r="F881" t="s">
        <v>1532</v>
      </c>
      <c r="G881" t="s">
        <v>1532</v>
      </c>
      <c r="H881" t="s">
        <v>1532</v>
      </c>
      <c r="I881">
        <v>28832</v>
      </c>
      <c r="J881">
        <v>255</v>
      </c>
    </row>
    <row r="882" spans="1:10" x14ac:dyDescent="0.25">
      <c r="A882">
        <v>349</v>
      </c>
      <c r="B882" t="s">
        <v>1533</v>
      </c>
      <c r="C882" t="s">
        <v>494</v>
      </c>
      <c r="D882" t="s">
        <v>597</v>
      </c>
      <c r="E882" t="s">
        <v>1534</v>
      </c>
      <c r="F882" t="s">
        <v>1535</v>
      </c>
      <c r="G882" t="s">
        <v>1535</v>
      </c>
      <c r="H882" t="s">
        <v>1535</v>
      </c>
      <c r="I882">
        <v>26866</v>
      </c>
      <c r="J882">
        <v>255</v>
      </c>
    </row>
    <row r="883" spans="1:10" x14ac:dyDescent="0.25">
      <c r="A883">
        <v>350</v>
      </c>
      <c r="B883" t="s">
        <v>1536</v>
      </c>
      <c r="C883" t="s">
        <v>464</v>
      </c>
      <c r="D883" t="s">
        <v>597</v>
      </c>
      <c r="E883" t="s">
        <v>1537</v>
      </c>
      <c r="F883" t="s">
        <v>1538</v>
      </c>
      <c r="G883" t="s">
        <v>1538</v>
      </c>
      <c r="H883" t="s">
        <v>1538</v>
      </c>
      <c r="I883">
        <v>32502</v>
      </c>
      <c r="J883">
        <v>255</v>
      </c>
    </row>
    <row r="884" spans="1:10" x14ac:dyDescent="0.25">
      <c r="A884">
        <v>351</v>
      </c>
      <c r="B884" t="s">
        <v>1539</v>
      </c>
      <c r="C884" t="s">
        <v>578</v>
      </c>
      <c r="D884" t="s">
        <v>597</v>
      </c>
      <c r="E884" t="s">
        <v>1540</v>
      </c>
      <c r="F884" t="s">
        <v>1541</v>
      </c>
      <c r="G884" t="s">
        <v>1541</v>
      </c>
      <c r="H884" t="s">
        <v>1541</v>
      </c>
      <c r="I884">
        <v>15865</v>
      </c>
      <c r="J884">
        <v>255</v>
      </c>
    </row>
    <row r="885" spans="1:10" x14ac:dyDescent="0.25">
      <c r="A885">
        <v>352</v>
      </c>
      <c r="B885" t="s">
        <v>1542</v>
      </c>
      <c r="C885" t="s">
        <v>548</v>
      </c>
      <c r="D885" t="s">
        <v>597</v>
      </c>
      <c r="E885" t="s">
        <v>1543</v>
      </c>
      <c r="F885" t="s">
        <v>1544</v>
      </c>
      <c r="G885" t="s">
        <v>1544</v>
      </c>
      <c r="H885" t="s">
        <v>1544</v>
      </c>
      <c r="I885">
        <v>30490</v>
      </c>
      <c r="J885">
        <v>255</v>
      </c>
    </row>
    <row r="886" spans="1:10" x14ac:dyDescent="0.25">
      <c r="A886">
        <v>353</v>
      </c>
      <c r="B886" t="s">
        <v>1545</v>
      </c>
      <c r="C886" t="s">
        <v>515</v>
      </c>
      <c r="D886" t="s">
        <v>597</v>
      </c>
      <c r="E886" t="s">
        <v>1546</v>
      </c>
      <c r="F886" t="s">
        <v>1547</v>
      </c>
      <c r="G886" t="s">
        <v>1547</v>
      </c>
      <c r="H886" t="s">
        <v>1547</v>
      </c>
      <c r="I886">
        <v>6717</v>
      </c>
      <c r="J886">
        <v>255</v>
      </c>
    </row>
    <row r="887" spans="1:10" x14ac:dyDescent="0.25">
      <c r="A887">
        <v>354</v>
      </c>
      <c r="B887" t="s">
        <v>1548</v>
      </c>
      <c r="C887" t="s">
        <v>551</v>
      </c>
      <c r="D887" t="s">
        <v>597</v>
      </c>
      <c r="E887" t="s">
        <v>1549</v>
      </c>
      <c r="F887" t="s">
        <v>1550</v>
      </c>
      <c r="G887" t="s">
        <v>1550</v>
      </c>
      <c r="H887" t="s">
        <v>1550</v>
      </c>
      <c r="I887">
        <v>27871</v>
      </c>
      <c r="J887">
        <v>255</v>
      </c>
    </row>
    <row r="888" spans="1:10" x14ac:dyDescent="0.25">
      <c r="A888">
        <v>355</v>
      </c>
      <c r="B888" t="s">
        <v>1551</v>
      </c>
      <c r="C888" t="s">
        <v>503</v>
      </c>
      <c r="D888" t="s">
        <v>597</v>
      </c>
      <c r="E888" t="s">
        <v>1552</v>
      </c>
      <c r="F888" t="s">
        <v>1553</v>
      </c>
      <c r="G888" t="s">
        <v>1553</v>
      </c>
      <c r="H888" t="s">
        <v>1553</v>
      </c>
      <c r="I888">
        <v>14693</v>
      </c>
      <c r="J888">
        <v>255</v>
      </c>
    </row>
    <row r="889" spans="1:10" x14ac:dyDescent="0.25">
      <c r="A889">
        <v>356</v>
      </c>
      <c r="B889" t="s">
        <v>1554</v>
      </c>
      <c r="C889" t="s">
        <v>461</v>
      </c>
      <c r="D889" t="s">
        <v>597</v>
      </c>
      <c r="E889" t="s">
        <v>1555</v>
      </c>
      <c r="F889" t="s">
        <v>1556</v>
      </c>
      <c r="G889" t="s">
        <v>1556</v>
      </c>
      <c r="H889" t="s">
        <v>1556</v>
      </c>
      <c r="I889">
        <v>20122</v>
      </c>
      <c r="J889">
        <v>255</v>
      </c>
    </row>
    <row r="890" spans="1:10" x14ac:dyDescent="0.25">
      <c r="A890">
        <v>357</v>
      </c>
      <c r="B890" t="s">
        <v>1557</v>
      </c>
      <c r="C890" t="s">
        <v>479</v>
      </c>
      <c r="D890" t="s">
        <v>597</v>
      </c>
      <c r="E890" t="s">
        <v>1558</v>
      </c>
      <c r="F890" t="s">
        <v>1559</v>
      </c>
      <c r="G890" t="s">
        <v>1559</v>
      </c>
      <c r="H890" t="s">
        <v>1559</v>
      </c>
      <c r="I890">
        <v>5212</v>
      </c>
      <c r="J890">
        <v>255</v>
      </c>
    </row>
    <row r="891" spans="1:10" x14ac:dyDescent="0.25">
      <c r="A891">
        <v>358</v>
      </c>
      <c r="B891" t="s">
        <v>1560</v>
      </c>
      <c r="C891" t="s">
        <v>584</v>
      </c>
      <c r="D891" t="s">
        <v>597</v>
      </c>
      <c r="E891" t="s">
        <v>1561</v>
      </c>
      <c r="F891" t="s">
        <v>1562</v>
      </c>
      <c r="G891" t="s">
        <v>1562</v>
      </c>
      <c r="H891" t="s">
        <v>1562</v>
      </c>
      <c r="I891">
        <v>7060</v>
      </c>
      <c r="J891">
        <v>255</v>
      </c>
    </row>
    <row r="892" spans="1:10" x14ac:dyDescent="0.25">
      <c r="A892">
        <v>359</v>
      </c>
      <c r="B892" t="s">
        <v>1563</v>
      </c>
      <c r="C892" t="s">
        <v>347</v>
      </c>
      <c r="D892" t="s">
        <v>597</v>
      </c>
      <c r="E892" t="s">
        <v>1564</v>
      </c>
      <c r="F892" t="s">
        <v>1565</v>
      </c>
      <c r="G892" t="s">
        <v>1565</v>
      </c>
      <c r="H892" t="s">
        <v>1565</v>
      </c>
      <c r="I892">
        <v>30365</v>
      </c>
      <c r="J892">
        <v>255</v>
      </c>
    </row>
    <row r="893" spans="1:10" x14ac:dyDescent="0.25">
      <c r="A893">
        <v>360</v>
      </c>
      <c r="B893" t="s">
        <v>1566</v>
      </c>
      <c r="C893" t="s">
        <v>587</v>
      </c>
      <c r="D893" t="s">
        <v>597</v>
      </c>
      <c r="E893" t="s">
        <v>1567</v>
      </c>
      <c r="F893" t="s">
        <v>1568</v>
      </c>
      <c r="G893" t="s">
        <v>1568</v>
      </c>
      <c r="H893" t="s">
        <v>1568</v>
      </c>
      <c r="I893">
        <v>20849</v>
      </c>
      <c r="J893">
        <v>255</v>
      </c>
    </row>
    <row r="894" spans="1:10" x14ac:dyDescent="0.25">
      <c r="A894">
        <v>361</v>
      </c>
      <c r="B894" t="s">
        <v>1569</v>
      </c>
      <c r="C894" t="s">
        <v>449</v>
      </c>
      <c r="D894" t="s">
        <v>597</v>
      </c>
      <c r="E894" t="s">
        <v>1570</v>
      </c>
      <c r="F894" t="s">
        <v>1571</v>
      </c>
      <c r="G894" t="s">
        <v>1571</v>
      </c>
      <c r="H894" t="s">
        <v>1571</v>
      </c>
      <c r="I894">
        <v>4773</v>
      </c>
      <c r="J894">
        <v>255</v>
      </c>
    </row>
    <row r="895" spans="1:10" x14ac:dyDescent="0.25">
      <c r="A895">
        <v>362</v>
      </c>
      <c r="B895" t="s">
        <v>1572</v>
      </c>
      <c r="C895" t="s">
        <v>563</v>
      </c>
      <c r="D895" t="s">
        <v>597</v>
      </c>
      <c r="E895" t="s">
        <v>1573</v>
      </c>
      <c r="F895" t="s">
        <v>1574</v>
      </c>
      <c r="G895" t="s">
        <v>1574</v>
      </c>
      <c r="H895" t="s">
        <v>1574</v>
      </c>
      <c r="I895">
        <v>29164</v>
      </c>
      <c r="J895">
        <v>255</v>
      </c>
    </row>
    <row r="896" spans="1:10" x14ac:dyDescent="0.25">
      <c r="A896">
        <v>363</v>
      </c>
      <c r="B896" t="s">
        <v>1575</v>
      </c>
      <c r="C896" t="s">
        <v>581</v>
      </c>
      <c r="D896" t="s">
        <v>597</v>
      </c>
      <c r="E896" t="s">
        <v>1576</v>
      </c>
      <c r="F896" t="s">
        <v>1577</v>
      </c>
      <c r="G896" t="s">
        <v>1577</v>
      </c>
      <c r="H896" t="s">
        <v>1577</v>
      </c>
      <c r="I896">
        <v>29894</v>
      </c>
      <c r="J896">
        <v>255</v>
      </c>
    </row>
    <row r="897" spans="1:10" x14ac:dyDescent="0.25">
      <c r="A897">
        <v>364</v>
      </c>
      <c r="B897" t="s">
        <v>1578</v>
      </c>
      <c r="C897" t="s">
        <v>452</v>
      </c>
      <c r="D897" t="s">
        <v>597</v>
      </c>
      <c r="E897" t="s">
        <v>1579</v>
      </c>
      <c r="F897" t="s">
        <v>1580</v>
      </c>
      <c r="G897" t="s">
        <v>1580</v>
      </c>
      <c r="H897" t="s">
        <v>1580</v>
      </c>
      <c r="I897">
        <v>24801</v>
      </c>
      <c r="J897">
        <v>255</v>
      </c>
    </row>
    <row r="898" spans="1:10" x14ac:dyDescent="0.25">
      <c r="A898">
        <v>365</v>
      </c>
      <c r="B898" t="s">
        <v>1581</v>
      </c>
      <c r="C898" t="s">
        <v>482</v>
      </c>
      <c r="D898" t="s">
        <v>597</v>
      </c>
      <c r="E898" t="s">
        <v>1582</v>
      </c>
      <c r="F898" t="s">
        <v>1583</v>
      </c>
      <c r="G898" t="s">
        <v>1583</v>
      </c>
      <c r="H898" t="s">
        <v>1583</v>
      </c>
      <c r="I898">
        <v>9084</v>
      </c>
      <c r="J898">
        <v>255</v>
      </c>
    </row>
    <row r="899" spans="1:10" x14ac:dyDescent="0.25">
      <c r="A899">
        <v>366</v>
      </c>
      <c r="B899" t="s">
        <v>1584</v>
      </c>
      <c r="C899" t="s">
        <v>332</v>
      </c>
      <c r="D899" t="s">
        <v>597</v>
      </c>
      <c r="E899" t="s">
        <v>1585</v>
      </c>
      <c r="F899" t="s">
        <v>1586</v>
      </c>
      <c r="G899" t="s">
        <v>1586</v>
      </c>
      <c r="H899" t="s">
        <v>1586</v>
      </c>
      <c r="I899">
        <v>3745</v>
      </c>
      <c r="J899">
        <v>255</v>
      </c>
    </row>
    <row r="900" spans="1:10" x14ac:dyDescent="0.25">
      <c r="A900">
        <v>367</v>
      </c>
      <c r="B900" t="s">
        <v>1587</v>
      </c>
      <c r="C900" t="s">
        <v>341</v>
      </c>
      <c r="D900" t="s">
        <v>597</v>
      </c>
      <c r="E900" t="s">
        <v>1588</v>
      </c>
      <c r="F900" t="s">
        <v>1589</v>
      </c>
      <c r="G900" t="s">
        <v>1589</v>
      </c>
      <c r="H900" t="s">
        <v>1589</v>
      </c>
      <c r="I900">
        <v>21620</v>
      </c>
      <c r="J900">
        <v>255</v>
      </c>
    </row>
    <row r="901" spans="1:10" x14ac:dyDescent="0.25">
      <c r="A901">
        <v>368</v>
      </c>
      <c r="B901" t="s">
        <v>1590</v>
      </c>
      <c r="C901" t="s">
        <v>566</v>
      </c>
      <c r="D901" t="s">
        <v>597</v>
      </c>
      <c r="E901" t="s">
        <v>1591</v>
      </c>
      <c r="F901" t="s">
        <v>1592</v>
      </c>
      <c r="G901" t="s">
        <v>1592</v>
      </c>
      <c r="H901" t="s">
        <v>1592</v>
      </c>
      <c r="I901">
        <v>32513</v>
      </c>
      <c r="J901">
        <v>255</v>
      </c>
    </row>
    <row r="902" spans="1:10" x14ac:dyDescent="0.25">
      <c r="A902">
        <v>369</v>
      </c>
      <c r="B902" t="s">
        <v>1593</v>
      </c>
      <c r="C902" t="s">
        <v>446</v>
      </c>
      <c r="D902" t="s">
        <v>597</v>
      </c>
      <c r="E902" t="s">
        <v>1594</v>
      </c>
      <c r="F902" t="s">
        <v>1595</v>
      </c>
      <c r="G902" t="s">
        <v>1595</v>
      </c>
      <c r="H902" t="s">
        <v>1595</v>
      </c>
      <c r="I902">
        <v>19648</v>
      </c>
      <c r="J902">
        <v>255</v>
      </c>
    </row>
    <row r="903" spans="1:10" x14ac:dyDescent="0.25">
      <c r="A903">
        <v>370</v>
      </c>
      <c r="B903" t="s">
        <v>1596</v>
      </c>
      <c r="C903" t="s">
        <v>575</v>
      </c>
      <c r="D903" t="s">
        <v>597</v>
      </c>
      <c r="E903" t="s">
        <v>1597</v>
      </c>
      <c r="F903" t="s">
        <v>1598</v>
      </c>
      <c r="G903" t="s">
        <v>1598</v>
      </c>
      <c r="H903" t="s">
        <v>1598</v>
      </c>
      <c r="I903">
        <v>13830</v>
      </c>
      <c r="J903">
        <v>255</v>
      </c>
    </row>
    <row r="904" spans="1:10" x14ac:dyDescent="0.25">
      <c r="A904">
        <v>371</v>
      </c>
      <c r="B904" t="s">
        <v>1599</v>
      </c>
      <c r="C904" t="s">
        <v>521</v>
      </c>
      <c r="D904" t="s">
        <v>597</v>
      </c>
      <c r="E904" t="s">
        <v>1600</v>
      </c>
      <c r="F904" t="s">
        <v>1601</v>
      </c>
      <c r="G904" t="s">
        <v>1601</v>
      </c>
      <c r="H904" t="s">
        <v>1601</v>
      </c>
      <c r="I904">
        <v>8376</v>
      </c>
      <c r="J904">
        <v>255</v>
      </c>
    </row>
    <row r="905" spans="1:10" x14ac:dyDescent="0.25">
      <c r="A905">
        <v>372</v>
      </c>
      <c r="B905" t="s">
        <v>1602</v>
      </c>
      <c r="C905" t="s">
        <v>524</v>
      </c>
      <c r="D905" t="s">
        <v>597</v>
      </c>
      <c r="E905" t="s">
        <v>1603</v>
      </c>
      <c r="F905" t="s">
        <v>1604</v>
      </c>
      <c r="G905" t="s">
        <v>1604</v>
      </c>
      <c r="H905" t="s">
        <v>1604</v>
      </c>
      <c r="I905">
        <v>21725</v>
      </c>
      <c r="J905">
        <v>255</v>
      </c>
    </row>
    <row r="906" spans="1:10" x14ac:dyDescent="0.25">
      <c r="A906">
        <v>375</v>
      </c>
      <c r="B906" t="s">
        <v>1605</v>
      </c>
      <c r="C906" t="s">
        <v>539</v>
      </c>
      <c r="D906" t="s">
        <v>597</v>
      </c>
      <c r="E906" t="s">
        <v>1606</v>
      </c>
      <c r="F906" t="s">
        <v>1607</v>
      </c>
      <c r="G906" t="s">
        <v>1607</v>
      </c>
      <c r="H906" t="s">
        <v>1607</v>
      </c>
      <c r="I906">
        <v>6839</v>
      </c>
      <c r="J906">
        <v>255</v>
      </c>
    </row>
    <row r="907" spans="1:10" x14ac:dyDescent="0.25">
      <c r="A907">
        <v>378</v>
      </c>
      <c r="B907" t="s">
        <v>1608</v>
      </c>
      <c r="C907" t="s">
        <v>512</v>
      </c>
      <c r="D907" t="s">
        <v>597</v>
      </c>
      <c r="E907" t="s">
        <v>1609</v>
      </c>
      <c r="F907" t="s">
        <v>1610</v>
      </c>
      <c r="G907" t="s">
        <v>1610</v>
      </c>
      <c r="H907" t="s">
        <v>1610</v>
      </c>
      <c r="I907">
        <v>4994</v>
      </c>
      <c r="J907">
        <v>255</v>
      </c>
    </row>
    <row r="908" spans="1:10" x14ac:dyDescent="0.25">
      <c r="A908">
        <v>379</v>
      </c>
      <c r="B908" t="s">
        <v>1611</v>
      </c>
      <c r="C908" t="s">
        <v>509</v>
      </c>
      <c r="D908" t="s">
        <v>597</v>
      </c>
      <c r="E908" t="s">
        <v>1612</v>
      </c>
      <c r="F908" t="s">
        <v>1613</v>
      </c>
      <c r="G908" t="s">
        <v>1613</v>
      </c>
      <c r="H908" t="s">
        <v>1613</v>
      </c>
      <c r="I908">
        <v>18091</v>
      </c>
      <c r="J908">
        <v>255</v>
      </c>
    </row>
    <row r="909" spans="1:10" x14ac:dyDescent="0.25">
      <c r="A909">
        <v>381</v>
      </c>
      <c r="B909" t="s">
        <v>1614</v>
      </c>
      <c r="C909" t="s">
        <v>557</v>
      </c>
      <c r="D909" t="s">
        <v>597</v>
      </c>
      <c r="E909" t="s">
        <v>1615</v>
      </c>
      <c r="F909" t="s">
        <v>1616</v>
      </c>
      <c r="G909" t="s">
        <v>1616</v>
      </c>
      <c r="H909" t="s">
        <v>1616</v>
      </c>
      <c r="I909">
        <v>31674</v>
      </c>
      <c r="J909">
        <v>255</v>
      </c>
    </row>
    <row r="910" spans="1:10" x14ac:dyDescent="0.25">
      <c r="A910">
        <v>382</v>
      </c>
      <c r="B910" t="s">
        <v>1617</v>
      </c>
      <c r="C910" t="s">
        <v>545</v>
      </c>
      <c r="D910" t="s">
        <v>597</v>
      </c>
      <c r="E910" t="s">
        <v>1618</v>
      </c>
      <c r="F910" t="s">
        <v>1619</v>
      </c>
      <c r="G910" t="s">
        <v>1619</v>
      </c>
      <c r="H910" t="s">
        <v>1619</v>
      </c>
      <c r="I910">
        <v>9359</v>
      </c>
      <c r="J910">
        <v>255</v>
      </c>
    </row>
    <row r="911" spans="1:10" x14ac:dyDescent="0.25">
      <c r="A911">
        <v>383</v>
      </c>
      <c r="B911" t="s">
        <v>1620</v>
      </c>
      <c r="C911" t="s">
        <v>467</v>
      </c>
      <c r="D911" t="s">
        <v>597</v>
      </c>
      <c r="E911" t="s">
        <v>1621</v>
      </c>
      <c r="F911" t="s">
        <v>1622</v>
      </c>
      <c r="G911" t="s">
        <v>1622</v>
      </c>
      <c r="H911" t="s">
        <v>1622</v>
      </c>
      <c r="I911">
        <v>15867</v>
      </c>
      <c r="J911">
        <v>255</v>
      </c>
    </row>
    <row r="912" spans="1:10" x14ac:dyDescent="0.25">
      <c r="A912">
        <v>384</v>
      </c>
      <c r="B912" t="s">
        <v>1623</v>
      </c>
      <c r="C912" t="s">
        <v>440</v>
      </c>
      <c r="D912" t="s">
        <v>597</v>
      </c>
      <c r="E912" t="s">
        <v>1624</v>
      </c>
      <c r="F912" t="s">
        <v>1625</v>
      </c>
      <c r="G912" t="s">
        <v>1625</v>
      </c>
      <c r="H912" t="s">
        <v>1625</v>
      </c>
      <c r="I912">
        <v>27130</v>
      </c>
      <c r="J912">
        <v>255</v>
      </c>
    </row>
    <row r="913" spans="1:10" x14ac:dyDescent="0.25">
      <c r="A913">
        <v>385</v>
      </c>
      <c r="B913" t="s">
        <v>1626</v>
      </c>
      <c r="C913" t="s">
        <v>437</v>
      </c>
      <c r="D913" t="s">
        <v>597</v>
      </c>
      <c r="E913" t="s">
        <v>1627</v>
      </c>
      <c r="F913" t="s">
        <v>1628</v>
      </c>
      <c r="G913" t="s">
        <v>1628</v>
      </c>
      <c r="H913" t="s">
        <v>1628</v>
      </c>
      <c r="I913">
        <v>7292</v>
      </c>
      <c r="J913">
        <v>255</v>
      </c>
    </row>
    <row r="914" spans="1:10" x14ac:dyDescent="0.25">
      <c r="A914">
        <v>373</v>
      </c>
      <c r="B914" t="s">
        <v>1629</v>
      </c>
      <c r="C914" t="s">
        <v>329</v>
      </c>
      <c r="D914" t="s">
        <v>597</v>
      </c>
      <c r="E914" t="s">
        <v>1630</v>
      </c>
      <c r="F914" t="s">
        <v>1631</v>
      </c>
      <c r="G914" t="s">
        <v>1631</v>
      </c>
      <c r="H914" t="s">
        <v>1631</v>
      </c>
      <c r="I914">
        <v>14588</v>
      </c>
      <c r="J914">
        <v>255</v>
      </c>
    </row>
    <row r="915" spans="1:10" x14ac:dyDescent="0.25">
      <c r="A915">
        <v>374</v>
      </c>
      <c r="B915" t="s">
        <v>1632</v>
      </c>
      <c r="C915" t="s">
        <v>536</v>
      </c>
      <c r="D915" t="s">
        <v>597</v>
      </c>
      <c r="E915" t="s">
        <v>1633</v>
      </c>
      <c r="F915" t="s">
        <v>1634</v>
      </c>
      <c r="G915" t="s">
        <v>1634</v>
      </c>
      <c r="H915" t="s">
        <v>1634</v>
      </c>
      <c r="I915">
        <v>30831</v>
      </c>
      <c r="J915">
        <v>255</v>
      </c>
    </row>
    <row r="916" spans="1:10" x14ac:dyDescent="0.25">
      <c r="A916">
        <v>376</v>
      </c>
      <c r="B916" t="s">
        <v>1635</v>
      </c>
      <c r="C916" t="s">
        <v>533</v>
      </c>
      <c r="D916" t="s">
        <v>597</v>
      </c>
      <c r="E916" t="s">
        <v>1636</v>
      </c>
      <c r="F916" t="s">
        <v>1637</v>
      </c>
      <c r="G916" t="s">
        <v>1637</v>
      </c>
      <c r="H916" t="s">
        <v>1637</v>
      </c>
      <c r="I916">
        <v>31574</v>
      </c>
      <c r="J916">
        <v>255</v>
      </c>
    </row>
    <row r="917" spans="1:10" x14ac:dyDescent="0.25">
      <c r="A917">
        <v>377</v>
      </c>
      <c r="B917" t="s">
        <v>1638</v>
      </c>
      <c r="C917" t="s">
        <v>395</v>
      </c>
      <c r="D917" t="s">
        <v>597</v>
      </c>
      <c r="E917" t="s">
        <v>1639</v>
      </c>
      <c r="F917" t="s">
        <v>1640</v>
      </c>
      <c r="G917" t="s">
        <v>1640</v>
      </c>
      <c r="H917" t="s">
        <v>1640</v>
      </c>
      <c r="I917">
        <v>13787</v>
      </c>
      <c r="J917">
        <v>255</v>
      </c>
    </row>
    <row r="918" spans="1:10" x14ac:dyDescent="0.25">
      <c r="A918">
        <v>380</v>
      </c>
      <c r="B918" t="s">
        <v>1641</v>
      </c>
      <c r="C918" t="s">
        <v>578</v>
      </c>
      <c r="D918" t="s">
        <v>597</v>
      </c>
      <c r="E918" t="s">
        <v>1642</v>
      </c>
      <c r="F918" t="s">
        <v>1643</v>
      </c>
      <c r="G918" t="s">
        <v>1643</v>
      </c>
      <c r="H918" t="s">
        <v>1643</v>
      </c>
      <c r="I918">
        <v>301</v>
      </c>
      <c r="J918">
        <v>255</v>
      </c>
    </row>
    <row r="919" spans="1:10" x14ac:dyDescent="0.25">
      <c r="A919">
        <v>386</v>
      </c>
      <c r="B919" t="s">
        <v>1644</v>
      </c>
      <c r="C919" t="s">
        <v>572</v>
      </c>
      <c r="D919" t="s">
        <v>597</v>
      </c>
      <c r="E919" t="s">
        <v>1645</v>
      </c>
      <c r="F919" t="s">
        <v>1646</v>
      </c>
      <c r="G919" t="s">
        <v>1646</v>
      </c>
      <c r="H919" t="s">
        <v>1646</v>
      </c>
      <c r="I919">
        <v>15304</v>
      </c>
      <c r="J919">
        <v>255</v>
      </c>
    </row>
    <row r="920" spans="1:10" x14ac:dyDescent="0.25">
      <c r="A920">
        <v>387</v>
      </c>
      <c r="B920" t="s">
        <v>1647</v>
      </c>
      <c r="C920" t="s">
        <v>476</v>
      </c>
      <c r="D920" t="s">
        <v>597</v>
      </c>
      <c r="E920" t="s">
        <v>1648</v>
      </c>
      <c r="F920" t="s">
        <v>1649</v>
      </c>
      <c r="G920" t="s">
        <v>1649</v>
      </c>
      <c r="H920" t="s">
        <v>1649</v>
      </c>
      <c r="I920">
        <v>23638</v>
      </c>
      <c r="J920">
        <v>255</v>
      </c>
    </row>
    <row r="921" spans="1:10" x14ac:dyDescent="0.25">
      <c r="A921">
        <v>388</v>
      </c>
      <c r="B921" t="s">
        <v>1650</v>
      </c>
      <c r="C921" t="s">
        <v>458</v>
      </c>
      <c r="D921" t="s">
        <v>597</v>
      </c>
      <c r="E921" t="s">
        <v>1651</v>
      </c>
      <c r="F921" t="s">
        <v>1652</v>
      </c>
      <c r="G921" t="s">
        <v>1652</v>
      </c>
      <c r="H921" t="s">
        <v>1652</v>
      </c>
      <c r="I921">
        <v>3239</v>
      </c>
      <c r="J921">
        <v>255</v>
      </c>
    </row>
    <row r="922" spans="1:10" x14ac:dyDescent="0.25">
      <c r="A922">
        <v>389</v>
      </c>
      <c r="B922" t="s">
        <v>1653</v>
      </c>
      <c r="C922" t="s">
        <v>590</v>
      </c>
      <c r="D922" t="s">
        <v>597</v>
      </c>
      <c r="E922" t="s">
        <v>1654</v>
      </c>
      <c r="F922" t="s">
        <v>1655</v>
      </c>
      <c r="G922" t="s">
        <v>1655</v>
      </c>
      <c r="H922" t="s">
        <v>1655</v>
      </c>
      <c r="I922">
        <v>8406</v>
      </c>
      <c r="J922">
        <v>255</v>
      </c>
    </row>
    <row r="923" spans="1:10" x14ac:dyDescent="0.25">
      <c r="A923">
        <v>390</v>
      </c>
      <c r="B923" t="s">
        <v>1656</v>
      </c>
      <c r="C923" t="s">
        <v>443</v>
      </c>
      <c r="D923" t="s">
        <v>597</v>
      </c>
      <c r="E923" t="s">
        <v>1657</v>
      </c>
      <c r="F923" t="s">
        <v>1658</v>
      </c>
      <c r="G923" t="s">
        <v>1658</v>
      </c>
      <c r="H923" t="s">
        <v>1658</v>
      </c>
      <c r="I923">
        <v>3522</v>
      </c>
      <c r="J923">
        <v>255</v>
      </c>
    </row>
    <row r="924" spans="1:10" x14ac:dyDescent="0.25">
      <c r="A924">
        <v>391</v>
      </c>
      <c r="B924" t="s">
        <v>1659</v>
      </c>
      <c r="C924" t="s">
        <v>310</v>
      </c>
      <c r="D924" t="s">
        <v>597</v>
      </c>
      <c r="E924" t="s">
        <v>1660</v>
      </c>
      <c r="F924" t="s">
        <v>1661</v>
      </c>
      <c r="G924" t="s">
        <v>1661</v>
      </c>
      <c r="H924" t="s">
        <v>1661</v>
      </c>
      <c r="I924">
        <v>20527</v>
      </c>
      <c r="J924">
        <v>255</v>
      </c>
    </row>
    <row r="925" spans="1:10" x14ac:dyDescent="0.25">
      <c r="A925">
        <v>392</v>
      </c>
      <c r="B925" t="s">
        <v>1662</v>
      </c>
      <c r="C925" t="s">
        <v>542</v>
      </c>
      <c r="D925" t="s">
        <v>597</v>
      </c>
      <c r="E925" t="s">
        <v>1663</v>
      </c>
      <c r="F925" t="s">
        <v>1664</v>
      </c>
      <c r="G925" t="s">
        <v>1664</v>
      </c>
      <c r="H925" t="s">
        <v>1664</v>
      </c>
      <c r="I925">
        <v>16328</v>
      </c>
      <c r="J925">
        <v>255</v>
      </c>
    </row>
    <row r="926" spans="1:10" x14ac:dyDescent="0.25">
      <c r="A926">
        <v>393</v>
      </c>
      <c r="B926" t="s">
        <v>1665</v>
      </c>
      <c r="C926" t="s">
        <v>527</v>
      </c>
      <c r="D926" t="s">
        <v>597</v>
      </c>
      <c r="E926" t="s">
        <v>1666</v>
      </c>
      <c r="F926" t="s">
        <v>1667</v>
      </c>
      <c r="G926" t="s">
        <v>1667</v>
      </c>
      <c r="H926" t="s">
        <v>1667</v>
      </c>
      <c r="I926">
        <v>20307</v>
      </c>
      <c r="J926">
        <v>255</v>
      </c>
    </row>
    <row r="927" spans="1:10" x14ac:dyDescent="0.25">
      <c r="A927">
        <v>394</v>
      </c>
      <c r="B927" t="s">
        <v>1668</v>
      </c>
      <c r="C927" t="s">
        <v>551</v>
      </c>
      <c r="D927" t="s">
        <v>597</v>
      </c>
      <c r="E927" t="s">
        <v>1669</v>
      </c>
      <c r="F927" t="s">
        <v>1670</v>
      </c>
      <c r="G927" t="s">
        <v>1670</v>
      </c>
      <c r="H927" t="s">
        <v>1670</v>
      </c>
      <c r="I927">
        <v>23325</v>
      </c>
      <c r="J927">
        <v>255</v>
      </c>
    </row>
    <row r="928" spans="1:10" x14ac:dyDescent="0.25">
      <c r="A928">
        <v>395</v>
      </c>
      <c r="B928" t="s">
        <v>1671</v>
      </c>
      <c r="C928" t="s">
        <v>443</v>
      </c>
      <c r="D928" t="s">
        <v>597</v>
      </c>
      <c r="E928" t="s">
        <v>1672</v>
      </c>
      <c r="F928" t="s">
        <v>1673</v>
      </c>
      <c r="G928" t="s">
        <v>1673</v>
      </c>
      <c r="H928" t="s">
        <v>1673</v>
      </c>
      <c r="I928">
        <v>883</v>
      </c>
      <c r="J928">
        <v>255</v>
      </c>
    </row>
    <row r="929" spans="1:10" x14ac:dyDescent="0.25">
      <c r="A929">
        <v>396</v>
      </c>
      <c r="B929" t="s">
        <v>1674</v>
      </c>
      <c r="C929" t="s">
        <v>503</v>
      </c>
      <c r="D929" t="s">
        <v>597</v>
      </c>
      <c r="E929" t="s">
        <v>1675</v>
      </c>
      <c r="F929" t="s">
        <v>1676</v>
      </c>
      <c r="G929" t="s">
        <v>1676</v>
      </c>
      <c r="H929" t="s">
        <v>1676</v>
      </c>
      <c r="I929">
        <v>20336</v>
      </c>
      <c r="J929">
        <v>255</v>
      </c>
    </row>
    <row r="930" spans="1:10" x14ac:dyDescent="0.25">
      <c r="A930">
        <v>397</v>
      </c>
      <c r="B930" t="s">
        <v>1677</v>
      </c>
      <c r="C930" t="s">
        <v>497</v>
      </c>
      <c r="D930" t="s">
        <v>597</v>
      </c>
      <c r="E930" t="s">
        <v>1678</v>
      </c>
      <c r="F930" t="s">
        <v>1679</v>
      </c>
      <c r="G930" t="s">
        <v>1679</v>
      </c>
      <c r="H930" t="s">
        <v>1679</v>
      </c>
      <c r="I930">
        <v>1082</v>
      </c>
      <c r="J930">
        <v>255</v>
      </c>
    </row>
    <row r="931" spans="1:10" x14ac:dyDescent="0.25">
      <c r="A931">
        <v>398</v>
      </c>
      <c r="B931" t="s">
        <v>1680</v>
      </c>
      <c r="C931" t="s">
        <v>458</v>
      </c>
      <c r="D931" t="s">
        <v>597</v>
      </c>
      <c r="E931" t="s">
        <v>1681</v>
      </c>
      <c r="F931" t="s">
        <v>1682</v>
      </c>
      <c r="G931" t="s">
        <v>1682</v>
      </c>
      <c r="H931" t="s">
        <v>1682</v>
      </c>
      <c r="I931">
        <v>27476</v>
      </c>
      <c r="J931">
        <v>255</v>
      </c>
    </row>
    <row r="932" spans="1:10" x14ac:dyDescent="0.25">
      <c r="A932">
        <v>399</v>
      </c>
      <c r="B932" t="s">
        <v>1683</v>
      </c>
      <c r="C932" t="s">
        <v>449</v>
      </c>
      <c r="D932" t="s">
        <v>597</v>
      </c>
      <c r="E932" t="s">
        <v>1684</v>
      </c>
      <c r="F932" t="s">
        <v>1685</v>
      </c>
      <c r="G932" t="s">
        <v>1685</v>
      </c>
      <c r="H932" t="s">
        <v>1685</v>
      </c>
      <c r="I932">
        <v>8983</v>
      </c>
      <c r="J932">
        <v>255</v>
      </c>
    </row>
    <row r="933" spans="1:10" x14ac:dyDescent="0.25">
      <c r="A933">
        <v>400</v>
      </c>
      <c r="B933" t="s">
        <v>1686</v>
      </c>
      <c r="C933" t="s">
        <v>551</v>
      </c>
      <c r="D933" t="s">
        <v>597</v>
      </c>
      <c r="E933" t="s">
        <v>1687</v>
      </c>
      <c r="F933" t="s">
        <v>1688</v>
      </c>
      <c r="G933" t="s">
        <v>1688</v>
      </c>
      <c r="H933" t="s">
        <v>1688</v>
      </c>
      <c r="I933">
        <v>12034</v>
      </c>
      <c r="J933">
        <v>255</v>
      </c>
    </row>
    <row r="934" spans="1:10" x14ac:dyDescent="0.25">
      <c r="A934">
        <v>401</v>
      </c>
      <c r="B934" t="s">
        <v>1689</v>
      </c>
      <c r="C934" t="s">
        <v>503</v>
      </c>
      <c r="D934" t="s">
        <v>597</v>
      </c>
      <c r="E934" t="s">
        <v>1690</v>
      </c>
      <c r="F934" t="s">
        <v>1691</v>
      </c>
      <c r="G934" t="s">
        <v>1691</v>
      </c>
      <c r="H934" t="s">
        <v>1691</v>
      </c>
      <c r="I934">
        <v>10120</v>
      </c>
      <c r="J934">
        <v>255</v>
      </c>
    </row>
    <row r="935" spans="1:10" x14ac:dyDescent="0.25">
      <c r="A935">
        <v>403</v>
      </c>
      <c r="B935" t="s">
        <v>1692</v>
      </c>
      <c r="C935" t="s">
        <v>500</v>
      </c>
      <c r="D935" t="s">
        <v>597</v>
      </c>
      <c r="E935" t="s">
        <v>1693</v>
      </c>
      <c r="F935" t="s">
        <v>1694</v>
      </c>
      <c r="G935" t="s">
        <v>1694</v>
      </c>
      <c r="H935" t="s">
        <v>1694</v>
      </c>
      <c r="I935">
        <v>9087</v>
      </c>
      <c r="J935">
        <v>255</v>
      </c>
    </row>
    <row r="936" spans="1:10" x14ac:dyDescent="0.25">
      <c r="A936">
        <v>404</v>
      </c>
      <c r="B936" t="s">
        <v>1695</v>
      </c>
      <c r="C936" t="s">
        <v>449</v>
      </c>
      <c r="D936" t="s">
        <v>597</v>
      </c>
      <c r="E936" t="s">
        <v>1696</v>
      </c>
      <c r="F936" t="s">
        <v>1697</v>
      </c>
      <c r="G936" t="s">
        <v>1697</v>
      </c>
      <c r="H936" t="s">
        <v>1697</v>
      </c>
      <c r="I936">
        <v>19252</v>
      </c>
      <c r="J936">
        <v>255</v>
      </c>
    </row>
    <row r="937" spans="1:10" x14ac:dyDescent="0.25">
      <c r="A937">
        <v>405</v>
      </c>
      <c r="B937" t="s">
        <v>1698</v>
      </c>
      <c r="C937" t="s">
        <v>374</v>
      </c>
      <c r="D937" t="s">
        <v>597</v>
      </c>
      <c r="E937" t="s">
        <v>1699</v>
      </c>
      <c r="F937" t="s">
        <v>1700</v>
      </c>
      <c r="G937" t="s">
        <v>1700</v>
      </c>
      <c r="H937" t="s">
        <v>1700</v>
      </c>
      <c r="I937">
        <v>13531</v>
      </c>
      <c r="J937">
        <v>255</v>
      </c>
    </row>
    <row r="938" spans="1:10" x14ac:dyDescent="0.25">
      <c r="A938">
        <v>406</v>
      </c>
      <c r="B938" t="s">
        <v>1701</v>
      </c>
      <c r="C938" t="s">
        <v>422</v>
      </c>
      <c r="D938" t="s">
        <v>597</v>
      </c>
      <c r="E938" t="s">
        <v>1702</v>
      </c>
      <c r="F938" t="s">
        <v>1703</v>
      </c>
      <c r="G938" t="s">
        <v>1703</v>
      </c>
      <c r="H938" t="s">
        <v>1703</v>
      </c>
      <c r="I938">
        <v>12426</v>
      </c>
      <c r="J938">
        <v>255</v>
      </c>
    </row>
    <row r="939" spans="1:10" x14ac:dyDescent="0.25">
      <c r="A939">
        <v>407</v>
      </c>
      <c r="B939" t="s">
        <v>1704</v>
      </c>
      <c r="C939" t="s">
        <v>422</v>
      </c>
      <c r="D939" t="s">
        <v>597</v>
      </c>
      <c r="E939" t="s">
        <v>1705</v>
      </c>
      <c r="F939" t="s">
        <v>1706</v>
      </c>
      <c r="G939" t="s">
        <v>1706</v>
      </c>
      <c r="H939" t="s">
        <v>1706</v>
      </c>
      <c r="I939">
        <v>24739</v>
      </c>
      <c r="J939">
        <v>255</v>
      </c>
    </row>
    <row r="940" spans="1:10" x14ac:dyDescent="0.25">
      <c r="A940">
        <v>410</v>
      </c>
      <c r="B940" t="s">
        <v>1707</v>
      </c>
      <c r="C940" t="s">
        <v>422</v>
      </c>
      <c r="D940" t="s">
        <v>597</v>
      </c>
      <c r="E940" t="s">
        <v>1708</v>
      </c>
      <c r="F940" t="s">
        <v>1709</v>
      </c>
      <c r="G940" t="s">
        <v>1709</v>
      </c>
      <c r="H940" t="s">
        <v>1709</v>
      </c>
      <c r="I940">
        <v>12114</v>
      </c>
      <c r="J940">
        <v>255</v>
      </c>
    </row>
    <row r="941" spans="1:10" x14ac:dyDescent="0.25">
      <c r="A941">
        <v>412</v>
      </c>
      <c r="B941" t="s">
        <v>1710</v>
      </c>
      <c r="C941" t="s">
        <v>422</v>
      </c>
      <c r="D941" t="s">
        <v>597</v>
      </c>
      <c r="E941" t="s">
        <v>1711</v>
      </c>
      <c r="F941" t="s">
        <v>1712</v>
      </c>
      <c r="G941" t="s">
        <v>1712</v>
      </c>
      <c r="H941" t="s">
        <v>1712</v>
      </c>
      <c r="I941">
        <v>22699</v>
      </c>
      <c r="J941">
        <v>255</v>
      </c>
    </row>
    <row r="942" spans="1:10" x14ac:dyDescent="0.25">
      <c r="A942">
        <v>414</v>
      </c>
      <c r="B942" t="s">
        <v>1713</v>
      </c>
      <c r="C942" t="s">
        <v>422</v>
      </c>
      <c r="D942" t="s">
        <v>597</v>
      </c>
      <c r="E942" t="s">
        <v>1714</v>
      </c>
      <c r="F942" t="s">
        <v>1715</v>
      </c>
      <c r="G942" t="s">
        <v>1715</v>
      </c>
      <c r="H942" t="s">
        <v>1715</v>
      </c>
      <c r="I942">
        <v>25199</v>
      </c>
      <c r="J942">
        <v>255</v>
      </c>
    </row>
    <row r="943" spans="1:10" x14ac:dyDescent="0.25">
      <c r="A943">
        <v>416</v>
      </c>
      <c r="B943" t="s">
        <v>1716</v>
      </c>
      <c r="C943" t="s">
        <v>374</v>
      </c>
      <c r="D943" t="s">
        <v>597</v>
      </c>
      <c r="E943" t="s">
        <v>1717</v>
      </c>
      <c r="F943" t="s">
        <v>1718</v>
      </c>
      <c r="G943" t="s">
        <v>1718</v>
      </c>
      <c r="H943" t="s">
        <v>1718</v>
      </c>
      <c r="I943">
        <v>7404</v>
      </c>
      <c r="J943">
        <v>255</v>
      </c>
    </row>
    <row r="944" spans="1:10" x14ac:dyDescent="0.25">
      <c r="A944">
        <v>418</v>
      </c>
      <c r="B944" t="s">
        <v>1719</v>
      </c>
      <c r="C944" t="s">
        <v>374</v>
      </c>
      <c r="D944" t="s">
        <v>597</v>
      </c>
      <c r="E944" t="s">
        <v>1720</v>
      </c>
      <c r="F944" t="s">
        <v>1721</v>
      </c>
      <c r="G944" t="s">
        <v>1721</v>
      </c>
      <c r="H944" t="s">
        <v>1721</v>
      </c>
      <c r="I944">
        <v>9919</v>
      </c>
      <c r="J944">
        <v>255</v>
      </c>
    </row>
    <row r="945" spans="1:10" x14ac:dyDescent="0.25">
      <c r="A945">
        <v>419</v>
      </c>
      <c r="B945" t="s">
        <v>1722</v>
      </c>
      <c r="C945" t="s">
        <v>560</v>
      </c>
      <c r="D945" t="s">
        <v>597</v>
      </c>
      <c r="E945" t="s">
        <v>1723</v>
      </c>
      <c r="F945" t="s">
        <v>1724</v>
      </c>
      <c r="G945" t="s">
        <v>1724</v>
      </c>
      <c r="H945" t="s">
        <v>1724</v>
      </c>
      <c r="I945">
        <v>14504</v>
      </c>
      <c r="J945">
        <v>255</v>
      </c>
    </row>
    <row r="946" spans="1:10" x14ac:dyDescent="0.25">
      <c r="A946">
        <v>420</v>
      </c>
      <c r="B946" t="s">
        <v>1725</v>
      </c>
      <c r="C946" t="s">
        <v>434</v>
      </c>
      <c r="D946" t="s">
        <v>597</v>
      </c>
      <c r="E946" t="s">
        <v>1726</v>
      </c>
      <c r="F946" t="s">
        <v>1727</v>
      </c>
      <c r="G946" t="s">
        <v>1727</v>
      </c>
      <c r="H946" t="s">
        <v>1727</v>
      </c>
      <c r="I946">
        <v>29448</v>
      </c>
      <c r="J946">
        <v>255</v>
      </c>
    </row>
    <row r="947" spans="1:10" x14ac:dyDescent="0.25">
      <c r="A947">
        <v>421</v>
      </c>
      <c r="B947" t="s">
        <v>1728</v>
      </c>
      <c r="C947" t="s">
        <v>434</v>
      </c>
      <c r="D947" t="s">
        <v>597</v>
      </c>
      <c r="E947" t="s">
        <v>1729</v>
      </c>
      <c r="F947" t="s">
        <v>1730</v>
      </c>
      <c r="G947" t="s">
        <v>1730</v>
      </c>
      <c r="H947" t="s">
        <v>1730</v>
      </c>
      <c r="I947">
        <v>9888</v>
      </c>
      <c r="J947">
        <v>255</v>
      </c>
    </row>
    <row r="948" spans="1:10" x14ac:dyDescent="0.25">
      <c r="A948">
        <v>423</v>
      </c>
      <c r="B948" t="s">
        <v>1731</v>
      </c>
      <c r="C948" t="s">
        <v>422</v>
      </c>
      <c r="D948" t="s">
        <v>597</v>
      </c>
      <c r="E948" t="s">
        <v>1732</v>
      </c>
      <c r="F948" t="s">
        <v>1733</v>
      </c>
      <c r="G948" t="s">
        <v>1733</v>
      </c>
      <c r="H948" t="s">
        <v>1733</v>
      </c>
      <c r="I948">
        <v>12143</v>
      </c>
      <c r="J948">
        <v>255</v>
      </c>
    </row>
    <row r="949" spans="1:10" x14ac:dyDescent="0.25">
      <c r="A949">
        <v>424</v>
      </c>
      <c r="B949" t="s">
        <v>1734</v>
      </c>
      <c r="C949" t="s">
        <v>422</v>
      </c>
      <c r="D949" t="s">
        <v>597</v>
      </c>
      <c r="E949" t="s">
        <v>1735</v>
      </c>
      <c r="F949" t="s">
        <v>1736</v>
      </c>
      <c r="G949" t="s">
        <v>1736</v>
      </c>
      <c r="H949" t="s">
        <v>1736</v>
      </c>
      <c r="I949">
        <v>4622</v>
      </c>
      <c r="J949">
        <v>255</v>
      </c>
    </row>
    <row r="950" spans="1:10" x14ac:dyDescent="0.25">
      <c r="A950">
        <v>427</v>
      </c>
      <c r="B950" t="s">
        <v>1737</v>
      </c>
      <c r="C950" t="s">
        <v>365</v>
      </c>
      <c r="D950" t="s">
        <v>597</v>
      </c>
      <c r="E950" t="s">
        <v>1738</v>
      </c>
      <c r="F950" t="s">
        <v>1739</v>
      </c>
      <c r="G950" t="s">
        <v>1739</v>
      </c>
      <c r="H950" t="s">
        <v>1739</v>
      </c>
      <c r="I950">
        <v>5923</v>
      </c>
      <c r="J950">
        <v>255</v>
      </c>
    </row>
    <row r="951" spans="1:10" x14ac:dyDescent="0.25">
      <c r="A951">
        <v>428</v>
      </c>
      <c r="B951" t="s">
        <v>1740</v>
      </c>
      <c r="C951" t="s">
        <v>533</v>
      </c>
      <c r="D951" t="s">
        <v>597</v>
      </c>
      <c r="E951" t="s">
        <v>1741</v>
      </c>
      <c r="F951" t="s">
        <v>1742</v>
      </c>
      <c r="G951" t="s">
        <v>1742</v>
      </c>
      <c r="H951" t="s">
        <v>1742</v>
      </c>
      <c r="I951">
        <v>19915</v>
      </c>
      <c r="J951">
        <v>255</v>
      </c>
    </row>
    <row r="952" spans="1:10" x14ac:dyDescent="0.25">
      <c r="A952">
        <v>429</v>
      </c>
      <c r="B952" t="s">
        <v>1743</v>
      </c>
      <c r="C952" t="s">
        <v>509</v>
      </c>
      <c r="D952" t="s">
        <v>597</v>
      </c>
      <c r="E952" t="s">
        <v>1744</v>
      </c>
      <c r="F952" t="s">
        <v>1745</v>
      </c>
      <c r="G952" t="s">
        <v>1745</v>
      </c>
      <c r="H952" t="s">
        <v>1745</v>
      </c>
      <c r="I952">
        <v>5596</v>
      </c>
      <c r="J952">
        <v>255</v>
      </c>
    </row>
    <row r="953" spans="1:10" x14ac:dyDescent="0.25">
      <c r="A953">
        <v>430</v>
      </c>
      <c r="B953" t="s">
        <v>1746</v>
      </c>
      <c r="C953" t="s">
        <v>344</v>
      </c>
      <c r="D953" t="s">
        <v>597</v>
      </c>
      <c r="E953" t="s">
        <v>1747</v>
      </c>
      <c r="F953" t="s">
        <v>1748</v>
      </c>
      <c r="G953" t="s">
        <v>1748</v>
      </c>
      <c r="H953" t="s">
        <v>1748</v>
      </c>
      <c r="I953">
        <v>31847</v>
      </c>
      <c r="J953">
        <v>255</v>
      </c>
    </row>
    <row r="954" spans="1:10" x14ac:dyDescent="0.25">
      <c r="A954">
        <v>431</v>
      </c>
      <c r="B954" t="s">
        <v>1749</v>
      </c>
      <c r="C954" t="s">
        <v>560</v>
      </c>
      <c r="D954" t="s">
        <v>597</v>
      </c>
      <c r="E954" t="s">
        <v>1750</v>
      </c>
      <c r="F954" t="s">
        <v>1751</v>
      </c>
      <c r="G954" t="s">
        <v>1751</v>
      </c>
      <c r="H954" t="s">
        <v>1751</v>
      </c>
      <c r="I954">
        <v>10889</v>
      </c>
      <c r="J954">
        <v>255</v>
      </c>
    </row>
    <row r="955" spans="1:10" x14ac:dyDescent="0.25">
      <c r="A955">
        <v>432</v>
      </c>
      <c r="B955" t="s">
        <v>1752</v>
      </c>
      <c r="C955" t="s">
        <v>306</v>
      </c>
      <c r="D955" t="s">
        <v>597</v>
      </c>
      <c r="E955" t="s">
        <v>1753</v>
      </c>
      <c r="F955" t="s">
        <v>1754</v>
      </c>
      <c r="G955" t="s">
        <v>1754</v>
      </c>
      <c r="H955" t="s">
        <v>1754</v>
      </c>
      <c r="I955">
        <v>1558</v>
      </c>
      <c r="J955">
        <v>255</v>
      </c>
    </row>
    <row r="956" spans="1:10" x14ac:dyDescent="0.25">
      <c r="A956">
        <v>433</v>
      </c>
      <c r="B956" t="s">
        <v>1755</v>
      </c>
      <c r="C956" t="s">
        <v>485</v>
      </c>
      <c r="D956" t="s">
        <v>597</v>
      </c>
      <c r="E956" t="s">
        <v>1756</v>
      </c>
      <c r="F956" t="s">
        <v>1757</v>
      </c>
      <c r="G956" t="s">
        <v>1757</v>
      </c>
      <c r="H956" t="s">
        <v>1757</v>
      </c>
      <c r="I956">
        <v>8027</v>
      </c>
      <c r="J956">
        <v>255</v>
      </c>
    </row>
    <row r="957" spans="1:10" x14ac:dyDescent="0.25">
      <c r="A957">
        <v>434</v>
      </c>
      <c r="B957" t="s">
        <v>1758</v>
      </c>
      <c r="C957" t="s">
        <v>554</v>
      </c>
      <c r="D957" t="s">
        <v>597</v>
      </c>
      <c r="E957" t="s">
        <v>1759</v>
      </c>
      <c r="F957" t="s">
        <v>1760</v>
      </c>
      <c r="G957" t="s">
        <v>1760</v>
      </c>
      <c r="H957" t="s">
        <v>1760</v>
      </c>
      <c r="I957">
        <v>23476</v>
      </c>
      <c r="J957">
        <v>255</v>
      </c>
    </row>
    <row r="958" spans="1:10" x14ac:dyDescent="0.25">
      <c r="A958">
        <v>436</v>
      </c>
      <c r="B958" t="s">
        <v>1761</v>
      </c>
      <c r="C958" t="s">
        <v>362</v>
      </c>
      <c r="D958" t="s">
        <v>597</v>
      </c>
      <c r="E958" t="s">
        <v>1762</v>
      </c>
      <c r="F958" t="s">
        <v>1763</v>
      </c>
      <c r="G958" t="s">
        <v>1763</v>
      </c>
      <c r="H958" t="s">
        <v>1763</v>
      </c>
      <c r="I958">
        <v>10329</v>
      </c>
      <c r="J958">
        <v>255</v>
      </c>
    </row>
    <row r="959" spans="1:10" x14ac:dyDescent="0.25">
      <c r="A959">
        <v>438</v>
      </c>
      <c r="B959" t="s">
        <v>1764</v>
      </c>
      <c r="C959" t="s">
        <v>515</v>
      </c>
      <c r="D959" t="s">
        <v>597</v>
      </c>
      <c r="E959" t="s">
        <v>1765</v>
      </c>
      <c r="F959" t="s">
        <v>1766</v>
      </c>
      <c r="G959" t="s">
        <v>1766</v>
      </c>
      <c r="H959" t="s">
        <v>1766</v>
      </c>
      <c r="I959">
        <v>31136</v>
      </c>
      <c r="J959">
        <v>255</v>
      </c>
    </row>
    <row r="960" spans="1:10" x14ac:dyDescent="0.25">
      <c r="A960">
        <v>439</v>
      </c>
      <c r="B960" t="s">
        <v>1767</v>
      </c>
      <c r="C960" t="s">
        <v>389</v>
      </c>
      <c r="D960" t="s">
        <v>597</v>
      </c>
      <c r="E960" t="s">
        <v>1768</v>
      </c>
      <c r="F960" t="s">
        <v>1769</v>
      </c>
      <c r="G960" t="s">
        <v>1769</v>
      </c>
      <c r="H960" t="s">
        <v>1769</v>
      </c>
      <c r="I960">
        <v>23909</v>
      </c>
      <c r="J960">
        <v>255</v>
      </c>
    </row>
    <row r="961" spans="1:10" x14ac:dyDescent="0.25">
      <c r="A961">
        <v>440</v>
      </c>
      <c r="B961" t="s">
        <v>1770</v>
      </c>
      <c r="C961" t="s">
        <v>389</v>
      </c>
      <c r="D961" t="s">
        <v>597</v>
      </c>
      <c r="E961" t="s">
        <v>1771</v>
      </c>
      <c r="F961" t="s">
        <v>1772</v>
      </c>
      <c r="G961" t="s">
        <v>1772</v>
      </c>
      <c r="H961" t="s">
        <v>1772</v>
      </c>
      <c r="I961">
        <v>16500</v>
      </c>
      <c r="J961">
        <v>255</v>
      </c>
    </row>
    <row r="962" spans="1:10" x14ac:dyDescent="0.25">
      <c r="A962">
        <v>441</v>
      </c>
      <c r="B962" t="s">
        <v>1773</v>
      </c>
      <c r="C962" t="s">
        <v>377</v>
      </c>
      <c r="D962" t="s">
        <v>597</v>
      </c>
      <c r="E962" t="s">
        <v>1774</v>
      </c>
      <c r="F962" t="s">
        <v>1775</v>
      </c>
      <c r="G962" t="s">
        <v>1775</v>
      </c>
      <c r="H962" t="s">
        <v>1775</v>
      </c>
      <c r="I962">
        <v>25242</v>
      </c>
      <c r="J962">
        <v>255</v>
      </c>
    </row>
    <row r="963" spans="1:10" x14ac:dyDescent="0.25">
      <c r="A963">
        <v>444</v>
      </c>
      <c r="B963" t="s">
        <v>1776</v>
      </c>
      <c r="C963" t="s">
        <v>569</v>
      </c>
      <c r="D963" t="s">
        <v>597</v>
      </c>
      <c r="E963" t="s">
        <v>1777</v>
      </c>
      <c r="F963" t="s">
        <v>1778</v>
      </c>
      <c r="G963" t="s">
        <v>1778</v>
      </c>
      <c r="H963" t="s">
        <v>1778</v>
      </c>
      <c r="I963">
        <v>22935</v>
      </c>
      <c r="J963">
        <v>255</v>
      </c>
    </row>
    <row r="964" spans="1:10" x14ac:dyDescent="0.25">
      <c r="A964">
        <v>445</v>
      </c>
      <c r="B964" t="s">
        <v>1779</v>
      </c>
      <c r="C964" t="s">
        <v>374</v>
      </c>
      <c r="D964" t="s">
        <v>597</v>
      </c>
      <c r="E964" t="s">
        <v>1780</v>
      </c>
      <c r="F964" t="s">
        <v>1781</v>
      </c>
      <c r="G964" t="s">
        <v>1781</v>
      </c>
      <c r="H964" t="s">
        <v>1781</v>
      </c>
      <c r="I964">
        <v>6138</v>
      </c>
      <c r="J964">
        <v>255</v>
      </c>
    </row>
    <row r="965" spans="1:10" x14ac:dyDescent="0.25">
      <c r="A965">
        <v>446</v>
      </c>
      <c r="B965" t="s">
        <v>1782</v>
      </c>
      <c r="C965" t="s">
        <v>374</v>
      </c>
      <c r="D965" t="s">
        <v>597</v>
      </c>
      <c r="E965" t="s">
        <v>1783</v>
      </c>
      <c r="F965" t="s">
        <v>1784</v>
      </c>
      <c r="G965" t="s">
        <v>1784</v>
      </c>
      <c r="H965" t="s">
        <v>1784</v>
      </c>
      <c r="I965">
        <v>6618</v>
      </c>
      <c r="J965">
        <v>255</v>
      </c>
    </row>
    <row r="966" spans="1:10" x14ac:dyDescent="0.25">
      <c r="A966">
        <v>447</v>
      </c>
      <c r="B966" t="s">
        <v>1785</v>
      </c>
      <c r="C966" t="s">
        <v>329</v>
      </c>
      <c r="D966" t="s">
        <v>597</v>
      </c>
      <c r="E966" t="s">
        <v>1786</v>
      </c>
      <c r="F966" t="s">
        <v>1787</v>
      </c>
      <c r="G966" t="s">
        <v>1787</v>
      </c>
      <c r="H966" t="s">
        <v>1787</v>
      </c>
      <c r="I966">
        <v>13985</v>
      </c>
      <c r="J966">
        <v>255</v>
      </c>
    </row>
    <row r="967" spans="1:10" x14ac:dyDescent="0.25">
      <c r="A967">
        <v>448</v>
      </c>
      <c r="B967" t="s">
        <v>1788</v>
      </c>
      <c r="C967" t="s">
        <v>306</v>
      </c>
      <c r="D967" t="s">
        <v>597</v>
      </c>
      <c r="E967" t="s">
        <v>1789</v>
      </c>
      <c r="F967" t="s">
        <v>1790</v>
      </c>
      <c r="G967" t="s">
        <v>1790</v>
      </c>
      <c r="H967" t="s">
        <v>1790</v>
      </c>
      <c r="I967">
        <v>20730</v>
      </c>
      <c r="J967">
        <v>255</v>
      </c>
    </row>
    <row r="968" spans="1:10" x14ac:dyDescent="0.25">
      <c r="A968">
        <v>449</v>
      </c>
      <c r="B968" t="s">
        <v>1791</v>
      </c>
      <c r="C968" t="s">
        <v>407</v>
      </c>
      <c r="D968" t="s">
        <v>597</v>
      </c>
      <c r="E968" t="s">
        <v>1792</v>
      </c>
      <c r="F968" t="s">
        <v>1793</v>
      </c>
      <c r="G968" t="s">
        <v>1793</v>
      </c>
      <c r="H968" t="s">
        <v>1793</v>
      </c>
      <c r="I968">
        <v>16929</v>
      </c>
      <c r="J968">
        <v>255</v>
      </c>
    </row>
    <row r="969" spans="1:10" x14ac:dyDescent="0.25">
      <c r="A969">
        <v>451</v>
      </c>
      <c r="B969" t="s">
        <v>1794</v>
      </c>
      <c r="C969" t="s">
        <v>422</v>
      </c>
      <c r="D969" t="s">
        <v>597</v>
      </c>
      <c r="E969" t="s">
        <v>1795</v>
      </c>
      <c r="F969" t="s">
        <v>1796</v>
      </c>
      <c r="G969" t="s">
        <v>1796</v>
      </c>
      <c r="H969" t="s">
        <v>1796</v>
      </c>
      <c r="I969">
        <v>2833</v>
      </c>
      <c r="J969">
        <v>255</v>
      </c>
    </row>
    <row r="970" spans="1:10" x14ac:dyDescent="0.25">
      <c r="A970">
        <v>452</v>
      </c>
      <c r="B970" t="s">
        <v>1797</v>
      </c>
      <c r="C970" t="s">
        <v>551</v>
      </c>
      <c r="D970" t="s">
        <v>597</v>
      </c>
      <c r="E970" t="s">
        <v>1798</v>
      </c>
      <c r="F970" t="s">
        <v>1799</v>
      </c>
      <c r="G970" t="s">
        <v>1799</v>
      </c>
      <c r="H970" t="s">
        <v>1799</v>
      </c>
      <c r="I970">
        <v>31536</v>
      </c>
      <c r="J970">
        <v>255</v>
      </c>
    </row>
    <row r="971" spans="1:10" x14ac:dyDescent="0.25">
      <c r="A971">
        <v>454</v>
      </c>
      <c r="B971" t="s">
        <v>1800</v>
      </c>
      <c r="C971" t="s">
        <v>344</v>
      </c>
      <c r="D971" t="s">
        <v>597</v>
      </c>
      <c r="E971" t="s">
        <v>1801</v>
      </c>
      <c r="F971" t="s">
        <v>1802</v>
      </c>
      <c r="G971" t="s">
        <v>1802</v>
      </c>
      <c r="H971" t="s">
        <v>1802</v>
      </c>
      <c r="I971">
        <v>1567</v>
      </c>
      <c r="J971">
        <v>255</v>
      </c>
    </row>
    <row r="972" spans="1:10" x14ac:dyDescent="0.25">
      <c r="A972">
        <v>455</v>
      </c>
      <c r="B972" t="s">
        <v>1803</v>
      </c>
      <c r="C972" t="s">
        <v>383</v>
      </c>
      <c r="D972" t="s">
        <v>597</v>
      </c>
      <c r="E972" t="s">
        <v>1804</v>
      </c>
      <c r="F972" t="s">
        <v>1805</v>
      </c>
      <c r="G972" t="s">
        <v>1805</v>
      </c>
      <c r="H972" t="s">
        <v>1805</v>
      </c>
      <c r="I972">
        <v>25517</v>
      </c>
      <c r="J972">
        <v>255</v>
      </c>
    </row>
    <row r="973" spans="1:10" x14ac:dyDescent="0.25">
      <c r="A973">
        <v>456</v>
      </c>
      <c r="B973" t="s">
        <v>1806</v>
      </c>
      <c r="C973" t="s">
        <v>527</v>
      </c>
      <c r="D973" t="s">
        <v>597</v>
      </c>
      <c r="E973" t="s">
        <v>1807</v>
      </c>
      <c r="F973" t="s">
        <v>1808</v>
      </c>
      <c r="G973" t="s">
        <v>1808</v>
      </c>
      <c r="H973" t="s">
        <v>1808</v>
      </c>
      <c r="I973">
        <v>487</v>
      </c>
      <c r="J973">
        <v>255</v>
      </c>
    </row>
    <row r="974" spans="1:10" x14ac:dyDescent="0.25">
      <c r="A974">
        <v>457</v>
      </c>
      <c r="B974" t="s">
        <v>1809</v>
      </c>
      <c r="C974" t="s">
        <v>527</v>
      </c>
      <c r="D974" t="s">
        <v>597</v>
      </c>
      <c r="E974" t="s">
        <v>1810</v>
      </c>
      <c r="F974" t="s">
        <v>1811</v>
      </c>
      <c r="G974" t="s">
        <v>1811</v>
      </c>
      <c r="H974" t="s">
        <v>1811</v>
      </c>
      <c r="I974">
        <v>22000</v>
      </c>
      <c r="J974">
        <v>255</v>
      </c>
    </row>
    <row r="975" spans="1:10" x14ac:dyDescent="0.25">
      <c r="A975">
        <v>458</v>
      </c>
      <c r="B975" t="s">
        <v>1812</v>
      </c>
      <c r="C975" t="s">
        <v>488</v>
      </c>
      <c r="D975" t="s">
        <v>597</v>
      </c>
      <c r="E975" t="s">
        <v>1813</v>
      </c>
      <c r="F975" t="s">
        <v>1814</v>
      </c>
      <c r="G975" t="s">
        <v>1814</v>
      </c>
      <c r="H975" t="s">
        <v>1814</v>
      </c>
      <c r="I975">
        <v>9175</v>
      </c>
      <c r="J975">
        <v>255</v>
      </c>
    </row>
    <row r="976" spans="1:10" x14ac:dyDescent="0.25">
      <c r="A976">
        <v>460</v>
      </c>
      <c r="B976" t="s">
        <v>1815</v>
      </c>
      <c r="C976" t="s">
        <v>473</v>
      </c>
      <c r="D976" t="s">
        <v>597</v>
      </c>
      <c r="E976" t="s">
        <v>1816</v>
      </c>
      <c r="F976" t="s">
        <v>1817</v>
      </c>
      <c r="G976" t="s">
        <v>1817</v>
      </c>
      <c r="H976" t="s">
        <v>1817</v>
      </c>
      <c r="I976">
        <v>26768</v>
      </c>
      <c r="J976">
        <v>255</v>
      </c>
    </row>
    <row r="977" spans="1:10" x14ac:dyDescent="0.25">
      <c r="A977">
        <v>461</v>
      </c>
      <c r="B977" t="s">
        <v>1818</v>
      </c>
      <c r="C977" t="s">
        <v>407</v>
      </c>
      <c r="D977" t="s">
        <v>597</v>
      </c>
      <c r="E977" t="s">
        <v>1819</v>
      </c>
      <c r="F977" t="s">
        <v>1820</v>
      </c>
      <c r="G977" t="s">
        <v>1820</v>
      </c>
      <c r="H977" t="s">
        <v>1820</v>
      </c>
      <c r="I977">
        <v>9167</v>
      </c>
      <c r="J977">
        <v>255</v>
      </c>
    </row>
    <row r="978" spans="1:10" x14ac:dyDescent="0.25">
      <c r="A978">
        <v>462</v>
      </c>
      <c r="B978" t="s">
        <v>1821</v>
      </c>
      <c r="C978" t="s">
        <v>407</v>
      </c>
      <c r="D978" t="s">
        <v>597</v>
      </c>
      <c r="E978" t="s">
        <v>1822</v>
      </c>
      <c r="F978" t="s">
        <v>1823</v>
      </c>
      <c r="G978" t="s">
        <v>1823</v>
      </c>
      <c r="H978" t="s">
        <v>1823</v>
      </c>
      <c r="I978">
        <v>19018</v>
      </c>
      <c r="J978">
        <v>255</v>
      </c>
    </row>
    <row r="979" spans="1:10" x14ac:dyDescent="0.25">
      <c r="A979">
        <v>463</v>
      </c>
      <c r="B979" t="s">
        <v>1824</v>
      </c>
      <c r="C979" t="s">
        <v>407</v>
      </c>
      <c r="D979" t="s">
        <v>597</v>
      </c>
      <c r="E979" t="s">
        <v>1825</v>
      </c>
      <c r="F979" t="s">
        <v>1826</v>
      </c>
      <c r="G979" t="s">
        <v>1826</v>
      </c>
      <c r="H979" t="s">
        <v>1826</v>
      </c>
      <c r="I979">
        <v>21616</v>
      </c>
      <c r="J979">
        <v>255</v>
      </c>
    </row>
    <row r="980" spans="1:10" x14ac:dyDescent="0.25">
      <c r="A980">
        <v>464</v>
      </c>
      <c r="B980" t="s">
        <v>1827</v>
      </c>
      <c r="C980" t="s">
        <v>407</v>
      </c>
      <c r="D980" t="s">
        <v>597</v>
      </c>
      <c r="E980" t="s">
        <v>1828</v>
      </c>
      <c r="F980" t="s">
        <v>1829</v>
      </c>
      <c r="G980" t="s">
        <v>1829</v>
      </c>
      <c r="H980" t="s">
        <v>1829</v>
      </c>
      <c r="I980">
        <v>22810</v>
      </c>
      <c r="J980">
        <v>255</v>
      </c>
    </row>
    <row r="981" spans="1:10" x14ac:dyDescent="0.25">
      <c r="A981">
        <v>465</v>
      </c>
      <c r="B981" t="s">
        <v>1830</v>
      </c>
      <c r="C981" t="s">
        <v>374</v>
      </c>
      <c r="D981" t="s">
        <v>597</v>
      </c>
      <c r="E981" t="s">
        <v>1831</v>
      </c>
      <c r="F981" t="s">
        <v>1832</v>
      </c>
      <c r="G981" t="s">
        <v>1832</v>
      </c>
      <c r="H981" t="s">
        <v>1832</v>
      </c>
      <c r="I981">
        <v>27891</v>
      </c>
      <c r="J981">
        <v>255</v>
      </c>
    </row>
    <row r="982" spans="1:10" x14ac:dyDescent="0.25">
      <c r="A982">
        <v>466</v>
      </c>
      <c r="B982" t="s">
        <v>1833</v>
      </c>
      <c r="C982" t="s">
        <v>374</v>
      </c>
      <c r="D982" t="s">
        <v>597</v>
      </c>
      <c r="E982" t="s">
        <v>1834</v>
      </c>
      <c r="F982" t="s">
        <v>1835</v>
      </c>
      <c r="G982" t="s">
        <v>1835</v>
      </c>
      <c r="H982" t="s">
        <v>1835</v>
      </c>
      <c r="I982">
        <v>11258</v>
      </c>
      <c r="J982">
        <v>255</v>
      </c>
    </row>
    <row r="983" spans="1:10" x14ac:dyDescent="0.25">
      <c r="A983">
        <v>467</v>
      </c>
      <c r="B983" t="s">
        <v>1836</v>
      </c>
      <c r="C983" t="s">
        <v>470</v>
      </c>
      <c r="D983" t="s">
        <v>597</v>
      </c>
      <c r="E983" t="s">
        <v>1837</v>
      </c>
      <c r="F983" t="s">
        <v>1838</v>
      </c>
      <c r="G983" t="s">
        <v>1838</v>
      </c>
      <c r="H983" t="s">
        <v>1838</v>
      </c>
      <c r="I983">
        <v>28291</v>
      </c>
      <c r="J983">
        <v>255</v>
      </c>
    </row>
    <row r="984" spans="1:10" x14ac:dyDescent="0.25">
      <c r="A984">
        <v>468</v>
      </c>
      <c r="B984" t="s">
        <v>1839</v>
      </c>
      <c r="C984" t="s">
        <v>413</v>
      </c>
      <c r="D984" t="s">
        <v>597</v>
      </c>
      <c r="E984" t="s">
        <v>1840</v>
      </c>
      <c r="F984" t="s">
        <v>1841</v>
      </c>
      <c r="G984" t="s">
        <v>1841</v>
      </c>
      <c r="H984" t="s">
        <v>1841</v>
      </c>
      <c r="I984">
        <v>24926</v>
      </c>
      <c r="J984">
        <v>255</v>
      </c>
    </row>
    <row r="985" spans="1:10" x14ac:dyDescent="0.25">
      <c r="A985">
        <v>469</v>
      </c>
      <c r="B985" t="s">
        <v>1842</v>
      </c>
      <c r="C985" t="s">
        <v>410</v>
      </c>
      <c r="D985" t="s">
        <v>597</v>
      </c>
      <c r="E985" t="s">
        <v>1843</v>
      </c>
      <c r="F985" t="s">
        <v>1844</v>
      </c>
      <c r="G985" t="s">
        <v>1844</v>
      </c>
      <c r="H985" t="s">
        <v>1844</v>
      </c>
      <c r="I985">
        <v>5576</v>
      </c>
      <c r="J985">
        <v>255</v>
      </c>
    </row>
    <row r="986" spans="1:10" x14ac:dyDescent="0.25">
      <c r="A986">
        <v>470</v>
      </c>
      <c r="B986" t="s">
        <v>1845</v>
      </c>
      <c r="C986" t="s">
        <v>416</v>
      </c>
      <c r="D986" t="s">
        <v>597</v>
      </c>
      <c r="E986" t="s">
        <v>1846</v>
      </c>
      <c r="F986" t="s">
        <v>1847</v>
      </c>
      <c r="G986" t="s">
        <v>1847</v>
      </c>
      <c r="H986" t="s">
        <v>1847</v>
      </c>
      <c r="I986">
        <v>25490</v>
      </c>
      <c r="J986">
        <v>255</v>
      </c>
    </row>
    <row r="987" spans="1:10" x14ac:dyDescent="0.25">
      <c r="A987">
        <v>471</v>
      </c>
      <c r="B987" t="s">
        <v>1848</v>
      </c>
      <c r="C987" t="s">
        <v>419</v>
      </c>
      <c r="D987" t="s">
        <v>597</v>
      </c>
      <c r="E987" t="s">
        <v>1849</v>
      </c>
      <c r="F987" t="s">
        <v>1850</v>
      </c>
      <c r="G987" t="s">
        <v>1850</v>
      </c>
      <c r="H987" t="s">
        <v>1850</v>
      </c>
      <c r="I987">
        <v>2057</v>
      </c>
      <c r="J987">
        <v>255</v>
      </c>
    </row>
    <row r="988" spans="1:10" x14ac:dyDescent="0.25">
      <c r="A988">
        <v>472</v>
      </c>
      <c r="B988" t="s">
        <v>1851</v>
      </c>
      <c r="C988" t="s">
        <v>431</v>
      </c>
      <c r="D988" t="s">
        <v>597</v>
      </c>
      <c r="E988" t="s">
        <v>1852</v>
      </c>
      <c r="F988" t="s">
        <v>1853</v>
      </c>
      <c r="G988" t="s">
        <v>1853</v>
      </c>
      <c r="H988" t="s">
        <v>1853</v>
      </c>
      <c r="I988">
        <v>8647</v>
      </c>
      <c r="J988">
        <v>255</v>
      </c>
    </row>
    <row r="989" spans="1:10" x14ac:dyDescent="0.25">
      <c r="A989">
        <v>473</v>
      </c>
      <c r="B989" t="s">
        <v>1854</v>
      </c>
      <c r="C989" t="s">
        <v>425</v>
      </c>
      <c r="D989" t="s">
        <v>597</v>
      </c>
      <c r="E989" t="s">
        <v>1855</v>
      </c>
      <c r="F989" t="s">
        <v>1856</v>
      </c>
      <c r="G989" t="s">
        <v>1856</v>
      </c>
      <c r="H989" t="s">
        <v>1856</v>
      </c>
      <c r="I989">
        <v>3678</v>
      </c>
      <c r="J989">
        <v>255</v>
      </c>
    </row>
    <row r="990" spans="1:10" x14ac:dyDescent="0.25">
      <c r="A990">
        <v>474</v>
      </c>
      <c r="B990" t="s">
        <v>1857</v>
      </c>
      <c r="C990" t="s">
        <v>593</v>
      </c>
      <c r="D990" t="s">
        <v>597</v>
      </c>
      <c r="E990" t="s">
        <v>1858</v>
      </c>
      <c r="F990" t="s">
        <v>1859</v>
      </c>
      <c r="G990" t="s">
        <v>1859</v>
      </c>
      <c r="H990" t="s">
        <v>1859</v>
      </c>
      <c r="I990">
        <v>174</v>
      </c>
      <c r="J990">
        <v>255</v>
      </c>
    </row>
    <row r="991" spans="1:10" x14ac:dyDescent="0.25">
      <c r="A991">
        <v>475</v>
      </c>
      <c r="B991" t="s">
        <v>1860</v>
      </c>
      <c r="C991" t="s">
        <v>428</v>
      </c>
      <c r="D991" t="s">
        <v>597</v>
      </c>
      <c r="E991" t="s">
        <v>1861</v>
      </c>
      <c r="F991" t="s">
        <v>1862</v>
      </c>
      <c r="G991" t="s">
        <v>1862</v>
      </c>
      <c r="H991" t="s">
        <v>1862</v>
      </c>
      <c r="I991">
        <v>19594</v>
      </c>
      <c r="J991">
        <v>255</v>
      </c>
    </row>
    <row r="992" spans="1:10" x14ac:dyDescent="0.25">
      <c r="A992">
        <v>476</v>
      </c>
      <c r="B992" t="s">
        <v>1863</v>
      </c>
      <c r="C992" t="s">
        <v>431</v>
      </c>
      <c r="D992" t="s">
        <v>597</v>
      </c>
      <c r="E992" t="s">
        <v>1864</v>
      </c>
      <c r="F992" t="s">
        <v>1865</v>
      </c>
      <c r="G992" t="s">
        <v>1865</v>
      </c>
      <c r="H992" t="s">
        <v>1865</v>
      </c>
      <c r="I992">
        <v>30752</v>
      </c>
      <c r="J992">
        <v>255</v>
      </c>
    </row>
    <row r="993" spans="1:10" x14ac:dyDescent="0.25">
      <c r="A993">
        <v>477</v>
      </c>
      <c r="B993" t="s">
        <v>1866</v>
      </c>
      <c r="C993" t="s">
        <v>530</v>
      </c>
      <c r="D993" t="s">
        <v>597</v>
      </c>
      <c r="E993" t="s">
        <v>1867</v>
      </c>
      <c r="F993" t="s">
        <v>1868</v>
      </c>
      <c r="G993" t="s">
        <v>1868</v>
      </c>
      <c r="H993" t="s">
        <v>1868</v>
      </c>
      <c r="I993">
        <v>29464</v>
      </c>
      <c r="J993">
        <v>255</v>
      </c>
    </row>
    <row r="994" spans="1:10" x14ac:dyDescent="0.25">
      <c r="A994" t="s">
        <v>187</v>
      </c>
    </row>
    <row r="997" spans="1:10" x14ac:dyDescent="0.25">
      <c r="A997" t="s">
        <v>0</v>
      </c>
    </row>
    <row r="998" spans="1:10" x14ac:dyDescent="0.25">
      <c r="A998" t="e">
        <f>-- Data for Name: device_multicast_group</f>
        <v>#NAME?</v>
      </c>
      <c r="B998" t="s">
        <v>183</v>
      </c>
      <c r="C998" t="s">
        <v>22</v>
      </c>
      <c r="D998" t="s">
        <v>15</v>
      </c>
    </row>
    <row r="999" spans="1:10" x14ac:dyDescent="0.25">
      <c r="A999" t="s">
        <v>0</v>
      </c>
    </row>
    <row r="1001" spans="1:10" x14ac:dyDescent="0.25">
      <c r="A1001" t="s">
        <v>190</v>
      </c>
    </row>
    <row r="1002" spans="1:10" x14ac:dyDescent="0.25">
      <c r="A1002" t="s">
        <v>187</v>
      </c>
    </row>
    <row r="1005" spans="1:10" x14ac:dyDescent="0.25">
      <c r="A1005" t="s">
        <v>0</v>
      </c>
    </row>
    <row r="1006" spans="1:10" x14ac:dyDescent="0.25">
      <c r="A1006" t="e">
        <f>-- Data for Name: device_profile</f>
        <v>#NAME?</v>
      </c>
      <c r="B1006" t="s">
        <v>183</v>
      </c>
      <c r="C1006" t="s">
        <v>22</v>
      </c>
      <c r="D1006" t="s">
        <v>15</v>
      </c>
    </row>
    <row r="1007" spans="1:10" x14ac:dyDescent="0.25">
      <c r="A1007" t="s">
        <v>0</v>
      </c>
    </row>
    <row r="1009" spans="1:4" x14ac:dyDescent="0.25">
      <c r="A1009" t="s">
        <v>191</v>
      </c>
    </row>
    <row r="1010" spans="1:4" x14ac:dyDescent="0.25">
      <c r="A1010" t="s">
        <v>192</v>
      </c>
    </row>
    <row r="1011" spans="1:4" x14ac:dyDescent="0.25">
      <c r="A1011" t="s">
        <v>193</v>
      </c>
    </row>
    <row r="1012" spans="1:4" x14ac:dyDescent="0.25">
      <c r="A1012" t="s">
        <v>187</v>
      </c>
    </row>
    <row r="1015" spans="1:4" x14ac:dyDescent="0.25">
      <c r="A1015" t="s">
        <v>0</v>
      </c>
    </row>
    <row r="1016" spans="1:4" x14ac:dyDescent="0.25">
      <c r="A1016" t="e">
        <f>-- Data for Name: device_queue</f>
        <v>#NAME?</v>
      </c>
      <c r="B1016" t="s">
        <v>183</v>
      </c>
      <c r="C1016" t="s">
        <v>22</v>
      </c>
      <c r="D1016" t="s">
        <v>15</v>
      </c>
    </row>
    <row r="1017" spans="1:4" x14ac:dyDescent="0.25">
      <c r="A1017" t="s">
        <v>0</v>
      </c>
    </row>
    <row r="1019" spans="1:4" x14ac:dyDescent="0.25">
      <c r="A1019" t="s">
        <v>194</v>
      </c>
    </row>
    <row r="1020" spans="1:4" x14ac:dyDescent="0.25">
      <c r="A1020" t="s">
        <v>187</v>
      </c>
    </row>
    <row r="1023" spans="1:4" x14ac:dyDescent="0.25">
      <c r="A1023" t="s">
        <v>0</v>
      </c>
    </row>
    <row r="1024" spans="1:4" x14ac:dyDescent="0.25">
      <c r="A1024" t="e">
        <f>-- Data for Name: gateway</f>
        <v>#NAME?</v>
      </c>
      <c r="B1024" t="s">
        <v>183</v>
      </c>
      <c r="C1024" t="s">
        <v>22</v>
      </c>
      <c r="D1024" t="s">
        <v>15</v>
      </c>
    </row>
    <row r="1025" spans="1:4" x14ac:dyDescent="0.25">
      <c r="A1025" t="s">
        <v>0</v>
      </c>
    </row>
    <row r="1027" spans="1:4" x14ac:dyDescent="0.25">
      <c r="A1027" t="s">
        <v>195</v>
      </c>
    </row>
    <row r="1028" spans="1:4" x14ac:dyDescent="0.25">
      <c r="A1028" t="s">
        <v>196</v>
      </c>
    </row>
    <row r="1029" spans="1:4" x14ac:dyDescent="0.25">
      <c r="A1029" t="s">
        <v>197</v>
      </c>
    </row>
    <row r="1030" spans="1:4" x14ac:dyDescent="0.25">
      <c r="A1030" t="s">
        <v>187</v>
      </c>
    </row>
    <row r="1033" spans="1:4" x14ac:dyDescent="0.25">
      <c r="A1033" t="s">
        <v>0</v>
      </c>
    </row>
    <row r="1034" spans="1:4" x14ac:dyDescent="0.25">
      <c r="A1034" t="e">
        <f>-- Data for Name: gateway_board</f>
        <v>#NAME?</v>
      </c>
      <c r="B1034" t="s">
        <v>183</v>
      </c>
      <c r="C1034" t="s">
        <v>22</v>
      </c>
      <c r="D1034" t="s">
        <v>15</v>
      </c>
    </row>
    <row r="1035" spans="1:4" x14ac:dyDescent="0.25">
      <c r="A1035" t="s">
        <v>0</v>
      </c>
    </row>
    <row r="1037" spans="1:4" x14ac:dyDescent="0.25">
      <c r="A1037" t="s">
        <v>198</v>
      </c>
    </row>
    <row r="1038" spans="1:4" x14ac:dyDescent="0.25">
      <c r="A1038" t="s">
        <v>187</v>
      </c>
    </row>
    <row r="1041" spans="1:4" x14ac:dyDescent="0.25">
      <c r="A1041" t="s">
        <v>0</v>
      </c>
    </row>
    <row r="1042" spans="1:4" x14ac:dyDescent="0.25">
      <c r="A1042" t="e">
        <f>-- Data for Name: gateway_profile</f>
        <v>#NAME?</v>
      </c>
      <c r="B1042" t="s">
        <v>183</v>
      </c>
      <c r="C1042" t="s">
        <v>22</v>
      </c>
      <c r="D1042" t="s">
        <v>15</v>
      </c>
    </row>
    <row r="1043" spans="1:4" x14ac:dyDescent="0.25">
      <c r="A1043" t="s">
        <v>0</v>
      </c>
    </row>
    <row r="1045" spans="1:4" x14ac:dyDescent="0.25">
      <c r="A1045" t="s">
        <v>199</v>
      </c>
    </row>
    <row r="1046" spans="1:4" x14ac:dyDescent="0.25">
      <c r="A1046" t="s">
        <v>200</v>
      </c>
    </row>
    <row r="1047" spans="1:4" x14ac:dyDescent="0.25">
      <c r="A1047" t="s">
        <v>201</v>
      </c>
    </row>
    <row r="1048" spans="1:4" x14ac:dyDescent="0.25">
      <c r="A1048" t="s">
        <v>187</v>
      </c>
    </row>
    <row r="1051" spans="1:4" x14ac:dyDescent="0.25">
      <c r="A1051" t="s">
        <v>0</v>
      </c>
    </row>
    <row r="1052" spans="1:4" x14ac:dyDescent="0.25">
      <c r="A1052" t="e">
        <f>-- Data for Name: gateway_profile_extra_channel</f>
        <v>#NAME?</v>
      </c>
      <c r="B1052" t="s">
        <v>183</v>
      </c>
      <c r="C1052" t="s">
        <v>22</v>
      </c>
      <c r="D1052" t="s">
        <v>15</v>
      </c>
    </row>
    <row r="1053" spans="1:4" x14ac:dyDescent="0.25">
      <c r="A1053" t="s">
        <v>0</v>
      </c>
    </row>
    <row r="1055" spans="1:4" x14ac:dyDescent="0.25">
      <c r="A1055" t="s">
        <v>202</v>
      </c>
    </row>
    <row r="1056" spans="1:4" x14ac:dyDescent="0.25">
      <c r="A1056" t="s">
        <v>203</v>
      </c>
    </row>
    <row r="1057" spans="1:1" x14ac:dyDescent="0.25">
      <c r="A1057" t="s">
        <v>204</v>
      </c>
    </row>
    <row r="1058" spans="1:1" x14ac:dyDescent="0.25">
      <c r="A1058" t="s">
        <v>205</v>
      </c>
    </row>
    <row r="1059" spans="1:1" x14ac:dyDescent="0.25">
      <c r="A1059" t="s">
        <v>206</v>
      </c>
    </row>
    <row r="1060" spans="1:1" x14ac:dyDescent="0.25">
      <c r="A1060" t="s">
        <v>207</v>
      </c>
    </row>
    <row r="1061" spans="1:1" x14ac:dyDescent="0.25">
      <c r="A1061" t="s">
        <v>208</v>
      </c>
    </row>
    <row r="1062" spans="1:1" x14ac:dyDescent="0.25">
      <c r="A1062" t="s">
        <v>209</v>
      </c>
    </row>
    <row r="1063" spans="1:1" x14ac:dyDescent="0.25">
      <c r="A1063" t="s">
        <v>210</v>
      </c>
    </row>
    <row r="1064" spans="1:1" x14ac:dyDescent="0.25">
      <c r="A1064" t="s">
        <v>211</v>
      </c>
    </row>
    <row r="1065" spans="1:1" x14ac:dyDescent="0.25">
      <c r="A1065" t="s">
        <v>212</v>
      </c>
    </row>
    <row r="1066" spans="1:1" x14ac:dyDescent="0.25">
      <c r="A1066" t="s">
        <v>213</v>
      </c>
    </row>
    <row r="1067" spans="1:1" x14ac:dyDescent="0.25">
      <c r="A1067" t="s">
        <v>214</v>
      </c>
    </row>
    <row r="1068" spans="1:1" x14ac:dyDescent="0.25">
      <c r="A1068" t="s">
        <v>215</v>
      </c>
    </row>
    <row r="1069" spans="1:1" x14ac:dyDescent="0.25">
      <c r="A1069" t="s">
        <v>187</v>
      </c>
    </row>
    <row r="1072" spans="1:1" x14ac:dyDescent="0.25">
      <c r="A1072" t="s">
        <v>0</v>
      </c>
    </row>
    <row r="1073" spans="1:4" x14ac:dyDescent="0.25">
      <c r="A1073" t="e">
        <f>-- Data for Name: multicast_group</f>
        <v>#NAME?</v>
      </c>
      <c r="B1073" t="s">
        <v>183</v>
      </c>
      <c r="C1073" t="s">
        <v>22</v>
      </c>
      <c r="D1073" t="s">
        <v>15</v>
      </c>
    </row>
    <row r="1074" spans="1:4" x14ac:dyDescent="0.25">
      <c r="A1074" t="s">
        <v>0</v>
      </c>
    </row>
    <row r="1076" spans="1:4" x14ac:dyDescent="0.25">
      <c r="A1076" t="s">
        <v>216</v>
      </c>
    </row>
    <row r="1077" spans="1:4" x14ac:dyDescent="0.25">
      <c r="A1077" t="s">
        <v>187</v>
      </c>
    </row>
    <row r="1080" spans="1:4" x14ac:dyDescent="0.25">
      <c r="A1080" t="s">
        <v>0</v>
      </c>
    </row>
    <row r="1081" spans="1:4" x14ac:dyDescent="0.25">
      <c r="A1081" t="e">
        <f>-- Data for Name: multicast_queue</f>
        <v>#NAME?</v>
      </c>
      <c r="B1081" t="s">
        <v>183</v>
      </c>
      <c r="C1081" t="s">
        <v>22</v>
      </c>
      <c r="D1081" t="s">
        <v>15</v>
      </c>
    </row>
    <row r="1082" spans="1:4" x14ac:dyDescent="0.25">
      <c r="A1082" t="s">
        <v>0</v>
      </c>
    </row>
    <row r="1084" spans="1:4" x14ac:dyDescent="0.25">
      <c r="A1084" t="s">
        <v>217</v>
      </c>
    </row>
    <row r="1085" spans="1:4" x14ac:dyDescent="0.25">
      <c r="A1085" t="s">
        <v>187</v>
      </c>
    </row>
    <row r="1088" spans="1:4" x14ac:dyDescent="0.25">
      <c r="A1088" t="s">
        <v>0</v>
      </c>
    </row>
    <row r="1089" spans="1:4" x14ac:dyDescent="0.25">
      <c r="A1089" t="e">
        <f>-- Data for Name: routing_profile</f>
        <v>#NAME?</v>
      </c>
      <c r="B1089" t="s">
        <v>183</v>
      </c>
      <c r="C1089" t="s">
        <v>22</v>
      </c>
      <c r="D1089" t="s">
        <v>15</v>
      </c>
    </row>
    <row r="1090" spans="1:4" x14ac:dyDescent="0.25">
      <c r="A1090" t="s">
        <v>0</v>
      </c>
    </row>
    <row r="1092" spans="1:4" x14ac:dyDescent="0.25">
      <c r="A1092" t="s">
        <v>218</v>
      </c>
    </row>
    <row r="1093" spans="1:4" x14ac:dyDescent="0.25">
      <c r="A1093" t="s">
        <v>219</v>
      </c>
    </row>
    <row r="1094" spans="1:4" x14ac:dyDescent="0.25">
      <c r="A1094" t="s">
        <v>187</v>
      </c>
    </row>
    <row r="1097" spans="1:4" x14ac:dyDescent="0.25">
      <c r="A1097" t="s">
        <v>0</v>
      </c>
    </row>
    <row r="1098" spans="1:4" x14ac:dyDescent="0.25">
      <c r="A1098" t="e">
        <f>-- Data for Name: schema_migrations</f>
        <v>#NAME?</v>
      </c>
      <c r="B1098" t="s">
        <v>183</v>
      </c>
      <c r="C1098" t="s">
        <v>22</v>
      </c>
      <c r="D1098" t="s">
        <v>15</v>
      </c>
    </row>
    <row r="1099" spans="1:4" x14ac:dyDescent="0.25">
      <c r="A1099" t="s">
        <v>0</v>
      </c>
    </row>
    <row r="1101" spans="1:4" x14ac:dyDescent="0.25">
      <c r="A1101" t="s">
        <v>220</v>
      </c>
    </row>
    <row r="1102" spans="1:4" x14ac:dyDescent="0.25">
      <c r="A1102" t="s">
        <v>221</v>
      </c>
    </row>
    <row r="1103" spans="1:4" x14ac:dyDescent="0.25">
      <c r="A1103" t="s">
        <v>187</v>
      </c>
    </row>
    <row r="1106" spans="1:4" x14ac:dyDescent="0.25">
      <c r="A1106" t="s">
        <v>0</v>
      </c>
    </row>
    <row r="1107" spans="1:4" x14ac:dyDescent="0.25">
      <c r="A1107" t="e">
        <f>-- Data for Name: service_profile</f>
        <v>#NAME?</v>
      </c>
      <c r="B1107" t="s">
        <v>183</v>
      </c>
      <c r="C1107" t="s">
        <v>22</v>
      </c>
      <c r="D1107" t="s">
        <v>15</v>
      </c>
    </row>
    <row r="1108" spans="1:4" x14ac:dyDescent="0.25">
      <c r="A1108" t="s">
        <v>0</v>
      </c>
    </row>
    <row r="1110" spans="1:4" x14ac:dyDescent="0.25">
      <c r="A1110" t="s">
        <v>222</v>
      </c>
    </row>
    <row r="1111" spans="1:4" x14ac:dyDescent="0.25">
      <c r="A1111" t="s">
        <v>223</v>
      </c>
    </row>
    <row r="1112" spans="1:4" x14ac:dyDescent="0.25">
      <c r="A1112" t="s">
        <v>187</v>
      </c>
    </row>
    <row r="1115" spans="1:4" x14ac:dyDescent="0.25">
      <c r="A1115" t="s">
        <v>0</v>
      </c>
    </row>
    <row r="1116" spans="1:4" x14ac:dyDescent="0.25">
      <c r="A1116" t="e">
        <f>-- Name: device_activation_id_seq</f>
        <v>#NAME?</v>
      </c>
      <c r="B1116" t="s">
        <v>224</v>
      </c>
      <c r="C1116" t="s">
        <v>22</v>
      </c>
      <c r="D1116" t="s">
        <v>15</v>
      </c>
    </row>
    <row r="1117" spans="1:4" x14ac:dyDescent="0.25">
      <c r="A1117" t="s">
        <v>0</v>
      </c>
    </row>
    <row r="1119" spans="1:4" x14ac:dyDescent="0.25">
      <c r="A1119" t="s">
        <v>225</v>
      </c>
    </row>
    <row r="1122" spans="1:4" x14ac:dyDescent="0.25">
      <c r="A1122" t="s">
        <v>0</v>
      </c>
    </row>
    <row r="1123" spans="1:4" x14ac:dyDescent="0.25">
      <c r="A1123" t="e">
        <f>-- Name: device_queue_id_seq</f>
        <v>#NAME?</v>
      </c>
      <c r="B1123" t="s">
        <v>224</v>
      </c>
      <c r="C1123" t="s">
        <v>22</v>
      </c>
      <c r="D1123" t="s">
        <v>15</v>
      </c>
    </row>
    <row r="1124" spans="1:4" x14ac:dyDescent="0.25">
      <c r="A1124" t="s">
        <v>0</v>
      </c>
    </row>
    <row r="1126" spans="1:4" x14ac:dyDescent="0.25">
      <c r="A1126" t="s">
        <v>226</v>
      </c>
    </row>
    <row r="1129" spans="1:4" x14ac:dyDescent="0.25">
      <c r="A1129" t="s">
        <v>0</v>
      </c>
    </row>
    <row r="1130" spans="1:4" x14ac:dyDescent="0.25">
      <c r="A1130" t="e">
        <f>-- Name: gateway_profile_extra_channel_id_seq</f>
        <v>#NAME?</v>
      </c>
      <c r="B1130" t="s">
        <v>224</v>
      </c>
      <c r="C1130" t="s">
        <v>22</v>
      </c>
      <c r="D1130" t="s">
        <v>15</v>
      </c>
    </row>
    <row r="1131" spans="1:4" x14ac:dyDescent="0.25">
      <c r="A1131" t="s">
        <v>0</v>
      </c>
    </row>
    <row r="1133" spans="1:4" x14ac:dyDescent="0.25">
      <c r="A1133" t="s">
        <v>227</v>
      </c>
    </row>
    <row r="1136" spans="1:4" x14ac:dyDescent="0.25">
      <c r="A1136" t="s">
        <v>0</v>
      </c>
    </row>
    <row r="1137" spans="1:4" x14ac:dyDescent="0.25">
      <c r="A1137" t="e">
        <f>-- Name: multicast_queue_id_seq</f>
        <v>#NAME?</v>
      </c>
      <c r="B1137" t="s">
        <v>224</v>
      </c>
      <c r="C1137" t="s">
        <v>22</v>
      </c>
      <c r="D1137" t="s">
        <v>15</v>
      </c>
    </row>
    <row r="1138" spans="1:4" x14ac:dyDescent="0.25">
      <c r="A1138" t="s">
        <v>0</v>
      </c>
    </row>
    <row r="1140" spans="1:4" x14ac:dyDescent="0.25">
      <c r="A1140" t="s">
        <v>228</v>
      </c>
    </row>
    <row r="1143" spans="1:4" x14ac:dyDescent="0.25">
      <c r="A1143" t="s">
        <v>0</v>
      </c>
    </row>
    <row r="1144" spans="1:4" x14ac:dyDescent="0.25">
      <c r="A1144" t="e">
        <f>-- Name: code_migration code_migration_pkey</f>
        <v>#NAME?</v>
      </c>
      <c r="B1144" t="s">
        <v>229</v>
      </c>
      <c r="C1144" t="s">
        <v>22</v>
      </c>
      <c r="D1144" t="s">
        <v>15</v>
      </c>
    </row>
    <row r="1145" spans="1:4" x14ac:dyDescent="0.25">
      <c r="A1145" t="s">
        <v>0</v>
      </c>
    </row>
    <row r="1147" spans="1:4" x14ac:dyDescent="0.25">
      <c r="A1147" t="s">
        <v>230</v>
      </c>
    </row>
    <row r="1148" spans="1:4" x14ac:dyDescent="0.25">
      <c r="A1148" t="s">
        <v>231</v>
      </c>
    </row>
    <row r="1151" spans="1:4" x14ac:dyDescent="0.25">
      <c r="A1151" t="s">
        <v>0</v>
      </c>
    </row>
    <row r="1152" spans="1:4" x14ac:dyDescent="0.25">
      <c r="A1152" t="e">
        <f>-- Name: device_activation device_activation_pkey</f>
        <v>#NAME?</v>
      </c>
      <c r="B1152" t="s">
        <v>229</v>
      </c>
      <c r="C1152" t="s">
        <v>22</v>
      </c>
      <c r="D1152" t="s">
        <v>15</v>
      </c>
    </row>
    <row r="1153" spans="1:4" x14ac:dyDescent="0.25">
      <c r="A1153" t="s">
        <v>0</v>
      </c>
    </row>
    <row r="1155" spans="1:4" x14ac:dyDescent="0.25">
      <c r="A1155" t="s">
        <v>232</v>
      </c>
    </row>
    <row r="1156" spans="1:4" x14ac:dyDescent="0.25">
      <c r="A1156" t="s">
        <v>233</v>
      </c>
    </row>
    <row r="1159" spans="1:4" x14ac:dyDescent="0.25">
      <c r="A1159" t="s">
        <v>0</v>
      </c>
    </row>
    <row r="1160" spans="1:4" x14ac:dyDescent="0.25">
      <c r="A1160" t="e">
        <f>-- Name: device_multicast_group device_multicast_group_pkey</f>
        <v>#NAME?</v>
      </c>
      <c r="B1160" t="s">
        <v>229</v>
      </c>
      <c r="C1160" t="s">
        <v>22</v>
      </c>
      <c r="D1160" t="s">
        <v>15</v>
      </c>
    </row>
    <row r="1161" spans="1:4" x14ac:dyDescent="0.25">
      <c r="A1161" t="s">
        <v>0</v>
      </c>
    </row>
    <row r="1163" spans="1:4" x14ac:dyDescent="0.25">
      <c r="A1163" t="s">
        <v>234</v>
      </c>
    </row>
    <row r="1164" spans="1:4" x14ac:dyDescent="0.25">
      <c r="A1164" t="s">
        <v>235</v>
      </c>
    </row>
    <row r="1167" spans="1:4" x14ac:dyDescent="0.25">
      <c r="A1167" t="s">
        <v>0</v>
      </c>
    </row>
    <row r="1168" spans="1:4" x14ac:dyDescent="0.25">
      <c r="A1168" t="e">
        <f>-- Name: device device_pkey</f>
        <v>#NAME?</v>
      </c>
      <c r="B1168" t="s">
        <v>229</v>
      </c>
      <c r="C1168" t="s">
        <v>22</v>
      </c>
      <c r="D1168" t="s">
        <v>15</v>
      </c>
    </row>
    <row r="1169" spans="1:4" x14ac:dyDescent="0.25">
      <c r="A1169" t="s">
        <v>0</v>
      </c>
    </row>
    <row r="1171" spans="1:4" x14ac:dyDescent="0.25">
      <c r="A1171" t="s">
        <v>236</v>
      </c>
    </row>
    <row r="1172" spans="1:4" x14ac:dyDescent="0.25">
      <c r="A1172" t="s">
        <v>237</v>
      </c>
    </row>
    <row r="1175" spans="1:4" x14ac:dyDescent="0.25">
      <c r="A1175" t="s">
        <v>0</v>
      </c>
    </row>
    <row r="1176" spans="1:4" x14ac:dyDescent="0.25">
      <c r="A1176" t="e">
        <f>-- Name: device_profile device_profile_pkey</f>
        <v>#NAME?</v>
      </c>
      <c r="B1176" t="s">
        <v>229</v>
      </c>
      <c r="C1176" t="s">
        <v>22</v>
      </c>
      <c r="D1176" t="s">
        <v>15</v>
      </c>
    </row>
    <row r="1177" spans="1:4" x14ac:dyDescent="0.25">
      <c r="A1177" t="s">
        <v>0</v>
      </c>
    </row>
    <row r="1179" spans="1:4" x14ac:dyDescent="0.25">
      <c r="A1179" t="s">
        <v>238</v>
      </c>
    </row>
    <row r="1180" spans="1:4" x14ac:dyDescent="0.25">
      <c r="A1180" t="s">
        <v>239</v>
      </c>
    </row>
    <row r="1183" spans="1:4" x14ac:dyDescent="0.25">
      <c r="A1183" t="s">
        <v>0</v>
      </c>
    </row>
    <row r="1184" spans="1:4" x14ac:dyDescent="0.25">
      <c r="A1184" t="e">
        <f>-- Name: device_queue device_queue_pkey</f>
        <v>#NAME?</v>
      </c>
      <c r="B1184" t="s">
        <v>229</v>
      </c>
      <c r="C1184" t="s">
        <v>22</v>
      </c>
      <c r="D1184" t="s">
        <v>15</v>
      </c>
    </row>
    <row r="1185" spans="1:4" x14ac:dyDescent="0.25">
      <c r="A1185" t="s">
        <v>0</v>
      </c>
    </row>
    <row r="1187" spans="1:4" x14ac:dyDescent="0.25">
      <c r="A1187" t="s">
        <v>240</v>
      </c>
    </row>
    <row r="1188" spans="1:4" x14ac:dyDescent="0.25">
      <c r="A1188" t="s">
        <v>241</v>
      </c>
    </row>
    <row r="1191" spans="1:4" x14ac:dyDescent="0.25">
      <c r="A1191" t="s">
        <v>0</v>
      </c>
    </row>
    <row r="1192" spans="1:4" x14ac:dyDescent="0.25">
      <c r="A1192" t="e">
        <f>-- Name: gateway_board gateway_board_pkey</f>
        <v>#NAME?</v>
      </c>
      <c r="B1192" t="s">
        <v>229</v>
      </c>
      <c r="C1192" t="s">
        <v>22</v>
      </c>
      <c r="D1192" t="s">
        <v>15</v>
      </c>
    </row>
    <row r="1193" spans="1:4" x14ac:dyDescent="0.25">
      <c r="A1193" t="s">
        <v>0</v>
      </c>
    </row>
    <row r="1195" spans="1:4" x14ac:dyDescent="0.25">
      <c r="A1195" t="s">
        <v>242</v>
      </c>
    </row>
    <row r="1196" spans="1:4" x14ac:dyDescent="0.25">
      <c r="A1196" t="s">
        <v>243</v>
      </c>
    </row>
    <row r="1199" spans="1:4" x14ac:dyDescent="0.25">
      <c r="A1199" t="s">
        <v>0</v>
      </c>
    </row>
    <row r="1200" spans="1:4" x14ac:dyDescent="0.25">
      <c r="A1200" t="e">
        <f>-- Name: gateway gateway_pkey</f>
        <v>#NAME?</v>
      </c>
      <c r="B1200" t="s">
        <v>229</v>
      </c>
      <c r="C1200" t="s">
        <v>22</v>
      </c>
      <c r="D1200" t="s">
        <v>15</v>
      </c>
    </row>
    <row r="1201" spans="1:4" x14ac:dyDescent="0.25">
      <c r="A1201" t="s">
        <v>0</v>
      </c>
    </row>
    <row r="1203" spans="1:4" x14ac:dyDescent="0.25">
      <c r="A1203" t="s">
        <v>244</v>
      </c>
    </row>
    <row r="1204" spans="1:4" x14ac:dyDescent="0.25">
      <c r="A1204" t="s">
        <v>245</v>
      </c>
    </row>
    <row r="1207" spans="1:4" x14ac:dyDescent="0.25">
      <c r="A1207" t="s">
        <v>0</v>
      </c>
    </row>
    <row r="1208" spans="1:4" x14ac:dyDescent="0.25">
      <c r="A1208" t="e">
        <f>-- Name: gateway_profile_extra_channel gateway_profile_extra_channel_pkey</f>
        <v>#NAME?</v>
      </c>
      <c r="B1208" t="s">
        <v>229</v>
      </c>
      <c r="C1208" t="s">
        <v>22</v>
      </c>
      <c r="D1208" t="s">
        <v>15</v>
      </c>
    </row>
    <row r="1209" spans="1:4" x14ac:dyDescent="0.25">
      <c r="A1209" t="s">
        <v>0</v>
      </c>
    </row>
    <row r="1211" spans="1:4" x14ac:dyDescent="0.25">
      <c r="A1211" t="s">
        <v>246</v>
      </c>
    </row>
    <row r="1212" spans="1:4" x14ac:dyDescent="0.25">
      <c r="A1212" t="s">
        <v>247</v>
      </c>
    </row>
    <row r="1215" spans="1:4" x14ac:dyDescent="0.25">
      <c r="A1215" t="s">
        <v>0</v>
      </c>
    </row>
    <row r="1216" spans="1:4" x14ac:dyDescent="0.25">
      <c r="A1216" t="e">
        <f>-- Name: gateway_profile gateway_profile_pkey</f>
        <v>#NAME?</v>
      </c>
      <c r="B1216" t="s">
        <v>229</v>
      </c>
      <c r="C1216" t="s">
        <v>22</v>
      </c>
      <c r="D1216" t="s">
        <v>15</v>
      </c>
    </row>
    <row r="1217" spans="1:4" x14ac:dyDescent="0.25">
      <c r="A1217" t="s">
        <v>0</v>
      </c>
    </row>
    <row r="1219" spans="1:4" x14ac:dyDescent="0.25">
      <c r="A1219" t="s">
        <v>248</v>
      </c>
    </row>
    <row r="1220" spans="1:4" x14ac:dyDescent="0.25">
      <c r="A1220" t="s">
        <v>249</v>
      </c>
    </row>
    <row r="1223" spans="1:4" x14ac:dyDescent="0.25">
      <c r="A1223" t="s">
        <v>0</v>
      </c>
    </row>
    <row r="1224" spans="1:4" x14ac:dyDescent="0.25">
      <c r="A1224" t="e">
        <f>-- Name: multicast_group multicast_group_pkey</f>
        <v>#NAME?</v>
      </c>
      <c r="B1224" t="s">
        <v>229</v>
      </c>
      <c r="C1224" t="s">
        <v>22</v>
      </c>
      <c r="D1224" t="s">
        <v>15</v>
      </c>
    </row>
    <row r="1225" spans="1:4" x14ac:dyDescent="0.25">
      <c r="A1225" t="s">
        <v>0</v>
      </c>
    </row>
    <row r="1227" spans="1:4" x14ac:dyDescent="0.25">
      <c r="A1227" t="s">
        <v>250</v>
      </c>
    </row>
    <row r="1228" spans="1:4" x14ac:dyDescent="0.25">
      <c r="A1228" t="s">
        <v>251</v>
      </c>
    </row>
    <row r="1231" spans="1:4" x14ac:dyDescent="0.25">
      <c r="A1231" t="s">
        <v>0</v>
      </c>
    </row>
    <row r="1232" spans="1:4" x14ac:dyDescent="0.25">
      <c r="A1232" t="e">
        <f>-- Name: multicast_queue multicast_queue_pkey</f>
        <v>#NAME?</v>
      </c>
      <c r="B1232" t="s">
        <v>229</v>
      </c>
      <c r="C1232" t="s">
        <v>22</v>
      </c>
      <c r="D1232" t="s">
        <v>15</v>
      </c>
    </row>
    <row r="1233" spans="1:4" x14ac:dyDescent="0.25">
      <c r="A1233" t="s">
        <v>0</v>
      </c>
    </row>
    <row r="1235" spans="1:4" x14ac:dyDescent="0.25">
      <c r="A1235" t="s">
        <v>252</v>
      </c>
    </row>
    <row r="1236" spans="1:4" x14ac:dyDescent="0.25">
      <c r="A1236" t="s">
        <v>253</v>
      </c>
    </row>
    <row r="1239" spans="1:4" x14ac:dyDescent="0.25">
      <c r="A1239" t="s">
        <v>0</v>
      </c>
    </row>
    <row r="1240" spans="1:4" x14ac:dyDescent="0.25">
      <c r="A1240" t="e">
        <f>-- Name: routing_profile routing_profile_pkey</f>
        <v>#NAME?</v>
      </c>
      <c r="B1240" t="s">
        <v>229</v>
      </c>
      <c r="C1240" t="s">
        <v>22</v>
      </c>
      <c r="D1240" t="s">
        <v>15</v>
      </c>
    </row>
    <row r="1241" spans="1:4" x14ac:dyDescent="0.25">
      <c r="A1241" t="s">
        <v>0</v>
      </c>
    </row>
    <row r="1243" spans="1:4" x14ac:dyDescent="0.25">
      <c r="A1243" t="s">
        <v>254</v>
      </c>
    </row>
    <row r="1244" spans="1:4" x14ac:dyDescent="0.25">
      <c r="A1244" t="s">
        <v>255</v>
      </c>
    </row>
    <row r="1247" spans="1:4" x14ac:dyDescent="0.25">
      <c r="A1247" t="s">
        <v>0</v>
      </c>
    </row>
    <row r="1248" spans="1:4" x14ac:dyDescent="0.25">
      <c r="A1248" t="e">
        <f>-- Name: schema_migrations schema_migrations_pkey</f>
        <v>#NAME?</v>
      </c>
      <c r="B1248" t="s">
        <v>229</v>
      </c>
      <c r="C1248" t="s">
        <v>22</v>
      </c>
      <c r="D1248" t="s">
        <v>15</v>
      </c>
    </row>
    <row r="1249" spans="1:4" x14ac:dyDescent="0.25">
      <c r="A1249" t="s">
        <v>0</v>
      </c>
    </row>
    <row r="1251" spans="1:4" x14ac:dyDescent="0.25">
      <c r="A1251" t="s">
        <v>256</v>
      </c>
    </row>
    <row r="1252" spans="1:4" x14ac:dyDescent="0.25">
      <c r="A1252" t="s">
        <v>257</v>
      </c>
    </row>
    <row r="1255" spans="1:4" x14ac:dyDescent="0.25">
      <c r="A1255" t="s">
        <v>0</v>
      </c>
    </row>
    <row r="1256" spans="1:4" x14ac:dyDescent="0.25">
      <c r="A1256" t="e">
        <f>-- Name: service_profile service_profile_pkey</f>
        <v>#NAME?</v>
      </c>
      <c r="B1256" t="s">
        <v>229</v>
      </c>
      <c r="C1256" t="s">
        <v>22</v>
      </c>
      <c r="D1256" t="s">
        <v>15</v>
      </c>
    </row>
    <row r="1257" spans="1:4" x14ac:dyDescent="0.25">
      <c r="A1257" t="s">
        <v>0</v>
      </c>
    </row>
    <row r="1259" spans="1:4" x14ac:dyDescent="0.25">
      <c r="A1259" t="s">
        <v>258</v>
      </c>
    </row>
    <row r="1260" spans="1:4" x14ac:dyDescent="0.25">
      <c r="A1260" t="s">
        <v>259</v>
      </c>
    </row>
    <row r="1263" spans="1:4" x14ac:dyDescent="0.25">
      <c r="A1263" t="s">
        <v>0</v>
      </c>
    </row>
    <row r="1264" spans="1:4" x14ac:dyDescent="0.25">
      <c r="A1264" t="e">
        <f>-- Name: idx_device_activation_dev_eui</f>
        <v>#NAME?</v>
      </c>
      <c r="B1264" t="s">
        <v>260</v>
      </c>
      <c r="C1264" t="s">
        <v>22</v>
      </c>
      <c r="D1264" t="s">
        <v>15</v>
      </c>
    </row>
    <row r="1265" spans="1:4" x14ac:dyDescent="0.25">
      <c r="A1265" t="s">
        <v>0</v>
      </c>
    </row>
    <row r="1267" spans="1:4" x14ac:dyDescent="0.25">
      <c r="A1267" t="s">
        <v>261</v>
      </c>
    </row>
    <row r="1270" spans="1:4" x14ac:dyDescent="0.25">
      <c r="A1270" t="s">
        <v>0</v>
      </c>
    </row>
    <row r="1271" spans="1:4" x14ac:dyDescent="0.25">
      <c r="A1271" t="e">
        <f>-- Name: idx_device_activation_nonce_lookup</f>
        <v>#NAME?</v>
      </c>
      <c r="B1271" t="s">
        <v>260</v>
      </c>
      <c r="C1271" t="s">
        <v>22</v>
      </c>
      <c r="D1271" t="s">
        <v>15</v>
      </c>
    </row>
    <row r="1272" spans="1:4" x14ac:dyDescent="0.25">
      <c r="A1272" t="s">
        <v>0</v>
      </c>
    </row>
    <row r="1274" spans="1:4" x14ac:dyDescent="0.25">
      <c r="A1274" t="s">
        <v>262</v>
      </c>
    </row>
    <row r="1277" spans="1:4" x14ac:dyDescent="0.25">
      <c r="A1277" t="s">
        <v>0</v>
      </c>
    </row>
    <row r="1278" spans="1:4" x14ac:dyDescent="0.25">
      <c r="A1278" t="e">
        <f>-- Name: idx_device_device_profile_id</f>
        <v>#NAME?</v>
      </c>
      <c r="B1278" t="s">
        <v>260</v>
      </c>
      <c r="C1278" t="s">
        <v>22</v>
      </c>
      <c r="D1278" t="s">
        <v>15</v>
      </c>
    </row>
    <row r="1279" spans="1:4" x14ac:dyDescent="0.25">
      <c r="A1279" t="s">
        <v>0</v>
      </c>
    </row>
    <row r="1281" spans="1:4" x14ac:dyDescent="0.25">
      <c r="A1281" t="s">
        <v>263</v>
      </c>
    </row>
    <row r="1284" spans="1:4" x14ac:dyDescent="0.25">
      <c r="A1284" t="s">
        <v>0</v>
      </c>
    </row>
    <row r="1285" spans="1:4" x14ac:dyDescent="0.25">
      <c r="A1285" t="e">
        <f>-- Name: idx_device_mode</f>
        <v>#NAME?</v>
      </c>
      <c r="B1285" t="s">
        <v>260</v>
      </c>
      <c r="C1285" t="s">
        <v>22</v>
      </c>
      <c r="D1285" t="s">
        <v>15</v>
      </c>
    </row>
    <row r="1286" spans="1:4" x14ac:dyDescent="0.25">
      <c r="A1286" t="s">
        <v>0</v>
      </c>
    </row>
    <row r="1288" spans="1:4" x14ac:dyDescent="0.25">
      <c r="A1288" t="s">
        <v>264</v>
      </c>
    </row>
    <row r="1291" spans="1:4" x14ac:dyDescent="0.25">
      <c r="A1291" t="s">
        <v>0</v>
      </c>
    </row>
    <row r="1292" spans="1:4" x14ac:dyDescent="0.25">
      <c r="A1292" t="e">
        <f>-- Name: idx_device_queue_confirmed</f>
        <v>#NAME?</v>
      </c>
      <c r="B1292" t="s">
        <v>260</v>
      </c>
      <c r="C1292" t="s">
        <v>22</v>
      </c>
      <c r="D1292" t="s">
        <v>15</v>
      </c>
    </row>
    <row r="1293" spans="1:4" x14ac:dyDescent="0.25">
      <c r="A1293" t="s">
        <v>0</v>
      </c>
    </row>
    <row r="1295" spans="1:4" x14ac:dyDescent="0.25">
      <c r="A1295" t="s">
        <v>265</v>
      </c>
    </row>
    <row r="1298" spans="1:4" x14ac:dyDescent="0.25">
      <c r="A1298" t="s">
        <v>0</v>
      </c>
    </row>
    <row r="1299" spans="1:4" x14ac:dyDescent="0.25">
      <c r="A1299" t="e">
        <f>-- Name: idx_device_queue_dev_eui</f>
        <v>#NAME?</v>
      </c>
      <c r="B1299" t="s">
        <v>260</v>
      </c>
      <c r="C1299" t="s">
        <v>22</v>
      </c>
      <c r="D1299" t="s">
        <v>15</v>
      </c>
    </row>
    <row r="1300" spans="1:4" x14ac:dyDescent="0.25">
      <c r="A1300" t="s">
        <v>0</v>
      </c>
    </row>
    <row r="1302" spans="1:4" x14ac:dyDescent="0.25">
      <c r="A1302" t="s">
        <v>266</v>
      </c>
    </row>
    <row r="1305" spans="1:4" x14ac:dyDescent="0.25">
      <c r="A1305" t="s">
        <v>0</v>
      </c>
    </row>
    <row r="1306" spans="1:4" x14ac:dyDescent="0.25">
      <c r="A1306" t="e">
        <f>-- Name: idx_device_queue_emit_at_time_since_gps_epoch</f>
        <v>#NAME?</v>
      </c>
      <c r="B1306" t="s">
        <v>260</v>
      </c>
      <c r="C1306" t="s">
        <v>22</v>
      </c>
      <c r="D1306" t="s">
        <v>15</v>
      </c>
    </row>
    <row r="1307" spans="1:4" x14ac:dyDescent="0.25">
      <c r="A1307" t="s">
        <v>0</v>
      </c>
    </row>
    <row r="1309" spans="1:4" x14ac:dyDescent="0.25">
      <c r="A1309" t="s">
        <v>267</v>
      </c>
    </row>
    <row r="1312" spans="1:4" x14ac:dyDescent="0.25">
      <c r="A1312" t="s">
        <v>0</v>
      </c>
    </row>
    <row r="1313" spans="1:4" x14ac:dyDescent="0.25">
      <c r="A1313" t="e">
        <f>-- Name: idx_device_queue_timeout_after</f>
        <v>#NAME?</v>
      </c>
      <c r="B1313" t="s">
        <v>260</v>
      </c>
      <c r="C1313" t="s">
        <v>22</v>
      </c>
      <c r="D1313" t="s">
        <v>15</v>
      </c>
    </row>
    <row r="1314" spans="1:4" x14ac:dyDescent="0.25">
      <c r="A1314" t="s">
        <v>0</v>
      </c>
    </row>
    <row r="1316" spans="1:4" x14ac:dyDescent="0.25">
      <c r="A1316" t="s">
        <v>268</v>
      </c>
    </row>
    <row r="1319" spans="1:4" x14ac:dyDescent="0.25">
      <c r="A1319" t="s">
        <v>0</v>
      </c>
    </row>
    <row r="1320" spans="1:4" x14ac:dyDescent="0.25">
      <c r="A1320" t="e">
        <f>-- Name: idx_device_routing_profile_id</f>
        <v>#NAME?</v>
      </c>
      <c r="B1320" t="s">
        <v>260</v>
      </c>
      <c r="C1320" t="s">
        <v>22</v>
      </c>
      <c r="D1320" t="s">
        <v>15</v>
      </c>
    </row>
    <row r="1321" spans="1:4" x14ac:dyDescent="0.25">
      <c r="A1321" t="s">
        <v>0</v>
      </c>
    </row>
    <row r="1323" spans="1:4" x14ac:dyDescent="0.25">
      <c r="A1323" t="s">
        <v>269</v>
      </c>
    </row>
    <row r="1326" spans="1:4" x14ac:dyDescent="0.25">
      <c r="A1326" t="s">
        <v>0</v>
      </c>
    </row>
    <row r="1327" spans="1:4" x14ac:dyDescent="0.25">
      <c r="A1327" t="e">
        <f>-- Name: idx_device_service_profile_id</f>
        <v>#NAME?</v>
      </c>
      <c r="B1327" t="s">
        <v>260</v>
      </c>
      <c r="C1327" t="s">
        <v>22</v>
      </c>
      <c r="D1327" t="s">
        <v>15</v>
      </c>
    </row>
    <row r="1328" spans="1:4" x14ac:dyDescent="0.25">
      <c r="A1328" t="s">
        <v>0</v>
      </c>
    </row>
    <row r="1330" spans="1:4" x14ac:dyDescent="0.25">
      <c r="A1330" t="s">
        <v>270</v>
      </c>
    </row>
    <row r="1333" spans="1:4" x14ac:dyDescent="0.25">
      <c r="A1333" t="s">
        <v>0</v>
      </c>
    </row>
    <row r="1334" spans="1:4" x14ac:dyDescent="0.25">
      <c r="A1334" t="e">
        <f>-- Name: idx_gateway_gateway_profile_id</f>
        <v>#NAME?</v>
      </c>
      <c r="B1334" t="s">
        <v>260</v>
      </c>
      <c r="C1334" t="s">
        <v>22</v>
      </c>
      <c r="D1334" t="s">
        <v>15</v>
      </c>
    </row>
    <row r="1335" spans="1:4" x14ac:dyDescent="0.25">
      <c r="A1335" t="s">
        <v>0</v>
      </c>
    </row>
    <row r="1337" spans="1:4" x14ac:dyDescent="0.25">
      <c r="A1337" t="s">
        <v>271</v>
      </c>
    </row>
    <row r="1340" spans="1:4" x14ac:dyDescent="0.25">
      <c r="A1340" t="s">
        <v>0</v>
      </c>
    </row>
    <row r="1341" spans="1:4" x14ac:dyDescent="0.25">
      <c r="A1341" t="e">
        <f>-- Name: idx_gateway_profile_extra_channel_gw_profile_id</f>
        <v>#NAME?</v>
      </c>
      <c r="B1341" t="s">
        <v>260</v>
      </c>
      <c r="C1341" t="s">
        <v>22</v>
      </c>
      <c r="D1341" t="s">
        <v>15</v>
      </c>
    </row>
    <row r="1342" spans="1:4" x14ac:dyDescent="0.25">
      <c r="A1342" t="s">
        <v>0</v>
      </c>
    </row>
    <row r="1344" spans="1:4" x14ac:dyDescent="0.25">
      <c r="A1344" t="s">
        <v>272</v>
      </c>
    </row>
    <row r="1347" spans="1:4" x14ac:dyDescent="0.25">
      <c r="A1347" t="s">
        <v>0</v>
      </c>
    </row>
    <row r="1348" spans="1:4" x14ac:dyDescent="0.25">
      <c r="A1348" t="e">
        <f>-- Name: idx_gateway_routing_profile_id</f>
        <v>#NAME?</v>
      </c>
      <c r="B1348" t="s">
        <v>260</v>
      </c>
      <c r="C1348" t="s">
        <v>22</v>
      </c>
      <c r="D1348" t="s">
        <v>15</v>
      </c>
    </row>
    <row r="1349" spans="1:4" x14ac:dyDescent="0.25">
      <c r="A1349" t="s">
        <v>0</v>
      </c>
    </row>
    <row r="1351" spans="1:4" x14ac:dyDescent="0.25">
      <c r="A1351" t="s">
        <v>273</v>
      </c>
    </row>
    <row r="1354" spans="1:4" x14ac:dyDescent="0.25">
      <c r="A1354" t="s">
        <v>0</v>
      </c>
    </row>
    <row r="1355" spans="1:4" x14ac:dyDescent="0.25">
      <c r="A1355" t="e">
        <f>-- Name: idx_gateway_service_profile_id</f>
        <v>#NAME?</v>
      </c>
      <c r="B1355" t="s">
        <v>260</v>
      </c>
      <c r="C1355" t="s">
        <v>22</v>
      </c>
      <c r="D1355" t="s">
        <v>15</v>
      </c>
    </row>
    <row r="1356" spans="1:4" x14ac:dyDescent="0.25">
      <c r="A1356" t="s">
        <v>0</v>
      </c>
    </row>
    <row r="1358" spans="1:4" x14ac:dyDescent="0.25">
      <c r="A1358" t="s">
        <v>274</v>
      </c>
    </row>
    <row r="1361" spans="1:4" x14ac:dyDescent="0.25">
      <c r="A1361" t="s">
        <v>0</v>
      </c>
    </row>
    <row r="1362" spans="1:4" x14ac:dyDescent="0.25">
      <c r="A1362" t="e">
        <f>-- Name: idx_multicast_group_routing_profile_id</f>
        <v>#NAME?</v>
      </c>
      <c r="B1362" t="s">
        <v>260</v>
      </c>
      <c r="C1362" t="s">
        <v>22</v>
      </c>
      <c r="D1362" t="s">
        <v>15</v>
      </c>
    </row>
    <row r="1363" spans="1:4" x14ac:dyDescent="0.25">
      <c r="A1363" t="s">
        <v>0</v>
      </c>
    </row>
    <row r="1365" spans="1:4" x14ac:dyDescent="0.25">
      <c r="A1365" t="s">
        <v>275</v>
      </c>
    </row>
    <row r="1368" spans="1:4" x14ac:dyDescent="0.25">
      <c r="A1368" t="s">
        <v>0</v>
      </c>
    </row>
    <row r="1369" spans="1:4" x14ac:dyDescent="0.25">
      <c r="A1369" t="e">
        <f>-- Name: idx_multicast_group_service_profile_id</f>
        <v>#NAME?</v>
      </c>
      <c r="B1369" t="s">
        <v>260</v>
      </c>
      <c r="C1369" t="s">
        <v>22</v>
      </c>
      <c r="D1369" t="s">
        <v>15</v>
      </c>
    </row>
    <row r="1370" spans="1:4" x14ac:dyDescent="0.25">
      <c r="A1370" t="s">
        <v>0</v>
      </c>
    </row>
    <row r="1372" spans="1:4" x14ac:dyDescent="0.25">
      <c r="A1372" t="s">
        <v>276</v>
      </c>
    </row>
    <row r="1375" spans="1:4" x14ac:dyDescent="0.25">
      <c r="A1375" t="s">
        <v>0</v>
      </c>
    </row>
    <row r="1376" spans="1:4" x14ac:dyDescent="0.25">
      <c r="A1376" t="e">
        <f>-- Name: idx_multicast_queue_emit_at_time_since_gps_epoch</f>
        <v>#NAME?</v>
      </c>
      <c r="B1376" t="s">
        <v>260</v>
      </c>
      <c r="C1376" t="s">
        <v>22</v>
      </c>
      <c r="D1376" t="s">
        <v>15</v>
      </c>
    </row>
    <row r="1377" spans="1:4" x14ac:dyDescent="0.25">
      <c r="A1377" t="s">
        <v>0</v>
      </c>
    </row>
    <row r="1379" spans="1:4" x14ac:dyDescent="0.25">
      <c r="A1379" t="s">
        <v>277</v>
      </c>
    </row>
    <row r="1382" spans="1:4" x14ac:dyDescent="0.25">
      <c r="A1382" t="s">
        <v>0</v>
      </c>
    </row>
    <row r="1383" spans="1:4" x14ac:dyDescent="0.25">
      <c r="A1383" t="e">
        <f>-- Name: idx_multicast_queue_multicast_group_id</f>
        <v>#NAME?</v>
      </c>
      <c r="B1383" t="s">
        <v>260</v>
      </c>
      <c r="C1383" t="s">
        <v>22</v>
      </c>
      <c r="D1383" t="s">
        <v>15</v>
      </c>
    </row>
    <row r="1384" spans="1:4" x14ac:dyDescent="0.25">
      <c r="A1384" t="s">
        <v>0</v>
      </c>
    </row>
    <row r="1386" spans="1:4" x14ac:dyDescent="0.25">
      <c r="A1386" t="s">
        <v>278</v>
      </c>
    </row>
    <row r="1389" spans="1:4" x14ac:dyDescent="0.25">
      <c r="A1389" t="s">
        <v>0</v>
      </c>
    </row>
    <row r="1390" spans="1:4" x14ac:dyDescent="0.25">
      <c r="A1390" t="e">
        <f>-- Name: idx_multicast_queue_schedule_at</f>
        <v>#NAME?</v>
      </c>
      <c r="B1390" t="s">
        <v>260</v>
      </c>
      <c r="C1390" t="s">
        <v>22</v>
      </c>
      <c r="D1390" t="s">
        <v>15</v>
      </c>
    </row>
    <row r="1391" spans="1:4" x14ac:dyDescent="0.25">
      <c r="A1391" t="s">
        <v>0</v>
      </c>
    </row>
    <row r="1393" spans="1:4" x14ac:dyDescent="0.25">
      <c r="A1393" t="s">
        <v>279</v>
      </c>
    </row>
    <row r="1396" spans="1:4" x14ac:dyDescent="0.25">
      <c r="A1396" t="s">
        <v>0</v>
      </c>
    </row>
    <row r="1397" spans="1:4" x14ac:dyDescent="0.25">
      <c r="A1397" t="e">
        <f>-- Name: device_activation device_activation_dev_eui_fkey</f>
        <v>#NAME?</v>
      </c>
      <c r="B1397" t="s">
        <v>280</v>
      </c>
      <c r="C1397" t="s">
        <v>22</v>
      </c>
      <c r="D1397" t="s">
        <v>15</v>
      </c>
    </row>
    <row r="1398" spans="1:4" x14ac:dyDescent="0.25">
      <c r="A1398" t="s">
        <v>0</v>
      </c>
    </row>
    <row r="1400" spans="1:4" x14ac:dyDescent="0.25">
      <c r="A1400" t="s">
        <v>232</v>
      </c>
    </row>
    <row r="1401" spans="1:4" x14ac:dyDescent="0.25">
      <c r="A1401" t="s">
        <v>281</v>
      </c>
    </row>
    <row r="1404" spans="1:4" x14ac:dyDescent="0.25">
      <c r="A1404" t="s">
        <v>0</v>
      </c>
    </row>
    <row r="1405" spans="1:4" x14ac:dyDescent="0.25">
      <c r="A1405" t="e">
        <f>-- Name: device device_device_profile_id_fkey</f>
        <v>#NAME?</v>
      </c>
      <c r="B1405" t="s">
        <v>280</v>
      </c>
      <c r="C1405" t="s">
        <v>22</v>
      </c>
      <c r="D1405" t="s">
        <v>15</v>
      </c>
    </row>
    <row r="1406" spans="1:4" x14ac:dyDescent="0.25">
      <c r="A1406" t="s">
        <v>0</v>
      </c>
    </row>
    <row r="1408" spans="1:4" x14ac:dyDescent="0.25">
      <c r="A1408" t="s">
        <v>236</v>
      </c>
    </row>
    <row r="1409" spans="1:4" x14ac:dyDescent="0.25">
      <c r="A1409" t="s">
        <v>282</v>
      </c>
    </row>
    <row r="1412" spans="1:4" x14ac:dyDescent="0.25">
      <c r="A1412" t="s">
        <v>0</v>
      </c>
    </row>
    <row r="1413" spans="1:4" x14ac:dyDescent="0.25">
      <c r="A1413" t="e">
        <f>-- Name: device_multicast_group device_multicast_group_dev_eui_fkey</f>
        <v>#NAME?</v>
      </c>
      <c r="B1413" t="s">
        <v>280</v>
      </c>
      <c r="C1413" t="s">
        <v>22</v>
      </c>
      <c r="D1413" t="s">
        <v>15</v>
      </c>
    </row>
    <row r="1414" spans="1:4" x14ac:dyDescent="0.25">
      <c r="A1414" t="s">
        <v>0</v>
      </c>
    </row>
    <row r="1416" spans="1:4" x14ac:dyDescent="0.25">
      <c r="A1416" t="s">
        <v>234</v>
      </c>
    </row>
    <row r="1417" spans="1:4" x14ac:dyDescent="0.25">
      <c r="A1417" t="s">
        <v>283</v>
      </c>
    </row>
    <row r="1420" spans="1:4" x14ac:dyDescent="0.25">
      <c r="A1420" t="s">
        <v>0</v>
      </c>
    </row>
    <row r="1421" spans="1:4" x14ac:dyDescent="0.25">
      <c r="A1421" t="e">
        <f>-- Name: device_multicast_group device_multicast_group_multicast_group_id_fkey</f>
        <v>#NAME?</v>
      </c>
      <c r="B1421" t="s">
        <v>280</v>
      </c>
      <c r="C1421" t="s">
        <v>22</v>
      </c>
      <c r="D1421" t="s">
        <v>15</v>
      </c>
    </row>
    <row r="1422" spans="1:4" x14ac:dyDescent="0.25">
      <c r="A1422" t="s">
        <v>0</v>
      </c>
    </row>
    <row r="1424" spans="1:4" x14ac:dyDescent="0.25">
      <c r="A1424" t="s">
        <v>234</v>
      </c>
    </row>
    <row r="1425" spans="1:4" x14ac:dyDescent="0.25">
      <c r="A1425" t="s">
        <v>284</v>
      </c>
    </row>
    <row r="1428" spans="1:4" x14ac:dyDescent="0.25">
      <c r="A1428" t="s">
        <v>0</v>
      </c>
    </row>
    <row r="1429" spans="1:4" x14ac:dyDescent="0.25">
      <c r="A1429" t="e">
        <f>-- Name: device_queue device_queue_dev_eui_fkey</f>
        <v>#NAME?</v>
      </c>
      <c r="B1429" t="s">
        <v>280</v>
      </c>
      <c r="C1429" t="s">
        <v>22</v>
      </c>
      <c r="D1429" t="s">
        <v>15</v>
      </c>
    </row>
    <row r="1430" spans="1:4" x14ac:dyDescent="0.25">
      <c r="A1430" t="s">
        <v>0</v>
      </c>
    </row>
    <row r="1432" spans="1:4" x14ac:dyDescent="0.25">
      <c r="A1432" t="s">
        <v>240</v>
      </c>
    </row>
    <row r="1433" spans="1:4" x14ac:dyDescent="0.25">
      <c r="A1433" t="s">
        <v>285</v>
      </c>
    </row>
    <row r="1436" spans="1:4" x14ac:dyDescent="0.25">
      <c r="A1436" t="s">
        <v>0</v>
      </c>
    </row>
    <row r="1437" spans="1:4" x14ac:dyDescent="0.25">
      <c r="A1437" t="e">
        <f>-- Name: device device_routing_profile_id_fkey</f>
        <v>#NAME?</v>
      </c>
      <c r="B1437" t="s">
        <v>280</v>
      </c>
      <c r="C1437" t="s">
        <v>22</v>
      </c>
      <c r="D1437" t="s">
        <v>15</v>
      </c>
    </row>
    <row r="1438" spans="1:4" x14ac:dyDescent="0.25">
      <c r="A1438" t="s">
        <v>0</v>
      </c>
    </row>
    <row r="1440" spans="1:4" x14ac:dyDescent="0.25">
      <c r="A1440" t="s">
        <v>236</v>
      </c>
    </row>
    <row r="1441" spans="1:4" x14ac:dyDescent="0.25">
      <c r="A1441" t="s">
        <v>286</v>
      </c>
    </row>
    <row r="1444" spans="1:4" x14ac:dyDescent="0.25">
      <c r="A1444" t="s">
        <v>0</v>
      </c>
    </row>
    <row r="1445" spans="1:4" x14ac:dyDescent="0.25">
      <c r="A1445" t="e">
        <f>-- Name: device device_service_profile_id_fkey</f>
        <v>#NAME?</v>
      </c>
      <c r="B1445" t="s">
        <v>280</v>
      </c>
      <c r="C1445" t="s">
        <v>22</v>
      </c>
      <c r="D1445" t="s">
        <v>15</v>
      </c>
    </row>
    <row r="1446" spans="1:4" x14ac:dyDescent="0.25">
      <c r="A1446" t="s">
        <v>0</v>
      </c>
    </row>
    <row r="1448" spans="1:4" x14ac:dyDescent="0.25">
      <c r="A1448" t="s">
        <v>236</v>
      </c>
    </row>
    <row r="1449" spans="1:4" x14ac:dyDescent="0.25">
      <c r="A1449" t="s">
        <v>287</v>
      </c>
    </row>
    <row r="1452" spans="1:4" x14ac:dyDescent="0.25">
      <c r="A1452" t="s">
        <v>0</v>
      </c>
    </row>
    <row r="1453" spans="1:4" x14ac:dyDescent="0.25">
      <c r="A1453" t="e">
        <f>-- Name: gateway_board gateway_board_gateway_id_fkey</f>
        <v>#NAME?</v>
      </c>
      <c r="B1453" t="s">
        <v>280</v>
      </c>
      <c r="C1453" t="s">
        <v>22</v>
      </c>
      <c r="D1453" t="s">
        <v>15</v>
      </c>
    </row>
    <row r="1454" spans="1:4" x14ac:dyDescent="0.25">
      <c r="A1454" t="s">
        <v>0</v>
      </c>
    </row>
    <row r="1456" spans="1:4" x14ac:dyDescent="0.25">
      <c r="A1456" t="s">
        <v>242</v>
      </c>
    </row>
    <row r="1457" spans="1:4" x14ac:dyDescent="0.25">
      <c r="A1457" t="s">
        <v>288</v>
      </c>
    </row>
    <row r="1460" spans="1:4" x14ac:dyDescent="0.25">
      <c r="A1460" t="s">
        <v>0</v>
      </c>
    </row>
    <row r="1461" spans="1:4" x14ac:dyDescent="0.25">
      <c r="A1461" t="e">
        <f>-- Name: gateway gateway_gateway_profile_id_fkey</f>
        <v>#NAME?</v>
      </c>
      <c r="B1461" t="s">
        <v>280</v>
      </c>
      <c r="C1461" t="s">
        <v>22</v>
      </c>
      <c r="D1461" t="s">
        <v>15</v>
      </c>
    </row>
    <row r="1462" spans="1:4" x14ac:dyDescent="0.25">
      <c r="A1462" t="s">
        <v>0</v>
      </c>
    </row>
    <row r="1464" spans="1:4" x14ac:dyDescent="0.25">
      <c r="A1464" t="s">
        <v>244</v>
      </c>
    </row>
    <row r="1465" spans="1:4" x14ac:dyDescent="0.25">
      <c r="A1465" t="s">
        <v>289</v>
      </c>
    </row>
    <row r="1468" spans="1:4" x14ac:dyDescent="0.25">
      <c r="A1468" t="s">
        <v>0</v>
      </c>
    </row>
    <row r="1469" spans="1:4" x14ac:dyDescent="0.25">
      <c r="A1469" t="e">
        <f>-- Name: gateway_profile_extra_channel gateway_profile_extra_channel_gateway_profile_id_fkey</f>
        <v>#NAME?</v>
      </c>
      <c r="B1469" t="s">
        <v>280</v>
      </c>
      <c r="C1469" t="s">
        <v>22</v>
      </c>
      <c r="D1469" t="s">
        <v>15</v>
      </c>
    </row>
    <row r="1470" spans="1:4" x14ac:dyDescent="0.25">
      <c r="A1470" t="s">
        <v>0</v>
      </c>
    </row>
    <row r="1472" spans="1:4" x14ac:dyDescent="0.25">
      <c r="A1472" t="s">
        <v>246</v>
      </c>
    </row>
    <row r="1473" spans="1:4" x14ac:dyDescent="0.25">
      <c r="A1473" t="s">
        <v>290</v>
      </c>
    </row>
    <row r="1476" spans="1:4" x14ac:dyDescent="0.25">
      <c r="A1476" t="s">
        <v>0</v>
      </c>
    </row>
    <row r="1477" spans="1:4" x14ac:dyDescent="0.25">
      <c r="A1477" t="e">
        <f>-- Name: gateway gateway_routing_profile_id_fkey</f>
        <v>#NAME?</v>
      </c>
      <c r="B1477" t="s">
        <v>280</v>
      </c>
      <c r="C1477" t="s">
        <v>22</v>
      </c>
      <c r="D1477" t="s">
        <v>15</v>
      </c>
    </row>
    <row r="1478" spans="1:4" x14ac:dyDescent="0.25">
      <c r="A1478" t="s">
        <v>0</v>
      </c>
    </row>
    <row r="1480" spans="1:4" x14ac:dyDescent="0.25">
      <c r="A1480" t="s">
        <v>244</v>
      </c>
    </row>
    <row r="1481" spans="1:4" x14ac:dyDescent="0.25">
      <c r="A1481" t="s">
        <v>291</v>
      </c>
    </row>
    <row r="1484" spans="1:4" x14ac:dyDescent="0.25">
      <c r="A1484" t="s">
        <v>0</v>
      </c>
    </row>
    <row r="1485" spans="1:4" x14ac:dyDescent="0.25">
      <c r="A1485" t="e">
        <f>-- Name: gateway gateway_service_profile_id_fkey</f>
        <v>#NAME?</v>
      </c>
      <c r="B1485" t="s">
        <v>280</v>
      </c>
      <c r="C1485" t="s">
        <v>22</v>
      </c>
      <c r="D1485" t="s">
        <v>15</v>
      </c>
    </row>
    <row r="1486" spans="1:4" x14ac:dyDescent="0.25">
      <c r="A1486" t="s">
        <v>0</v>
      </c>
    </row>
    <row r="1488" spans="1:4" x14ac:dyDescent="0.25">
      <c r="A1488" t="s">
        <v>244</v>
      </c>
    </row>
    <row r="1489" spans="1:4" x14ac:dyDescent="0.25">
      <c r="A1489" t="s">
        <v>292</v>
      </c>
    </row>
    <row r="1492" spans="1:4" x14ac:dyDescent="0.25">
      <c r="A1492" t="s">
        <v>0</v>
      </c>
    </row>
    <row r="1493" spans="1:4" x14ac:dyDescent="0.25">
      <c r="A1493" t="e">
        <f>-- Name: multicast_group multicast_group_routing_profile_id_fkey</f>
        <v>#NAME?</v>
      </c>
      <c r="B1493" t="s">
        <v>280</v>
      </c>
      <c r="C1493" t="s">
        <v>22</v>
      </c>
      <c r="D1493" t="s">
        <v>15</v>
      </c>
    </row>
    <row r="1494" spans="1:4" x14ac:dyDescent="0.25">
      <c r="A1494" t="s">
        <v>0</v>
      </c>
    </row>
    <row r="1496" spans="1:4" x14ac:dyDescent="0.25">
      <c r="A1496" t="s">
        <v>250</v>
      </c>
    </row>
    <row r="1497" spans="1:4" x14ac:dyDescent="0.25">
      <c r="A1497" t="s">
        <v>293</v>
      </c>
    </row>
    <row r="1500" spans="1:4" x14ac:dyDescent="0.25">
      <c r="A1500" t="s">
        <v>0</v>
      </c>
    </row>
    <row r="1501" spans="1:4" x14ac:dyDescent="0.25">
      <c r="A1501" t="e">
        <f>-- Name: multicast_group multicast_group_service_profile_id_fkey</f>
        <v>#NAME?</v>
      </c>
      <c r="B1501" t="s">
        <v>280</v>
      </c>
      <c r="C1501" t="s">
        <v>22</v>
      </c>
      <c r="D1501" t="s">
        <v>15</v>
      </c>
    </row>
    <row r="1502" spans="1:4" x14ac:dyDescent="0.25">
      <c r="A1502" t="s">
        <v>0</v>
      </c>
    </row>
    <row r="1504" spans="1:4" x14ac:dyDescent="0.25">
      <c r="A1504" t="s">
        <v>250</v>
      </c>
    </row>
    <row r="1505" spans="1:4" x14ac:dyDescent="0.25">
      <c r="A1505" t="s">
        <v>294</v>
      </c>
    </row>
    <row r="1508" spans="1:4" x14ac:dyDescent="0.25">
      <c r="A1508" t="s">
        <v>0</v>
      </c>
    </row>
    <row r="1509" spans="1:4" x14ac:dyDescent="0.25">
      <c r="A1509" t="e">
        <f>-- Name: multicast_queue multicast_queue_gateway_id_fkey</f>
        <v>#NAME?</v>
      </c>
      <c r="B1509" t="s">
        <v>280</v>
      </c>
      <c r="C1509" t="s">
        <v>22</v>
      </c>
      <c r="D1509" t="s">
        <v>15</v>
      </c>
    </row>
    <row r="1510" spans="1:4" x14ac:dyDescent="0.25">
      <c r="A1510" t="s">
        <v>0</v>
      </c>
    </row>
    <row r="1512" spans="1:4" x14ac:dyDescent="0.25">
      <c r="A1512" t="s">
        <v>252</v>
      </c>
    </row>
    <row r="1513" spans="1:4" x14ac:dyDescent="0.25">
      <c r="A1513" t="s">
        <v>295</v>
      </c>
    </row>
    <row r="1516" spans="1:4" x14ac:dyDescent="0.25">
      <c r="A1516" t="s">
        <v>0</v>
      </c>
    </row>
    <row r="1517" spans="1:4" x14ac:dyDescent="0.25">
      <c r="A1517" t="e">
        <f>-- Name: multicast_queue multicast_queue_multicast_group_id_fkey</f>
        <v>#NAME?</v>
      </c>
      <c r="B1517" t="s">
        <v>280</v>
      </c>
      <c r="C1517" t="s">
        <v>22</v>
      </c>
      <c r="D1517" t="s">
        <v>15</v>
      </c>
    </row>
    <row r="1518" spans="1:4" x14ac:dyDescent="0.25">
      <c r="A1518" t="s">
        <v>0</v>
      </c>
    </row>
    <row r="1520" spans="1:4" x14ac:dyDescent="0.25">
      <c r="A1520" t="s">
        <v>252</v>
      </c>
    </row>
    <row r="1521" spans="1:1" x14ac:dyDescent="0.25">
      <c r="A1521" t="s">
        <v>296</v>
      </c>
    </row>
    <row r="1524" spans="1:1" x14ac:dyDescent="0.25">
      <c r="A1524" t="s">
        <v>0</v>
      </c>
    </row>
    <row r="1525" spans="1:1" x14ac:dyDescent="0.25">
      <c r="A1525" t="e">
        <f>-- PostgreSQL database dump complete</f>
        <v>#NAME?</v>
      </c>
    </row>
    <row r="1526" spans="1:1" x14ac:dyDescent="0.25">
      <c r="A1526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9A37F3B8CDA4D8AEDEA23D26E3459" ma:contentTypeVersion="6" ma:contentTypeDescription="Create a new document." ma:contentTypeScope="" ma:versionID="d4b2d86fad017058a96428073e4afd05">
  <xsd:schema xmlns:xsd="http://www.w3.org/2001/XMLSchema" xmlns:xs="http://www.w3.org/2001/XMLSchema" xmlns:p="http://schemas.microsoft.com/office/2006/metadata/properties" xmlns:ns3="936ca7c4-3508-41a8-b997-fc3266cdd85c" xmlns:ns4="78fa2fb1-cb40-4ae9-a384-92f6e32dcc86" targetNamespace="http://schemas.microsoft.com/office/2006/metadata/properties" ma:root="true" ma:fieldsID="4b4903b14c6f5c6fb2d0df329712524f" ns3:_="" ns4:_="">
    <xsd:import namespace="936ca7c4-3508-41a8-b997-fc3266cdd85c"/>
    <xsd:import namespace="78fa2fb1-cb40-4ae9-a384-92f6e32dcc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ca7c4-3508-41a8-b997-fc3266cdd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a2fb1-cb40-4ae9-a384-92f6e32dcc8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40820F-89CD-494D-92D7-C11C861546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ca7c4-3508-41a8-b997-fc3266cdd85c"/>
    <ds:schemaRef ds:uri="78fa2fb1-cb40-4ae9-a384-92f6e32dc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F04ECD-7347-417B-918A-9310B558E7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45C96E-6E8E-4CCC-90DB-C18F1629A6B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78fa2fb1-cb40-4ae9-a384-92f6e32dcc86"/>
    <ds:schemaRef ds:uri="http://schemas.microsoft.com/office/2006/metadata/properties"/>
    <ds:schemaRef ds:uri="http://purl.org/dc/terms/"/>
    <ds:schemaRef ds:uri="http://schemas.microsoft.com/office/infopath/2007/PartnerControls"/>
    <ds:schemaRef ds:uri="936ca7c4-3508-41a8-b997-fc3266cdd85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Serrano</dc:creator>
  <cp:lastModifiedBy>Tecnicos6</cp:lastModifiedBy>
  <dcterms:created xsi:type="dcterms:W3CDTF">2024-05-03T11:59:03Z</dcterms:created>
  <dcterms:modified xsi:type="dcterms:W3CDTF">2024-05-03T12:01:29Z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0x01010038F9A37F3B8CDA4D8AEDEA23D26E3459</vt:lpwstr>
  </property>
</Properties>
</file>