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2018\_CSP572_Practicum\EDSA UCA\"/>
    </mc:Choice>
  </mc:AlternateContent>
  <xr:revisionPtr revIDLastSave="1" documentId="13_ncr:1_{C4F6C38F-A065-4BBA-B02C-A4BD5C987546}" xr6:coauthVersionLast="34" xr6:coauthVersionMax="34" xr10:uidLastSave="{9B11E66E-9E1F-454C-9E2D-4635B946CE6E}"/>
  <bookViews>
    <workbookView xWindow="0" yWindow="0" windowWidth="19200" windowHeight="6960" xr2:uid="{00000000-000D-0000-FFFF-FFFF00000000}"/>
  </bookViews>
  <sheets>
    <sheet name="Data_Description_English" sheetId="4" r:id="rId1"/>
    <sheet name="Structure" sheetId="2" r:id="rId2"/>
    <sheet name="fields" sheetId="1" r:id="rId3"/>
    <sheet name="var_labels" sheetId="3" r:id="rId4"/>
  </sheets>
  <definedNames>
    <definedName name="_xlnm._FilterDatabase" localSheetId="0" hidden="1">Data_Description_English!$A$1:$F$241</definedName>
    <definedName name="_xlnm._FilterDatabase" localSheetId="1" hidden="1">Structure!$B$1:$G$241</definedName>
  </definedNames>
  <calcPr calcId="179017"/>
</workbook>
</file>

<file path=xl/calcChain.xml><?xml version="1.0" encoding="utf-8"?>
<calcChain xmlns="http://schemas.openxmlformats.org/spreadsheetml/2006/main">
  <c r="A2" i="2" l="1"/>
  <c r="C2" i="2"/>
  <c r="B2" i="2" l="1"/>
  <c r="F3" i="2"/>
  <c r="F4" i="2" s="1"/>
  <c r="F5" i="2" s="1"/>
  <c r="F6" i="2" s="1"/>
  <c r="F7" i="2" s="1"/>
  <c r="F8" i="2" s="1"/>
  <c r="F9" i="2" s="1"/>
  <c r="A9" i="2" s="1"/>
  <c r="B9" i="2" l="1"/>
  <c r="C9" i="2"/>
  <c r="F10" i="2"/>
  <c r="A10" i="2" s="1"/>
  <c r="G9" i="2"/>
  <c r="B10" i="2" l="1"/>
  <c r="C10" i="2"/>
  <c r="F11" i="2"/>
  <c r="A11" i="2" s="1"/>
  <c r="G10" i="2"/>
  <c r="B11" i="2" l="1"/>
  <c r="C11" i="2"/>
  <c r="F12" i="2"/>
  <c r="A12" i="2" s="1"/>
  <c r="G11" i="2"/>
  <c r="B12" i="2" l="1"/>
  <c r="C12" i="2"/>
  <c r="F13" i="2"/>
  <c r="A13" i="2" s="1"/>
  <c r="G12" i="2"/>
  <c r="B13" i="2" l="1"/>
  <c r="C13" i="2"/>
  <c r="F14" i="2"/>
  <c r="A14" i="2" s="1"/>
  <c r="G13" i="2"/>
  <c r="B14" i="2" l="1"/>
  <c r="C14" i="2"/>
  <c r="G14" i="2"/>
  <c r="F15" i="2"/>
  <c r="G15" i="2" l="1"/>
  <c r="F16" i="2"/>
  <c r="F17" i="2" l="1"/>
  <c r="G16" i="2"/>
  <c r="F18" i="2" l="1"/>
  <c r="G17" i="2"/>
  <c r="F19" i="2" l="1"/>
  <c r="G18" i="2"/>
  <c r="F20" i="2" l="1"/>
  <c r="G19" i="2"/>
  <c r="F21" i="2" l="1"/>
  <c r="G20" i="2"/>
  <c r="F22" i="2" l="1"/>
  <c r="A22" i="2" s="1"/>
  <c r="G21" i="2"/>
  <c r="B22" i="2" l="1"/>
  <c r="C22" i="2"/>
  <c r="F23" i="2"/>
  <c r="G22" i="2"/>
  <c r="F24" i="2" l="1"/>
  <c r="G23" i="2"/>
  <c r="F25" i="2" l="1"/>
  <c r="G24" i="2"/>
  <c r="F26" i="2" l="1"/>
  <c r="G25" i="2"/>
  <c r="F27" i="2" l="1"/>
  <c r="G26" i="2"/>
  <c r="F28" i="2" l="1"/>
  <c r="G27" i="2"/>
  <c r="F29" i="2" l="1"/>
  <c r="A29" i="2" s="1"/>
  <c r="G28" i="2"/>
  <c r="B29" i="2" l="1"/>
  <c r="C29" i="2"/>
  <c r="F30" i="2"/>
  <c r="G29" i="2"/>
  <c r="F31" i="2" l="1"/>
  <c r="G30" i="2"/>
  <c r="F32" i="2" l="1"/>
  <c r="G31" i="2"/>
  <c r="F33" i="2" l="1"/>
  <c r="G32" i="2"/>
  <c r="F34" i="2" l="1"/>
  <c r="A34" i="2" s="1"/>
  <c r="G33" i="2"/>
  <c r="B34" i="2" l="1"/>
  <c r="C34" i="2"/>
  <c r="F35" i="2"/>
  <c r="G34" i="2"/>
  <c r="F36" i="2" l="1"/>
  <c r="G35" i="2"/>
  <c r="F37" i="2" l="1"/>
  <c r="G36" i="2"/>
  <c r="F38" i="2" l="1"/>
  <c r="G37" i="2"/>
  <c r="G38" i="2" l="1"/>
  <c r="F39" i="2"/>
  <c r="A39" i="2" s="1"/>
  <c r="B39" i="2" l="1"/>
  <c r="C39" i="2"/>
  <c r="F40" i="2"/>
  <c r="A40" i="2" s="1"/>
  <c r="G39" i="2"/>
  <c r="B40" i="2" l="1"/>
  <c r="C40" i="2"/>
  <c r="F41" i="2"/>
  <c r="A41" i="2" s="1"/>
  <c r="G40" i="2"/>
  <c r="B41" i="2" l="1"/>
  <c r="C41" i="2"/>
  <c r="F42" i="2"/>
  <c r="G41" i="2"/>
  <c r="F43" i="2" l="1"/>
  <c r="G42" i="2"/>
  <c r="F44" i="2" l="1"/>
  <c r="A44" i="2" s="1"/>
  <c r="G43" i="2"/>
  <c r="B44" i="2" l="1"/>
  <c r="C44" i="2"/>
  <c r="F45" i="2"/>
  <c r="G44" i="2"/>
  <c r="F46" i="2" l="1"/>
  <c r="G45" i="2"/>
  <c r="F47" i="2" l="1"/>
  <c r="G46" i="2"/>
  <c r="F48" i="2" l="1"/>
  <c r="G47" i="2"/>
  <c r="F49" i="2" l="1"/>
  <c r="A49" i="2" s="1"/>
  <c r="G48" i="2"/>
  <c r="B49" i="2" l="1"/>
  <c r="C49" i="2"/>
  <c r="F50" i="2"/>
  <c r="G49" i="2"/>
  <c r="F51" i="2" l="1"/>
  <c r="G50" i="2"/>
  <c r="F52" i="2" l="1"/>
  <c r="G51" i="2"/>
  <c r="F53" i="2" l="1"/>
  <c r="G52" i="2"/>
  <c r="F54" i="2" l="1"/>
  <c r="G53" i="2"/>
  <c r="F55" i="2" l="1"/>
  <c r="G54" i="2"/>
  <c r="F56" i="2" l="1"/>
  <c r="A56" i="2" s="1"/>
  <c r="G55" i="2"/>
  <c r="B56" i="2" l="1"/>
  <c r="C56" i="2"/>
  <c r="F57" i="2"/>
  <c r="G56" i="2"/>
  <c r="F58" i="2" l="1"/>
  <c r="G57" i="2"/>
  <c r="F59" i="2" l="1"/>
  <c r="G58" i="2"/>
  <c r="F60" i="2" l="1"/>
  <c r="G59" i="2"/>
  <c r="F61" i="2" l="1"/>
  <c r="A61" i="2" s="1"/>
  <c r="G60" i="2"/>
  <c r="B61" i="2" l="1"/>
  <c r="C61" i="2"/>
  <c r="F62" i="2"/>
  <c r="G61" i="2"/>
  <c r="F63" i="2" l="1"/>
  <c r="G62" i="2"/>
  <c r="F64" i="2" l="1"/>
  <c r="A64" i="2" s="1"/>
  <c r="G63" i="2"/>
  <c r="B64" i="2" l="1"/>
  <c r="C64" i="2"/>
  <c r="F65" i="2"/>
  <c r="G64" i="2"/>
  <c r="F66" i="2" l="1"/>
  <c r="G65" i="2"/>
  <c r="F67" i="2" l="1"/>
  <c r="G66" i="2"/>
  <c r="F68" i="2" l="1"/>
  <c r="G67" i="2"/>
  <c r="F69" i="2" l="1"/>
  <c r="G68" i="2"/>
  <c r="F70" i="2" l="1"/>
  <c r="G69" i="2"/>
  <c r="F71" i="2" l="1"/>
  <c r="A71" i="2" s="1"/>
  <c r="G70" i="2"/>
  <c r="B71" i="2" l="1"/>
  <c r="C71" i="2"/>
  <c r="F72" i="2"/>
  <c r="G71" i="2"/>
  <c r="F73" i="2" l="1"/>
  <c r="G72" i="2"/>
  <c r="F74" i="2" l="1"/>
  <c r="G73" i="2"/>
  <c r="F75" i="2" l="1"/>
  <c r="G74" i="2"/>
  <c r="F76" i="2" l="1"/>
  <c r="G75" i="2"/>
  <c r="F77" i="2" l="1"/>
  <c r="G76" i="2"/>
  <c r="F78" i="2" l="1"/>
  <c r="G77" i="2"/>
  <c r="F79" i="2" l="1"/>
  <c r="G78" i="2"/>
  <c r="F80" i="2" l="1"/>
  <c r="G79" i="2"/>
  <c r="F81" i="2" l="1"/>
  <c r="G80" i="2"/>
  <c r="F82" i="2" l="1"/>
  <c r="G81" i="2"/>
  <c r="F83" i="2" l="1"/>
  <c r="A83" i="2" s="1"/>
  <c r="G82" i="2"/>
  <c r="B83" i="2" l="1"/>
  <c r="C83" i="2"/>
  <c r="F84" i="2"/>
  <c r="G83" i="2"/>
  <c r="F85" i="2" l="1"/>
  <c r="G84" i="2"/>
  <c r="F86" i="2" l="1"/>
  <c r="G85" i="2"/>
  <c r="F87" i="2" l="1"/>
  <c r="A87" i="2" s="1"/>
  <c r="G86" i="2"/>
  <c r="B87" i="2" l="1"/>
  <c r="C87" i="2"/>
  <c r="F88" i="2"/>
  <c r="G87" i="2"/>
  <c r="F89" i="2" l="1"/>
  <c r="G88" i="2"/>
  <c r="F90" i="2" l="1"/>
  <c r="G89" i="2"/>
  <c r="F91" i="2" l="1"/>
  <c r="G90" i="2"/>
  <c r="F92" i="2" l="1"/>
  <c r="A92" i="2" s="1"/>
  <c r="G91" i="2"/>
  <c r="B92" i="2" l="1"/>
  <c r="C92" i="2"/>
  <c r="F93" i="2"/>
  <c r="G92" i="2"/>
  <c r="F94" i="2" l="1"/>
  <c r="G93" i="2"/>
  <c r="F95" i="2" l="1"/>
  <c r="A95" i="2" s="1"/>
  <c r="G94" i="2"/>
  <c r="B95" i="2" l="1"/>
  <c r="C95" i="2"/>
  <c r="F96" i="2"/>
  <c r="G95" i="2"/>
  <c r="F97" i="2" l="1"/>
  <c r="G96" i="2"/>
  <c r="F98" i="2" l="1"/>
  <c r="A98" i="2" s="1"/>
  <c r="G97" i="2"/>
  <c r="B98" i="2" l="1"/>
  <c r="C98" i="2"/>
  <c r="F99" i="2"/>
  <c r="G98" i="2"/>
  <c r="F100" i="2" l="1"/>
  <c r="G99" i="2"/>
  <c r="F101" i="2" l="1"/>
  <c r="G100" i="2"/>
  <c r="F102" i="2" l="1"/>
  <c r="A102" i="2" s="1"/>
  <c r="G101" i="2"/>
  <c r="B102" i="2" l="1"/>
  <c r="C102" i="2"/>
  <c r="F103" i="2"/>
  <c r="G102" i="2"/>
  <c r="F104" i="2" l="1"/>
  <c r="G103" i="2"/>
  <c r="F105" i="2" l="1"/>
  <c r="A105" i="2" s="1"/>
  <c r="G104" i="2"/>
  <c r="B105" i="2" l="1"/>
  <c r="C105" i="2"/>
  <c r="F106" i="2"/>
  <c r="G105" i="2"/>
  <c r="F107" i="2" l="1"/>
  <c r="G106" i="2"/>
  <c r="F108" i="2" l="1"/>
  <c r="A108" i="2" s="1"/>
  <c r="G107" i="2"/>
  <c r="B108" i="2" l="1"/>
  <c r="C108" i="2"/>
  <c r="F109" i="2"/>
  <c r="G108" i="2"/>
  <c r="F110" i="2" l="1"/>
  <c r="G109" i="2"/>
  <c r="F111" i="2" l="1"/>
  <c r="A111" i="2" s="1"/>
  <c r="G110" i="2"/>
  <c r="B111" i="2" l="1"/>
  <c r="C111" i="2"/>
  <c r="F112" i="2"/>
  <c r="A112" i="2" s="1"/>
  <c r="G111" i="2"/>
  <c r="B112" i="2" l="1"/>
  <c r="C112" i="2"/>
  <c r="F113" i="2"/>
  <c r="G112" i="2"/>
  <c r="F114" i="2" l="1"/>
  <c r="G113" i="2"/>
  <c r="F115" i="2" l="1"/>
  <c r="A115" i="2" s="1"/>
  <c r="G114" i="2"/>
  <c r="B115" i="2" l="1"/>
  <c r="C115" i="2"/>
  <c r="F116" i="2"/>
  <c r="G115" i="2"/>
  <c r="F117" i="2" l="1"/>
  <c r="G116" i="2"/>
  <c r="F118" i="2" l="1"/>
  <c r="A118" i="2" s="1"/>
  <c r="G117" i="2"/>
  <c r="B118" i="2" l="1"/>
  <c r="C118" i="2"/>
  <c r="F119" i="2"/>
  <c r="G118" i="2"/>
  <c r="F120" i="2" l="1"/>
  <c r="G119" i="2"/>
  <c r="F121" i="2" l="1"/>
  <c r="A121" i="2" s="1"/>
  <c r="G120" i="2"/>
  <c r="B121" i="2" l="1"/>
  <c r="C121" i="2"/>
  <c r="F122" i="2"/>
  <c r="G121" i="2"/>
  <c r="F123" i="2" l="1"/>
  <c r="G122" i="2"/>
  <c r="F124" i="2" l="1"/>
  <c r="A124" i="2" s="1"/>
  <c r="G123" i="2"/>
  <c r="B124" i="2" l="1"/>
  <c r="C124" i="2"/>
  <c r="F125" i="2"/>
  <c r="G124" i="2"/>
  <c r="F126" i="2" l="1"/>
  <c r="G125" i="2"/>
  <c r="F127" i="2" l="1"/>
  <c r="A127" i="2" s="1"/>
  <c r="G126" i="2"/>
  <c r="B127" i="2" l="1"/>
  <c r="C127" i="2"/>
  <c r="F128" i="2"/>
  <c r="G127" i="2"/>
  <c r="F129" i="2" l="1"/>
  <c r="G128" i="2"/>
  <c r="F130" i="2" l="1"/>
  <c r="A130" i="2" s="1"/>
  <c r="G129" i="2"/>
  <c r="B130" i="2" l="1"/>
  <c r="C130" i="2"/>
  <c r="F131" i="2"/>
  <c r="G130" i="2"/>
  <c r="F132" i="2" l="1"/>
  <c r="G131" i="2"/>
  <c r="F133" i="2" l="1"/>
  <c r="A133" i="2" s="1"/>
  <c r="G132" i="2"/>
  <c r="B133" i="2" l="1"/>
  <c r="C133" i="2"/>
  <c r="F134" i="2"/>
  <c r="G133" i="2"/>
  <c r="F135" i="2" l="1"/>
  <c r="G134" i="2"/>
  <c r="F136" i="2" l="1"/>
  <c r="A136" i="2" s="1"/>
  <c r="G135" i="2"/>
  <c r="B136" i="2" l="1"/>
  <c r="C136" i="2"/>
  <c r="F137" i="2"/>
  <c r="G136" i="2"/>
  <c r="F138" i="2" l="1"/>
  <c r="G137" i="2"/>
  <c r="F139" i="2" l="1"/>
  <c r="A139" i="2" s="1"/>
  <c r="G138" i="2"/>
  <c r="B139" i="2" l="1"/>
  <c r="C139" i="2"/>
  <c r="F140" i="2"/>
  <c r="G139" i="2"/>
  <c r="F141" i="2" l="1"/>
  <c r="G140" i="2"/>
  <c r="F142" i="2" l="1"/>
  <c r="A142" i="2" s="1"/>
  <c r="G141" i="2"/>
  <c r="B142" i="2" l="1"/>
  <c r="C142" i="2"/>
  <c r="F143" i="2"/>
  <c r="G142" i="2"/>
  <c r="F144" i="2" l="1"/>
  <c r="G143" i="2"/>
  <c r="F145" i="2" l="1"/>
  <c r="A145" i="2" s="1"/>
  <c r="G144" i="2"/>
  <c r="B145" i="2" l="1"/>
  <c r="C145" i="2"/>
  <c r="F146" i="2"/>
  <c r="G145" i="2"/>
  <c r="F147" i="2" l="1"/>
  <c r="G146" i="2"/>
  <c r="F148" i="2" l="1"/>
  <c r="A148" i="2" s="1"/>
  <c r="G147" i="2"/>
  <c r="B148" i="2" l="1"/>
  <c r="C148" i="2"/>
  <c r="F149" i="2"/>
  <c r="G148" i="2"/>
  <c r="F150" i="2" l="1"/>
  <c r="G149" i="2"/>
  <c r="F151" i="2" l="1"/>
  <c r="A151" i="2" s="1"/>
  <c r="G150" i="2"/>
  <c r="B151" i="2" l="1"/>
  <c r="C151" i="2"/>
  <c r="F152" i="2"/>
  <c r="G151" i="2"/>
  <c r="F153" i="2" l="1"/>
  <c r="G152" i="2"/>
  <c r="F154" i="2" l="1"/>
  <c r="A154" i="2" s="1"/>
  <c r="G153" i="2"/>
  <c r="B154" i="2" l="1"/>
  <c r="C154" i="2"/>
  <c r="F155" i="2"/>
  <c r="G154" i="2"/>
  <c r="F156" i="2" l="1"/>
  <c r="G155" i="2"/>
  <c r="F157" i="2" l="1"/>
  <c r="A157" i="2" s="1"/>
  <c r="G156" i="2"/>
  <c r="B157" i="2" l="1"/>
  <c r="C157" i="2"/>
  <c r="F158" i="2"/>
  <c r="A158" i="2" s="1"/>
  <c r="G157" i="2"/>
  <c r="B158" i="2" l="1"/>
  <c r="C158" i="2"/>
  <c r="F159" i="2"/>
  <c r="G158" i="2"/>
  <c r="F160" i="2" l="1"/>
  <c r="G159" i="2"/>
  <c r="F161" i="2" l="1"/>
  <c r="A161" i="2" s="1"/>
  <c r="G160" i="2"/>
  <c r="B161" i="2" l="1"/>
  <c r="C161" i="2"/>
  <c r="F162" i="2"/>
  <c r="A162" i="2" s="1"/>
  <c r="G161" i="2"/>
  <c r="B162" i="2" l="1"/>
  <c r="C162" i="2"/>
  <c r="F163" i="2"/>
  <c r="G162" i="2"/>
  <c r="F164" i="2" l="1"/>
  <c r="G163" i="2"/>
  <c r="F165" i="2" l="1"/>
  <c r="A165" i="2" s="1"/>
  <c r="G164" i="2"/>
  <c r="B165" i="2" l="1"/>
  <c r="C165" i="2"/>
  <c r="F166" i="2"/>
  <c r="G165" i="2"/>
  <c r="F167" i="2" l="1"/>
  <c r="G166" i="2"/>
  <c r="F168" i="2" l="1"/>
  <c r="A168" i="2" s="1"/>
  <c r="G167" i="2"/>
  <c r="B168" i="2" l="1"/>
  <c r="C168" i="2"/>
  <c r="F169" i="2"/>
  <c r="A169" i="2" s="1"/>
  <c r="G168" i="2"/>
  <c r="B169" i="2" l="1"/>
  <c r="C169" i="2"/>
  <c r="F170" i="2"/>
  <c r="A170" i="2" s="1"/>
  <c r="G169" i="2"/>
  <c r="B170" i="2" l="1"/>
  <c r="C170" i="2"/>
  <c r="F171" i="2"/>
  <c r="A171" i="2" s="1"/>
  <c r="G170" i="2"/>
  <c r="B171" i="2" l="1"/>
  <c r="C171" i="2"/>
  <c r="F172" i="2"/>
  <c r="G171" i="2"/>
  <c r="F173" i="2" l="1"/>
  <c r="G172" i="2"/>
  <c r="F174" i="2" l="1"/>
  <c r="A174" i="2" s="1"/>
  <c r="G173" i="2"/>
  <c r="B174" i="2" l="1"/>
  <c r="C174" i="2"/>
  <c r="F175" i="2"/>
  <c r="A175" i="2" s="1"/>
  <c r="G174" i="2"/>
  <c r="B175" i="2" l="1"/>
  <c r="C175" i="2"/>
  <c r="F176" i="2"/>
  <c r="A176" i="2" s="1"/>
  <c r="G175" i="2"/>
  <c r="B176" i="2" l="1"/>
  <c r="C176" i="2"/>
  <c r="F177" i="2"/>
  <c r="A177" i="2" s="1"/>
  <c r="G176" i="2"/>
  <c r="B177" i="2" l="1"/>
  <c r="C177" i="2"/>
  <c r="F178" i="2"/>
  <c r="A178" i="2" s="1"/>
  <c r="G177" i="2"/>
  <c r="B178" i="2" l="1"/>
  <c r="C178" i="2"/>
  <c r="F179" i="2"/>
  <c r="A179" i="2" s="1"/>
  <c r="G178" i="2"/>
  <c r="B179" i="2" l="1"/>
  <c r="C179" i="2"/>
  <c r="F180" i="2"/>
  <c r="G179" i="2"/>
  <c r="F181" i="2" l="1"/>
  <c r="G180" i="2"/>
  <c r="F182" i="2" l="1"/>
  <c r="A182" i="2" s="1"/>
  <c r="G181" i="2"/>
  <c r="B182" i="2" l="1"/>
  <c r="C182" i="2"/>
  <c r="F183" i="2"/>
  <c r="G182" i="2"/>
  <c r="F184" i="2" l="1"/>
  <c r="G183" i="2"/>
  <c r="F185" i="2" l="1"/>
  <c r="A185" i="2" s="1"/>
  <c r="G184" i="2"/>
  <c r="B185" i="2" l="1"/>
  <c r="C185" i="2"/>
  <c r="F186" i="2"/>
  <c r="G185" i="2"/>
  <c r="F187" i="2" l="1"/>
  <c r="G186" i="2"/>
  <c r="F188" i="2" l="1"/>
  <c r="A188" i="2" s="1"/>
  <c r="G187" i="2"/>
  <c r="B188" i="2" l="1"/>
  <c r="C188" i="2"/>
  <c r="F189" i="2"/>
  <c r="G188" i="2"/>
  <c r="F190" i="2" l="1"/>
  <c r="G189" i="2"/>
  <c r="F191" i="2" l="1"/>
  <c r="A191" i="2" s="1"/>
  <c r="G190" i="2"/>
  <c r="B191" i="2" l="1"/>
  <c r="C191" i="2"/>
  <c r="F192" i="2"/>
  <c r="G191" i="2"/>
  <c r="F193" i="2" l="1"/>
  <c r="G192" i="2"/>
  <c r="F194" i="2" l="1"/>
  <c r="G193" i="2"/>
  <c r="F195" i="2" l="1"/>
  <c r="A195" i="2" s="1"/>
  <c r="G194" i="2"/>
  <c r="B195" i="2" l="1"/>
  <c r="C195" i="2"/>
  <c r="F196" i="2"/>
  <c r="G195" i="2"/>
  <c r="F197" i="2" l="1"/>
  <c r="G196" i="2"/>
  <c r="F198" i="2" l="1"/>
  <c r="A198" i="2" s="1"/>
  <c r="G197" i="2"/>
  <c r="B198" i="2" l="1"/>
  <c r="C198" i="2"/>
  <c r="F199" i="2"/>
  <c r="G198" i="2"/>
  <c r="F200" i="2" l="1"/>
  <c r="G199" i="2"/>
  <c r="F201" i="2" l="1"/>
  <c r="A201" i="2" s="1"/>
  <c r="G200" i="2"/>
  <c r="B201" i="2" l="1"/>
  <c r="C201" i="2"/>
  <c r="F202" i="2"/>
  <c r="G201" i="2"/>
  <c r="F203" i="2" l="1"/>
  <c r="G202" i="2"/>
  <c r="F204" i="2" l="1"/>
  <c r="A204" i="2" s="1"/>
  <c r="G203" i="2"/>
  <c r="B204" i="2" l="1"/>
  <c r="C204" i="2"/>
  <c r="F205" i="2"/>
  <c r="G204" i="2"/>
  <c r="F206" i="2" l="1"/>
  <c r="G205" i="2"/>
  <c r="F207" i="2" l="1"/>
  <c r="A207" i="2" s="1"/>
  <c r="G206" i="2"/>
  <c r="B207" i="2" l="1"/>
  <c r="C207" i="2"/>
  <c r="F208" i="2"/>
  <c r="G207" i="2"/>
  <c r="F209" i="2" l="1"/>
  <c r="G208" i="2"/>
  <c r="F210" i="2" l="1"/>
  <c r="A210" i="2" s="1"/>
  <c r="G209" i="2"/>
  <c r="B210" i="2" l="1"/>
  <c r="C210" i="2"/>
  <c r="F211" i="2"/>
  <c r="G210" i="2"/>
  <c r="F212" i="2" l="1"/>
  <c r="G211" i="2"/>
  <c r="F213" i="2" l="1"/>
  <c r="A213" i="2" s="1"/>
  <c r="G212" i="2"/>
  <c r="B213" i="2" l="1"/>
  <c r="C213" i="2"/>
  <c r="F214" i="2"/>
  <c r="G213" i="2"/>
  <c r="F215" i="2" l="1"/>
  <c r="G214" i="2"/>
  <c r="F216" i="2" l="1"/>
  <c r="A216" i="2" s="1"/>
  <c r="G215" i="2"/>
  <c r="B216" i="2" l="1"/>
  <c r="C216" i="2"/>
  <c r="F217" i="2"/>
  <c r="G216" i="2"/>
  <c r="F218" i="2" l="1"/>
  <c r="G217" i="2"/>
  <c r="F219" i="2" l="1"/>
  <c r="A219" i="2" s="1"/>
  <c r="G218" i="2"/>
  <c r="B219" i="2" l="1"/>
  <c r="C219" i="2"/>
  <c r="F220" i="2"/>
  <c r="G219" i="2"/>
  <c r="F221" i="2" l="1"/>
  <c r="G220" i="2"/>
  <c r="F222" i="2" l="1"/>
  <c r="A222" i="2" s="1"/>
  <c r="G221" i="2"/>
  <c r="B222" i="2" l="1"/>
  <c r="C222" i="2"/>
  <c r="F223" i="2"/>
  <c r="G222" i="2"/>
  <c r="F224" i="2" l="1"/>
  <c r="G223" i="2"/>
  <c r="F225" i="2" l="1"/>
  <c r="A225" i="2" s="1"/>
  <c r="G224" i="2"/>
  <c r="B225" i="2" l="1"/>
  <c r="C225" i="2"/>
  <c r="F226" i="2"/>
  <c r="G225" i="2"/>
  <c r="F227" i="2" l="1"/>
  <c r="G226" i="2"/>
  <c r="F228" i="2" l="1"/>
  <c r="A228" i="2" s="1"/>
  <c r="G227" i="2"/>
  <c r="B228" i="2" l="1"/>
  <c r="C228" i="2"/>
  <c r="F229" i="2"/>
  <c r="G228" i="2"/>
  <c r="F230" i="2" l="1"/>
  <c r="G229" i="2"/>
  <c r="F231" i="2" l="1"/>
  <c r="A231" i="2" s="1"/>
  <c r="G230" i="2"/>
  <c r="B231" i="2" l="1"/>
  <c r="C231" i="2"/>
  <c r="F232" i="2"/>
  <c r="G231" i="2"/>
  <c r="F233" i="2" l="1"/>
  <c r="G232" i="2"/>
  <c r="F234" i="2" l="1"/>
  <c r="A234" i="2" s="1"/>
  <c r="G233" i="2"/>
  <c r="B234" i="2" l="1"/>
  <c r="C234" i="2"/>
  <c r="F235" i="2"/>
  <c r="G234" i="2"/>
  <c r="F236" i="2" l="1"/>
  <c r="G235" i="2"/>
  <c r="F237" i="2" l="1"/>
  <c r="A237" i="2" s="1"/>
  <c r="G236" i="2"/>
  <c r="B237" i="2" l="1"/>
  <c r="C237" i="2"/>
  <c r="F238" i="2"/>
  <c r="A238" i="2" s="1"/>
  <c r="G237" i="2"/>
  <c r="B238" i="2" l="1"/>
  <c r="C238" i="2"/>
  <c r="F239" i="2"/>
  <c r="G239" i="2" s="1"/>
  <c r="G238" i="2"/>
  <c r="F240" i="2" l="1"/>
  <c r="F241" i="2" l="1"/>
  <c r="G240" i="2"/>
  <c r="C241" i="2" l="1"/>
  <c r="A241" i="2"/>
  <c r="B241" i="2"/>
  <c r="G241" i="2"/>
</calcChain>
</file>

<file path=xl/sharedStrings.xml><?xml version="1.0" encoding="utf-8"?>
<sst xmlns="http://schemas.openxmlformats.org/spreadsheetml/2006/main" count="817" uniqueCount="328">
  <si>
    <t>ENCUESTA</t>
  </si>
  <si>
    <t>ID</t>
  </si>
  <si>
    <t>PON_HOG</t>
  </si>
  <si>
    <t>PON_TOT</t>
  </si>
  <si>
    <t>PON_SIN_ELEVAR</t>
  </si>
  <si>
    <t>PON_SIN_ELEVAR_TOT</t>
  </si>
  <si>
    <t>EST_CLASE_7</t>
  </si>
  <si>
    <t>EST_CLASE_6</t>
  </si>
  <si>
    <t>EST_CLASE_4</t>
  </si>
  <si>
    <t>NIV_SOCIO_4</t>
  </si>
  <si>
    <t>NIV_SOCIO_5</t>
  </si>
  <si>
    <t>NIV_SOCIO_6</t>
  </si>
  <si>
    <t>AGLOM_1</t>
  </si>
  <si>
    <t>AGL_URBAN_4</t>
  </si>
  <si>
    <t>Region</t>
  </si>
  <si>
    <t>CON_RESID_4</t>
  </si>
  <si>
    <t>niños_hogar</t>
  </si>
  <si>
    <t>th_tipo1</t>
  </si>
  <si>
    <t>th_tipo3</t>
  </si>
  <si>
    <t>tipoh_bic</t>
  </si>
  <si>
    <t>Empleo_Jef_04</t>
  </si>
  <si>
    <t>sexojefe</t>
  </si>
  <si>
    <t>educajefe</t>
  </si>
  <si>
    <t>reg_ten</t>
  </si>
  <si>
    <t>tenen_irreg</t>
  </si>
  <si>
    <t>Calviv</t>
  </si>
  <si>
    <t>Servicio_sanitario</t>
  </si>
  <si>
    <t>hacina</t>
  </si>
  <si>
    <t>P35</t>
  </si>
  <si>
    <t>P37</t>
  </si>
  <si>
    <t>P38</t>
  </si>
  <si>
    <t>P42</t>
  </si>
  <si>
    <t>P44</t>
  </si>
  <si>
    <t>P45</t>
  </si>
  <si>
    <t>P43</t>
  </si>
  <si>
    <t>p46</t>
  </si>
  <si>
    <t>p56</t>
  </si>
  <si>
    <t>p55</t>
  </si>
  <si>
    <t>P64</t>
  </si>
  <si>
    <t>P60</t>
  </si>
  <si>
    <t>p57</t>
  </si>
  <si>
    <t>P63</t>
  </si>
  <si>
    <t>indice_derechos_1</t>
  </si>
  <si>
    <t>indice_derechos_2</t>
  </si>
  <si>
    <t>indice_derechos_3</t>
  </si>
  <si>
    <t>indice_derechos_4</t>
  </si>
  <si>
    <t>indice_derechos_5</t>
  </si>
  <si>
    <t>indice_derechos_6</t>
  </si>
  <si>
    <t>sumatoria_carencias</t>
  </si>
  <si>
    <t>compon</t>
  </si>
  <si>
    <t>eqadulto_sum</t>
  </si>
  <si>
    <t>NoMR_YT_100</t>
  </si>
  <si>
    <t>IngHog_Ccorr_serie_02</t>
  </si>
  <si>
    <t>IPCF_Ccorr_serie</t>
  </si>
  <si>
    <t>IEAF_Ccorr_serie</t>
  </si>
  <si>
    <t>Canastab_ODSA_serie</t>
  </si>
  <si>
    <t>Canastat_ODSA_serie</t>
  </si>
  <si>
    <t>indigencia_ODSA_serie</t>
  </si>
  <si>
    <t>pobreza_ODSA_serie</t>
  </si>
  <si>
    <t>NoAlcanza_10_15B_100</t>
  </si>
  <si>
    <t>Ahorro_10_15B_100</t>
  </si>
  <si>
    <t>seg_alim</t>
  </si>
  <si>
    <t>IA_total_100</t>
  </si>
  <si>
    <t>IA_moderadoB_100</t>
  </si>
  <si>
    <t>IA_severoB_100</t>
  </si>
  <si>
    <t>planes_t_cB_100</t>
  </si>
  <si>
    <t>Planes_sinTarjetaAlimB_100</t>
  </si>
  <si>
    <t>Planes_conTarjetaAlim_yAlimB_100</t>
  </si>
  <si>
    <t>Pagos_10_15_02_100</t>
  </si>
  <si>
    <t>P89By90B</t>
  </si>
  <si>
    <t>P89B_100</t>
  </si>
  <si>
    <t>P90B_100</t>
  </si>
  <si>
    <t>NBI_severo_100</t>
  </si>
  <si>
    <t>NBI_hacina_opción1</t>
  </si>
  <si>
    <t>NBI_hacina_opción2</t>
  </si>
  <si>
    <t>NBI_Vivienda</t>
  </si>
  <si>
    <t>NBI_Baño</t>
  </si>
  <si>
    <t>NBI_Ninos_no_asisten</t>
  </si>
  <si>
    <t>NBI_Capacidad_subsistencia</t>
  </si>
  <si>
    <t>x</t>
  </si>
  <si>
    <t>AB</t>
  </si>
  <si>
    <t>C1</t>
  </si>
  <si>
    <t>C2</t>
  </si>
  <si>
    <t>C3</t>
  </si>
  <si>
    <t>D1</t>
  </si>
  <si>
    <t xml:space="preserve">D2 - </t>
  </si>
  <si>
    <t>E</t>
  </si>
  <si>
    <t>ABC1</t>
  </si>
  <si>
    <t>D2</t>
  </si>
  <si>
    <t>Clase trabajadora marginal</t>
  </si>
  <si>
    <t>Clase obrera integrada</t>
  </si>
  <si>
    <t>Clase media no profesional</t>
  </si>
  <si>
    <t>Clase media profesional</t>
  </si>
  <si>
    <t>Muy Bajo</t>
  </si>
  <si>
    <t>Bajo</t>
  </si>
  <si>
    <t>Medio Bajo</t>
  </si>
  <si>
    <t>Medio Alto</t>
  </si>
  <si>
    <t>Ciudades del Interior (con Rosario)</t>
  </si>
  <si>
    <t>Gran Buenos aires</t>
  </si>
  <si>
    <t>Resto Urbano Interior</t>
  </si>
  <si>
    <t>Otras Áreas Metropolitanas</t>
  </si>
  <si>
    <t>Conurbano Bonaerense</t>
  </si>
  <si>
    <t>Ciudad de Buenos Aires</t>
  </si>
  <si>
    <t>PATAGONIA</t>
  </si>
  <si>
    <t>PAMPEANA</t>
  </si>
  <si>
    <t>CUYO</t>
  </si>
  <si>
    <t>NEA</t>
  </si>
  <si>
    <t>NOA</t>
  </si>
  <si>
    <t>AMBA</t>
  </si>
  <si>
    <t>Villas y asentamientos</t>
  </si>
  <si>
    <t>NSE Bajo/Vulnerable</t>
  </si>
  <si>
    <t>NSE Medio y medio bajo</t>
  </si>
  <si>
    <t>NSE Medio Alto</t>
  </si>
  <si>
    <t>Con niños</t>
  </si>
  <si>
    <t>Sin niños</t>
  </si>
  <si>
    <t>Hogar multipersonal no familiar</t>
  </si>
  <si>
    <t>Hogar familiar compuesto</t>
  </si>
  <si>
    <t>Hogar familiar extendido</t>
  </si>
  <si>
    <t>Hogar familiar nuclear incompleto</t>
  </si>
  <si>
    <t>Hogar familiar nuclear completo</t>
  </si>
  <si>
    <t>Hogar unipersonal</t>
  </si>
  <si>
    <t>Hogar familiar incompleto (con o sin hijos) compuesto</t>
  </si>
  <si>
    <t>Hogar familiar completo compuesto sin hijos</t>
  </si>
  <si>
    <t>Hogar familiar completo compuesto con hijos</t>
  </si>
  <si>
    <t>Hogar familiar incompleto (con o sin hijos) extendido</t>
  </si>
  <si>
    <t>Hogar familiar extendido completo sin hijos y otros parientes</t>
  </si>
  <si>
    <t>Hogar familiar extendido completo con hijos</t>
  </si>
  <si>
    <t>Hogar familiar nuclear incompleto con hijos</t>
  </si>
  <si>
    <t>Hogar familiar nuclear completo sin hijos</t>
  </si>
  <si>
    <t>Hogar familiar nuclear completo con hijos</t>
  </si>
  <si>
    <t>Hogar no familiar</t>
  </si>
  <si>
    <t>Hogar familiar monoparental</t>
  </si>
  <si>
    <t>Hogar familiar no monoparental</t>
  </si>
  <si>
    <t>Inactivo</t>
  </si>
  <si>
    <t>Subempleo/Desocupado</t>
  </si>
  <si>
    <t>Empleo precario</t>
  </si>
  <si>
    <t>Empleo pleno</t>
  </si>
  <si>
    <t>Mujer</t>
  </si>
  <si>
    <t>Varón</t>
  </si>
  <si>
    <t>Sin secundario completo</t>
  </si>
  <si>
    <t>Con secundario completo</t>
  </si>
  <si>
    <t>Tenencia informal</t>
  </si>
  <si>
    <t>Inquilino</t>
  </si>
  <si>
    <t>Propietario</t>
  </si>
  <si>
    <t>Con déficit</t>
  </si>
  <si>
    <t>Sin Déficit</t>
  </si>
  <si>
    <t>Sin déficit</t>
  </si>
  <si>
    <t>No declara monto exacto de ingreso ni el rango del ingreso total del hogar</t>
  </si>
  <si>
    <t>Resto</t>
  </si>
  <si>
    <t>Indigente</t>
  </si>
  <si>
    <t>No Indigente</t>
  </si>
  <si>
    <t>Pobre</t>
  </si>
  <si>
    <t>No Pobre</t>
  </si>
  <si>
    <t>Considera que la plata que juntan por mes en su hogar no les alcanza</t>
  </si>
  <si>
    <t>Considera que la plata que juntan por mes en su hogar les alcanza y pueden ahorrar algo</t>
  </si>
  <si>
    <t>IA severa</t>
  </si>
  <si>
    <t>IA moderada</t>
  </si>
  <si>
    <t>Seguridad</t>
  </si>
  <si>
    <t>Con IA total</t>
  </si>
  <si>
    <t>Sin IA total</t>
  </si>
  <si>
    <t>Con IA moderada</t>
  </si>
  <si>
    <t>Sin IA moderada</t>
  </si>
  <si>
    <t>Con IA severa</t>
  </si>
  <si>
    <t>Sin IA severa</t>
  </si>
  <si>
    <t>Con percepción de planes sociales</t>
  </si>
  <si>
    <t>Sin percepción de planes sociales</t>
  </si>
  <si>
    <t>No haber pagado cuota de la casa, servicio publico o impuesto o tasa municipal</t>
  </si>
  <si>
    <t>Haber tenido que dejar de ir al médico o al dentista o No comprar medicamentos</t>
  </si>
  <si>
    <t>Haber tenido que dejar de ir al médico o al dentista</t>
  </si>
  <si>
    <t>No comprar medicamentos</t>
  </si>
  <si>
    <t>Con NBI</t>
  </si>
  <si>
    <t>Sin NBI</t>
  </si>
  <si>
    <t>Con hacinamiento</t>
  </si>
  <si>
    <t>Sin hacinamiento</t>
  </si>
  <si>
    <t>vivienda inconveniente</t>
  </si>
  <si>
    <t>Vivienda conveniente</t>
  </si>
  <si>
    <t>Con niños que no asisten</t>
  </si>
  <si>
    <t>SIn niños que no asisten</t>
  </si>
  <si>
    <t>marker</t>
  </si>
  <si>
    <t>Code</t>
  </si>
  <si>
    <t>Aux1</t>
  </si>
  <si>
    <t>Aux2</t>
  </si>
  <si>
    <t>AÑO ONDA-ENCUESTA</t>
  </si>
  <si>
    <t>NUMERO DE CUESTIONARIO</t>
  </si>
  <si>
    <t>Clase 7 categorias</t>
  </si>
  <si>
    <t>Clase 6 categorías</t>
  </si>
  <si>
    <t>Estrato socio-ocupacional</t>
  </si>
  <si>
    <t>Nivel socioeconómico (Cuartiles)</t>
  </si>
  <si>
    <t>Nivel socioeconómico (Quintiles)</t>
  </si>
  <si>
    <t>Nivel socioeconómico (Deciles)</t>
  </si>
  <si>
    <t>GRUPO 1 AGLOMERADOS</t>
  </si>
  <si>
    <t>REGIONES URBANAS (4)</t>
  </si>
  <si>
    <t>Regiones</t>
  </si>
  <si>
    <t>Condición residencial</t>
  </si>
  <si>
    <t>Niños de 0 a 17 años en el hogar</t>
  </si>
  <si>
    <t>Tipo de Hogar 1</t>
  </si>
  <si>
    <t>Tipo de Hogar 2</t>
  </si>
  <si>
    <t>Tipo de hogar recodificada</t>
  </si>
  <si>
    <t xml:space="preserve">Empleo del jefe -Datos de grilla y coregida con datos de respondente_Enviada por Edu_Se usó esta en Barómetro. </t>
  </si>
  <si>
    <t>Régimen de tenencia de la vivienda</t>
  </si>
  <si>
    <t>Tenencia irregular de la vivienda</t>
  </si>
  <si>
    <t>Tipo de vivienda o materiales inadecuados</t>
  </si>
  <si>
    <t>Retrete o descarga de agua</t>
  </si>
  <si>
    <t>Hacinamiento medio (3 o más personas por cuarto)</t>
  </si>
  <si>
    <t>Agua corriente</t>
  </si>
  <si>
    <t>Red de gas</t>
  </si>
  <si>
    <t>Red de cloacas</t>
  </si>
  <si>
    <t>Alumbrado público</t>
  </si>
  <si>
    <t>Calles pavimentadas</t>
  </si>
  <si>
    <t>Desagues pluviales</t>
  </si>
  <si>
    <t>Recolección de residuos frecuente</t>
  </si>
  <si>
    <t>Vigilancia policial</t>
  </si>
  <si>
    <t>Basurales en las inmediaciones</t>
  </si>
  <si>
    <t>Fábricas contaminantes en las inmediaciones</t>
  </si>
  <si>
    <t xml:space="preserve">Problemas de contaminación de agua en la zona o ciudad de residencia </t>
  </si>
  <si>
    <t xml:space="preserve">Problemas de plagas en la zona o ciudad de residencia </t>
  </si>
  <si>
    <t>Calles inundables en las inmediaciones</t>
  </si>
  <si>
    <t>¿En la zona donde vive tiene el problema de ... VENTA / TRÁFICO DE DROGAS</t>
  </si>
  <si>
    <t>IMD. Déficit en acceso a una alimentación adecuada</t>
  </si>
  <si>
    <t>IMD. Déficit en acceso a la salud</t>
  </si>
  <si>
    <t>IMD. Déficit en conexión a servicios básicos</t>
  </si>
  <si>
    <t>IMD. Déficit en el acceso a una vivienda digna</t>
  </si>
  <si>
    <t>IMD. Déficit en acceso a la educación, sobreedad, límite de edad para secundario completo hasta 40 años e inasistencia con 4 años</t>
  </si>
  <si>
    <t>IMD. Déficit en acceso al empleo y la seguridad social</t>
  </si>
  <si>
    <t>Cantidad de miembros del hogar</t>
  </si>
  <si>
    <t>Equivalente adulto del hogar (suma)</t>
  </si>
  <si>
    <t>Ingreso total familiar a valores corrientes</t>
  </si>
  <si>
    <t>Ingresos per cápita a valores corrientes</t>
  </si>
  <si>
    <t>Ingresos por eq adulto a valores corrientes</t>
  </si>
  <si>
    <t>Canasta Básica Alimentaria</t>
  </si>
  <si>
    <t>Canasta Básica Total</t>
  </si>
  <si>
    <t>Indigencia por ingresos</t>
  </si>
  <si>
    <t>Pobreza por ingresos</t>
  </si>
  <si>
    <t>Ingresos insuficientes desde una perspectiva subjetiva</t>
  </si>
  <si>
    <t>Capacidad de ahorro desde una perspectiva subjetiva</t>
  </si>
  <si>
    <t>Seguridad Alimentaria_categorías</t>
  </si>
  <si>
    <t>Inseguridad Alimentaria Total (severa más moderada)</t>
  </si>
  <si>
    <t>Inseguridad Alimentaria Moderada</t>
  </si>
  <si>
    <t>Inseguridad Alimentaria Severa</t>
  </si>
  <si>
    <t>Percepción de planes sociales_Incluye AUH y P7 hijos, pensión no cont, otros prog o planes de empleo_Incluye el PROGRESAR_Incluye tarjeta alim en 2014 y 2015</t>
  </si>
  <si>
    <t>Percepción de planes sociales_Incluye AUH y P7 hijos, pensión no cont, otros prog o planes de empleo_Incluye el PROGRESAR_NO Incluye tarjeta alim en 2014 y 2015</t>
  </si>
  <si>
    <t>Percepción de planes sociales_Incluye AUH y P7 hijos, pensión no cont, otros prog o planes de empleo_Incluye asistencia alimentaria (tarjeta alimentaria, comedor púb no escolar, bolsones de comida)</t>
  </si>
  <si>
    <t xml:space="preserve">Haber tenido que dejar de ir al médico o al dentista </t>
  </si>
  <si>
    <t xml:space="preserve">No comprar medicamentos </t>
  </si>
  <si>
    <t>Necesidades Básicas Insatisfechas</t>
  </si>
  <si>
    <t>Hacinamiento para NBI - Más de 3 personas/cuarto</t>
  </si>
  <si>
    <t>Hacinamiento para NBI - 3 personas y más/cuarto</t>
  </si>
  <si>
    <t>Vivienda para NBI</t>
  </si>
  <si>
    <t>Cantidad de niños de 6 a 12 años que no asisten a la escuela</t>
  </si>
  <si>
    <t>Descripcion</t>
  </si>
  <si>
    <t>Levels</t>
  </si>
  <si>
    <t>Field Nr</t>
  </si>
  <si>
    <t>Field Name</t>
  </si>
  <si>
    <t>English Description</t>
  </si>
  <si>
    <t>Survey Year</t>
  </si>
  <si>
    <t>questionnaire ID</t>
  </si>
  <si>
    <t>Observation weight considering the size of the town or city.</t>
  </si>
  <si>
    <t>Social grade 7 categories</t>
  </si>
  <si>
    <t>Social grade 6 categories</t>
  </si>
  <si>
    <t>Social-occupacional level</t>
  </si>
  <si>
    <t>Socioeconomic level</t>
  </si>
  <si>
    <t xml:space="preserve">Socioeconomic quintile </t>
  </si>
  <si>
    <t>Socioeconomic decile</t>
  </si>
  <si>
    <t>Urban conglomerates (2 levels)</t>
  </si>
  <si>
    <t>Urban region (4 levels)</t>
  </si>
  <si>
    <t>Region (6 levels)</t>
  </si>
  <si>
    <t>Residencial condition (slum, low/medium/ high socioeconomic level)</t>
  </si>
  <si>
    <t>Home with chidren (yes or no)</t>
  </si>
  <si>
    <t>Home type 1 (multiperson, one person, family, non-family, etc)</t>
  </si>
  <si>
    <t>Home type 2 (11 levels)</t>
  </si>
  <si>
    <t>Home type (3 levels)</t>
  </si>
  <si>
    <t>Heado of Household employment type</t>
  </si>
  <si>
    <t>Heado of Household sex</t>
  </si>
  <si>
    <t>Heado of Household education level</t>
  </si>
  <si>
    <t>Housing Regime (informal, rent, owner)</t>
  </si>
  <si>
    <t>Irregular dwelling tenacy (yes or no)</t>
  </si>
  <si>
    <t>Inadequate housing or materials  (yes or no)</t>
  </si>
  <si>
    <t>Toilette deficit  (yes or no)</t>
  </si>
  <si>
    <t>Overcrowding  (yes or no)</t>
  </si>
  <si>
    <t>Lack of running water (yes or no)</t>
  </si>
  <si>
    <t>Lack of access to gas network  (yes or no)</t>
  </si>
  <si>
    <t>Lack of access to sewer network  (yes or no)</t>
  </si>
  <si>
    <t>Lack of public lightning  (yes or no)</t>
  </si>
  <si>
    <t>Lack paved streets  (yes or no)</t>
  </si>
  <si>
    <t>Lack of stormwater drainage  (yes or no)</t>
  </si>
  <si>
    <t>Lack of frequent garbage collection  (yes or no)</t>
  </si>
  <si>
    <t>Lack of police surveillance  (yes or no)</t>
  </si>
  <si>
    <t>Dumpsites in the vicinity (yes or no)</t>
  </si>
  <si>
    <t>Poluting industries in the vicinity (yes or no)</t>
  </si>
  <si>
    <t>Water contamination problems in the area or city (yes or no)</t>
  </si>
  <si>
    <t>Plague problems in the area or city (yes or no)</t>
  </si>
  <si>
    <t>flood-prone streets in the vicinity (yes or no)</t>
  </si>
  <si>
    <t>Drug traffic/selling drugs problems in the area (yes or no)</t>
  </si>
  <si>
    <t>Lack of access to adequate nutrition</t>
  </si>
  <si>
    <t>Lack of access to health services</t>
  </si>
  <si>
    <t>Lack of access to basic services conection</t>
  </si>
  <si>
    <t>Lack of access to decent housing</t>
  </si>
  <si>
    <t>Lack of access to education</t>
  </si>
  <si>
    <t>Lack of access to employment and social security</t>
  </si>
  <si>
    <t>Sum of lacks</t>
  </si>
  <si>
    <t>Number of members in the home</t>
  </si>
  <si>
    <t>Total Familiar Income</t>
  </si>
  <si>
    <t>Per Capita income</t>
  </si>
  <si>
    <t>Income by equivalent adult</t>
  </si>
  <si>
    <t>Food basic basket [cost]</t>
  </si>
  <si>
    <t>Total basic basket [cost]</t>
  </si>
  <si>
    <t>Indigence by income (yes or no)</t>
  </si>
  <si>
    <t>Poverty by income (yes or no)</t>
  </si>
  <si>
    <t>Insuficient Income from a subjective perspective</t>
  </si>
  <si>
    <t>Saving capacity from a subjective perspective</t>
  </si>
  <si>
    <t>Food safety category</t>
  </si>
  <si>
    <t>Food insecurity total</t>
  </si>
  <si>
    <t>Moderate food insecurity</t>
  </si>
  <si>
    <t>Severe food insecurity</t>
  </si>
  <si>
    <t>Receiving of social plans</t>
  </si>
  <si>
    <t>Receiving of social plans, excluding food card</t>
  </si>
  <si>
    <t>Receiving of social plans, including all kinds of alimentary help</t>
  </si>
  <si>
    <t>Lack of payment of mortgage, rent, public service or city taxes</t>
  </si>
  <si>
    <t>Stopped going to doctor/dentist or buying medications</t>
  </si>
  <si>
    <t>Stopped going to doctor/dentist</t>
  </si>
  <si>
    <t>Stopped buying medications</t>
  </si>
  <si>
    <t>Basic needs unsatisfied</t>
  </si>
  <si>
    <t>Overcrowding  option 1</t>
  </si>
  <si>
    <t>Overcrowding  option 2</t>
  </si>
  <si>
    <t>inappropriate housing</t>
  </si>
  <si>
    <t>Lack of Toilette</t>
  </si>
  <si>
    <t>Has this home children who don't attend school</t>
  </si>
  <si>
    <t>Lack of subsistence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</si>
</sst>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6FF3-0C29-4CD9-B46E-E354585F570E}">
  <sheetPr filterMode="1"/>
  <dimension ref="A1:F241"/>
  <sheetViews>
    <sheetView tabSelected="1" workbookViewId="0">
      <pane ySplit="1" topLeftCell="A92" activePane="bottomLeft" state="frozen"/>
      <selection pane="bottomLeft" activeCell="B111" sqref="B111"/>
    </sheetView>
  </sheetViews>
  <sheetFormatPr defaultRowHeight="14.5" x14ac:dyDescent="0.35"/>
  <cols>
    <col min="2" max="2" width="30.36328125" customWidth="1"/>
    <col min="3" max="3" width="18.7265625" style="1" customWidth="1"/>
    <col min="4" max="4" width="28.54296875" style="1" customWidth="1"/>
    <col min="5" max="5" width="13.1796875" style="1" customWidth="1"/>
  </cols>
  <sheetData>
    <row r="1" spans="1:6" x14ac:dyDescent="0.35">
      <c r="A1" s="2" t="s">
        <v>251</v>
      </c>
      <c r="B1" s="2" t="s">
        <v>253</v>
      </c>
      <c r="C1" s="1" t="s">
        <v>252</v>
      </c>
      <c r="D1" s="1" t="s">
        <v>249</v>
      </c>
      <c r="E1" s="1" t="s">
        <v>250</v>
      </c>
      <c r="F1" t="s">
        <v>179</v>
      </c>
    </row>
    <row r="2" spans="1:6" x14ac:dyDescent="0.35">
      <c r="A2">
        <v>1</v>
      </c>
      <c r="B2" s="1" t="s">
        <v>254</v>
      </c>
      <c r="C2" s="1" t="s">
        <v>0</v>
      </c>
      <c r="D2" s="1" t="s">
        <v>182</v>
      </c>
      <c r="E2" s="1" t="s">
        <v>79</v>
      </c>
    </row>
    <row r="3" spans="1:6" hidden="1" x14ac:dyDescent="0.35">
      <c r="E3" s="1">
        <v>2015</v>
      </c>
      <c r="F3">
        <v>14</v>
      </c>
    </row>
    <row r="4" spans="1:6" hidden="1" x14ac:dyDescent="0.35">
      <c r="E4" s="1">
        <v>2014</v>
      </c>
      <c r="F4">
        <v>13</v>
      </c>
    </row>
    <row r="5" spans="1:6" hidden="1" x14ac:dyDescent="0.35">
      <c r="E5" s="1">
        <v>2013</v>
      </c>
      <c r="F5">
        <v>12</v>
      </c>
    </row>
    <row r="6" spans="1:6" hidden="1" x14ac:dyDescent="0.35">
      <c r="E6" s="1">
        <v>2012</v>
      </c>
      <c r="F6">
        <v>11</v>
      </c>
    </row>
    <row r="7" spans="1:6" hidden="1" x14ac:dyDescent="0.35">
      <c r="E7" s="1">
        <v>2011</v>
      </c>
      <c r="F7">
        <v>10</v>
      </c>
    </row>
    <row r="8" spans="1:6" hidden="1" x14ac:dyDescent="0.35">
      <c r="E8" s="1">
        <v>2010</v>
      </c>
      <c r="F8">
        <v>9</v>
      </c>
    </row>
    <row r="9" spans="1:6" x14ac:dyDescent="0.35">
      <c r="A9">
        <v>2</v>
      </c>
      <c r="B9" s="1" t="s">
        <v>255</v>
      </c>
      <c r="C9" s="1" t="s">
        <v>1</v>
      </c>
      <c r="D9" s="1" t="s">
        <v>183</v>
      </c>
    </row>
    <row r="10" spans="1:6" ht="29" x14ac:dyDescent="0.35">
      <c r="A10">
        <v>3</v>
      </c>
      <c r="B10" s="1" t="s">
        <v>256</v>
      </c>
      <c r="C10" s="1" t="s">
        <v>2</v>
      </c>
    </row>
    <row r="11" spans="1:6" ht="29" x14ac:dyDescent="0.35">
      <c r="A11">
        <v>4</v>
      </c>
      <c r="B11" s="1" t="s">
        <v>256</v>
      </c>
      <c r="C11" s="1" t="s">
        <v>3</v>
      </c>
    </row>
    <row r="12" spans="1:6" ht="29" x14ac:dyDescent="0.35">
      <c r="A12">
        <v>5</v>
      </c>
      <c r="B12" s="1" t="s">
        <v>256</v>
      </c>
      <c r="C12" s="1" t="s">
        <v>4</v>
      </c>
    </row>
    <row r="13" spans="1:6" ht="29" x14ac:dyDescent="0.35">
      <c r="A13">
        <v>6</v>
      </c>
      <c r="B13" s="1" t="s">
        <v>256</v>
      </c>
      <c r="C13" s="1" t="s">
        <v>5</v>
      </c>
    </row>
    <row r="14" spans="1:6" x14ac:dyDescent="0.35">
      <c r="A14">
        <v>7</v>
      </c>
      <c r="B14" s="1" t="s">
        <v>257</v>
      </c>
      <c r="C14" s="1" t="s">
        <v>6</v>
      </c>
      <c r="D14" s="1" t="s">
        <v>184</v>
      </c>
      <c r="E14" s="1" t="s">
        <v>79</v>
      </c>
    </row>
    <row r="15" spans="1:6" hidden="1" x14ac:dyDescent="0.35">
      <c r="E15" s="1" t="s">
        <v>80</v>
      </c>
      <c r="F15">
        <v>7</v>
      </c>
    </row>
    <row r="16" spans="1:6" hidden="1" x14ac:dyDescent="0.35">
      <c r="E16" s="1" t="s">
        <v>81</v>
      </c>
      <c r="F16">
        <v>6</v>
      </c>
    </row>
    <row r="17" spans="1:6" hidden="1" x14ac:dyDescent="0.35">
      <c r="E17" s="1" t="s">
        <v>82</v>
      </c>
      <c r="F17">
        <v>5</v>
      </c>
    </row>
    <row r="18" spans="1:6" hidden="1" x14ac:dyDescent="0.35">
      <c r="E18" s="1" t="s">
        <v>83</v>
      </c>
      <c r="F18">
        <v>4</v>
      </c>
    </row>
    <row r="19" spans="1:6" hidden="1" x14ac:dyDescent="0.35">
      <c r="E19" s="1" t="s">
        <v>84</v>
      </c>
      <c r="F19">
        <v>3</v>
      </c>
    </row>
    <row r="20" spans="1:6" hidden="1" x14ac:dyDescent="0.35">
      <c r="E20" s="1" t="s">
        <v>85</v>
      </c>
      <c r="F20">
        <v>2</v>
      </c>
    </row>
    <row r="21" spans="1:6" hidden="1" x14ac:dyDescent="0.35">
      <c r="E21" s="1" t="s">
        <v>86</v>
      </c>
      <c r="F21">
        <v>1</v>
      </c>
    </row>
    <row r="22" spans="1:6" x14ac:dyDescent="0.35">
      <c r="A22">
        <v>8</v>
      </c>
      <c r="B22" s="1" t="s">
        <v>258</v>
      </c>
      <c r="C22" s="1" t="s">
        <v>7</v>
      </c>
      <c r="D22" s="1" t="s">
        <v>185</v>
      </c>
      <c r="E22" s="1" t="s">
        <v>79</v>
      </c>
    </row>
    <row r="23" spans="1:6" hidden="1" x14ac:dyDescent="0.35">
      <c r="E23" s="1" t="s">
        <v>87</v>
      </c>
      <c r="F23">
        <v>6</v>
      </c>
    </row>
    <row r="24" spans="1:6" hidden="1" x14ac:dyDescent="0.35">
      <c r="E24" s="1" t="s">
        <v>82</v>
      </c>
      <c r="F24">
        <v>5</v>
      </c>
    </row>
    <row r="25" spans="1:6" hidden="1" x14ac:dyDescent="0.35">
      <c r="E25" s="1" t="s">
        <v>83</v>
      </c>
      <c r="F25">
        <v>4</v>
      </c>
    </row>
    <row r="26" spans="1:6" hidden="1" x14ac:dyDescent="0.35">
      <c r="E26" s="1" t="s">
        <v>84</v>
      </c>
      <c r="F26">
        <v>3</v>
      </c>
    </row>
    <row r="27" spans="1:6" hidden="1" x14ac:dyDescent="0.35">
      <c r="E27" s="1" t="s">
        <v>88</v>
      </c>
      <c r="F27">
        <v>2</v>
      </c>
    </row>
    <row r="28" spans="1:6" hidden="1" x14ac:dyDescent="0.35">
      <c r="E28" s="1" t="s">
        <v>86</v>
      </c>
      <c r="F28">
        <v>1</v>
      </c>
    </row>
    <row r="29" spans="1:6" x14ac:dyDescent="0.35">
      <c r="A29">
        <v>9</v>
      </c>
      <c r="B29" s="1" t="s">
        <v>259</v>
      </c>
      <c r="C29" s="1" t="s">
        <v>8</v>
      </c>
      <c r="D29" s="1" t="s">
        <v>186</v>
      </c>
      <c r="E29" s="1" t="s">
        <v>79</v>
      </c>
    </row>
    <row r="30" spans="1:6" ht="43.5" hidden="1" x14ac:dyDescent="0.35">
      <c r="E30" s="1" t="s">
        <v>89</v>
      </c>
      <c r="F30">
        <v>4</v>
      </c>
    </row>
    <row r="31" spans="1:6" ht="29" hidden="1" x14ac:dyDescent="0.35">
      <c r="E31" s="1" t="s">
        <v>90</v>
      </c>
      <c r="F31">
        <v>3</v>
      </c>
    </row>
    <row r="32" spans="1:6" ht="29" hidden="1" x14ac:dyDescent="0.35">
      <c r="E32" s="1" t="s">
        <v>91</v>
      </c>
      <c r="F32">
        <v>2</v>
      </c>
    </row>
    <row r="33" spans="1:6" ht="29" hidden="1" x14ac:dyDescent="0.35">
      <c r="E33" s="1" t="s">
        <v>92</v>
      </c>
      <c r="F33">
        <v>1</v>
      </c>
    </row>
    <row r="34" spans="1:6" x14ac:dyDescent="0.35">
      <c r="A34">
        <v>10</v>
      </c>
      <c r="B34" s="1" t="s">
        <v>260</v>
      </c>
      <c r="C34" s="1" t="s">
        <v>9</v>
      </c>
      <c r="D34" s="1" t="s">
        <v>187</v>
      </c>
      <c r="E34" s="1" t="s">
        <v>79</v>
      </c>
    </row>
    <row r="35" spans="1:6" hidden="1" x14ac:dyDescent="0.35">
      <c r="E35" s="1" t="s">
        <v>93</v>
      </c>
      <c r="F35">
        <v>4</v>
      </c>
    </row>
    <row r="36" spans="1:6" hidden="1" x14ac:dyDescent="0.35">
      <c r="E36" s="1" t="s">
        <v>94</v>
      </c>
      <c r="F36">
        <v>3</v>
      </c>
    </row>
    <row r="37" spans="1:6" hidden="1" x14ac:dyDescent="0.35">
      <c r="E37" s="1" t="s">
        <v>95</v>
      </c>
      <c r="F37">
        <v>2</v>
      </c>
    </row>
    <row r="38" spans="1:6" hidden="1" x14ac:dyDescent="0.35">
      <c r="E38" s="1" t="s">
        <v>96</v>
      </c>
      <c r="F38">
        <v>1</v>
      </c>
    </row>
    <row r="39" spans="1:6" x14ac:dyDescent="0.35">
      <c r="A39">
        <v>11</v>
      </c>
      <c r="B39" s="1" t="s">
        <v>261</v>
      </c>
      <c r="C39" s="1" t="s">
        <v>10</v>
      </c>
      <c r="D39" s="1" t="s">
        <v>188</v>
      </c>
    </row>
    <row r="40" spans="1:6" x14ac:dyDescent="0.35">
      <c r="A40">
        <v>12</v>
      </c>
      <c r="B40" s="1" t="s">
        <v>262</v>
      </c>
      <c r="C40" s="1" t="s">
        <v>11</v>
      </c>
      <c r="D40" s="1" t="s">
        <v>189</v>
      </c>
    </row>
    <row r="41" spans="1:6" x14ac:dyDescent="0.35">
      <c r="A41">
        <v>13</v>
      </c>
      <c r="B41" s="1" t="s">
        <v>263</v>
      </c>
      <c r="C41" s="1" t="s">
        <v>12</v>
      </c>
      <c r="D41" s="1" t="s">
        <v>190</v>
      </c>
      <c r="E41" s="1" t="s">
        <v>79</v>
      </c>
    </row>
    <row r="42" spans="1:6" ht="43.5" hidden="1" x14ac:dyDescent="0.35">
      <c r="E42" s="1" t="s">
        <v>97</v>
      </c>
      <c r="F42">
        <v>2</v>
      </c>
    </row>
    <row r="43" spans="1:6" ht="29" hidden="1" x14ac:dyDescent="0.35">
      <c r="E43" s="1" t="s">
        <v>98</v>
      </c>
      <c r="F43">
        <v>1</v>
      </c>
    </row>
    <row r="44" spans="1:6" x14ac:dyDescent="0.35">
      <c r="A44">
        <v>14</v>
      </c>
      <c r="B44" s="1" t="s">
        <v>264</v>
      </c>
      <c r="C44" s="1" t="s">
        <v>13</v>
      </c>
      <c r="D44" s="1" t="s">
        <v>191</v>
      </c>
      <c r="E44" s="1" t="s">
        <v>79</v>
      </c>
    </row>
    <row r="45" spans="1:6" ht="29" hidden="1" x14ac:dyDescent="0.35">
      <c r="E45" s="1" t="s">
        <v>99</v>
      </c>
      <c r="F45">
        <v>4</v>
      </c>
    </row>
    <row r="46" spans="1:6" ht="43.5" hidden="1" x14ac:dyDescent="0.35">
      <c r="E46" s="1" t="s">
        <v>100</v>
      </c>
      <c r="F46">
        <v>3</v>
      </c>
    </row>
    <row r="47" spans="1:6" ht="29" hidden="1" x14ac:dyDescent="0.35">
      <c r="E47" s="1" t="s">
        <v>101</v>
      </c>
      <c r="F47">
        <v>2</v>
      </c>
    </row>
    <row r="48" spans="1:6" ht="29" hidden="1" x14ac:dyDescent="0.35">
      <c r="E48" s="1" t="s">
        <v>102</v>
      </c>
      <c r="F48">
        <v>1</v>
      </c>
    </row>
    <row r="49" spans="1:6" x14ac:dyDescent="0.35">
      <c r="A49">
        <v>15</v>
      </c>
      <c r="B49" s="1" t="s">
        <v>265</v>
      </c>
      <c r="C49" s="1" t="s">
        <v>14</v>
      </c>
      <c r="D49" s="1" t="s">
        <v>192</v>
      </c>
      <c r="E49" s="1" t="s">
        <v>79</v>
      </c>
    </row>
    <row r="50" spans="1:6" hidden="1" x14ac:dyDescent="0.35">
      <c r="E50" s="1" t="s">
        <v>103</v>
      </c>
      <c r="F50">
        <v>6</v>
      </c>
    </row>
    <row r="51" spans="1:6" hidden="1" x14ac:dyDescent="0.35">
      <c r="E51" s="1" t="s">
        <v>104</v>
      </c>
      <c r="F51">
        <v>5</v>
      </c>
    </row>
    <row r="52" spans="1:6" hidden="1" x14ac:dyDescent="0.35">
      <c r="E52" s="1" t="s">
        <v>105</v>
      </c>
      <c r="F52">
        <v>4</v>
      </c>
    </row>
    <row r="53" spans="1:6" hidden="1" x14ac:dyDescent="0.35">
      <c r="E53" s="1" t="s">
        <v>106</v>
      </c>
      <c r="F53">
        <v>3</v>
      </c>
    </row>
    <row r="54" spans="1:6" hidden="1" x14ac:dyDescent="0.35">
      <c r="E54" s="1" t="s">
        <v>107</v>
      </c>
      <c r="F54">
        <v>2</v>
      </c>
    </row>
    <row r="55" spans="1:6" hidden="1" x14ac:dyDescent="0.35">
      <c r="E55" s="1" t="s">
        <v>108</v>
      </c>
      <c r="F55">
        <v>1</v>
      </c>
    </row>
    <row r="56" spans="1:6" ht="43.5" x14ac:dyDescent="0.35">
      <c r="A56">
        <v>16</v>
      </c>
      <c r="B56" s="1" t="s">
        <v>266</v>
      </c>
      <c r="C56" s="1" t="s">
        <v>15</v>
      </c>
      <c r="D56" s="1" t="s">
        <v>193</v>
      </c>
      <c r="E56" s="1" t="s">
        <v>79</v>
      </c>
    </row>
    <row r="57" spans="1:6" ht="29" hidden="1" x14ac:dyDescent="0.35">
      <c r="E57" s="1" t="s">
        <v>109</v>
      </c>
      <c r="F57">
        <v>4</v>
      </c>
    </row>
    <row r="58" spans="1:6" ht="43.5" hidden="1" x14ac:dyDescent="0.35">
      <c r="E58" s="1" t="s">
        <v>110</v>
      </c>
      <c r="F58">
        <v>3</v>
      </c>
    </row>
    <row r="59" spans="1:6" ht="29" hidden="1" x14ac:dyDescent="0.35">
      <c r="E59" s="1" t="s">
        <v>111</v>
      </c>
      <c r="F59">
        <v>2</v>
      </c>
    </row>
    <row r="60" spans="1:6" ht="29" hidden="1" x14ac:dyDescent="0.35">
      <c r="E60" s="1" t="s">
        <v>112</v>
      </c>
      <c r="F60">
        <v>1</v>
      </c>
    </row>
    <row r="61" spans="1:6" x14ac:dyDescent="0.35">
      <c r="A61">
        <v>17</v>
      </c>
      <c r="B61" s="1" t="s">
        <v>267</v>
      </c>
      <c r="C61" s="1" t="s">
        <v>16</v>
      </c>
      <c r="D61" s="1" t="s">
        <v>194</v>
      </c>
      <c r="E61" s="1" t="s">
        <v>79</v>
      </c>
    </row>
    <row r="62" spans="1:6" hidden="1" x14ac:dyDescent="0.35">
      <c r="E62" s="1" t="s">
        <v>113</v>
      </c>
      <c r="F62">
        <v>1</v>
      </c>
    </row>
    <row r="63" spans="1:6" hidden="1" x14ac:dyDescent="0.35">
      <c r="E63" s="1" t="s">
        <v>114</v>
      </c>
      <c r="F63">
        <v>0</v>
      </c>
    </row>
    <row r="64" spans="1:6" ht="29" x14ac:dyDescent="0.35">
      <c r="A64">
        <v>18</v>
      </c>
      <c r="B64" s="1" t="s">
        <v>268</v>
      </c>
      <c r="C64" s="1" t="s">
        <v>17</v>
      </c>
      <c r="D64" s="1" t="s">
        <v>195</v>
      </c>
      <c r="E64" s="1" t="s">
        <v>79</v>
      </c>
    </row>
    <row r="65" spans="1:6" ht="43.5" hidden="1" x14ac:dyDescent="0.35">
      <c r="E65" s="1" t="s">
        <v>115</v>
      </c>
      <c r="F65">
        <v>6</v>
      </c>
    </row>
    <row r="66" spans="1:6" ht="29" hidden="1" x14ac:dyDescent="0.35">
      <c r="E66" s="1" t="s">
        <v>116</v>
      </c>
      <c r="F66">
        <v>5</v>
      </c>
    </row>
    <row r="67" spans="1:6" ht="29" hidden="1" x14ac:dyDescent="0.35">
      <c r="E67" s="1" t="s">
        <v>117</v>
      </c>
      <c r="F67">
        <v>4</v>
      </c>
    </row>
    <row r="68" spans="1:6" ht="43.5" hidden="1" x14ac:dyDescent="0.35">
      <c r="E68" s="1" t="s">
        <v>118</v>
      </c>
      <c r="F68">
        <v>3</v>
      </c>
    </row>
    <row r="69" spans="1:6" ht="43.5" hidden="1" x14ac:dyDescent="0.35">
      <c r="E69" s="1" t="s">
        <v>119</v>
      </c>
      <c r="F69">
        <v>2</v>
      </c>
    </row>
    <row r="70" spans="1:6" ht="29" hidden="1" x14ac:dyDescent="0.35">
      <c r="E70" s="1" t="s">
        <v>120</v>
      </c>
      <c r="F70">
        <v>1</v>
      </c>
    </row>
    <row r="71" spans="1:6" x14ac:dyDescent="0.35">
      <c r="A71">
        <v>19</v>
      </c>
      <c r="B71" s="1" t="s">
        <v>269</v>
      </c>
      <c r="C71" s="1" t="s">
        <v>18</v>
      </c>
      <c r="D71" s="1" t="s">
        <v>196</v>
      </c>
      <c r="E71" s="1" t="s">
        <v>79</v>
      </c>
    </row>
    <row r="72" spans="1:6" ht="43.5" hidden="1" x14ac:dyDescent="0.35">
      <c r="E72" s="1" t="s">
        <v>115</v>
      </c>
      <c r="F72">
        <v>11</v>
      </c>
    </row>
    <row r="73" spans="1:6" ht="72.5" hidden="1" x14ac:dyDescent="0.35">
      <c r="E73" s="1" t="s">
        <v>121</v>
      </c>
      <c r="F73">
        <v>10</v>
      </c>
    </row>
    <row r="74" spans="1:6" ht="58" hidden="1" x14ac:dyDescent="0.35">
      <c r="E74" s="1" t="s">
        <v>122</v>
      </c>
      <c r="F74">
        <v>9</v>
      </c>
    </row>
    <row r="75" spans="1:6" ht="58" hidden="1" x14ac:dyDescent="0.35">
      <c r="E75" s="1" t="s">
        <v>123</v>
      </c>
      <c r="F75">
        <v>8</v>
      </c>
    </row>
    <row r="76" spans="1:6" ht="72.5" hidden="1" x14ac:dyDescent="0.35">
      <c r="E76" s="1" t="s">
        <v>124</v>
      </c>
      <c r="F76">
        <v>7</v>
      </c>
    </row>
    <row r="77" spans="1:6" ht="72.5" hidden="1" x14ac:dyDescent="0.35">
      <c r="E77" s="1" t="s">
        <v>125</v>
      </c>
      <c r="F77">
        <v>6</v>
      </c>
    </row>
    <row r="78" spans="1:6" ht="58" hidden="1" x14ac:dyDescent="0.35">
      <c r="E78" s="1" t="s">
        <v>126</v>
      </c>
      <c r="F78">
        <v>5</v>
      </c>
    </row>
    <row r="79" spans="1:6" ht="58" hidden="1" x14ac:dyDescent="0.35">
      <c r="E79" s="1" t="s">
        <v>127</v>
      </c>
      <c r="F79">
        <v>4</v>
      </c>
    </row>
    <row r="80" spans="1:6" ht="58" hidden="1" x14ac:dyDescent="0.35">
      <c r="E80" s="1" t="s">
        <v>128</v>
      </c>
      <c r="F80">
        <v>3</v>
      </c>
    </row>
    <row r="81" spans="1:6" ht="58" hidden="1" x14ac:dyDescent="0.35">
      <c r="E81" s="1" t="s">
        <v>129</v>
      </c>
      <c r="F81">
        <v>2</v>
      </c>
    </row>
    <row r="82" spans="1:6" ht="29" hidden="1" x14ac:dyDescent="0.35">
      <c r="E82" s="1" t="s">
        <v>120</v>
      </c>
      <c r="F82">
        <v>1</v>
      </c>
    </row>
    <row r="83" spans="1:6" x14ac:dyDescent="0.35">
      <c r="A83">
        <v>20</v>
      </c>
      <c r="B83" s="1" t="s">
        <v>270</v>
      </c>
      <c r="C83" s="1" t="s">
        <v>19</v>
      </c>
      <c r="D83" s="1" t="s">
        <v>197</v>
      </c>
      <c r="E83" s="1" t="s">
        <v>79</v>
      </c>
    </row>
    <row r="84" spans="1:6" ht="29" hidden="1" x14ac:dyDescent="0.35">
      <c r="E84" s="1" t="s">
        <v>130</v>
      </c>
      <c r="F84">
        <v>3</v>
      </c>
    </row>
    <row r="85" spans="1:6" ht="29" hidden="1" x14ac:dyDescent="0.35">
      <c r="E85" s="1" t="s">
        <v>131</v>
      </c>
      <c r="F85">
        <v>2</v>
      </c>
    </row>
    <row r="86" spans="1:6" ht="43.5" hidden="1" x14ac:dyDescent="0.35">
      <c r="E86" s="1" t="s">
        <v>132</v>
      </c>
      <c r="F86">
        <v>1</v>
      </c>
    </row>
    <row r="87" spans="1:6" ht="58" x14ac:dyDescent="0.35">
      <c r="A87">
        <v>21</v>
      </c>
      <c r="B87" s="1" t="s">
        <v>271</v>
      </c>
      <c r="C87" s="1" t="s">
        <v>20</v>
      </c>
      <c r="D87" s="1" t="s">
        <v>198</v>
      </c>
      <c r="E87" s="1" t="s">
        <v>79</v>
      </c>
    </row>
    <row r="88" spans="1:6" hidden="1" x14ac:dyDescent="0.35">
      <c r="E88" s="1" t="s">
        <v>133</v>
      </c>
      <c r="F88">
        <v>4</v>
      </c>
    </row>
    <row r="89" spans="1:6" ht="29" hidden="1" x14ac:dyDescent="0.35">
      <c r="E89" s="1" t="s">
        <v>134</v>
      </c>
      <c r="F89">
        <v>3</v>
      </c>
    </row>
    <row r="90" spans="1:6" ht="29" hidden="1" x14ac:dyDescent="0.35">
      <c r="E90" s="1" t="s">
        <v>135</v>
      </c>
      <c r="F90">
        <v>2</v>
      </c>
    </row>
    <row r="91" spans="1:6" hidden="1" x14ac:dyDescent="0.35">
      <c r="E91" s="1" t="s">
        <v>136</v>
      </c>
      <c r="F91">
        <v>1</v>
      </c>
    </row>
    <row r="92" spans="1:6" x14ac:dyDescent="0.35">
      <c r="A92">
        <v>22</v>
      </c>
      <c r="B92" s="1" t="s">
        <v>272</v>
      </c>
      <c r="C92" s="1" t="s">
        <v>21</v>
      </c>
      <c r="E92" s="1" t="s">
        <v>79</v>
      </c>
    </row>
    <row r="93" spans="1:6" hidden="1" x14ac:dyDescent="0.35">
      <c r="E93" s="1" t="s">
        <v>137</v>
      </c>
      <c r="F93">
        <v>2</v>
      </c>
    </row>
    <row r="94" spans="1:6" hidden="1" x14ac:dyDescent="0.35">
      <c r="E94" s="1" t="s">
        <v>138</v>
      </c>
      <c r="F94">
        <v>1</v>
      </c>
    </row>
    <row r="95" spans="1:6" ht="29" x14ac:dyDescent="0.35">
      <c r="A95">
        <v>23</v>
      </c>
      <c r="B95" s="1" t="s">
        <v>273</v>
      </c>
      <c r="C95" s="1" t="s">
        <v>22</v>
      </c>
      <c r="E95" s="1" t="s">
        <v>79</v>
      </c>
    </row>
    <row r="96" spans="1:6" ht="29" hidden="1" x14ac:dyDescent="0.35">
      <c r="E96" s="1" t="s">
        <v>139</v>
      </c>
      <c r="F96">
        <v>2</v>
      </c>
    </row>
    <row r="97" spans="1:6" ht="43.5" hidden="1" x14ac:dyDescent="0.35">
      <c r="E97" s="1" t="s">
        <v>140</v>
      </c>
      <c r="F97">
        <v>1</v>
      </c>
    </row>
    <row r="98" spans="1:6" ht="29" x14ac:dyDescent="0.35">
      <c r="A98">
        <v>24</v>
      </c>
      <c r="B98" s="1" t="s">
        <v>274</v>
      </c>
      <c r="C98" s="1" t="s">
        <v>23</v>
      </c>
      <c r="D98" s="1" t="s">
        <v>199</v>
      </c>
      <c r="E98" s="1" t="s">
        <v>79</v>
      </c>
    </row>
    <row r="99" spans="1:6" ht="29" hidden="1" x14ac:dyDescent="0.35">
      <c r="E99" s="1" t="s">
        <v>141</v>
      </c>
      <c r="F99">
        <v>3</v>
      </c>
    </row>
    <row r="100" spans="1:6" hidden="1" x14ac:dyDescent="0.35">
      <c r="E100" s="1" t="s">
        <v>142</v>
      </c>
      <c r="F100">
        <v>2</v>
      </c>
    </row>
    <row r="101" spans="1:6" hidden="1" x14ac:dyDescent="0.35">
      <c r="E101" s="1" t="s">
        <v>143</v>
      </c>
      <c r="F101">
        <v>1</v>
      </c>
    </row>
    <row r="102" spans="1:6" ht="29" x14ac:dyDescent="0.35">
      <c r="A102">
        <v>25</v>
      </c>
      <c r="B102" s="1" t="s">
        <v>275</v>
      </c>
      <c r="C102" s="1" t="s">
        <v>24</v>
      </c>
      <c r="D102" s="1" t="s">
        <v>200</v>
      </c>
      <c r="E102" s="1" t="s">
        <v>79</v>
      </c>
    </row>
    <row r="103" spans="1:6" hidden="1" x14ac:dyDescent="0.35">
      <c r="E103" s="1" t="s">
        <v>144</v>
      </c>
      <c r="F103">
        <v>1</v>
      </c>
    </row>
    <row r="104" spans="1:6" hidden="1" x14ac:dyDescent="0.35">
      <c r="E104" s="1" t="s">
        <v>145</v>
      </c>
      <c r="F104">
        <v>0</v>
      </c>
    </row>
    <row r="105" spans="1:6" ht="29" x14ac:dyDescent="0.35">
      <c r="A105">
        <v>26</v>
      </c>
      <c r="B105" s="1" t="s">
        <v>276</v>
      </c>
      <c r="C105" s="1" t="s">
        <v>25</v>
      </c>
      <c r="D105" s="1" t="s">
        <v>201</v>
      </c>
      <c r="E105" s="1" t="s">
        <v>79</v>
      </c>
    </row>
    <row r="106" spans="1:6" hidden="1" x14ac:dyDescent="0.35">
      <c r="E106" s="1" t="s">
        <v>144</v>
      </c>
      <c r="F106">
        <v>1</v>
      </c>
    </row>
    <row r="107" spans="1:6" hidden="1" x14ac:dyDescent="0.35">
      <c r="E107" s="1" t="s">
        <v>146</v>
      </c>
      <c r="F107">
        <v>0</v>
      </c>
    </row>
    <row r="108" spans="1:6" x14ac:dyDescent="0.35">
      <c r="A108">
        <v>27</v>
      </c>
      <c r="B108" s="1" t="s">
        <v>277</v>
      </c>
      <c r="C108" s="1" t="s">
        <v>26</v>
      </c>
      <c r="D108" s="1" t="s">
        <v>202</v>
      </c>
      <c r="E108" s="1" t="s">
        <v>79</v>
      </c>
    </row>
    <row r="109" spans="1:6" hidden="1" x14ac:dyDescent="0.35">
      <c r="E109" s="1" t="s">
        <v>144</v>
      </c>
      <c r="F109">
        <v>1</v>
      </c>
    </row>
    <row r="110" spans="1:6" hidden="1" x14ac:dyDescent="0.35">
      <c r="E110" s="1" t="s">
        <v>146</v>
      </c>
      <c r="F110">
        <v>0</v>
      </c>
    </row>
    <row r="111" spans="1:6" ht="29" x14ac:dyDescent="0.35">
      <c r="A111">
        <v>28</v>
      </c>
      <c r="B111" s="1" t="s">
        <v>278</v>
      </c>
      <c r="C111" s="1" t="s">
        <v>27</v>
      </c>
      <c r="D111" s="1" t="s">
        <v>203</v>
      </c>
    </row>
    <row r="112" spans="1:6" x14ac:dyDescent="0.35">
      <c r="A112">
        <v>29</v>
      </c>
      <c r="B112" s="1" t="s">
        <v>279</v>
      </c>
      <c r="C112" s="1" t="s">
        <v>28</v>
      </c>
      <c r="D112" s="1" t="s">
        <v>204</v>
      </c>
      <c r="E112" s="1" t="s">
        <v>79</v>
      </c>
    </row>
    <row r="113" spans="1:6" hidden="1" x14ac:dyDescent="0.35">
      <c r="E113" s="1" t="s">
        <v>144</v>
      </c>
      <c r="F113">
        <v>1</v>
      </c>
    </row>
    <row r="114" spans="1:6" hidden="1" x14ac:dyDescent="0.35">
      <c r="E114" s="1" t="s">
        <v>146</v>
      </c>
      <c r="F114">
        <v>0</v>
      </c>
    </row>
    <row r="115" spans="1:6" ht="29" x14ac:dyDescent="0.35">
      <c r="A115">
        <v>30</v>
      </c>
      <c r="B115" s="1" t="s">
        <v>280</v>
      </c>
      <c r="C115" s="1" t="s">
        <v>29</v>
      </c>
      <c r="D115" s="1" t="s">
        <v>205</v>
      </c>
      <c r="E115" s="1" t="s">
        <v>79</v>
      </c>
    </row>
    <row r="116" spans="1:6" hidden="1" x14ac:dyDescent="0.35">
      <c r="E116" s="1" t="s">
        <v>144</v>
      </c>
      <c r="F116">
        <v>1</v>
      </c>
    </row>
    <row r="117" spans="1:6" hidden="1" x14ac:dyDescent="0.35">
      <c r="E117" s="1" t="s">
        <v>146</v>
      </c>
      <c r="F117">
        <v>0</v>
      </c>
    </row>
    <row r="118" spans="1:6" ht="29" x14ac:dyDescent="0.35">
      <c r="A118">
        <v>31</v>
      </c>
      <c r="B118" s="1" t="s">
        <v>281</v>
      </c>
      <c r="C118" s="1" t="s">
        <v>30</v>
      </c>
      <c r="D118" s="1" t="s">
        <v>206</v>
      </c>
      <c r="E118" s="1" t="s">
        <v>79</v>
      </c>
    </row>
    <row r="119" spans="1:6" hidden="1" x14ac:dyDescent="0.35">
      <c r="E119" s="1" t="s">
        <v>144</v>
      </c>
      <c r="F119">
        <v>1</v>
      </c>
    </row>
    <row r="120" spans="1:6" hidden="1" x14ac:dyDescent="0.35">
      <c r="E120" s="1" t="s">
        <v>146</v>
      </c>
      <c r="F120">
        <v>0</v>
      </c>
    </row>
    <row r="121" spans="1:6" x14ac:dyDescent="0.35">
      <c r="A121">
        <v>32</v>
      </c>
      <c r="B121" s="1" t="s">
        <v>282</v>
      </c>
      <c r="C121" s="1" t="s">
        <v>31</v>
      </c>
      <c r="D121" s="1" t="s">
        <v>207</v>
      </c>
      <c r="E121" s="1" t="s">
        <v>79</v>
      </c>
    </row>
    <row r="122" spans="1:6" hidden="1" x14ac:dyDescent="0.35">
      <c r="E122" s="1" t="s">
        <v>144</v>
      </c>
      <c r="F122">
        <v>1</v>
      </c>
    </row>
    <row r="123" spans="1:6" hidden="1" x14ac:dyDescent="0.35">
      <c r="E123" s="1" t="s">
        <v>146</v>
      </c>
      <c r="F123">
        <v>0</v>
      </c>
    </row>
    <row r="124" spans="1:6" x14ac:dyDescent="0.35">
      <c r="A124">
        <v>33</v>
      </c>
      <c r="B124" s="1" t="s">
        <v>283</v>
      </c>
      <c r="C124" s="1" t="s">
        <v>32</v>
      </c>
      <c r="D124" s="1" t="s">
        <v>208</v>
      </c>
      <c r="E124" s="1" t="s">
        <v>79</v>
      </c>
    </row>
    <row r="125" spans="1:6" hidden="1" x14ac:dyDescent="0.35">
      <c r="E125" s="1" t="s">
        <v>144</v>
      </c>
      <c r="F125">
        <v>1</v>
      </c>
    </row>
    <row r="126" spans="1:6" hidden="1" x14ac:dyDescent="0.35">
      <c r="E126" s="1" t="s">
        <v>146</v>
      </c>
      <c r="F126">
        <v>0</v>
      </c>
    </row>
    <row r="127" spans="1:6" ht="29" x14ac:dyDescent="0.35">
      <c r="A127">
        <v>34</v>
      </c>
      <c r="B127" s="1" t="s">
        <v>284</v>
      </c>
      <c r="C127" s="1" t="s">
        <v>33</v>
      </c>
      <c r="D127" s="1" t="s">
        <v>209</v>
      </c>
      <c r="E127" s="1" t="s">
        <v>79</v>
      </c>
    </row>
    <row r="128" spans="1:6" hidden="1" x14ac:dyDescent="0.35">
      <c r="E128" s="1" t="s">
        <v>144</v>
      </c>
      <c r="F128">
        <v>1</v>
      </c>
    </row>
    <row r="129" spans="1:6" hidden="1" x14ac:dyDescent="0.35">
      <c r="E129" s="1" t="s">
        <v>146</v>
      </c>
      <c r="F129">
        <v>0</v>
      </c>
    </row>
    <row r="130" spans="1:6" ht="29" x14ac:dyDescent="0.35">
      <c r="A130">
        <v>35</v>
      </c>
      <c r="B130" s="1" t="s">
        <v>285</v>
      </c>
      <c r="C130" s="1" t="s">
        <v>34</v>
      </c>
      <c r="D130" s="1" t="s">
        <v>210</v>
      </c>
      <c r="E130" s="1" t="s">
        <v>79</v>
      </c>
    </row>
    <row r="131" spans="1:6" hidden="1" x14ac:dyDescent="0.35">
      <c r="E131" s="1" t="s">
        <v>144</v>
      </c>
      <c r="F131">
        <v>1</v>
      </c>
    </row>
    <row r="132" spans="1:6" hidden="1" x14ac:dyDescent="0.35">
      <c r="E132" s="1" t="s">
        <v>146</v>
      </c>
      <c r="F132">
        <v>0</v>
      </c>
    </row>
    <row r="133" spans="1:6" ht="29" x14ac:dyDescent="0.35">
      <c r="A133">
        <v>36</v>
      </c>
      <c r="B133" s="1" t="s">
        <v>286</v>
      </c>
      <c r="C133" s="1" t="s">
        <v>35</v>
      </c>
      <c r="D133" s="1" t="s">
        <v>211</v>
      </c>
      <c r="E133" s="1" t="s">
        <v>79</v>
      </c>
    </row>
    <row r="134" spans="1:6" hidden="1" x14ac:dyDescent="0.35">
      <c r="E134" s="1" t="s">
        <v>144</v>
      </c>
      <c r="F134">
        <v>1</v>
      </c>
    </row>
    <row r="135" spans="1:6" hidden="1" x14ac:dyDescent="0.35">
      <c r="E135" s="1" t="s">
        <v>146</v>
      </c>
      <c r="F135">
        <v>0</v>
      </c>
    </row>
    <row r="136" spans="1:6" ht="29" x14ac:dyDescent="0.35">
      <c r="A136">
        <v>37</v>
      </c>
      <c r="B136" s="1" t="s">
        <v>287</v>
      </c>
      <c r="C136" s="1" t="s">
        <v>36</v>
      </c>
      <c r="D136" s="1" t="s">
        <v>212</v>
      </c>
      <c r="E136" s="1" t="s">
        <v>79</v>
      </c>
    </row>
    <row r="137" spans="1:6" hidden="1" x14ac:dyDescent="0.35">
      <c r="E137" s="1" t="s">
        <v>144</v>
      </c>
      <c r="F137">
        <v>1</v>
      </c>
    </row>
    <row r="138" spans="1:6" hidden="1" x14ac:dyDescent="0.35">
      <c r="E138" s="1" t="s">
        <v>146</v>
      </c>
      <c r="F138">
        <v>0</v>
      </c>
    </row>
    <row r="139" spans="1:6" ht="29" x14ac:dyDescent="0.35">
      <c r="A139">
        <v>38</v>
      </c>
      <c r="B139" s="1" t="s">
        <v>288</v>
      </c>
      <c r="C139" s="1" t="s">
        <v>37</v>
      </c>
      <c r="D139" s="1" t="s">
        <v>213</v>
      </c>
      <c r="E139" s="1" t="s">
        <v>79</v>
      </c>
    </row>
    <row r="140" spans="1:6" hidden="1" x14ac:dyDescent="0.35">
      <c r="E140" s="1" t="s">
        <v>144</v>
      </c>
      <c r="F140">
        <v>1</v>
      </c>
    </row>
    <row r="141" spans="1:6" hidden="1" x14ac:dyDescent="0.35">
      <c r="E141" s="1" t="s">
        <v>146</v>
      </c>
      <c r="F141">
        <v>0</v>
      </c>
    </row>
    <row r="142" spans="1:6" ht="43.5" x14ac:dyDescent="0.35">
      <c r="A142">
        <v>39</v>
      </c>
      <c r="B142" s="1" t="s">
        <v>289</v>
      </c>
      <c r="C142" s="1" t="s">
        <v>38</v>
      </c>
      <c r="D142" s="1" t="s">
        <v>214</v>
      </c>
      <c r="E142" s="1" t="s">
        <v>79</v>
      </c>
    </row>
    <row r="143" spans="1:6" hidden="1" x14ac:dyDescent="0.35">
      <c r="E143" s="1" t="s">
        <v>144</v>
      </c>
      <c r="F143">
        <v>1</v>
      </c>
    </row>
    <row r="144" spans="1:6" hidden="1" x14ac:dyDescent="0.35">
      <c r="E144" s="1" t="s">
        <v>146</v>
      </c>
      <c r="F144">
        <v>0</v>
      </c>
    </row>
    <row r="145" spans="1:6" ht="29" x14ac:dyDescent="0.35">
      <c r="A145">
        <v>40</v>
      </c>
      <c r="B145" s="1" t="s">
        <v>290</v>
      </c>
      <c r="C145" s="1" t="s">
        <v>39</v>
      </c>
      <c r="D145" s="1" t="s">
        <v>215</v>
      </c>
      <c r="E145" s="1" t="s">
        <v>79</v>
      </c>
    </row>
    <row r="146" spans="1:6" hidden="1" x14ac:dyDescent="0.35">
      <c r="E146" s="1" t="s">
        <v>144</v>
      </c>
      <c r="F146">
        <v>1</v>
      </c>
    </row>
    <row r="147" spans="1:6" hidden="1" x14ac:dyDescent="0.35">
      <c r="E147" s="1" t="s">
        <v>146</v>
      </c>
      <c r="F147">
        <v>0</v>
      </c>
    </row>
    <row r="148" spans="1:6" ht="29" x14ac:dyDescent="0.35">
      <c r="A148">
        <v>41</v>
      </c>
      <c r="B148" s="1" t="s">
        <v>291</v>
      </c>
      <c r="C148" s="1" t="s">
        <v>40</v>
      </c>
      <c r="D148" s="1" t="s">
        <v>216</v>
      </c>
      <c r="E148" s="1" t="s">
        <v>79</v>
      </c>
    </row>
    <row r="149" spans="1:6" hidden="1" x14ac:dyDescent="0.35">
      <c r="E149" s="1" t="s">
        <v>144</v>
      </c>
      <c r="F149">
        <v>1</v>
      </c>
    </row>
    <row r="150" spans="1:6" hidden="1" x14ac:dyDescent="0.35">
      <c r="E150" s="1" t="s">
        <v>146</v>
      </c>
      <c r="F150">
        <v>0</v>
      </c>
    </row>
    <row r="151" spans="1:6" ht="43.5" x14ac:dyDescent="0.35">
      <c r="A151">
        <v>42</v>
      </c>
      <c r="B151" s="1" t="s">
        <v>292</v>
      </c>
      <c r="C151" s="1" t="s">
        <v>41</v>
      </c>
      <c r="D151" s="1" t="s">
        <v>217</v>
      </c>
      <c r="E151" s="1" t="s">
        <v>79</v>
      </c>
    </row>
    <row r="152" spans="1:6" hidden="1" x14ac:dyDescent="0.35">
      <c r="E152" s="1" t="s">
        <v>144</v>
      </c>
      <c r="F152">
        <v>1</v>
      </c>
    </row>
    <row r="153" spans="1:6" hidden="1" x14ac:dyDescent="0.35">
      <c r="E153" s="1" t="s">
        <v>146</v>
      </c>
      <c r="F153">
        <v>0</v>
      </c>
    </row>
    <row r="154" spans="1:6" ht="29" x14ac:dyDescent="0.35">
      <c r="A154">
        <v>43</v>
      </c>
      <c r="B154" s="1" t="s">
        <v>293</v>
      </c>
      <c r="C154" s="1" t="s">
        <v>42</v>
      </c>
      <c r="D154" s="1" t="s">
        <v>218</v>
      </c>
      <c r="E154" s="1" t="s">
        <v>79</v>
      </c>
    </row>
    <row r="155" spans="1:6" hidden="1" x14ac:dyDescent="0.35">
      <c r="E155" s="1" t="s">
        <v>144</v>
      </c>
      <c r="F155">
        <v>1</v>
      </c>
    </row>
    <row r="156" spans="1:6" hidden="1" x14ac:dyDescent="0.35">
      <c r="E156" s="1" t="s">
        <v>146</v>
      </c>
      <c r="F156">
        <v>0</v>
      </c>
    </row>
    <row r="157" spans="1:6" x14ac:dyDescent="0.35">
      <c r="A157">
        <v>44</v>
      </c>
      <c r="B157" s="1" t="s">
        <v>294</v>
      </c>
      <c r="C157" s="1" t="s">
        <v>43</v>
      </c>
      <c r="D157" s="1" t="s">
        <v>219</v>
      </c>
    </row>
    <row r="158" spans="1:6" ht="29" x14ac:dyDescent="0.35">
      <c r="A158">
        <v>45</v>
      </c>
      <c r="B158" s="1" t="s">
        <v>295</v>
      </c>
      <c r="C158" s="1" t="s">
        <v>44</v>
      </c>
      <c r="D158" s="1" t="s">
        <v>220</v>
      </c>
      <c r="E158" s="1" t="s">
        <v>79</v>
      </c>
    </row>
    <row r="159" spans="1:6" hidden="1" x14ac:dyDescent="0.35">
      <c r="E159" s="1" t="s">
        <v>144</v>
      </c>
      <c r="F159">
        <v>1</v>
      </c>
    </row>
    <row r="160" spans="1:6" hidden="1" x14ac:dyDescent="0.35">
      <c r="E160" s="1" t="s">
        <v>146</v>
      </c>
      <c r="F160">
        <v>0</v>
      </c>
    </row>
    <row r="161" spans="1:6" ht="29" x14ac:dyDescent="0.35">
      <c r="A161">
        <v>46</v>
      </c>
      <c r="B161" s="1" t="s">
        <v>296</v>
      </c>
      <c r="C161" s="1" t="s">
        <v>45</v>
      </c>
      <c r="D161" s="1" t="s">
        <v>221</v>
      </c>
    </row>
    <row r="162" spans="1:6" ht="72.5" x14ac:dyDescent="0.35">
      <c r="A162">
        <v>47</v>
      </c>
      <c r="B162" s="1" t="s">
        <v>297</v>
      </c>
      <c r="C162" s="1" t="s">
        <v>46</v>
      </c>
      <c r="D162" s="1" t="s">
        <v>222</v>
      </c>
      <c r="E162" s="1" t="s">
        <v>79</v>
      </c>
    </row>
    <row r="163" spans="1:6" hidden="1" x14ac:dyDescent="0.35">
      <c r="E163" s="1" t="s">
        <v>144</v>
      </c>
      <c r="F163">
        <v>1</v>
      </c>
    </row>
    <row r="164" spans="1:6" hidden="1" x14ac:dyDescent="0.35">
      <c r="E164" s="1" t="s">
        <v>146</v>
      </c>
      <c r="F164">
        <v>0</v>
      </c>
    </row>
    <row r="165" spans="1:6" ht="29" x14ac:dyDescent="0.35">
      <c r="A165">
        <v>48</v>
      </c>
      <c r="B165" s="1" t="s">
        <v>298</v>
      </c>
      <c r="C165" s="1" t="s">
        <v>47</v>
      </c>
      <c r="D165" s="1" t="s">
        <v>223</v>
      </c>
      <c r="E165" s="1" t="s">
        <v>79</v>
      </c>
    </row>
    <row r="166" spans="1:6" hidden="1" x14ac:dyDescent="0.35">
      <c r="E166" s="1" t="s">
        <v>144</v>
      </c>
      <c r="F166">
        <v>1</v>
      </c>
    </row>
    <row r="167" spans="1:6" hidden="1" x14ac:dyDescent="0.35">
      <c r="E167" s="1" t="s">
        <v>146</v>
      </c>
      <c r="F167">
        <v>0</v>
      </c>
    </row>
    <row r="168" spans="1:6" x14ac:dyDescent="0.35">
      <c r="A168">
        <v>49</v>
      </c>
      <c r="B168" s="1" t="s">
        <v>299</v>
      </c>
      <c r="C168" s="1" t="s">
        <v>48</v>
      </c>
    </row>
    <row r="169" spans="1:6" x14ac:dyDescent="0.35">
      <c r="A169">
        <v>50</v>
      </c>
      <c r="B169" s="1" t="s">
        <v>300</v>
      </c>
      <c r="C169" s="1" t="s">
        <v>49</v>
      </c>
      <c r="D169" s="1" t="s">
        <v>224</v>
      </c>
    </row>
    <row r="170" spans="1:6" ht="29" x14ac:dyDescent="0.35">
      <c r="A170">
        <v>51</v>
      </c>
      <c r="B170" s="1"/>
      <c r="C170" s="1" t="s">
        <v>50</v>
      </c>
      <c r="D170" s="1" t="s">
        <v>225</v>
      </c>
    </row>
    <row r="171" spans="1:6" ht="43.5" x14ac:dyDescent="0.35">
      <c r="A171">
        <v>52</v>
      </c>
      <c r="B171" s="1"/>
      <c r="C171" s="1" t="s">
        <v>51</v>
      </c>
      <c r="D171" s="1" t="s">
        <v>147</v>
      </c>
      <c r="E171" s="1" t="s">
        <v>79</v>
      </c>
    </row>
    <row r="172" spans="1:6" ht="87" hidden="1" x14ac:dyDescent="0.35">
      <c r="E172" s="1" t="s">
        <v>147</v>
      </c>
      <c r="F172">
        <v>100</v>
      </c>
    </row>
    <row r="173" spans="1:6" hidden="1" x14ac:dyDescent="0.35">
      <c r="E173" s="1" t="s">
        <v>148</v>
      </c>
      <c r="F173">
        <v>0</v>
      </c>
    </row>
    <row r="174" spans="1:6" ht="29" x14ac:dyDescent="0.35">
      <c r="A174">
        <v>53</v>
      </c>
      <c r="B174" s="1" t="s">
        <v>301</v>
      </c>
      <c r="C174" s="1" t="s">
        <v>52</v>
      </c>
      <c r="D174" s="1" t="s">
        <v>226</v>
      </c>
    </row>
    <row r="175" spans="1:6" ht="29" x14ac:dyDescent="0.35">
      <c r="A175">
        <v>54</v>
      </c>
      <c r="B175" s="1" t="s">
        <v>302</v>
      </c>
      <c r="C175" s="1" t="s">
        <v>53</v>
      </c>
      <c r="D175" s="1" t="s">
        <v>227</v>
      </c>
    </row>
    <row r="176" spans="1:6" ht="29" x14ac:dyDescent="0.35">
      <c r="A176">
        <v>55</v>
      </c>
      <c r="B176" s="1" t="s">
        <v>303</v>
      </c>
      <c r="C176" s="1" t="s">
        <v>54</v>
      </c>
      <c r="D176" s="1" t="s">
        <v>228</v>
      </c>
    </row>
    <row r="177" spans="1:6" ht="29" x14ac:dyDescent="0.35">
      <c r="A177">
        <v>56</v>
      </c>
      <c r="B177" s="1" t="s">
        <v>304</v>
      </c>
      <c r="C177" s="1" t="s">
        <v>55</v>
      </c>
      <c r="D177" s="1" t="s">
        <v>229</v>
      </c>
    </row>
    <row r="178" spans="1:6" ht="29" x14ac:dyDescent="0.35">
      <c r="A178">
        <v>57</v>
      </c>
      <c r="B178" s="1" t="s">
        <v>305</v>
      </c>
      <c r="C178" s="1" t="s">
        <v>56</v>
      </c>
      <c r="D178" s="1" t="s">
        <v>230</v>
      </c>
    </row>
    <row r="179" spans="1:6" ht="29" x14ac:dyDescent="0.35">
      <c r="A179">
        <v>58</v>
      </c>
      <c r="B179" s="1" t="s">
        <v>306</v>
      </c>
      <c r="C179" s="1" t="s">
        <v>57</v>
      </c>
      <c r="D179" s="1" t="s">
        <v>231</v>
      </c>
      <c r="E179" s="1" t="s">
        <v>79</v>
      </c>
    </row>
    <row r="180" spans="1:6" hidden="1" x14ac:dyDescent="0.35">
      <c r="E180" s="1" t="s">
        <v>149</v>
      </c>
      <c r="F180">
        <v>1</v>
      </c>
    </row>
    <row r="181" spans="1:6" hidden="1" x14ac:dyDescent="0.35">
      <c r="E181" s="1" t="s">
        <v>150</v>
      </c>
      <c r="F181">
        <v>0</v>
      </c>
    </row>
    <row r="182" spans="1:6" x14ac:dyDescent="0.35">
      <c r="A182">
        <v>59</v>
      </c>
      <c r="B182" s="1" t="s">
        <v>307</v>
      </c>
      <c r="C182" s="1" t="s">
        <v>58</v>
      </c>
      <c r="D182" s="1" t="s">
        <v>232</v>
      </c>
      <c r="E182" s="1" t="s">
        <v>79</v>
      </c>
    </row>
    <row r="183" spans="1:6" hidden="1" x14ac:dyDescent="0.35">
      <c r="E183" s="1" t="s">
        <v>151</v>
      </c>
      <c r="F183">
        <v>1</v>
      </c>
    </row>
    <row r="184" spans="1:6" hidden="1" x14ac:dyDescent="0.35">
      <c r="E184" s="1" t="s">
        <v>152</v>
      </c>
      <c r="F184">
        <v>0</v>
      </c>
    </row>
    <row r="185" spans="1:6" ht="29" x14ac:dyDescent="0.35">
      <c r="A185">
        <v>60</v>
      </c>
      <c r="B185" s="1" t="s">
        <v>308</v>
      </c>
      <c r="C185" s="1" t="s">
        <v>59</v>
      </c>
      <c r="D185" s="1" t="s">
        <v>233</v>
      </c>
      <c r="E185" s="1" t="s">
        <v>79</v>
      </c>
    </row>
    <row r="186" spans="1:6" ht="87" hidden="1" x14ac:dyDescent="0.35">
      <c r="E186" s="1" t="s">
        <v>153</v>
      </c>
      <c r="F186">
        <v>100</v>
      </c>
    </row>
    <row r="187" spans="1:6" hidden="1" x14ac:dyDescent="0.35">
      <c r="E187" s="1" t="s">
        <v>148</v>
      </c>
      <c r="F187">
        <v>0</v>
      </c>
    </row>
    <row r="188" spans="1:6" ht="29" x14ac:dyDescent="0.35">
      <c r="A188">
        <v>61</v>
      </c>
      <c r="B188" s="1" t="s">
        <v>309</v>
      </c>
      <c r="C188" s="1" t="s">
        <v>60</v>
      </c>
      <c r="D188" s="1" t="s">
        <v>234</v>
      </c>
      <c r="E188" s="1" t="s">
        <v>79</v>
      </c>
    </row>
    <row r="189" spans="1:6" ht="116" hidden="1" x14ac:dyDescent="0.35">
      <c r="E189" s="1" t="s">
        <v>154</v>
      </c>
      <c r="F189">
        <v>100</v>
      </c>
    </row>
    <row r="190" spans="1:6" hidden="1" x14ac:dyDescent="0.35">
      <c r="E190" s="1" t="s">
        <v>148</v>
      </c>
      <c r="F190">
        <v>0</v>
      </c>
    </row>
    <row r="191" spans="1:6" ht="29" x14ac:dyDescent="0.35">
      <c r="A191">
        <v>62</v>
      </c>
      <c r="B191" s="1" t="s">
        <v>310</v>
      </c>
      <c r="C191" s="1" t="s">
        <v>61</v>
      </c>
      <c r="D191" s="1" t="s">
        <v>235</v>
      </c>
      <c r="E191" s="1" t="s">
        <v>79</v>
      </c>
    </row>
    <row r="192" spans="1:6" hidden="1" x14ac:dyDescent="0.35">
      <c r="E192" s="1" t="s">
        <v>155</v>
      </c>
      <c r="F192">
        <v>3</v>
      </c>
    </row>
    <row r="193" spans="1:6" hidden="1" x14ac:dyDescent="0.35">
      <c r="E193" s="1" t="s">
        <v>156</v>
      </c>
      <c r="F193">
        <v>2</v>
      </c>
    </row>
    <row r="194" spans="1:6" hidden="1" x14ac:dyDescent="0.35">
      <c r="E194" s="1" t="s">
        <v>157</v>
      </c>
      <c r="F194">
        <v>1</v>
      </c>
    </row>
    <row r="195" spans="1:6" ht="29" x14ac:dyDescent="0.35">
      <c r="A195">
        <v>63</v>
      </c>
      <c r="B195" s="1" t="s">
        <v>311</v>
      </c>
      <c r="C195" s="1" t="s">
        <v>62</v>
      </c>
      <c r="D195" s="1" t="s">
        <v>236</v>
      </c>
      <c r="E195" s="1" t="s">
        <v>79</v>
      </c>
    </row>
    <row r="196" spans="1:6" hidden="1" x14ac:dyDescent="0.35">
      <c r="E196" s="1" t="s">
        <v>158</v>
      </c>
      <c r="F196">
        <v>100</v>
      </c>
    </row>
    <row r="197" spans="1:6" hidden="1" x14ac:dyDescent="0.35">
      <c r="E197" s="1" t="s">
        <v>159</v>
      </c>
      <c r="F197">
        <v>0</v>
      </c>
    </row>
    <row r="198" spans="1:6" ht="29" x14ac:dyDescent="0.35">
      <c r="A198">
        <v>64</v>
      </c>
      <c r="B198" s="1" t="s">
        <v>312</v>
      </c>
      <c r="C198" s="1" t="s">
        <v>63</v>
      </c>
      <c r="D198" s="1" t="s">
        <v>237</v>
      </c>
      <c r="E198" s="1" t="s">
        <v>79</v>
      </c>
    </row>
    <row r="199" spans="1:6" ht="29" hidden="1" x14ac:dyDescent="0.35">
      <c r="E199" s="1" t="s">
        <v>160</v>
      </c>
      <c r="F199">
        <v>100</v>
      </c>
    </row>
    <row r="200" spans="1:6" ht="29" hidden="1" x14ac:dyDescent="0.35">
      <c r="E200" s="1" t="s">
        <v>161</v>
      </c>
      <c r="F200">
        <v>0</v>
      </c>
    </row>
    <row r="201" spans="1:6" x14ac:dyDescent="0.35">
      <c r="A201">
        <v>65</v>
      </c>
      <c r="B201" s="1" t="s">
        <v>313</v>
      </c>
      <c r="C201" s="1" t="s">
        <v>64</v>
      </c>
      <c r="D201" s="1" t="s">
        <v>238</v>
      </c>
      <c r="E201" s="1" t="s">
        <v>79</v>
      </c>
    </row>
    <row r="202" spans="1:6" hidden="1" x14ac:dyDescent="0.35">
      <c r="E202" s="1" t="s">
        <v>162</v>
      </c>
      <c r="F202">
        <v>100</v>
      </c>
    </row>
    <row r="203" spans="1:6" hidden="1" x14ac:dyDescent="0.35">
      <c r="E203" s="1" t="s">
        <v>163</v>
      </c>
      <c r="F203">
        <v>0</v>
      </c>
    </row>
    <row r="204" spans="1:6" ht="87" x14ac:dyDescent="0.35">
      <c r="A204">
        <v>66</v>
      </c>
      <c r="B204" s="1" t="s">
        <v>314</v>
      </c>
      <c r="C204" s="1" t="s">
        <v>65</v>
      </c>
      <c r="D204" s="1" t="s">
        <v>239</v>
      </c>
      <c r="E204" s="1" t="s">
        <v>79</v>
      </c>
    </row>
    <row r="205" spans="1:6" ht="58" hidden="1" x14ac:dyDescent="0.35">
      <c r="E205" s="1" t="s">
        <v>164</v>
      </c>
      <c r="F205">
        <v>100</v>
      </c>
    </row>
    <row r="206" spans="1:6" ht="43.5" hidden="1" x14ac:dyDescent="0.35">
      <c r="E206" s="1" t="s">
        <v>165</v>
      </c>
      <c r="F206">
        <v>0</v>
      </c>
    </row>
    <row r="207" spans="1:6" ht="87" x14ac:dyDescent="0.35">
      <c r="A207">
        <v>67</v>
      </c>
      <c r="B207" s="1" t="s">
        <v>315</v>
      </c>
      <c r="C207" s="1" t="s">
        <v>66</v>
      </c>
      <c r="D207" s="1" t="s">
        <v>240</v>
      </c>
      <c r="E207" s="1" t="s">
        <v>79</v>
      </c>
    </row>
    <row r="208" spans="1:6" ht="58" hidden="1" x14ac:dyDescent="0.35">
      <c r="E208" s="1" t="s">
        <v>164</v>
      </c>
      <c r="F208">
        <v>100</v>
      </c>
    </row>
    <row r="209" spans="1:6" ht="43.5" hidden="1" x14ac:dyDescent="0.35">
      <c r="E209" s="1" t="s">
        <v>165</v>
      </c>
      <c r="F209">
        <v>0</v>
      </c>
    </row>
    <row r="210" spans="1:6" ht="101.5" x14ac:dyDescent="0.35">
      <c r="A210">
        <v>68</v>
      </c>
      <c r="B210" s="1" t="s">
        <v>316</v>
      </c>
      <c r="C210" s="1" t="s">
        <v>67</v>
      </c>
      <c r="D210" s="1" t="s">
        <v>241</v>
      </c>
      <c r="E210" s="1" t="s">
        <v>79</v>
      </c>
    </row>
    <row r="211" spans="1:6" ht="58" hidden="1" x14ac:dyDescent="0.35">
      <c r="E211" s="1" t="s">
        <v>164</v>
      </c>
      <c r="F211">
        <v>100</v>
      </c>
    </row>
    <row r="212" spans="1:6" ht="43.5" hidden="1" x14ac:dyDescent="0.35">
      <c r="E212" s="1" t="s">
        <v>165</v>
      </c>
      <c r="F212">
        <v>0</v>
      </c>
    </row>
    <row r="213" spans="1:6" ht="43.5" x14ac:dyDescent="0.35">
      <c r="A213">
        <v>69</v>
      </c>
      <c r="B213" s="1" t="s">
        <v>317</v>
      </c>
      <c r="C213" s="1" t="s">
        <v>68</v>
      </c>
      <c r="D213" s="1" t="s">
        <v>166</v>
      </c>
      <c r="E213" s="1" t="s">
        <v>79</v>
      </c>
    </row>
    <row r="214" spans="1:6" ht="101.5" hidden="1" x14ac:dyDescent="0.35">
      <c r="E214" s="1" t="s">
        <v>166</v>
      </c>
      <c r="F214">
        <v>100</v>
      </c>
    </row>
    <row r="215" spans="1:6" hidden="1" x14ac:dyDescent="0.35">
      <c r="E215" s="1" t="s">
        <v>148</v>
      </c>
      <c r="F215">
        <v>0</v>
      </c>
    </row>
    <row r="216" spans="1:6" ht="43.5" x14ac:dyDescent="0.35">
      <c r="A216">
        <v>70</v>
      </c>
      <c r="B216" s="1" t="s">
        <v>318</v>
      </c>
      <c r="C216" s="1" t="s">
        <v>69</v>
      </c>
      <c r="D216" s="1" t="s">
        <v>167</v>
      </c>
      <c r="E216" s="1" t="s">
        <v>79</v>
      </c>
    </row>
    <row r="217" spans="1:6" ht="87" hidden="1" x14ac:dyDescent="0.35">
      <c r="E217" s="1" t="s">
        <v>167</v>
      </c>
      <c r="F217">
        <v>100</v>
      </c>
    </row>
    <row r="218" spans="1:6" hidden="1" x14ac:dyDescent="0.35">
      <c r="E218" s="1" t="s">
        <v>148</v>
      </c>
      <c r="F218">
        <v>0</v>
      </c>
    </row>
    <row r="219" spans="1:6" ht="29" x14ac:dyDescent="0.35">
      <c r="A219">
        <v>71</v>
      </c>
      <c r="B219" s="1" t="s">
        <v>319</v>
      </c>
      <c r="C219" s="1" t="s">
        <v>70</v>
      </c>
      <c r="D219" s="1" t="s">
        <v>242</v>
      </c>
      <c r="E219" s="1" t="s">
        <v>79</v>
      </c>
    </row>
    <row r="220" spans="1:6" ht="58" hidden="1" x14ac:dyDescent="0.35">
      <c r="E220" s="1" t="s">
        <v>168</v>
      </c>
      <c r="F220">
        <v>100</v>
      </c>
    </row>
    <row r="221" spans="1:6" hidden="1" x14ac:dyDescent="0.35">
      <c r="E221" s="1" t="s">
        <v>148</v>
      </c>
      <c r="F221">
        <v>0</v>
      </c>
    </row>
    <row r="222" spans="1:6" x14ac:dyDescent="0.35">
      <c r="A222">
        <v>72</v>
      </c>
      <c r="B222" s="1" t="s">
        <v>320</v>
      </c>
      <c r="C222" s="1" t="s">
        <v>71</v>
      </c>
      <c r="D222" s="1" t="s">
        <v>243</v>
      </c>
      <c r="E222" s="1" t="s">
        <v>79</v>
      </c>
    </row>
    <row r="223" spans="1:6" ht="29" hidden="1" x14ac:dyDescent="0.35">
      <c r="E223" s="1" t="s">
        <v>169</v>
      </c>
      <c r="F223">
        <v>100</v>
      </c>
    </row>
    <row r="224" spans="1:6" hidden="1" x14ac:dyDescent="0.35">
      <c r="E224" s="1" t="s">
        <v>148</v>
      </c>
      <c r="F224">
        <v>0</v>
      </c>
    </row>
    <row r="225" spans="1:6" ht="29" x14ac:dyDescent="0.35">
      <c r="A225">
        <v>73</v>
      </c>
      <c r="B225" s="1" t="s">
        <v>321</v>
      </c>
      <c r="C225" s="1" t="s">
        <v>72</v>
      </c>
      <c r="D225" s="1" t="s">
        <v>244</v>
      </c>
      <c r="E225" s="1" t="s">
        <v>79</v>
      </c>
    </row>
    <row r="226" spans="1:6" hidden="1" x14ac:dyDescent="0.35">
      <c r="E226" s="1" t="s">
        <v>170</v>
      </c>
      <c r="F226">
        <v>100</v>
      </c>
    </row>
    <row r="227" spans="1:6" hidden="1" x14ac:dyDescent="0.35">
      <c r="E227" s="1" t="s">
        <v>171</v>
      </c>
      <c r="F227">
        <v>0</v>
      </c>
    </row>
    <row r="228" spans="1:6" ht="29" x14ac:dyDescent="0.35">
      <c r="A228">
        <v>74</v>
      </c>
      <c r="B228" s="1" t="s">
        <v>322</v>
      </c>
      <c r="C228" s="1" t="s">
        <v>73</v>
      </c>
      <c r="D228" s="1" t="s">
        <v>245</v>
      </c>
      <c r="E228" s="1" t="s">
        <v>79</v>
      </c>
    </row>
    <row r="229" spans="1:6" ht="29" hidden="1" x14ac:dyDescent="0.35">
      <c r="E229" s="1" t="s">
        <v>172</v>
      </c>
      <c r="F229">
        <v>1</v>
      </c>
    </row>
    <row r="230" spans="1:6" ht="29" hidden="1" x14ac:dyDescent="0.35">
      <c r="E230" s="1" t="s">
        <v>173</v>
      </c>
      <c r="F230">
        <v>0</v>
      </c>
    </row>
    <row r="231" spans="1:6" ht="29" x14ac:dyDescent="0.35">
      <c r="A231">
        <v>75</v>
      </c>
      <c r="B231" s="1" t="s">
        <v>323</v>
      </c>
      <c r="C231" s="1" t="s">
        <v>74</v>
      </c>
      <c r="D231" s="1" t="s">
        <v>246</v>
      </c>
      <c r="E231" s="1" t="s">
        <v>79</v>
      </c>
    </row>
    <row r="232" spans="1:6" ht="29" hidden="1" x14ac:dyDescent="0.35">
      <c r="E232" s="1" t="s">
        <v>172</v>
      </c>
      <c r="F232">
        <v>1</v>
      </c>
    </row>
    <row r="233" spans="1:6" ht="29" hidden="1" x14ac:dyDescent="0.35">
      <c r="E233" s="1" t="s">
        <v>173</v>
      </c>
      <c r="F233">
        <v>0</v>
      </c>
    </row>
    <row r="234" spans="1:6" x14ac:dyDescent="0.35">
      <c r="A234">
        <v>76</v>
      </c>
      <c r="B234" s="1" t="s">
        <v>324</v>
      </c>
      <c r="C234" s="1" t="s">
        <v>75</v>
      </c>
      <c r="D234" s="1" t="s">
        <v>247</v>
      </c>
      <c r="E234" s="1" t="s">
        <v>79</v>
      </c>
    </row>
    <row r="235" spans="1:6" ht="29" hidden="1" x14ac:dyDescent="0.35">
      <c r="E235" s="1" t="s">
        <v>174</v>
      </c>
      <c r="F235">
        <v>1</v>
      </c>
    </row>
    <row r="236" spans="1:6" ht="29" hidden="1" x14ac:dyDescent="0.35">
      <c r="E236" s="1" t="s">
        <v>175</v>
      </c>
      <c r="F236">
        <v>0</v>
      </c>
    </row>
    <row r="237" spans="1:6" x14ac:dyDescent="0.35">
      <c r="A237">
        <v>77</v>
      </c>
      <c r="B237" s="1" t="s">
        <v>325</v>
      </c>
      <c r="C237" s="1" t="s">
        <v>76</v>
      </c>
    </row>
    <row r="238" spans="1:6" ht="29" x14ac:dyDescent="0.35">
      <c r="A238">
        <v>78</v>
      </c>
      <c r="B238" s="1" t="s">
        <v>326</v>
      </c>
      <c r="C238" s="1" t="s">
        <v>77</v>
      </c>
      <c r="D238" s="1" t="s">
        <v>248</v>
      </c>
      <c r="E238" s="1" t="s">
        <v>79</v>
      </c>
    </row>
    <row r="239" spans="1:6" ht="29" hidden="1" x14ac:dyDescent="0.35">
      <c r="E239" s="1" t="s">
        <v>176</v>
      </c>
      <c r="F239">
        <v>1</v>
      </c>
    </row>
    <row r="240" spans="1:6" ht="29" hidden="1" x14ac:dyDescent="0.35">
      <c r="E240" s="1" t="s">
        <v>177</v>
      </c>
      <c r="F240">
        <v>0</v>
      </c>
    </row>
    <row r="241" spans="1:3" ht="29" x14ac:dyDescent="0.35">
      <c r="A241">
        <v>79</v>
      </c>
      <c r="B241" s="1" t="s">
        <v>327</v>
      </c>
      <c r="C241" s="1" t="s">
        <v>78</v>
      </c>
    </row>
  </sheetData>
  <autoFilter ref="A1:F241" xr:uid="{8C687C90-A7A6-44DA-866B-843F0B0E903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A046-8D6D-40FD-835E-9B7DE1F1AAB0}">
  <dimension ref="A1:G241"/>
  <sheetViews>
    <sheetView topLeftCell="A7" workbookViewId="0">
      <selection sqref="A1:G241"/>
    </sheetView>
  </sheetViews>
  <sheetFormatPr defaultRowHeight="14.5" x14ac:dyDescent="0.35"/>
  <cols>
    <col min="2" max="2" width="30.90625" bestFit="1" customWidth="1"/>
    <col min="3" max="3" width="36.6328125" customWidth="1"/>
    <col min="4" max="4" width="37.6328125" customWidth="1"/>
  </cols>
  <sheetData>
    <row r="1" spans="1:7" x14ac:dyDescent="0.35">
      <c r="A1" t="s">
        <v>251</v>
      </c>
      <c r="B1" t="s">
        <v>252</v>
      </c>
      <c r="C1" t="s">
        <v>249</v>
      </c>
      <c r="D1" t="s">
        <v>250</v>
      </c>
      <c r="E1" t="s">
        <v>179</v>
      </c>
      <c r="F1" t="s">
        <v>180</v>
      </c>
      <c r="G1" t="s">
        <v>181</v>
      </c>
    </row>
    <row r="2" spans="1:7" x14ac:dyDescent="0.35">
      <c r="A2">
        <f>+F2</f>
        <v>1</v>
      </c>
      <c r="B2" t="str">
        <f>+VLOOKUP(F2,fields!A$1:B$79,2,FALSE)</f>
        <v>ENCUESTA</v>
      </c>
      <c r="C2" s="1" t="str">
        <f>+VLOOKUP(F2,var_labels!A$1:B$79,2,FALSE)</f>
        <v>AÑO ONDA-ENCUESTA</v>
      </c>
      <c r="D2" s="1" t="s">
        <v>79</v>
      </c>
      <c r="F2">
        <v>1</v>
      </c>
      <c r="G2" t="s">
        <v>178</v>
      </c>
    </row>
    <row r="3" spans="1:7" x14ac:dyDescent="0.35">
      <c r="D3" s="1">
        <v>2015</v>
      </c>
      <c r="E3">
        <v>14</v>
      </c>
      <c r="F3">
        <f>IF(OR(D3="x",D3=""),F2+1,F2)</f>
        <v>1</v>
      </c>
    </row>
    <row r="4" spans="1:7" x14ac:dyDescent="0.35">
      <c r="D4" s="1">
        <v>2014</v>
      </c>
      <c r="E4">
        <v>13</v>
      </c>
      <c r="F4">
        <f t="shared" ref="F4:F14" si="0">IF(OR(D4="x",D4=""),F3+1,F3)</f>
        <v>1</v>
      </c>
    </row>
    <row r="5" spans="1:7" x14ac:dyDescent="0.35">
      <c r="D5" s="1">
        <v>2013</v>
      </c>
      <c r="E5">
        <v>12</v>
      </c>
      <c r="F5">
        <f t="shared" si="0"/>
        <v>1</v>
      </c>
    </row>
    <row r="6" spans="1:7" x14ac:dyDescent="0.35">
      <c r="D6" s="1">
        <v>2012</v>
      </c>
      <c r="E6">
        <v>11</v>
      </c>
      <c r="F6">
        <f t="shared" si="0"/>
        <v>1</v>
      </c>
    </row>
    <row r="7" spans="1:7" x14ac:dyDescent="0.35">
      <c r="D7" s="1">
        <v>2011</v>
      </c>
      <c r="E7">
        <v>10</v>
      </c>
      <c r="F7">
        <f t="shared" si="0"/>
        <v>1</v>
      </c>
    </row>
    <row r="8" spans="1:7" x14ac:dyDescent="0.35">
      <c r="D8" s="1">
        <v>2010</v>
      </c>
      <c r="E8">
        <v>9</v>
      </c>
      <c r="F8">
        <f t="shared" si="0"/>
        <v>1</v>
      </c>
    </row>
    <row r="9" spans="1:7" x14ac:dyDescent="0.35">
      <c r="A9">
        <f t="shared" ref="A9:A14" si="1">+F9</f>
        <v>2</v>
      </c>
      <c r="B9" t="str">
        <f>+VLOOKUP(F9,fields!A$1:B$79,2,FALSE)</f>
        <v>ID</v>
      </c>
      <c r="C9" s="1" t="str">
        <f>+VLOOKUP(F9,var_labels!A$1:B$79,2,FALSE)</f>
        <v>NUMERO DE CUESTIONARIO</v>
      </c>
      <c r="D9" s="1"/>
      <c r="F9">
        <f>IF(OR(D9="x",D9=""),F8+1,F8)</f>
        <v>2</v>
      </c>
      <c r="G9" t="str">
        <f>IF(F9=F8,"","marker")</f>
        <v>marker</v>
      </c>
    </row>
    <row r="10" spans="1:7" x14ac:dyDescent="0.35">
      <c r="A10">
        <f t="shared" si="1"/>
        <v>3</v>
      </c>
      <c r="B10" t="str">
        <f>+VLOOKUP(F10,fields!A$1:B$79,2,FALSE)</f>
        <v>PON_HOG</v>
      </c>
      <c r="C10" s="1">
        <f>+VLOOKUP(F10,var_labels!A$1:B$79,2,FALSE)</f>
        <v>0</v>
      </c>
      <c r="D10" s="1"/>
      <c r="F10">
        <f t="shared" si="0"/>
        <v>3</v>
      </c>
      <c r="G10" t="str">
        <f t="shared" ref="G10:G73" si="2">IF(F10=F9,"","marker")</f>
        <v>marker</v>
      </c>
    </row>
    <row r="11" spans="1:7" x14ac:dyDescent="0.35">
      <c r="A11">
        <f t="shared" si="1"/>
        <v>4</v>
      </c>
      <c r="B11" t="str">
        <f>+VLOOKUP(F11,fields!A$1:B$79,2,FALSE)</f>
        <v>PON_TOT</v>
      </c>
      <c r="C11" s="1">
        <f>+VLOOKUP(F11,var_labels!A$1:B$79,2,FALSE)</f>
        <v>0</v>
      </c>
      <c r="D11" s="1"/>
      <c r="F11">
        <f t="shared" si="0"/>
        <v>4</v>
      </c>
      <c r="G11" t="str">
        <f t="shared" si="2"/>
        <v>marker</v>
      </c>
    </row>
    <row r="12" spans="1:7" x14ac:dyDescent="0.35">
      <c r="A12">
        <f t="shared" si="1"/>
        <v>5</v>
      </c>
      <c r="B12" t="str">
        <f>+VLOOKUP(F12,fields!A$1:B$79,2,FALSE)</f>
        <v>PON_SIN_ELEVAR</v>
      </c>
      <c r="C12" s="1">
        <f>+VLOOKUP(F12,var_labels!A$1:B$79,2,FALSE)</f>
        <v>0</v>
      </c>
      <c r="D12" s="1"/>
      <c r="F12">
        <f t="shared" si="0"/>
        <v>5</v>
      </c>
      <c r="G12" t="str">
        <f t="shared" si="2"/>
        <v>marker</v>
      </c>
    </row>
    <row r="13" spans="1:7" x14ac:dyDescent="0.35">
      <c r="A13">
        <f t="shared" si="1"/>
        <v>6</v>
      </c>
      <c r="B13" t="str">
        <f>+VLOOKUP(F13,fields!A$1:B$79,2,FALSE)</f>
        <v>PON_SIN_ELEVAR_TOT</v>
      </c>
      <c r="C13" s="1">
        <f>+VLOOKUP(F13,var_labels!A$1:B$79,2,FALSE)</f>
        <v>0</v>
      </c>
      <c r="D13" s="1"/>
      <c r="F13">
        <f t="shared" si="0"/>
        <v>6</v>
      </c>
      <c r="G13" t="str">
        <f t="shared" si="2"/>
        <v>marker</v>
      </c>
    </row>
    <row r="14" spans="1:7" x14ac:dyDescent="0.35">
      <c r="A14">
        <f t="shared" si="1"/>
        <v>7</v>
      </c>
      <c r="B14" t="str">
        <f>+VLOOKUP(F14,fields!A$1:B$79,2,FALSE)</f>
        <v>EST_CLASE_7</v>
      </c>
      <c r="C14" s="1" t="str">
        <f>+VLOOKUP(F14,var_labels!A$1:B$79,2,FALSE)</f>
        <v>Clase 7 categorias</v>
      </c>
      <c r="D14" s="1" t="s">
        <v>79</v>
      </c>
      <c r="F14">
        <f t="shared" si="0"/>
        <v>7</v>
      </c>
      <c r="G14" t="str">
        <f t="shared" si="2"/>
        <v>marker</v>
      </c>
    </row>
    <row r="15" spans="1:7" x14ac:dyDescent="0.35">
      <c r="D15" s="1" t="s">
        <v>80</v>
      </c>
      <c r="E15">
        <v>7</v>
      </c>
      <c r="F15">
        <f>IF(OR(D15="x",D15=""),F14+1,F14)</f>
        <v>7</v>
      </c>
      <c r="G15" t="str">
        <f t="shared" si="2"/>
        <v/>
      </c>
    </row>
    <row r="16" spans="1:7" x14ac:dyDescent="0.35">
      <c r="D16" s="1" t="s">
        <v>81</v>
      </c>
      <c r="E16">
        <v>6</v>
      </c>
      <c r="F16">
        <f t="shared" ref="F16:F79" si="3">IF(OR(D16="x",D16=""),F15+1,F15)</f>
        <v>7</v>
      </c>
      <c r="G16" t="str">
        <f t="shared" si="2"/>
        <v/>
      </c>
    </row>
    <row r="17" spans="1:7" x14ac:dyDescent="0.35">
      <c r="D17" s="1" t="s">
        <v>82</v>
      </c>
      <c r="E17">
        <v>5</v>
      </c>
      <c r="F17">
        <f t="shared" si="3"/>
        <v>7</v>
      </c>
      <c r="G17" t="str">
        <f t="shared" si="2"/>
        <v/>
      </c>
    </row>
    <row r="18" spans="1:7" x14ac:dyDescent="0.35">
      <c r="D18" s="1" t="s">
        <v>83</v>
      </c>
      <c r="E18">
        <v>4</v>
      </c>
      <c r="F18">
        <f t="shared" si="3"/>
        <v>7</v>
      </c>
      <c r="G18" t="str">
        <f t="shared" si="2"/>
        <v/>
      </c>
    </row>
    <row r="19" spans="1:7" x14ac:dyDescent="0.35">
      <c r="D19" s="1" t="s">
        <v>84</v>
      </c>
      <c r="E19">
        <v>3</v>
      </c>
      <c r="F19">
        <f t="shared" si="3"/>
        <v>7</v>
      </c>
      <c r="G19" t="str">
        <f t="shared" si="2"/>
        <v/>
      </c>
    </row>
    <row r="20" spans="1:7" x14ac:dyDescent="0.35">
      <c r="D20" s="1" t="s">
        <v>85</v>
      </c>
      <c r="E20">
        <v>2</v>
      </c>
      <c r="F20">
        <f t="shared" si="3"/>
        <v>7</v>
      </c>
      <c r="G20" t="str">
        <f t="shared" si="2"/>
        <v/>
      </c>
    </row>
    <row r="21" spans="1:7" x14ac:dyDescent="0.35">
      <c r="D21" s="1" t="s">
        <v>86</v>
      </c>
      <c r="E21">
        <v>1</v>
      </c>
      <c r="F21">
        <f t="shared" si="3"/>
        <v>7</v>
      </c>
      <c r="G21" t="str">
        <f t="shared" si="2"/>
        <v/>
      </c>
    </row>
    <row r="22" spans="1:7" x14ac:dyDescent="0.35">
      <c r="A22">
        <f>+F22</f>
        <v>8</v>
      </c>
      <c r="B22" t="str">
        <f>+VLOOKUP(F22,fields!A$1:B$79,2,FALSE)</f>
        <v>EST_CLASE_6</v>
      </c>
      <c r="C22" s="1" t="str">
        <f>+VLOOKUP(F22,var_labels!A$1:B$79,2,FALSE)</f>
        <v>Clase 6 categorías</v>
      </c>
      <c r="D22" s="1" t="s">
        <v>79</v>
      </c>
      <c r="F22">
        <f t="shared" si="3"/>
        <v>8</v>
      </c>
      <c r="G22" t="str">
        <f t="shared" si="2"/>
        <v>marker</v>
      </c>
    </row>
    <row r="23" spans="1:7" x14ac:dyDescent="0.35">
      <c r="D23" s="1" t="s">
        <v>87</v>
      </c>
      <c r="E23">
        <v>6</v>
      </c>
      <c r="F23">
        <f t="shared" si="3"/>
        <v>8</v>
      </c>
      <c r="G23" t="str">
        <f t="shared" si="2"/>
        <v/>
      </c>
    </row>
    <row r="24" spans="1:7" x14ac:dyDescent="0.35">
      <c r="D24" s="1" t="s">
        <v>82</v>
      </c>
      <c r="E24">
        <v>5</v>
      </c>
      <c r="F24">
        <f t="shared" si="3"/>
        <v>8</v>
      </c>
      <c r="G24" t="str">
        <f t="shared" si="2"/>
        <v/>
      </c>
    </row>
    <row r="25" spans="1:7" x14ac:dyDescent="0.35">
      <c r="D25" s="1" t="s">
        <v>83</v>
      </c>
      <c r="E25">
        <v>4</v>
      </c>
      <c r="F25">
        <f t="shared" si="3"/>
        <v>8</v>
      </c>
      <c r="G25" t="str">
        <f t="shared" si="2"/>
        <v/>
      </c>
    </row>
    <row r="26" spans="1:7" x14ac:dyDescent="0.35">
      <c r="D26" s="1" t="s">
        <v>84</v>
      </c>
      <c r="E26">
        <v>3</v>
      </c>
      <c r="F26">
        <f t="shared" si="3"/>
        <v>8</v>
      </c>
      <c r="G26" t="str">
        <f t="shared" si="2"/>
        <v/>
      </c>
    </row>
    <row r="27" spans="1:7" x14ac:dyDescent="0.35">
      <c r="D27" s="1" t="s">
        <v>88</v>
      </c>
      <c r="E27">
        <v>2</v>
      </c>
      <c r="F27">
        <f t="shared" si="3"/>
        <v>8</v>
      </c>
      <c r="G27" t="str">
        <f t="shared" si="2"/>
        <v/>
      </c>
    </row>
    <row r="28" spans="1:7" x14ac:dyDescent="0.35">
      <c r="D28" s="1" t="s">
        <v>86</v>
      </c>
      <c r="E28">
        <v>1</v>
      </c>
      <c r="F28">
        <f t="shared" si="3"/>
        <v>8</v>
      </c>
      <c r="G28" t="str">
        <f t="shared" si="2"/>
        <v/>
      </c>
    </row>
    <row r="29" spans="1:7" x14ac:dyDescent="0.35">
      <c r="A29">
        <f>+F29</f>
        <v>9</v>
      </c>
      <c r="B29" t="str">
        <f>+VLOOKUP(F29,fields!A$1:B$79,2,FALSE)</f>
        <v>EST_CLASE_4</v>
      </c>
      <c r="C29" s="1" t="str">
        <f>+VLOOKUP(F29,var_labels!A$1:B$79,2,FALSE)</f>
        <v>Estrato socio-ocupacional</v>
      </c>
      <c r="D29" s="1" t="s">
        <v>79</v>
      </c>
      <c r="F29">
        <f t="shared" si="3"/>
        <v>9</v>
      </c>
      <c r="G29" t="str">
        <f t="shared" si="2"/>
        <v>marker</v>
      </c>
    </row>
    <row r="30" spans="1:7" x14ac:dyDescent="0.35">
      <c r="D30" s="1" t="s">
        <v>89</v>
      </c>
      <c r="E30">
        <v>4</v>
      </c>
      <c r="F30">
        <f t="shared" si="3"/>
        <v>9</v>
      </c>
      <c r="G30" t="str">
        <f t="shared" si="2"/>
        <v/>
      </c>
    </row>
    <row r="31" spans="1:7" x14ac:dyDescent="0.35">
      <c r="D31" s="1" t="s">
        <v>90</v>
      </c>
      <c r="E31">
        <v>3</v>
      </c>
      <c r="F31">
        <f t="shared" si="3"/>
        <v>9</v>
      </c>
      <c r="G31" t="str">
        <f t="shared" si="2"/>
        <v/>
      </c>
    </row>
    <row r="32" spans="1:7" x14ac:dyDescent="0.35">
      <c r="D32" s="1" t="s">
        <v>91</v>
      </c>
      <c r="E32">
        <v>2</v>
      </c>
      <c r="F32">
        <f t="shared" si="3"/>
        <v>9</v>
      </c>
      <c r="G32" t="str">
        <f t="shared" si="2"/>
        <v/>
      </c>
    </row>
    <row r="33" spans="1:7" x14ac:dyDescent="0.35">
      <c r="D33" s="1" t="s">
        <v>92</v>
      </c>
      <c r="E33">
        <v>1</v>
      </c>
      <c r="F33">
        <f t="shared" si="3"/>
        <v>9</v>
      </c>
      <c r="G33" t="str">
        <f t="shared" si="2"/>
        <v/>
      </c>
    </row>
    <row r="34" spans="1:7" x14ac:dyDescent="0.35">
      <c r="A34">
        <f>+F34</f>
        <v>10</v>
      </c>
      <c r="B34" t="str">
        <f>+VLOOKUP(F34,fields!A$1:B$79,2,FALSE)</f>
        <v>NIV_SOCIO_4</v>
      </c>
      <c r="C34" s="1" t="str">
        <f>+VLOOKUP(F34,var_labels!A$1:B$79,2,FALSE)</f>
        <v>Nivel socioeconómico (Cuartiles)</v>
      </c>
      <c r="D34" s="1" t="s">
        <v>79</v>
      </c>
      <c r="F34">
        <f t="shared" si="3"/>
        <v>10</v>
      </c>
      <c r="G34" t="str">
        <f t="shared" si="2"/>
        <v>marker</v>
      </c>
    </row>
    <row r="35" spans="1:7" x14ac:dyDescent="0.35">
      <c r="D35" s="1" t="s">
        <v>93</v>
      </c>
      <c r="E35">
        <v>4</v>
      </c>
      <c r="F35">
        <f t="shared" si="3"/>
        <v>10</v>
      </c>
      <c r="G35" t="str">
        <f t="shared" si="2"/>
        <v/>
      </c>
    </row>
    <row r="36" spans="1:7" x14ac:dyDescent="0.35">
      <c r="D36" s="1" t="s">
        <v>94</v>
      </c>
      <c r="E36">
        <v>3</v>
      </c>
      <c r="F36">
        <f t="shared" si="3"/>
        <v>10</v>
      </c>
      <c r="G36" t="str">
        <f t="shared" si="2"/>
        <v/>
      </c>
    </row>
    <row r="37" spans="1:7" x14ac:dyDescent="0.35">
      <c r="D37" s="1" t="s">
        <v>95</v>
      </c>
      <c r="E37">
        <v>2</v>
      </c>
      <c r="F37">
        <f t="shared" si="3"/>
        <v>10</v>
      </c>
      <c r="G37" t="str">
        <f t="shared" si="2"/>
        <v/>
      </c>
    </row>
    <row r="38" spans="1:7" x14ac:dyDescent="0.35">
      <c r="D38" s="1" t="s">
        <v>96</v>
      </c>
      <c r="E38">
        <v>1</v>
      </c>
      <c r="F38">
        <f t="shared" si="3"/>
        <v>10</v>
      </c>
      <c r="G38" t="str">
        <f t="shared" si="2"/>
        <v/>
      </c>
    </row>
    <row r="39" spans="1:7" x14ac:dyDescent="0.35">
      <c r="A39">
        <f t="shared" ref="A39:A41" si="4">+F39</f>
        <v>11</v>
      </c>
      <c r="B39" t="str">
        <f>+VLOOKUP(F39,fields!A$1:B$79,2,FALSE)</f>
        <v>NIV_SOCIO_5</v>
      </c>
      <c r="C39" s="1" t="str">
        <f>+VLOOKUP(F39,var_labels!A$1:B$79,2,FALSE)</f>
        <v>Nivel socioeconómico (Quintiles)</v>
      </c>
      <c r="D39" s="1"/>
      <c r="F39">
        <f t="shared" si="3"/>
        <v>11</v>
      </c>
      <c r="G39" t="str">
        <f t="shared" si="2"/>
        <v>marker</v>
      </c>
    </row>
    <row r="40" spans="1:7" x14ac:dyDescent="0.35">
      <c r="A40">
        <f t="shared" si="4"/>
        <v>12</v>
      </c>
      <c r="B40" t="str">
        <f>+VLOOKUP(F40,fields!A$1:B$79,2,FALSE)</f>
        <v>NIV_SOCIO_6</v>
      </c>
      <c r="C40" s="1" t="str">
        <f>+VLOOKUP(F40,var_labels!A$1:B$79,2,FALSE)</f>
        <v>Nivel socioeconómico (Deciles)</v>
      </c>
      <c r="D40" s="1"/>
      <c r="F40">
        <f t="shared" si="3"/>
        <v>12</v>
      </c>
      <c r="G40" t="str">
        <f t="shared" si="2"/>
        <v>marker</v>
      </c>
    </row>
    <row r="41" spans="1:7" x14ac:dyDescent="0.35">
      <c r="A41">
        <f t="shared" si="4"/>
        <v>13</v>
      </c>
      <c r="B41" t="str">
        <f>+VLOOKUP(F41,fields!A$1:B$79,2,FALSE)</f>
        <v>AGLOM_1</v>
      </c>
      <c r="C41" s="1" t="str">
        <f>+VLOOKUP(F41,var_labels!A$1:B$79,2,FALSE)</f>
        <v>GRUPO 1 AGLOMERADOS</v>
      </c>
      <c r="D41" s="1" t="s">
        <v>79</v>
      </c>
      <c r="F41">
        <f t="shared" si="3"/>
        <v>13</v>
      </c>
      <c r="G41" t="str">
        <f t="shared" si="2"/>
        <v>marker</v>
      </c>
    </row>
    <row r="42" spans="1:7" x14ac:dyDescent="0.35">
      <c r="D42" s="1" t="s">
        <v>97</v>
      </c>
      <c r="E42">
        <v>2</v>
      </c>
      <c r="F42">
        <f t="shared" si="3"/>
        <v>13</v>
      </c>
      <c r="G42" t="str">
        <f t="shared" si="2"/>
        <v/>
      </c>
    </row>
    <row r="43" spans="1:7" x14ac:dyDescent="0.35">
      <c r="D43" s="1" t="s">
        <v>98</v>
      </c>
      <c r="E43">
        <v>1</v>
      </c>
      <c r="F43">
        <f t="shared" si="3"/>
        <v>13</v>
      </c>
      <c r="G43" t="str">
        <f t="shared" si="2"/>
        <v/>
      </c>
    </row>
    <row r="44" spans="1:7" x14ac:dyDescent="0.35">
      <c r="A44">
        <f>+F44</f>
        <v>14</v>
      </c>
      <c r="B44" t="str">
        <f>+VLOOKUP(F44,fields!A$1:B$79,2,FALSE)</f>
        <v>AGL_URBAN_4</v>
      </c>
      <c r="C44" s="1" t="str">
        <f>+VLOOKUP(F44,var_labels!A$1:B$79,2,FALSE)</f>
        <v>REGIONES URBANAS (4)</v>
      </c>
      <c r="D44" s="1" t="s">
        <v>79</v>
      </c>
      <c r="F44">
        <f t="shared" si="3"/>
        <v>14</v>
      </c>
      <c r="G44" t="str">
        <f t="shared" si="2"/>
        <v>marker</v>
      </c>
    </row>
    <row r="45" spans="1:7" x14ac:dyDescent="0.35">
      <c r="D45" s="1" t="s">
        <v>99</v>
      </c>
      <c r="E45">
        <v>4</v>
      </c>
      <c r="F45">
        <f t="shared" si="3"/>
        <v>14</v>
      </c>
      <c r="G45" t="str">
        <f t="shared" si="2"/>
        <v/>
      </c>
    </row>
    <row r="46" spans="1:7" x14ac:dyDescent="0.35">
      <c r="D46" s="1" t="s">
        <v>100</v>
      </c>
      <c r="E46">
        <v>3</v>
      </c>
      <c r="F46">
        <f t="shared" si="3"/>
        <v>14</v>
      </c>
      <c r="G46" t="str">
        <f t="shared" si="2"/>
        <v/>
      </c>
    </row>
    <row r="47" spans="1:7" x14ac:dyDescent="0.35">
      <c r="D47" s="1" t="s">
        <v>101</v>
      </c>
      <c r="E47">
        <v>2</v>
      </c>
      <c r="F47">
        <f t="shared" si="3"/>
        <v>14</v>
      </c>
      <c r="G47" t="str">
        <f t="shared" si="2"/>
        <v/>
      </c>
    </row>
    <row r="48" spans="1:7" x14ac:dyDescent="0.35">
      <c r="D48" s="1" t="s">
        <v>102</v>
      </c>
      <c r="E48">
        <v>1</v>
      </c>
      <c r="F48">
        <f t="shared" si="3"/>
        <v>14</v>
      </c>
      <c r="G48" t="str">
        <f t="shared" si="2"/>
        <v/>
      </c>
    </row>
    <row r="49" spans="1:7" x14ac:dyDescent="0.35">
      <c r="A49">
        <f>+F49</f>
        <v>15</v>
      </c>
      <c r="B49" t="str">
        <f>+VLOOKUP(F49,fields!A$1:B$79,2,FALSE)</f>
        <v>Region</v>
      </c>
      <c r="C49" s="1" t="str">
        <f>+VLOOKUP(F49,var_labels!A$1:B$79,2,FALSE)</f>
        <v>Regiones</v>
      </c>
      <c r="D49" s="1" t="s">
        <v>79</v>
      </c>
      <c r="F49">
        <f t="shared" si="3"/>
        <v>15</v>
      </c>
      <c r="G49" t="str">
        <f t="shared" si="2"/>
        <v>marker</v>
      </c>
    </row>
    <row r="50" spans="1:7" x14ac:dyDescent="0.35">
      <c r="D50" s="1" t="s">
        <v>103</v>
      </c>
      <c r="E50">
        <v>6</v>
      </c>
      <c r="F50">
        <f t="shared" si="3"/>
        <v>15</v>
      </c>
      <c r="G50" t="str">
        <f t="shared" si="2"/>
        <v/>
      </c>
    </row>
    <row r="51" spans="1:7" x14ac:dyDescent="0.35">
      <c r="D51" s="1" t="s">
        <v>104</v>
      </c>
      <c r="E51">
        <v>5</v>
      </c>
      <c r="F51">
        <f t="shared" si="3"/>
        <v>15</v>
      </c>
      <c r="G51" t="str">
        <f t="shared" si="2"/>
        <v/>
      </c>
    </row>
    <row r="52" spans="1:7" x14ac:dyDescent="0.35">
      <c r="D52" s="1" t="s">
        <v>105</v>
      </c>
      <c r="E52">
        <v>4</v>
      </c>
      <c r="F52">
        <f t="shared" si="3"/>
        <v>15</v>
      </c>
      <c r="G52" t="str">
        <f t="shared" si="2"/>
        <v/>
      </c>
    </row>
    <row r="53" spans="1:7" x14ac:dyDescent="0.35">
      <c r="D53" s="1" t="s">
        <v>106</v>
      </c>
      <c r="E53">
        <v>3</v>
      </c>
      <c r="F53">
        <f t="shared" si="3"/>
        <v>15</v>
      </c>
      <c r="G53" t="str">
        <f t="shared" si="2"/>
        <v/>
      </c>
    </row>
    <row r="54" spans="1:7" x14ac:dyDescent="0.35">
      <c r="D54" s="1" t="s">
        <v>107</v>
      </c>
      <c r="E54">
        <v>2</v>
      </c>
      <c r="F54">
        <f t="shared" si="3"/>
        <v>15</v>
      </c>
      <c r="G54" t="str">
        <f t="shared" si="2"/>
        <v/>
      </c>
    </row>
    <row r="55" spans="1:7" x14ac:dyDescent="0.35">
      <c r="D55" s="1" t="s">
        <v>108</v>
      </c>
      <c r="E55">
        <v>1</v>
      </c>
      <c r="F55">
        <f t="shared" si="3"/>
        <v>15</v>
      </c>
      <c r="G55" t="str">
        <f t="shared" si="2"/>
        <v/>
      </c>
    </row>
    <row r="56" spans="1:7" x14ac:dyDescent="0.35">
      <c r="A56">
        <f>+F56</f>
        <v>16</v>
      </c>
      <c r="B56" t="str">
        <f>+VLOOKUP(F56,fields!A$1:B$79,2,FALSE)</f>
        <v>CON_RESID_4</v>
      </c>
      <c r="C56" s="1" t="str">
        <f>+VLOOKUP(F56,var_labels!A$1:B$79,2,FALSE)</f>
        <v>Condición residencial</v>
      </c>
      <c r="D56" s="1" t="s">
        <v>79</v>
      </c>
      <c r="F56">
        <f t="shared" si="3"/>
        <v>16</v>
      </c>
      <c r="G56" t="str">
        <f t="shared" si="2"/>
        <v>marker</v>
      </c>
    </row>
    <row r="57" spans="1:7" x14ac:dyDescent="0.35">
      <c r="D57" s="1" t="s">
        <v>109</v>
      </c>
      <c r="E57">
        <v>4</v>
      </c>
      <c r="F57">
        <f t="shared" si="3"/>
        <v>16</v>
      </c>
      <c r="G57" t="str">
        <f t="shared" si="2"/>
        <v/>
      </c>
    </row>
    <row r="58" spans="1:7" x14ac:dyDescent="0.35">
      <c r="D58" s="1" t="s">
        <v>110</v>
      </c>
      <c r="E58">
        <v>3</v>
      </c>
      <c r="F58">
        <f t="shared" si="3"/>
        <v>16</v>
      </c>
      <c r="G58" t="str">
        <f t="shared" si="2"/>
        <v/>
      </c>
    </row>
    <row r="59" spans="1:7" x14ac:dyDescent="0.35">
      <c r="D59" s="1" t="s">
        <v>111</v>
      </c>
      <c r="E59">
        <v>2</v>
      </c>
      <c r="F59">
        <f t="shared" si="3"/>
        <v>16</v>
      </c>
      <c r="G59" t="str">
        <f t="shared" si="2"/>
        <v/>
      </c>
    </row>
    <row r="60" spans="1:7" x14ac:dyDescent="0.35">
      <c r="D60" s="1" t="s">
        <v>112</v>
      </c>
      <c r="E60">
        <v>1</v>
      </c>
      <c r="F60">
        <f t="shared" si="3"/>
        <v>16</v>
      </c>
      <c r="G60" t="str">
        <f t="shared" si="2"/>
        <v/>
      </c>
    </row>
    <row r="61" spans="1:7" x14ac:dyDescent="0.35">
      <c r="A61">
        <f>+F61</f>
        <v>17</v>
      </c>
      <c r="B61" t="str">
        <f>+VLOOKUP(F61,fields!A$1:B$79,2,FALSE)</f>
        <v>niños_hogar</v>
      </c>
      <c r="C61" s="1" t="str">
        <f>+VLOOKUP(F61,var_labels!A$1:B$79,2,FALSE)</f>
        <v>Niños de 0 a 17 años en el hogar</v>
      </c>
      <c r="D61" s="1" t="s">
        <v>79</v>
      </c>
      <c r="F61">
        <f t="shared" si="3"/>
        <v>17</v>
      </c>
      <c r="G61" t="str">
        <f t="shared" si="2"/>
        <v>marker</v>
      </c>
    </row>
    <row r="62" spans="1:7" x14ac:dyDescent="0.35">
      <c r="D62" s="1" t="s">
        <v>113</v>
      </c>
      <c r="E62">
        <v>1</v>
      </c>
      <c r="F62">
        <f t="shared" si="3"/>
        <v>17</v>
      </c>
      <c r="G62" t="str">
        <f t="shared" si="2"/>
        <v/>
      </c>
    </row>
    <row r="63" spans="1:7" x14ac:dyDescent="0.35">
      <c r="D63" s="1" t="s">
        <v>114</v>
      </c>
      <c r="E63">
        <v>0</v>
      </c>
      <c r="F63">
        <f t="shared" si="3"/>
        <v>17</v>
      </c>
      <c r="G63" t="str">
        <f t="shared" si="2"/>
        <v/>
      </c>
    </row>
    <row r="64" spans="1:7" x14ac:dyDescent="0.35">
      <c r="A64">
        <f>+F64</f>
        <v>18</v>
      </c>
      <c r="B64" t="str">
        <f>+VLOOKUP(F64,fields!A$1:B$79,2,FALSE)</f>
        <v>th_tipo1</v>
      </c>
      <c r="C64" s="1" t="str">
        <f>+VLOOKUP(F64,var_labels!A$1:B$79,2,FALSE)</f>
        <v>Tipo de Hogar 1</v>
      </c>
      <c r="D64" s="1" t="s">
        <v>79</v>
      </c>
      <c r="F64">
        <f t="shared" si="3"/>
        <v>18</v>
      </c>
      <c r="G64" t="str">
        <f t="shared" si="2"/>
        <v>marker</v>
      </c>
    </row>
    <row r="65" spans="1:7" x14ac:dyDescent="0.35">
      <c r="D65" s="1" t="s">
        <v>115</v>
      </c>
      <c r="E65">
        <v>6</v>
      </c>
      <c r="F65">
        <f t="shared" si="3"/>
        <v>18</v>
      </c>
      <c r="G65" t="str">
        <f t="shared" si="2"/>
        <v/>
      </c>
    </row>
    <row r="66" spans="1:7" x14ac:dyDescent="0.35">
      <c r="D66" s="1" t="s">
        <v>116</v>
      </c>
      <c r="E66">
        <v>5</v>
      </c>
      <c r="F66">
        <f t="shared" si="3"/>
        <v>18</v>
      </c>
      <c r="G66" t="str">
        <f t="shared" si="2"/>
        <v/>
      </c>
    </row>
    <row r="67" spans="1:7" x14ac:dyDescent="0.35">
      <c r="D67" s="1" t="s">
        <v>117</v>
      </c>
      <c r="E67">
        <v>4</v>
      </c>
      <c r="F67">
        <f t="shared" si="3"/>
        <v>18</v>
      </c>
      <c r="G67" t="str">
        <f t="shared" si="2"/>
        <v/>
      </c>
    </row>
    <row r="68" spans="1:7" x14ac:dyDescent="0.35">
      <c r="D68" s="1" t="s">
        <v>118</v>
      </c>
      <c r="E68">
        <v>3</v>
      </c>
      <c r="F68">
        <f t="shared" si="3"/>
        <v>18</v>
      </c>
      <c r="G68" t="str">
        <f t="shared" si="2"/>
        <v/>
      </c>
    </row>
    <row r="69" spans="1:7" x14ac:dyDescent="0.35">
      <c r="D69" s="1" t="s">
        <v>119</v>
      </c>
      <c r="E69">
        <v>2</v>
      </c>
      <c r="F69">
        <f t="shared" si="3"/>
        <v>18</v>
      </c>
      <c r="G69" t="str">
        <f t="shared" si="2"/>
        <v/>
      </c>
    </row>
    <row r="70" spans="1:7" x14ac:dyDescent="0.35">
      <c r="D70" s="1" t="s">
        <v>120</v>
      </c>
      <c r="E70">
        <v>1</v>
      </c>
      <c r="F70">
        <f t="shared" si="3"/>
        <v>18</v>
      </c>
      <c r="G70" t="str">
        <f t="shared" si="2"/>
        <v/>
      </c>
    </row>
    <row r="71" spans="1:7" x14ac:dyDescent="0.35">
      <c r="A71">
        <f>+F71</f>
        <v>19</v>
      </c>
      <c r="B71" t="str">
        <f>+VLOOKUP(F71,fields!A$1:B$79,2,FALSE)</f>
        <v>th_tipo3</v>
      </c>
      <c r="C71" s="1" t="str">
        <f>+VLOOKUP(F71,var_labels!A$1:B$79,2,FALSE)</f>
        <v>Tipo de Hogar 2</v>
      </c>
      <c r="D71" s="1" t="s">
        <v>79</v>
      </c>
      <c r="F71">
        <f t="shared" si="3"/>
        <v>19</v>
      </c>
      <c r="G71" t="str">
        <f t="shared" si="2"/>
        <v>marker</v>
      </c>
    </row>
    <row r="72" spans="1:7" x14ac:dyDescent="0.35">
      <c r="D72" s="1" t="s">
        <v>115</v>
      </c>
      <c r="E72">
        <v>11</v>
      </c>
      <c r="F72">
        <f t="shared" si="3"/>
        <v>19</v>
      </c>
      <c r="G72" t="str">
        <f t="shared" si="2"/>
        <v/>
      </c>
    </row>
    <row r="73" spans="1:7" ht="29" x14ac:dyDescent="0.35">
      <c r="D73" s="1" t="s">
        <v>121</v>
      </c>
      <c r="E73">
        <v>10</v>
      </c>
      <c r="F73">
        <f t="shared" si="3"/>
        <v>19</v>
      </c>
      <c r="G73" t="str">
        <f t="shared" si="2"/>
        <v/>
      </c>
    </row>
    <row r="74" spans="1:7" ht="29" x14ac:dyDescent="0.35">
      <c r="D74" s="1" t="s">
        <v>122</v>
      </c>
      <c r="E74">
        <v>9</v>
      </c>
      <c r="F74">
        <f t="shared" si="3"/>
        <v>19</v>
      </c>
      <c r="G74" t="str">
        <f t="shared" ref="G74:G137" si="5">IF(F74=F73,"","marker")</f>
        <v/>
      </c>
    </row>
    <row r="75" spans="1:7" ht="29" x14ac:dyDescent="0.35">
      <c r="D75" s="1" t="s">
        <v>123</v>
      </c>
      <c r="E75">
        <v>8</v>
      </c>
      <c r="F75">
        <f t="shared" si="3"/>
        <v>19</v>
      </c>
      <c r="G75" t="str">
        <f t="shared" si="5"/>
        <v/>
      </c>
    </row>
    <row r="76" spans="1:7" ht="29" x14ac:dyDescent="0.35">
      <c r="D76" s="1" t="s">
        <v>124</v>
      </c>
      <c r="E76">
        <v>7</v>
      </c>
      <c r="F76">
        <f t="shared" si="3"/>
        <v>19</v>
      </c>
      <c r="G76" t="str">
        <f t="shared" si="5"/>
        <v/>
      </c>
    </row>
    <row r="77" spans="1:7" ht="29" x14ac:dyDescent="0.35">
      <c r="D77" s="1" t="s">
        <v>125</v>
      </c>
      <c r="E77">
        <v>6</v>
      </c>
      <c r="F77">
        <f t="shared" si="3"/>
        <v>19</v>
      </c>
      <c r="G77" t="str">
        <f t="shared" si="5"/>
        <v/>
      </c>
    </row>
    <row r="78" spans="1:7" ht="29" x14ac:dyDescent="0.35">
      <c r="D78" s="1" t="s">
        <v>126</v>
      </c>
      <c r="E78">
        <v>5</v>
      </c>
      <c r="F78">
        <f t="shared" si="3"/>
        <v>19</v>
      </c>
      <c r="G78" t="str">
        <f t="shared" si="5"/>
        <v/>
      </c>
    </row>
    <row r="79" spans="1:7" x14ac:dyDescent="0.35">
      <c r="D79" s="1" t="s">
        <v>127</v>
      </c>
      <c r="E79">
        <v>4</v>
      </c>
      <c r="F79">
        <f t="shared" si="3"/>
        <v>19</v>
      </c>
      <c r="G79" t="str">
        <f t="shared" si="5"/>
        <v/>
      </c>
    </row>
    <row r="80" spans="1:7" x14ac:dyDescent="0.35">
      <c r="D80" s="1" t="s">
        <v>128</v>
      </c>
      <c r="E80">
        <v>3</v>
      </c>
      <c r="F80">
        <f t="shared" ref="F80:F143" si="6">IF(OR(D80="x",D80=""),F79+1,F79)</f>
        <v>19</v>
      </c>
      <c r="G80" t="str">
        <f t="shared" si="5"/>
        <v/>
      </c>
    </row>
    <row r="81" spans="1:7" x14ac:dyDescent="0.35">
      <c r="D81" s="1" t="s">
        <v>129</v>
      </c>
      <c r="E81">
        <v>2</v>
      </c>
      <c r="F81">
        <f t="shared" si="6"/>
        <v>19</v>
      </c>
      <c r="G81" t="str">
        <f t="shared" si="5"/>
        <v/>
      </c>
    </row>
    <row r="82" spans="1:7" x14ac:dyDescent="0.35">
      <c r="D82" s="1" t="s">
        <v>120</v>
      </c>
      <c r="E82">
        <v>1</v>
      </c>
      <c r="F82">
        <f t="shared" si="6"/>
        <v>19</v>
      </c>
      <c r="G82" t="str">
        <f t="shared" si="5"/>
        <v/>
      </c>
    </row>
    <row r="83" spans="1:7" x14ac:dyDescent="0.35">
      <c r="A83">
        <f>+F83</f>
        <v>20</v>
      </c>
      <c r="B83" t="str">
        <f>+VLOOKUP(F83,fields!A$1:B$79,2,FALSE)</f>
        <v>tipoh_bic</v>
      </c>
      <c r="C83" s="1" t="str">
        <f>+VLOOKUP(F83,var_labels!A$1:B$79,2,FALSE)</f>
        <v>Tipo de hogar recodificada</v>
      </c>
      <c r="D83" s="1" t="s">
        <v>79</v>
      </c>
      <c r="F83">
        <f t="shared" si="6"/>
        <v>20</v>
      </c>
      <c r="G83" t="str">
        <f t="shared" si="5"/>
        <v>marker</v>
      </c>
    </row>
    <row r="84" spans="1:7" x14ac:dyDescent="0.35">
      <c r="D84" s="1" t="s">
        <v>130</v>
      </c>
      <c r="E84">
        <v>3</v>
      </c>
      <c r="F84">
        <f t="shared" si="6"/>
        <v>20</v>
      </c>
      <c r="G84" t="str">
        <f t="shared" si="5"/>
        <v/>
      </c>
    </row>
    <row r="85" spans="1:7" x14ac:dyDescent="0.35">
      <c r="D85" s="1" t="s">
        <v>131</v>
      </c>
      <c r="E85">
        <v>2</v>
      </c>
      <c r="F85">
        <f t="shared" si="6"/>
        <v>20</v>
      </c>
      <c r="G85" t="str">
        <f t="shared" si="5"/>
        <v/>
      </c>
    </row>
    <row r="86" spans="1:7" x14ac:dyDescent="0.35">
      <c r="D86" s="1" t="s">
        <v>132</v>
      </c>
      <c r="E86">
        <v>1</v>
      </c>
      <c r="F86">
        <f t="shared" si="6"/>
        <v>20</v>
      </c>
      <c r="G86" t="str">
        <f t="shared" si="5"/>
        <v/>
      </c>
    </row>
    <row r="87" spans="1:7" ht="43.5" x14ac:dyDescent="0.35">
      <c r="A87">
        <f>+F87</f>
        <v>21</v>
      </c>
      <c r="B87" t="str">
        <f>+VLOOKUP(F87,fields!A$1:B$79,2,FALSE)</f>
        <v>Empleo_Jef_04</v>
      </c>
      <c r="C87" s="1" t="str">
        <f>+VLOOKUP(F87,var_labels!A$1:B$79,2,FALSE)</f>
        <v xml:space="preserve">Empleo del jefe -Datos de grilla y coregida con datos de respondente_Enviada por Edu_Se usó esta en Barómetro. </v>
      </c>
      <c r="D87" s="1" t="s">
        <v>79</v>
      </c>
      <c r="F87">
        <f t="shared" si="6"/>
        <v>21</v>
      </c>
      <c r="G87" t="str">
        <f t="shared" si="5"/>
        <v>marker</v>
      </c>
    </row>
    <row r="88" spans="1:7" x14ac:dyDescent="0.35">
      <c r="D88" s="1" t="s">
        <v>133</v>
      </c>
      <c r="E88">
        <v>4</v>
      </c>
      <c r="F88">
        <f t="shared" si="6"/>
        <v>21</v>
      </c>
      <c r="G88" t="str">
        <f t="shared" si="5"/>
        <v/>
      </c>
    </row>
    <row r="89" spans="1:7" x14ac:dyDescent="0.35">
      <c r="D89" s="1" t="s">
        <v>134</v>
      </c>
      <c r="E89">
        <v>3</v>
      </c>
      <c r="F89">
        <f t="shared" si="6"/>
        <v>21</v>
      </c>
      <c r="G89" t="str">
        <f t="shared" si="5"/>
        <v/>
      </c>
    </row>
    <row r="90" spans="1:7" x14ac:dyDescent="0.35">
      <c r="D90" s="1" t="s">
        <v>135</v>
      </c>
      <c r="E90">
        <v>2</v>
      </c>
      <c r="F90">
        <f t="shared" si="6"/>
        <v>21</v>
      </c>
      <c r="G90" t="str">
        <f t="shared" si="5"/>
        <v/>
      </c>
    </row>
    <row r="91" spans="1:7" x14ac:dyDescent="0.35">
      <c r="D91" s="1" t="s">
        <v>136</v>
      </c>
      <c r="E91">
        <v>1</v>
      </c>
      <c r="F91">
        <f t="shared" si="6"/>
        <v>21</v>
      </c>
      <c r="G91" t="str">
        <f t="shared" si="5"/>
        <v/>
      </c>
    </row>
    <row r="92" spans="1:7" x14ac:dyDescent="0.35">
      <c r="A92">
        <f>+F92</f>
        <v>22</v>
      </c>
      <c r="B92" t="str">
        <f>+VLOOKUP(F92,fields!A$1:B$79,2,FALSE)</f>
        <v>sexojefe</v>
      </c>
      <c r="C92" s="1">
        <f>+VLOOKUP(F92,var_labels!A$1:B$79,2,FALSE)</f>
        <v>0</v>
      </c>
      <c r="D92" s="1" t="s">
        <v>79</v>
      </c>
      <c r="F92">
        <f t="shared" si="6"/>
        <v>22</v>
      </c>
      <c r="G92" t="str">
        <f t="shared" si="5"/>
        <v>marker</v>
      </c>
    </row>
    <row r="93" spans="1:7" x14ac:dyDescent="0.35">
      <c r="D93" s="1" t="s">
        <v>137</v>
      </c>
      <c r="E93">
        <v>2</v>
      </c>
      <c r="F93">
        <f t="shared" si="6"/>
        <v>22</v>
      </c>
      <c r="G93" t="str">
        <f t="shared" si="5"/>
        <v/>
      </c>
    </row>
    <row r="94" spans="1:7" x14ac:dyDescent="0.35">
      <c r="D94" s="1" t="s">
        <v>138</v>
      </c>
      <c r="E94">
        <v>1</v>
      </c>
      <c r="F94">
        <f t="shared" si="6"/>
        <v>22</v>
      </c>
      <c r="G94" t="str">
        <f t="shared" si="5"/>
        <v/>
      </c>
    </row>
    <row r="95" spans="1:7" x14ac:dyDescent="0.35">
      <c r="A95">
        <f>+F95</f>
        <v>23</v>
      </c>
      <c r="B95" t="str">
        <f>+VLOOKUP(F95,fields!A$1:B$79,2,FALSE)</f>
        <v>educajefe</v>
      </c>
      <c r="C95" s="1">
        <f>+VLOOKUP(F95,var_labels!A$1:B$79,2,FALSE)</f>
        <v>0</v>
      </c>
      <c r="D95" s="1" t="s">
        <v>79</v>
      </c>
      <c r="F95">
        <f t="shared" si="6"/>
        <v>23</v>
      </c>
      <c r="G95" t="str">
        <f t="shared" si="5"/>
        <v>marker</v>
      </c>
    </row>
    <row r="96" spans="1:7" x14ac:dyDescent="0.35">
      <c r="D96" s="1" t="s">
        <v>139</v>
      </c>
      <c r="E96">
        <v>2</v>
      </c>
      <c r="F96">
        <f t="shared" si="6"/>
        <v>23</v>
      </c>
      <c r="G96" t="str">
        <f t="shared" si="5"/>
        <v/>
      </c>
    </row>
    <row r="97" spans="1:7" x14ac:dyDescent="0.35">
      <c r="D97" s="1" t="s">
        <v>140</v>
      </c>
      <c r="E97">
        <v>1</v>
      </c>
      <c r="F97">
        <f t="shared" si="6"/>
        <v>23</v>
      </c>
      <c r="G97" t="str">
        <f t="shared" si="5"/>
        <v/>
      </c>
    </row>
    <row r="98" spans="1:7" x14ac:dyDescent="0.35">
      <c r="A98">
        <f>+F98</f>
        <v>24</v>
      </c>
      <c r="B98" t="str">
        <f>+VLOOKUP(F98,fields!A$1:B$79,2,FALSE)</f>
        <v>reg_ten</v>
      </c>
      <c r="C98" s="1" t="str">
        <f>+VLOOKUP(F98,var_labels!A$1:B$79,2,FALSE)</f>
        <v>Régimen de tenencia de la vivienda</v>
      </c>
      <c r="D98" s="1" t="s">
        <v>79</v>
      </c>
      <c r="F98">
        <f t="shared" si="6"/>
        <v>24</v>
      </c>
      <c r="G98" t="str">
        <f t="shared" si="5"/>
        <v>marker</v>
      </c>
    </row>
    <row r="99" spans="1:7" x14ac:dyDescent="0.35">
      <c r="D99" s="1" t="s">
        <v>141</v>
      </c>
      <c r="E99">
        <v>3</v>
      </c>
      <c r="F99">
        <f t="shared" si="6"/>
        <v>24</v>
      </c>
      <c r="G99" t="str">
        <f t="shared" si="5"/>
        <v/>
      </c>
    </row>
    <row r="100" spans="1:7" x14ac:dyDescent="0.35">
      <c r="D100" s="1" t="s">
        <v>142</v>
      </c>
      <c r="E100">
        <v>2</v>
      </c>
      <c r="F100">
        <f t="shared" si="6"/>
        <v>24</v>
      </c>
      <c r="G100" t="str">
        <f t="shared" si="5"/>
        <v/>
      </c>
    </row>
    <row r="101" spans="1:7" x14ac:dyDescent="0.35">
      <c r="D101" s="1" t="s">
        <v>143</v>
      </c>
      <c r="E101">
        <v>1</v>
      </c>
      <c r="F101">
        <f t="shared" si="6"/>
        <v>24</v>
      </c>
      <c r="G101" t="str">
        <f t="shared" si="5"/>
        <v/>
      </c>
    </row>
    <row r="102" spans="1:7" x14ac:dyDescent="0.35">
      <c r="A102">
        <f>+F102</f>
        <v>25</v>
      </c>
      <c r="B102" t="str">
        <f>+VLOOKUP(F102,fields!A$1:B$79,2,FALSE)</f>
        <v>tenen_irreg</v>
      </c>
      <c r="C102" s="1" t="str">
        <f>+VLOOKUP(F102,var_labels!A$1:B$79,2,FALSE)</f>
        <v>Tenencia irregular de la vivienda</v>
      </c>
      <c r="D102" s="1" t="s">
        <v>79</v>
      </c>
      <c r="F102">
        <f t="shared" si="6"/>
        <v>25</v>
      </c>
      <c r="G102" t="str">
        <f t="shared" si="5"/>
        <v>marker</v>
      </c>
    </row>
    <row r="103" spans="1:7" x14ac:dyDescent="0.35">
      <c r="D103" s="1" t="s">
        <v>144</v>
      </c>
      <c r="E103">
        <v>1</v>
      </c>
      <c r="F103">
        <f t="shared" si="6"/>
        <v>25</v>
      </c>
      <c r="G103" t="str">
        <f t="shared" si="5"/>
        <v/>
      </c>
    </row>
    <row r="104" spans="1:7" x14ac:dyDescent="0.35">
      <c r="D104" s="1" t="s">
        <v>145</v>
      </c>
      <c r="E104">
        <v>0</v>
      </c>
      <c r="F104">
        <f t="shared" si="6"/>
        <v>25</v>
      </c>
      <c r="G104" t="str">
        <f t="shared" si="5"/>
        <v/>
      </c>
    </row>
    <row r="105" spans="1:7" x14ac:dyDescent="0.35">
      <c r="A105">
        <f>+F105</f>
        <v>26</v>
      </c>
      <c r="B105" t="str">
        <f>+VLOOKUP(F105,fields!A$1:B$79,2,FALSE)</f>
        <v>Calviv</v>
      </c>
      <c r="C105" s="1" t="str">
        <f>+VLOOKUP(F105,var_labels!A$1:B$79,2,FALSE)</f>
        <v>Tipo de vivienda o materiales inadecuados</v>
      </c>
      <c r="D105" s="1" t="s">
        <v>79</v>
      </c>
      <c r="F105">
        <f t="shared" si="6"/>
        <v>26</v>
      </c>
      <c r="G105" t="str">
        <f t="shared" si="5"/>
        <v>marker</v>
      </c>
    </row>
    <row r="106" spans="1:7" x14ac:dyDescent="0.35">
      <c r="D106" s="1" t="s">
        <v>144</v>
      </c>
      <c r="E106">
        <v>1</v>
      </c>
      <c r="F106">
        <f t="shared" si="6"/>
        <v>26</v>
      </c>
      <c r="G106" t="str">
        <f t="shared" si="5"/>
        <v/>
      </c>
    </row>
    <row r="107" spans="1:7" x14ac:dyDescent="0.35">
      <c r="D107" s="1" t="s">
        <v>146</v>
      </c>
      <c r="E107">
        <v>0</v>
      </c>
      <c r="F107">
        <f t="shared" si="6"/>
        <v>26</v>
      </c>
      <c r="G107" t="str">
        <f t="shared" si="5"/>
        <v/>
      </c>
    </row>
    <row r="108" spans="1:7" x14ac:dyDescent="0.35">
      <c r="A108">
        <f>+F108</f>
        <v>27</v>
      </c>
      <c r="B108" t="str">
        <f>+VLOOKUP(F108,fields!A$1:B$79,2,FALSE)</f>
        <v>Servicio_sanitario</v>
      </c>
      <c r="C108" s="1" t="str">
        <f>+VLOOKUP(F108,var_labels!A$1:B$79,2,FALSE)</f>
        <v>Retrete o descarga de agua</v>
      </c>
      <c r="D108" s="1" t="s">
        <v>79</v>
      </c>
      <c r="F108">
        <f t="shared" si="6"/>
        <v>27</v>
      </c>
      <c r="G108" t="str">
        <f t="shared" si="5"/>
        <v>marker</v>
      </c>
    </row>
    <row r="109" spans="1:7" x14ac:dyDescent="0.35">
      <c r="D109" s="1" t="s">
        <v>144</v>
      </c>
      <c r="E109">
        <v>1</v>
      </c>
      <c r="F109">
        <f t="shared" si="6"/>
        <v>27</v>
      </c>
      <c r="G109" t="str">
        <f t="shared" si="5"/>
        <v/>
      </c>
    </row>
    <row r="110" spans="1:7" x14ac:dyDescent="0.35">
      <c r="D110" s="1" t="s">
        <v>146</v>
      </c>
      <c r="E110">
        <v>0</v>
      </c>
      <c r="F110">
        <f t="shared" si="6"/>
        <v>27</v>
      </c>
      <c r="G110" t="str">
        <f t="shared" si="5"/>
        <v/>
      </c>
    </row>
    <row r="111" spans="1:7" ht="29" x14ac:dyDescent="0.35">
      <c r="A111">
        <f t="shared" ref="A111:A112" si="7">+F111</f>
        <v>28</v>
      </c>
      <c r="B111" t="str">
        <f>+VLOOKUP(F111,fields!A$1:B$79,2,FALSE)</f>
        <v>hacina</v>
      </c>
      <c r="C111" s="1" t="str">
        <f>+VLOOKUP(F111,var_labels!A$1:B$79,2,FALSE)</f>
        <v>Hacinamiento medio (3 o más personas por cuarto)</v>
      </c>
      <c r="D111" s="1"/>
      <c r="F111">
        <f t="shared" si="6"/>
        <v>28</v>
      </c>
      <c r="G111" t="str">
        <f t="shared" si="5"/>
        <v>marker</v>
      </c>
    </row>
    <row r="112" spans="1:7" x14ac:dyDescent="0.35">
      <c r="A112">
        <f t="shared" si="7"/>
        <v>29</v>
      </c>
      <c r="B112" t="str">
        <f>+VLOOKUP(F112,fields!A$1:B$79,2,FALSE)</f>
        <v>P35</v>
      </c>
      <c r="C112" s="1" t="str">
        <f>+VLOOKUP(F112,var_labels!A$1:B$79,2,FALSE)</f>
        <v>Agua corriente</v>
      </c>
      <c r="D112" s="1" t="s">
        <v>79</v>
      </c>
      <c r="F112">
        <f t="shared" si="6"/>
        <v>29</v>
      </c>
      <c r="G112" t="str">
        <f t="shared" si="5"/>
        <v>marker</v>
      </c>
    </row>
    <row r="113" spans="1:7" x14ac:dyDescent="0.35">
      <c r="D113" s="1" t="s">
        <v>144</v>
      </c>
      <c r="E113">
        <v>1</v>
      </c>
      <c r="F113">
        <f t="shared" si="6"/>
        <v>29</v>
      </c>
      <c r="G113" t="str">
        <f t="shared" si="5"/>
        <v/>
      </c>
    </row>
    <row r="114" spans="1:7" x14ac:dyDescent="0.35">
      <c r="D114" s="1" t="s">
        <v>146</v>
      </c>
      <c r="E114">
        <v>0</v>
      </c>
      <c r="F114">
        <f t="shared" si="6"/>
        <v>29</v>
      </c>
      <c r="G114" t="str">
        <f t="shared" si="5"/>
        <v/>
      </c>
    </row>
    <row r="115" spans="1:7" x14ac:dyDescent="0.35">
      <c r="A115">
        <f>+F115</f>
        <v>30</v>
      </c>
      <c r="B115" t="str">
        <f>+VLOOKUP(F115,fields!A$1:B$79,2,FALSE)</f>
        <v>P37</v>
      </c>
      <c r="C115" s="1" t="str">
        <f>+VLOOKUP(F115,var_labels!A$1:B$79,2,FALSE)</f>
        <v>Red de gas</v>
      </c>
      <c r="D115" s="1" t="s">
        <v>79</v>
      </c>
      <c r="F115">
        <f t="shared" si="6"/>
        <v>30</v>
      </c>
      <c r="G115" t="str">
        <f t="shared" si="5"/>
        <v>marker</v>
      </c>
    </row>
    <row r="116" spans="1:7" x14ac:dyDescent="0.35">
      <c r="D116" s="1" t="s">
        <v>144</v>
      </c>
      <c r="E116">
        <v>1</v>
      </c>
      <c r="F116">
        <f t="shared" si="6"/>
        <v>30</v>
      </c>
      <c r="G116" t="str">
        <f t="shared" si="5"/>
        <v/>
      </c>
    </row>
    <row r="117" spans="1:7" x14ac:dyDescent="0.35">
      <c r="D117" s="1" t="s">
        <v>146</v>
      </c>
      <c r="E117">
        <v>0</v>
      </c>
      <c r="F117">
        <f t="shared" si="6"/>
        <v>30</v>
      </c>
      <c r="G117" t="str">
        <f t="shared" si="5"/>
        <v/>
      </c>
    </row>
    <row r="118" spans="1:7" x14ac:dyDescent="0.35">
      <c r="A118">
        <f>+F118</f>
        <v>31</v>
      </c>
      <c r="B118" t="str">
        <f>+VLOOKUP(F118,fields!A$1:B$79,2,FALSE)</f>
        <v>P38</v>
      </c>
      <c r="C118" s="1" t="str">
        <f>+VLOOKUP(F118,var_labels!A$1:B$79,2,FALSE)</f>
        <v>Red de cloacas</v>
      </c>
      <c r="D118" s="1" t="s">
        <v>79</v>
      </c>
      <c r="F118">
        <f t="shared" si="6"/>
        <v>31</v>
      </c>
      <c r="G118" t="str">
        <f t="shared" si="5"/>
        <v>marker</v>
      </c>
    </row>
    <row r="119" spans="1:7" x14ac:dyDescent="0.35">
      <c r="D119" s="1" t="s">
        <v>144</v>
      </c>
      <c r="E119">
        <v>1</v>
      </c>
      <c r="F119">
        <f t="shared" si="6"/>
        <v>31</v>
      </c>
      <c r="G119" t="str">
        <f t="shared" si="5"/>
        <v/>
      </c>
    </row>
    <row r="120" spans="1:7" x14ac:dyDescent="0.35">
      <c r="D120" s="1" t="s">
        <v>146</v>
      </c>
      <c r="E120">
        <v>0</v>
      </c>
      <c r="F120">
        <f t="shared" si="6"/>
        <v>31</v>
      </c>
      <c r="G120" t="str">
        <f t="shared" si="5"/>
        <v/>
      </c>
    </row>
    <row r="121" spans="1:7" x14ac:dyDescent="0.35">
      <c r="A121">
        <f>+F121</f>
        <v>32</v>
      </c>
      <c r="B121" t="str">
        <f>+VLOOKUP(F121,fields!A$1:B$79,2,FALSE)</f>
        <v>P42</v>
      </c>
      <c r="C121" s="1" t="str">
        <f>+VLOOKUP(F121,var_labels!A$1:B$79,2,FALSE)</f>
        <v>Alumbrado público</v>
      </c>
      <c r="D121" s="1" t="s">
        <v>79</v>
      </c>
      <c r="F121">
        <f t="shared" si="6"/>
        <v>32</v>
      </c>
      <c r="G121" t="str">
        <f t="shared" si="5"/>
        <v>marker</v>
      </c>
    </row>
    <row r="122" spans="1:7" x14ac:dyDescent="0.35">
      <c r="D122" s="1" t="s">
        <v>144</v>
      </c>
      <c r="E122">
        <v>1</v>
      </c>
      <c r="F122">
        <f t="shared" si="6"/>
        <v>32</v>
      </c>
      <c r="G122" t="str">
        <f t="shared" si="5"/>
        <v/>
      </c>
    </row>
    <row r="123" spans="1:7" x14ac:dyDescent="0.35">
      <c r="D123" s="1" t="s">
        <v>146</v>
      </c>
      <c r="E123">
        <v>0</v>
      </c>
      <c r="F123">
        <f t="shared" si="6"/>
        <v>32</v>
      </c>
      <c r="G123" t="str">
        <f t="shared" si="5"/>
        <v/>
      </c>
    </row>
    <row r="124" spans="1:7" x14ac:dyDescent="0.35">
      <c r="A124">
        <f>+F124</f>
        <v>33</v>
      </c>
      <c r="B124" t="str">
        <f>+VLOOKUP(F124,fields!A$1:B$79,2,FALSE)</f>
        <v>P44</v>
      </c>
      <c r="C124" s="1" t="str">
        <f>+VLOOKUP(F124,var_labels!A$1:B$79,2,FALSE)</f>
        <v>Calles pavimentadas</v>
      </c>
      <c r="D124" s="1" t="s">
        <v>79</v>
      </c>
      <c r="F124">
        <f t="shared" si="6"/>
        <v>33</v>
      </c>
      <c r="G124" t="str">
        <f t="shared" si="5"/>
        <v>marker</v>
      </c>
    </row>
    <row r="125" spans="1:7" x14ac:dyDescent="0.35">
      <c r="D125" s="1" t="s">
        <v>144</v>
      </c>
      <c r="E125">
        <v>1</v>
      </c>
      <c r="F125">
        <f t="shared" si="6"/>
        <v>33</v>
      </c>
      <c r="G125" t="str">
        <f t="shared" si="5"/>
        <v/>
      </c>
    </row>
    <row r="126" spans="1:7" x14ac:dyDescent="0.35">
      <c r="D126" s="1" t="s">
        <v>146</v>
      </c>
      <c r="E126">
        <v>0</v>
      </c>
      <c r="F126">
        <f t="shared" si="6"/>
        <v>33</v>
      </c>
      <c r="G126" t="str">
        <f t="shared" si="5"/>
        <v/>
      </c>
    </row>
    <row r="127" spans="1:7" x14ac:dyDescent="0.35">
      <c r="A127">
        <f>+F127</f>
        <v>34</v>
      </c>
      <c r="B127" t="str">
        <f>+VLOOKUP(F127,fields!A$1:B$79,2,FALSE)</f>
        <v>P45</v>
      </c>
      <c r="C127" s="1" t="str">
        <f>+VLOOKUP(F127,var_labels!A$1:B$79,2,FALSE)</f>
        <v>Desagues pluviales</v>
      </c>
      <c r="D127" s="1" t="s">
        <v>79</v>
      </c>
      <c r="F127">
        <f t="shared" si="6"/>
        <v>34</v>
      </c>
      <c r="G127" t="str">
        <f t="shared" si="5"/>
        <v>marker</v>
      </c>
    </row>
    <row r="128" spans="1:7" x14ac:dyDescent="0.35">
      <c r="D128" s="1" t="s">
        <v>144</v>
      </c>
      <c r="E128">
        <v>1</v>
      </c>
      <c r="F128">
        <f t="shared" si="6"/>
        <v>34</v>
      </c>
      <c r="G128" t="str">
        <f t="shared" si="5"/>
        <v/>
      </c>
    </row>
    <row r="129" spans="1:7" x14ac:dyDescent="0.35">
      <c r="D129" s="1" t="s">
        <v>146</v>
      </c>
      <c r="E129">
        <v>0</v>
      </c>
      <c r="F129">
        <f t="shared" si="6"/>
        <v>34</v>
      </c>
      <c r="G129" t="str">
        <f t="shared" si="5"/>
        <v/>
      </c>
    </row>
    <row r="130" spans="1:7" x14ac:dyDescent="0.35">
      <c r="A130">
        <f>+F130</f>
        <v>35</v>
      </c>
      <c r="B130" t="str">
        <f>+VLOOKUP(F130,fields!A$1:B$79,2,FALSE)</f>
        <v>P43</v>
      </c>
      <c r="C130" s="1" t="str">
        <f>+VLOOKUP(F130,var_labels!A$1:B$79,2,FALSE)</f>
        <v>Recolección de residuos frecuente</v>
      </c>
      <c r="D130" s="1" t="s">
        <v>79</v>
      </c>
      <c r="F130">
        <f t="shared" si="6"/>
        <v>35</v>
      </c>
      <c r="G130" t="str">
        <f t="shared" si="5"/>
        <v>marker</v>
      </c>
    </row>
    <row r="131" spans="1:7" x14ac:dyDescent="0.35">
      <c r="D131" s="1" t="s">
        <v>144</v>
      </c>
      <c r="E131">
        <v>1</v>
      </c>
      <c r="F131">
        <f t="shared" si="6"/>
        <v>35</v>
      </c>
      <c r="G131" t="str">
        <f t="shared" si="5"/>
        <v/>
      </c>
    </row>
    <row r="132" spans="1:7" x14ac:dyDescent="0.35">
      <c r="D132" s="1" t="s">
        <v>146</v>
      </c>
      <c r="E132">
        <v>0</v>
      </c>
      <c r="F132">
        <f t="shared" si="6"/>
        <v>35</v>
      </c>
      <c r="G132" t="str">
        <f t="shared" si="5"/>
        <v/>
      </c>
    </row>
    <row r="133" spans="1:7" x14ac:dyDescent="0.35">
      <c r="A133">
        <f>+F133</f>
        <v>36</v>
      </c>
      <c r="B133" t="str">
        <f>+VLOOKUP(F133,fields!A$1:B$79,2,FALSE)</f>
        <v>p46</v>
      </c>
      <c r="C133" s="1" t="str">
        <f>+VLOOKUP(F133,var_labels!A$1:B$79,2,FALSE)</f>
        <v>Vigilancia policial</v>
      </c>
      <c r="D133" s="1" t="s">
        <v>79</v>
      </c>
      <c r="F133">
        <f t="shared" si="6"/>
        <v>36</v>
      </c>
      <c r="G133" t="str">
        <f t="shared" si="5"/>
        <v>marker</v>
      </c>
    </row>
    <row r="134" spans="1:7" x14ac:dyDescent="0.35">
      <c r="D134" s="1" t="s">
        <v>144</v>
      </c>
      <c r="E134">
        <v>1</v>
      </c>
      <c r="F134">
        <f t="shared" si="6"/>
        <v>36</v>
      </c>
      <c r="G134" t="str">
        <f t="shared" si="5"/>
        <v/>
      </c>
    </row>
    <row r="135" spans="1:7" x14ac:dyDescent="0.35">
      <c r="D135" s="1" t="s">
        <v>146</v>
      </c>
      <c r="E135">
        <v>0</v>
      </c>
      <c r="F135">
        <f t="shared" si="6"/>
        <v>36</v>
      </c>
      <c r="G135" t="str">
        <f t="shared" si="5"/>
        <v/>
      </c>
    </row>
    <row r="136" spans="1:7" x14ac:dyDescent="0.35">
      <c r="A136">
        <f>+F136</f>
        <v>37</v>
      </c>
      <c r="B136" t="str">
        <f>+VLOOKUP(F136,fields!A$1:B$79,2,FALSE)</f>
        <v>p56</v>
      </c>
      <c r="C136" s="1" t="str">
        <f>+VLOOKUP(F136,var_labels!A$1:B$79,2,FALSE)</f>
        <v>Basurales en las inmediaciones</v>
      </c>
      <c r="D136" s="1" t="s">
        <v>79</v>
      </c>
      <c r="F136">
        <f t="shared" si="6"/>
        <v>37</v>
      </c>
      <c r="G136" t="str">
        <f t="shared" si="5"/>
        <v>marker</v>
      </c>
    </row>
    <row r="137" spans="1:7" x14ac:dyDescent="0.35">
      <c r="D137" s="1" t="s">
        <v>144</v>
      </c>
      <c r="E137">
        <v>1</v>
      </c>
      <c r="F137">
        <f t="shared" si="6"/>
        <v>37</v>
      </c>
      <c r="G137" t="str">
        <f t="shared" si="5"/>
        <v/>
      </c>
    </row>
    <row r="138" spans="1:7" x14ac:dyDescent="0.35">
      <c r="D138" s="1" t="s">
        <v>146</v>
      </c>
      <c r="E138">
        <v>0</v>
      </c>
      <c r="F138">
        <f t="shared" si="6"/>
        <v>37</v>
      </c>
      <c r="G138" t="str">
        <f t="shared" ref="G138:G201" si="8">IF(F138=F137,"","marker")</f>
        <v/>
      </c>
    </row>
    <row r="139" spans="1:7" ht="29" x14ac:dyDescent="0.35">
      <c r="A139">
        <f>+F139</f>
        <v>38</v>
      </c>
      <c r="B139" t="str">
        <f>+VLOOKUP(F139,fields!A$1:B$79,2,FALSE)</f>
        <v>p55</v>
      </c>
      <c r="C139" s="1" t="str">
        <f>+VLOOKUP(F139,var_labels!A$1:B$79,2,FALSE)</f>
        <v>Fábricas contaminantes en las inmediaciones</v>
      </c>
      <c r="D139" s="1" t="s">
        <v>79</v>
      </c>
      <c r="F139">
        <f t="shared" si="6"/>
        <v>38</v>
      </c>
      <c r="G139" t="str">
        <f t="shared" si="8"/>
        <v>marker</v>
      </c>
    </row>
    <row r="140" spans="1:7" x14ac:dyDescent="0.35">
      <c r="D140" s="1" t="s">
        <v>144</v>
      </c>
      <c r="E140">
        <v>1</v>
      </c>
      <c r="F140">
        <f t="shared" si="6"/>
        <v>38</v>
      </c>
      <c r="G140" t="str">
        <f t="shared" si="8"/>
        <v/>
      </c>
    </row>
    <row r="141" spans="1:7" x14ac:dyDescent="0.35">
      <c r="D141" s="1" t="s">
        <v>146</v>
      </c>
      <c r="E141">
        <v>0</v>
      </c>
      <c r="F141">
        <f t="shared" si="6"/>
        <v>38</v>
      </c>
      <c r="G141" t="str">
        <f t="shared" si="8"/>
        <v/>
      </c>
    </row>
    <row r="142" spans="1:7" ht="29" x14ac:dyDescent="0.35">
      <c r="A142">
        <f>+F142</f>
        <v>39</v>
      </c>
      <c r="B142" t="str">
        <f>+VLOOKUP(F142,fields!A$1:B$79,2,FALSE)</f>
        <v>P64</v>
      </c>
      <c r="C142" s="1" t="str">
        <f>+VLOOKUP(F142,var_labels!A$1:B$79,2,FALSE)</f>
        <v xml:space="preserve">Problemas de contaminación de agua en la zona o ciudad de residencia </v>
      </c>
      <c r="D142" s="1" t="s">
        <v>79</v>
      </c>
      <c r="F142">
        <f t="shared" si="6"/>
        <v>39</v>
      </c>
      <c r="G142" t="str">
        <f t="shared" si="8"/>
        <v>marker</v>
      </c>
    </row>
    <row r="143" spans="1:7" x14ac:dyDescent="0.35">
      <c r="D143" s="1" t="s">
        <v>144</v>
      </c>
      <c r="E143">
        <v>1</v>
      </c>
      <c r="F143">
        <f t="shared" si="6"/>
        <v>39</v>
      </c>
      <c r="G143" t="str">
        <f t="shared" si="8"/>
        <v/>
      </c>
    </row>
    <row r="144" spans="1:7" x14ac:dyDescent="0.35">
      <c r="D144" s="1" t="s">
        <v>146</v>
      </c>
      <c r="E144">
        <v>0</v>
      </c>
      <c r="F144">
        <f t="shared" ref="F144:F207" si="9">IF(OR(D144="x",D144=""),F143+1,F143)</f>
        <v>39</v>
      </c>
      <c r="G144" t="str">
        <f t="shared" si="8"/>
        <v/>
      </c>
    </row>
    <row r="145" spans="1:7" ht="29" x14ac:dyDescent="0.35">
      <c r="A145">
        <f>+F145</f>
        <v>40</v>
      </c>
      <c r="B145" t="str">
        <f>+VLOOKUP(F145,fields!A$1:B$79,2,FALSE)</f>
        <v>P60</v>
      </c>
      <c r="C145" s="1" t="str">
        <f>+VLOOKUP(F145,var_labels!A$1:B$79,2,FALSE)</f>
        <v xml:space="preserve">Problemas de plagas en la zona o ciudad de residencia </v>
      </c>
      <c r="D145" s="1" t="s">
        <v>79</v>
      </c>
      <c r="F145">
        <f t="shared" si="9"/>
        <v>40</v>
      </c>
      <c r="G145" t="str">
        <f t="shared" si="8"/>
        <v>marker</v>
      </c>
    </row>
    <row r="146" spans="1:7" x14ac:dyDescent="0.35">
      <c r="D146" s="1" t="s">
        <v>144</v>
      </c>
      <c r="E146">
        <v>1</v>
      </c>
      <c r="F146">
        <f t="shared" si="9"/>
        <v>40</v>
      </c>
      <c r="G146" t="str">
        <f t="shared" si="8"/>
        <v/>
      </c>
    </row>
    <row r="147" spans="1:7" x14ac:dyDescent="0.35">
      <c r="D147" s="1" t="s">
        <v>146</v>
      </c>
      <c r="E147">
        <v>0</v>
      </c>
      <c r="F147">
        <f t="shared" si="9"/>
        <v>40</v>
      </c>
      <c r="G147" t="str">
        <f t="shared" si="8"/>
        <v/>
      </c>
    </row>
    <row r="148" spans="1:7" x14ac:dyDescent="0.35">
      <c r="A148">
        <f>+F148</f>
        <v>41</v>
      </c>
      <c r="B148" t="str">
        <f>+VLOOKUP(F148,fields!A$1:B$79,2,FALSE)</f>
        <v>p57</v>
      </c>
      <c r="C148" s="1" t="str">
        <f>+VLOOKUP(F148,var_labels!A$1:B$79,2,FALSE)</f>
        <v>Calles inundables en las inmediaciones</v>
      </c>
      <c r="D148" s="1" t="s">
        <v>79</v>
      </c>
      <c r="F148">
        <f t="shared" si="9"/>
        <v>41</v>
      </c>
      <c r="G148" t="str">
        <f t="shared" si="8"/>
        <v>marker</v>
      </c>
    </row>
    <row r="149" spans="1:7" x14ac:dyDescent="0.35">
      <c r="D149" s="1" t="s">
        <v>144</v>
      </c>
      <c r="E149">
        <v>1</v>
      </c>
      <c r="F149">
        <f t="shared" si="9"/>
        <v>41</v>
      </c>
      <c r="G149" t="str">
        <f t="shared" si="8"/>
        <v/>
      </c>
    </row>
    <row r="150" spans="1:7" x14ac:dyDescent="0.35">
      <c r="D150" s="1" t="s">
        <v>146</v>
      </c>
      <c r="E150">
        <v>0</v>
      </c>
      <c r="F150">
        <f t="shared" si="9"/>
        <v>41</v>
      </c>
      <c r="G150" t="str">
        <f t="shared" si="8"/>
        <v/>
      </c>
    </row>
    <row r="151" spans="1:7" ht="29" x14ac:dyDescent="0.35">
      <c r="A151">
        <f>+F151</f>
        <v>42</v>
      </c>
      <c r="B151" t="str">
        <f>+VLOOKUP(F151,fields!A$1:B$79,2,FALSE)</f>
        <v>P63</v>
      </c>
      <c r="C151" s="1" t="str">
        <f>+VLOOKUP(F151,var_labels!A$1:B$79,2,FALSE)</f>
        <v>¿En la zona donde vive tiene el problema de ... VENTA / TRÁFICO DE DROGAS</v>
      </c>
      <c r="D151" s="1" t="s">
        <v>79</v>
      </c>
      <c r="F151">
        <f t="shared" si="9"/>
        <v>42</v>
      </c>
      <c r="G151" t="str">
        <f t="shared" si="8"/>
        <v>marker</v>
      </c>
    </row>
    <row r="152" spans="1:7" x14ac:dyDescent="0.35">
      <c r="D152" s="1" t="s">
        <v>144</v>
      </c>
      <c r="E152">
        <v>1</v>
      </c>
      <c r="F152">
        <f t="shared" si="9"/>
        <v>42</v>
      </c>
      <c r="G152" t="str">
        <f t="shared" si="8"/>
        <v/>
      </c>
    </row>
    <row r="153" spans="1:7" x14ac:dyDescent="0.35">
      <c r="D153" s="1" t="s">
        <v>146</v>
      </c>
      <c r="E153">
        <v>0</v>
      </c>
      <c r="F153">
        <f t="shared" si="9"/>
        <v>42</v>
      </c>
      <c r="G153" t="str">
        <f t="shared" si="8"/>
        <v/>
      </c>
    </row>
    <row r="154" spans="1:7" ht="29" x14ac:dyDescent="0.35">
      <c r="A154">
        <f>+F154</f>
        <v>43</v>
      </c>
      <c r="B154" t="str">
        <f>+VLOOKUP(F154,fields!A$1:B$79,2,FALSE)</f>
        <v>indice_derechos_1</v>
      </c>
      <c r="C154" s="1" t="str">
        <f>+VLOOKUP(F154,var_labels!A$1:B$79,2,FALSE)</f>
        <v>IMD. Déficit en acceso a una alimentación adecuada</v>
      </c>
      <c r="D154" s="1" t="s">
        <v>79</v>
      </c>
      <c r="F154">
        <f t="shared" si="9"/>
        <v>43</v>
      </c>
      <c r="G154" t="str">
        <f t="shared" si="8"/>
        <v>marker</v>
      </c>
    </row>
    <row r="155" spans="1:7" x14ac:dyDescent="0.35">
      <c r="D155" s="1" t="s">
        <v>144</v>
      </c>
      <c r="E155">
        <v>1</v>
      </c>
      <c r="F155">
        <f t="shared" si="9"/>
        <v>43</v>
      </c>
      <c r="G155" t="str">
        <f t="shared" si="8"/>
        <v/>
      </c>
    </row>
    <row r="156" spans="1:7" x14ac:dyDescent="0.35">
      <c r="D156" s="1" t="s">
        <v>146</v>
      </c>
      <c r="E156">
        <v>0</v>
      </c>
      <c r="F156">
        <f t="shared" si="9"/>
        <v>43</v>
      </c>
      <c r="G156" t="str">
        <f t="shared" si="8"/>
        <v/>
      </c>
    </row>
    <row r="157" spans="1:7" x14ac:dyDescent="0.35">
      <c r="A157">
        <f t="shared" ref="A157:A158" si="10">+F157</f>
        <v>44</v>
      </c>
      <c r="B157" t="str">
        <f>+VLOOKUP(F157,fields!A$1:B$79,2,FALSE)</f>
        <v>indice_derechos_2</v>
      </c>
      <c r="C157" s="1" t="str">
        <f>+VLOOKUP(F157,var_labels!A$1:B$79,2,FALSE)</f>
        <v>IMD. Déficit en acceso a la salud</v>
      </c>
      <c r="D157" s="1"/>
      <c r="F157">
        <f t="shared" si="9"/>
        <v>44</v>
      </c>
      <c r="G157" t="str">
        <f t="shared" si="8"/>
        <v>marker</v>
      </c>
    </row>
    <row r="158" spans="1:7" ht="29" x14ac:dyDescent="0.35">
      <c r="A158">
        <f t="shared" si="10"/>
        <v>45</v>
      </c>
      <c r="B158" t="str">
        <f>+VLOOKUP(F158,fields!A$1:B$79,2,FALSE)</f>
        <v>indice_derechos_3</v>
      </c>
      <c r="C158" s="1" t="str">
        <f>+VLOOKUP(F158,var_labels!A$1:B$79,2,FALSE)</f>
        <v>IMD. Déficit en conexión a servicios básicos</v>
      </c>
      <c r="D158" s="1" t="s">
        <v>79</v>
      </c>
      <c r="F158">
        <f t="shared" si="9"/>
        <v>45</v>
      </c>
      <c r="G158" t="str">
        <f t="shared" si="8"/>
        <v>marker</v>
      </c>
    </row>
    <row r="159" spans="1:7" x14ac:dyDescent="0.35">
      <c r="D159" s="1" t="s">
        <v>144</v>
      </c>
      <c r="E159">
        <v>1</v>
      </c>
      <c r="F159">
        <f t="shared" si="9"/>
        <v>45</v>
      </c>
      <c r="G159" t="str">
        <f t="shared" si="8"/>
        <v/>
      </c>
    </row>
    <row r="160" spans="1:7" x14ac:dyDescent="0.35">
      <c r="D160" s="1" t="s">
        <v>146</v>
      </c>
      <c r="E160">
        <v>0</v>
      </c>
      <c r="F160">
        <f t="shared" si="9"/>
        <v>45</v>
      </c>
      <c r="G160" t="str">
        <f t="shared" si="8"/>
        <v/>
      </c>
    </row>
    <row r="161" spans="1:7" ht="29" x14ac:dyDescent="0.35">
      <c r="A161">
        <f t="shared" ref="A161:A162" si="11">+F161</f>
        <v>46</v>
      </c>
      <c r="B161" t="str">
        <f>+VLOOKUP(F161,fields!A$1:B$79,2,FALSE)</f>
        <v>indice_derechos_4</v>
      </c>
      <c r="C161" s="1" t="str">
        <f>+VLOOKUP(F161,var_labels!A$1:B$79,2,FALSE)</f>
        <v>IMD. Déficit en el acceso a una vivienda digna</v>
      </c>
      <c r="D161" s="1"/>
      <c r="F161">
        <f t="shared" si="9"/>
        <v>46</v>
      </c>
      <c r="G161" t="str">
        <f t="shared" si="8"/>
        <v>marker</v>
      </c>
    </row>
    <row r="162" spans="1:7" ht="58" x14ac:dyDescent="0.35">
      <c r="A162">
        <f t="shared" si="11"/>
        <v>47</v>
      </c>
      <c r="B162" t="str">
        <f>+VLOOKUP(F162,fields!A$1:B$79,2,FALSE)</f>
        <v>indice_derechos_5</v>
      </c>
      <c r="C162" s="1" t="str">
        <f>+VLOOKUP(F162,var_labels!A$1:B$79,2,FALSE)</f>
        <v>IMD. Déficit en acceso a la educación, sobreedad, límite de edad para secundario completo hasta 40 años e inasistencia con 4 años</v>
      </c>
      <c r="D162" s="1" t="s">
        <v>79</v>
      </c>
      <c r="F162">
        <f t="shared" si="9"/>
        <v>47</v>
      </c>
      <c r="G162" t="str">
        <f t="shared" si="8"/>
        <v>marker</v>
      </c>
    </row>
    <row r="163" spans="1:7" x14ac:dyDescent="0.35">
      <c r="D163" s="1" t="s">
        <v>144</v>
      </c>
      <c r="E163">
        <v>1</v>
      </c>
      <c r="F163">
        <f t="shared" si="9"/>
        <v>47</v>
      </c>
      <c r="G163" t="str">
        <f t="shared" si="8"/>
        <v/>
      </c>
    </row>
    <row r="164" spans="1:7" x14ac:dyDescent="0.35">
      <c r="D164" s="1" t="s">
        <v>146</v>
      </c>
      <c r="E164">
        <v>0</v>
      </c>
      <c r="F164">
        <f t="shared" si="9"/>
        <v>47</v>
      </c>
      <c r="G164" t="str">
        <f t="shared" si="8"/>
        <v/>
      </c>
    </row>
    <row r="165" spans="1:7" ht="29" x14ac:dyDescent="0.35">
      <c r="A165">
        <f>+F165</f>
        <v>48</v>
      </c>
      <c r="B165" t="str">
        <f>+VLOOKUP(F165,fields!A$1:B$79,2,FALSE)</f>
        <v>indice_derechos_6</v>
      </c>
      <c r="C165" s="1" t="str">
        <f>+VLOOKUP(F165,var_labels!A$1:B$79,2,FALSE)</f>
        <v>IMD. Déficit en acceso al empleo y la seguridad social</v>
      </c>
      <c r="D165" s="1" t="s">
        <v>79</v>
      </c>
      <c r="F165">
        <f t="shared" si="9"/>
        <v>48</v>
      </c>
      <c r="G165" t="str">
        <f t="shared" si="8"/>
        <v>marker</v>
      </c>
    </row>
    <row r="166" spans="1:7" x14ac:dyDescent="0.35">
      <c r="D166" s="1" t="s">
        <v>144</v>
      </c>
      <c r="E166">
        <v>1</v>
      </c>
      <c r="F166">
        <f t="shared" si="9"/>
        <v>48</v>
      </c>
      <c r="G166" t="str">
        <f t="shared" si="8"/>
        <v/>
      </c>
    </row>
    <row r="167" spans="1:7" x14ac:dyDescent="0.35">
      <c r="D167" s="1" t="s">
        <v>146</v>
      </c>
      <c r="E167">
        <v>0</v>
      </c>
      <c r="F167">
        <f t="shared" si="9"/>
        <v>48</v>
      </c>
      <c r="G167" t="str">
        <f t="shared" si="8"/>
        <v/>
      </c>
    </row>
    <row r="168" spans="1:7" x14ac:dyDescent="0.35">
      <c r="A168">
        <f t="shared" ref="A168:A171" si="12">+F168</f>
        <v>49</v>
      </c>
      <c r="B168" t="str">
        <f>+VLOOKUP(F168,fields!A$1:B$79,2,FALSE)</f>
        <v>sumatoria_carencias</v>
      </c>
      <c r="C168" s="1">
        <f>+VLOOKUP(F168,var_labels!A$1:B$79,2,FALSE)</f>
        <v>0</v>
      </c>
      <c r="D168" s="1"/>
      <c r="F168">
        <f t="shared" si="9"/>
        <v>49</v>
      </c>
      <c r="G168" t="str">
        <f t="shared" si="8"/>
        <v>marker</v>
      </c>
    </row>
    <row r="169" spans="1:7" x14ac:dyDescent="0.35">
      <c r="A169">
        <f t="shared" si="12"/>
        <v>50</v>
      </c>
      <c r="B169" t="str">
        <f>+VLOOKUP(F169,fields!A$1:B$79,2,FALSE)</f>
        <v>compon</v>
      </c>
      <c r="C169" s="1" t="str">
        <f>+VLOOKUP(F169,var_labels!A$1:B$79,2,FALSE)</f>
        <v>Cantidad de miembros del hogar</v>
      </c>
      <c r="D169" s="1"/>
      <c r="F169">
        <f t="shared" si="9"/>
        <v>50</v>
      </c>
      <c r="G169" t="str">
        <f t="shared" si="8"/>
        <v>marker</v>
      </c>
    </row>
    <row r="170" spans="1:7" x14ac:dyDescent="0.35">
      <c r="A170">
        <f t="shared" si="12"/>
        <v>51</v>
      </c>
      <c r="B170" t="str">
        <f>+VLOOKUP(F170,fields!A$1:B$79,2,FALSE)</f>
        <v>eqadulto_sum</v>
      </c>
      <c r="C170" s="1" t="str">
        <f>+VLOOKUP(F170,var_labels!A$1:B$79,2,FALSE)</f>
        <v>Equivalente adulto del hogar (suma)</v>
      </c>
      <c r="D170" s="1"/>
      <c r="F170">
        <f t="shared" si="9"/>
        <v>51</v>
      </c>
      <c r="G170" t="str">
        <f t="shared" si="8"/>
        <v>marker</v>
      </c>
    </row>
    <row r="171" spans="1:7" ht="29" x14ac:dyDescent="0.35">
      <c r="A171">
        <f t="shared" si="12"/>
        <v>52</v>
      </c>
      <c r="B171" t="str">
        <f>+VLOOKUP(F171,fields!A$1:B$79,2,FALSE)</f>
        <v>NoMR_YT_100</v>
      </c>
      <c r="C171" s="1" t="str">
        <f>+VLOOKUP(F171,var_labels!A$1:B$79,2,FALSE)</f>
        <v>No declara monto exacto de ingreso ni el rango del ingreso total del hogar</v>
      </c>
      <c r="D171" s="1" t="s">
        <v>79</v>
      </c>
      <c r="F171">
        <f t="shared" si="9"/>
        <v>52</v>
      </c>
      <c r="G171" t="str">
        <f t="shared" si="8"/>
        <v>marker</v>
      </c>
    </row>
    <row r="172" spans="1:7" ht="29" x14ac:dyDescent="0.35">
      <c r="D172" s="1" t="s">
        <v>147</v>
      </c>
      <c r="E172">
        <v>100</v>
      </c>
      <c r="F172">
        <f t="shared" si="9"/>
        <v>52</v>
      </c>
      <c r="G172" t="str">
        <f t="shared" si="8"/>
        <v/>
      </c>
    </row>
    <row r="173" spans="1:7" x14ac:dyDescent="0.35">
      <c r="D173" s="1" t="s">
        <v>148</v>
      </c>
      <c r="E173">
        <v>0</v>
      </c>
      <c r="F173">
        <f t="shared" si="9"/>
        <v>52</v>
      </c>
      <c r="G173" t="str">
        <f t="shared" si="8"/>
        <v/>
      </c>
    </row>
    <row r="174" spans="1:7" x14ac:dyDescent="0.35">
      <c r="A174">
        <f t="shared" ref="A174:A179" si="13">+F174</f>
        <v>53</v>
      </c>
      <c r="B174" t="str">
        <f>+VLOOKUP(F174,fields!A$1:B$79,2,FALSE)</f>
        <v>IngHog_Ccorr_serie_02</v>
      </c>
      <c r="C174" s="1" t="str">
        <f>+VLOOKUP(F174,var_labels!A$1:B$79,2,FALSE)</f>
        <v>Ingreso total familiar a valores corrientes</v>
      </c>
      <c r="D174" s="1"/>
      <c r="F174">
        <f t="shared" si="9"/>
        <v>53</v>
      </c>
      <c r="G174" t="str">
        <f t="shared" si="8"/>
        <v>marker</v>
      </c>
    </row>
    <row r="175" spans="1:7" x14ac:dyDescent="0.35">
      <c r="A175">
        <f t="shared" si="13"/>
        <v>54</v>
      </c>
      <c r="B175" t="str">
        <f>+VLOOKUP(F175,fields!A$1:B$79,2,FALSE)</f>
        <v>IPCF_Ccorr_serie</v>
      </c>
      <c r="C175" s="1" t="str">
        <f>+VLOOKUP(F175,var_labels!A$1:B$79,2,FALSE)</f>
        <v>Ingresos per cápita a valores corrientes</v>
      </c>
      <c r="D175" s="1"/>
      <c r="F175">
        <f t="shared" si="9"/>
        <v>54</v>
      </c>
      <c r="G175" t="str">
        <f t="shared" si="8"/>
        <v>marker</v>
      </c>
    </row>
    <row r="176" spans="1:7" ht="29" x14ac:dyDescent="0.35">
      <c r="A176">
        <f t="shared" si="13"/>
        <v>55</v>
      </c>
      <c r="B176" t="str">
        <f>+VLOOKUP(F176,fields!A$1:B$79,2,FALSE)</f>
        <v>IEAF_Ccorr_serie</v>
      </c>
      <c r="C176" s="1" t="str">
        <f>+VLOOKUP(F176,var_labels!A$1:B$79,2,FALSE)</f>
        <v>Ingresos por eq adulto a valores corrientes</v>
      </c>
      <c r="D176" s="1"/>
      <c r="F176">
        <f t="shared" si="9"/>
        <v>55</v>
      </c>
      <c r="G176" t="str">
        <f t="shared" si="8"/>
        <v>marker</v>
      </c>
    </row>
    <row r="177" spans="1:7" x14ac:dyDescent="0.35">
      <c r="A177">
        <f t="shared" si="13"/>
        <v>56</v>
      </c>
      <c r="B177" t="str">
        <f>+VLOOKUP(F177,fields!A$1:B$79,2,FALSE)</f>
        <v>Canastab_ODSA_serie</v>
      </c>
      <c r="C177" s="1" t="str">
        <f>+VLOOKUP(F177,var_labels!A$1:B$79,2,FALSE)</f>
        <v>Canasta Básica Alimentaria</v>
      </c>
      <c r="D177" s="1"/>
      <c r="F177">
        <f t="shared" si="9"/>
        <v>56</v>
      </c>
      <c r="G177" t="str">
        <f t="shared" si="8"/>
        <v>marker</v>
      </c>
    </row>
    <row r="178" spans="1:7" x14ac:dyDescent="0.35">
      <c r="A178">
        <f t="shared" si="13"/>
        <v>57</v>
      </c>
      <c r="B178" t="str">
        <f>+VLOOKUP(F178,fields!A$1:B$79,2,FALSE)</f>
        <v>Canastat_ODSA_serie</v>
      </c>
      <c r="C178" s="1" t="str">
        <f>+VLOOKUP(F178,var_labels!A$1:B$79,2,FALSE)</f>
        <v>Canasta Básica Total</v>
      </c>
      <c r="D178" s="1"/>
      <c r="F178">
        <f t="shared" si="9"/>
        <v>57</v>
      </c>
      <c r="G178" t="str">
        <f t="shared" si="8"/>
        <v>marker</v>
      </c>
    </row>
    <row r="179" spans="1:7" x14ac:dyDescent="0.35">
      <c r="A179">
        <f t="shared" si="13"/>
        <v>58</v>
      </c>
      <c r="B179" t="str">
        <f>+VLOOKUP(F179,fields!A$1:B$79,2,FALSE)</f>
        <v>indigencia_ODSA_serie</v>
      </c>
      <c r="C179" s="1" t="str">
        <f>+VLOOKUP(F179,var_labels!A$1:B$79,2,FALSE)</f>
        <v>Indigencia por ingresos</v>
      </c>
      <c r="D179" s="1" t="s">
        <v>79</v>
      </c>
      <c r="F179">
        <f t="shared" si="9"/>
        <v>58</v>
      </c>
      <c r="G179" t="str">
        <f t="shared" si="8"/>
        <v>marker</v>
      </c>
    </row>
    <row r="180" spans="1:7" x14ac:dyDescent="0.35">
      <c r="D180" s="1" t="s">
        <v>149</v>
      </c>
      <c r="E180">
        <v>1</v>
      </c>
      <c r="F180">
        <f t="shared" si="9"/>
        <v>58</v>
      </c>
      <c r="G180" t="str">
        <f t="shared" si="8"/>
        <v/>
      </c>
    </row>
    <row r="181" spans="1:7" x14ac:dyDescent="0.35">
      <c r="D181" s="1" t="s">
        <v>150</v>
      </c>
      <c r="E181">
        <v>0</v>
      </c>
      <c r="F181">
        <f t="shared" si="9"/>
        <v>58</v>
      </c>
      <c r="G181" t="str">
        <f t="shared" si="8"/>
        <v/>
      </c>
    </row>
    <row r="182" spans="1:7" x14ac:dyDescent="0.35">
      <c r="A182">
        <f>+F182</f>
        <v>59</v>
      </c>
      <c r="B182" t="str">
        <f>+VLOOKUP(F182,fields!A$1:B$79,2,FALSE)</f>
        <v>pobreza_ODSA_serie</v>
      </c>
      <c r="C182" s="1" t="str">
        <f>+VLOOKUP(F182,var_labels!A$1:B$79,2,FALSE)</f>
        <v>Pobreza por ingresos</v>
      </c>
      <c r="D182" s="1" t="s">
        <v>79</v>
      </c>
      <c r="F182">
        <f t="shared" si="9"/>
        <v>59</v>
      </c>
      <c r="G182" t="str">
        <f t="shared" si="8"/>
        <v>marker</v>
      </c>
    </row>
    <row r="183" spans="1:7" x14ac:dyDescent="0.35">
      <c r="D183" s="1" t="s">
        <v>151</v>
      </c>
      <c r="E183">
        <v>1</v>
      </c>
      <c r="F183">
        <f t="shared" si="9"/>
        <v>59</v>
      </c>
      <c r="G183" t="str">
        <f t="shared" si="8"/>
        <v/>
      </c>
    </row>
    <row r="184" spans="1:7" x14ac:dyDescent="0.35">
      <c r="D184" s="1" t="s">
        <v>152</v>
      </c>
      <c r="E184">
        <v>0</v>
      </c>
      <c r="F184">
        <f t="shared" si="9"/>
        <v>59</v>
      </c>
      <c r="G184" t="str">
        <f t="shared" si="8"/>
        <v/>
      </c>
    </row>
    <row r="185" spans="1:7" ht="29" x14ac:dyDescent="0.35">
      <c r="A185">
        <f>+F185</f>
        <v>60</v>
      </c>
      <c r="B185" t="str">
        <f>+VLOOKUP(F185,fields!A$1:B$79,2,FALSE)</f>
        <v>NoAlcanza_10_15B_100</v>
      </c>
      <c r="C185" s="1" t="str">
        <f>+VLOOKUP(F185,var_labels!A$1:B$79,2,FALSE)</f>
        <v>Ingresos insuficientes desde una perspectiva subjetiva</v>
      </c>
      <c r="D185" s="1" t="s">
        <v>79</v>
      </c>
      <c r="F185">
        <f t="shared" si="9"/>
        <v>60</v>
      </c>
      <c r="G185" t="str">
        <f t="shared" si="8"/>
        <v>marker</v>
      </c>
    </row>
    <row r="186" spans="1:7" ht="29" x14ac:dyDescent="0.35">
      <c r="D186" s="1" t="s">
        <v>153</v>
      </c>
      <c r="E186">
        <v>100</v>
      </c>
      <c r="F186">
        <f t="shared" si="9"/>
        <v>60</v>
      </c>
      <c r="G186" t="str">
        <f t="shared" si="8"/>
        <v/>
      </c>
    </row>
    <row r="187" spans="1:7" x14ac:dyDescent="0.35">
      <c r="D187" s="1" t="s">
        <v>148</v>
      </c>
      <c r="E187">
        <v>0</v>
      </c>
      <c r="F187">
        <f t="shared" si="9"/>
        <v>60</v>
      </c>
      <c r="G187" t="str">
        <f t="shared" si="8"/>
        <v/>
      </c>
    </row>
    <row r="188" spans="1:7" ht="29" x14ac:dyDescent="0.35">
      <c r="A188">
        <f>+F188</f>
        <v>61</v>
      </c>
      <c r="B188" t="str">
        <f>+VLOOKUP(F188,fields!A$1:B$79,2,FALSE)</f>
        <v>Ahorro_10_15B_100</v>
      </c>
      <c r="C188" s="1" t="str">
        <f>+VLOOKUP(F188,var_labels!A$1:B$79,2,FALSE)</f>
        <v>Capacidad de ahorro desde una perspectiva subjetiva</v>
      </c>
      <c r="D188" s="1" t="s">
        <v>79</v>
      </c>
      <c r="F188">
        <f t="shared" si="9"/>
        <v>61</v>
      </c>
      <c r="G188" t="str">
        <f t="shared" si="8"/>
        <v>marker</v>
      </c>
    </row>
    <row r="189" spans="1:7" ht="43.5" x14ac:dyDescent="0.35">
      <c r="D189" s="1" t="s">
        <v>154</v>
      </c>
      <c r="E189">
        <v>100</v>
      </c>
      <c r="F189">
        <f t="shared" si="9"/>
        <v>61</v>
      </c>
      <c r="G189" t="str">
        <f t="shared" si="8"/>
        <v/>
      </c>
    </row>
    <row r="190" spans="1:7" x14ac:dyDescent="0.35">
      <c r="D190" s="1" t="s">
        <v>148</v>
      </c>
      <c r="E190">
        <v>0</v>
      </c>
      <c r="F190">
        <f t="shared" si="9"/>
        <v>61</v>
      </c>
      <c r="G190" t="str">
        <f t="shared" si="8"/>
        <v/>
      </c>
    </row>
    <row r="191" spans="1:7" x14ac:dyDescent="0.35">
      <c r="A191">
        <f>+F191</f>
        <v>62</v>
      </c>
      <c r="B191" t="str">
        <f>+VLOOKUP(F191,fields!A$1:B$79,2,FALSE)</f>
        <v>seg_alim</v>
      </c>
      <c r="C191" s="1" t="str">
        <f>+VLOOKUP(F191,var_labels!A$1:B$79,2,FALSE)</f>
        <v>Seguridad Alimentaria_categorías</v>
      </c>
      <c r="D191" s="1" t="s">
        <v>79</v>
      </c>
      <c r="F191">
        <f t="shared" si="9"/>
        <v>62</v>
      </c>
      <c r="G191" t="str">
        <f t="shared" si="8"/>
        <v>marker</v>
      </c>
    </row>
    <row r="192" spans="1:7" x14ac:dyDescent="0.35">
      <c r="D192" s="1" t="s">
        <v>155</v>
      </c>
      <c r="E192">
        <v>3</v>
      </c>
      <c r="F192">
        <f t="shared" si="9"/>
        <v>62</v>
      </c>
      <c r="G192" t="str">
        <f t="shared" si="8"/>
        <v/>
      </c>
    </row>
    <row r="193" spans="1:7" x14ac:dyDescent="0.35">
      <c r="D193" s="1" t="s">
        <v>156</v>
      </c>
      <c r="E193">
        <v>2</v>
      </c>
      <c r="F193">
        <f t="shared" si="9"/>
        <v>62</v>
      </c>
      <c r="G193" t="str">
        <f t="shared" si="8"/>
        <v/>
      </c>
    </row>
    <row r="194" spans="1:7" x14ac:dyDescent="0.35">
      <c r="D194" s="1" t="s">
        <v>157</v>
      </c>
      <c r="E194">
        <v>1</v>
      </c>
      <c r="F194">
        <f t="shared" si="9"/>
        <v>62</v>
      </c>
      <c r="G194" t="str">
        <f t="shared" si="8"/>
        <v/>
      </c>
    </row>
    <row r="195" spans="1:7" ht="29" x14ac:dyDescent="0.35">
      <c r="A195">
        <f>+F195</f>
        <v>63</v>
      </c>
      <c r="B195" t="str">
        <f>+VLOOKUP(F195,fields!A$1:B$79,2,FALSE)</f>
        <v>IA_total_100</v>
      </c>
      <c r="C195" s="1" t="str">
        <f>+VLOOKUP(F195,var_labels!A$1:B$79,2,FALSE)</f>
        <v>Inseguridad Alimentaria Total (severa más moderada)</v>
      </c>
      <c r="D195" s="1" t="s">
        <v>79</v>
      </c>
      <c r="F195">
        <f t="shared" si="9"/>
        <v>63</v>
      </c>
      <c r="G195" t="str">
        <f t="shared" si="8"/>
        <v>marker</v>
      </c>
    </row>
    <row r="196" spans="1:7" x14ac:dyDescent="0.35">
      <c r="D196" s="1" t="s">
        <v>158</v>
      </c>
      <c r="E196">
        <v>100</v>
      </c>
      <c r="F196">
        <f t="shared" si="9"/>
        <v>63</v>
      </c>
      <c r="G196" t="str">
        <f t="shared" si="8"/>
        <v/>
      </c>
    </row>
    <row r="197" spans="1:7" x14ac:dyDescent="0.35">
      <c r="D197" s="1" t="s">
        <v>159</v>
      </c>
      <c r="E197">
        <v>0</v>
      </c>
      <c r="F197">
        <f t="shared" si="9"/>
        <v>63</v>
      </c>
      <c r="G197" t="str">
        <f t="shared" si="8"/>
        <v/>
      </c>
    </row>
    <row r="198" spans="1:7" x14ac:dyDescent="0.35">
      <c r="A198">
        <f>+F198</f>
        <v>64</v>
      </c>
      <c r="B198" t="str">
        <f>+VLOOKUP(F198,fields!A$1:B$79,2,FALSE)</f>
        <v>IA_moderadoB_100</v>
      </c>
      <c r="C198" s="1" t="str">
        <f>+VLOOKUP(F198,var_labels!A$1:B$79,2,FALSE)</f>
        <v>Inseguridad Alimentaria Moderada</v>
      </c>
      <c r="D198" s="1" t="s">
        <v>79</v>
      </c>
      <c r="F198">
        <f t="shared" si="9"/>
        <v>64</v>
      </c>
      <c r="G198" t="str">
        <f t="shared" si="8"/>
        <v>marker</v>
      </c>
    </row>
    <row r="199" spans="1:7" x14ac:dyDescent="0.35">
      <c r="D199" s="1" t="s">
        <v>160</v>
      </c>
      <c r="E199">
        <v>100</v>
      </c>
      <c r="F199">
        <f t="shared" si="9"/>
        <v>64</v>
      </c>
      <c r="G199" t="str">
        <f t="shared" si="8"/>
        <v/>
      </c>
    </row>
    <row r="200" spans="1:7" x14ac:dyDescent="0.35">
      <c r="D200" s="1" t="s">
        <v>161</v>
      </c>
      <c r="E200">
        <v>0</v>
      </c>
      <c r="F200">
        <f t="shared" si="9"/>
        <v>64</v>
      </c>
      <c r="G200" t="str">
        <f t="shared" si="8"/>
        <v/>
      </c>
    </row>
    <row r="201" spans="1:7" x14ac:dyDescent="0.35">
      <c r="A201">
        <f>+F201</f>
        <v>65</v>
      </c>
      <c r="B201" t="str">
        <f>+VLOOKUP(F201,fields!A$1:B$79,2,FALSE)</f>
        <v>IA_severoB_100</v>
      </c>
      <c r="C201" s="1" t="str">
        <f>+VLOOKUP(F201,var_labels!A$1:B$79,2,FALSE)</f>
        <v>Inseguridad Alimentaria Severa</v>
      </c>
      <c r="D201" s="1" t="s">
        <v>79</v>
      </c>
      <c r="F201">
        <f t="shared" si="9"/>
        <v>65</v>
      </c>
      <c r="G201" t="str">
        <f t="shared" si="8"/>
        <v>marker</v>
      </c>
    </row>
    <row r="202" spans="1:7" x14ac:dyDescent="0.35">
      <c r="D202" s="1" t="s">
        <v>162</v>
      </c>
      <c r="E202">
        <v>100</v>
      </c>
      <c r="F202">
        <f t="shared" si="9"/>
        <v>65</v>
      </c>
      <c r="G202" t="str">
        <f t="shared" ref="G202:G241" si="14">IF(F202=F201,"","marker")</f>
        <v/>
      </c>
    </row>
    <row r="203" spans="1:7" x14ac:dyDescent="0.35">
      <c r="D203" s="1" t="s">
        <v>163</v>
      </c>
      <c r="E203">
        <v>0</v>
      </c>
      <c r="F203">
        <f t="shared" si="9"/>
        <v>65</v>
      </c>
      <c r="G203" t="str">
        <f t="shared" si="14"/>
        <v/>
      </c>
    </row>
    <row r="204" spans="1:7" ht="72.5" x14ac:dyDescent="0.35">
      <c r="A204">
        <f>+F204</f>
        <v>66</v>
      </c>
      <c r="B204" t="str">
        <f>+VLOOKUP(F204,fields!A$1:B$79,2,FALSE)</f>
        <v>planes_t_cB_100</v>
      </c>
      <c r="C204" s="1" t="str">
        <f>+VLOOKUP(F204,var_labels!A$1:B$79,2,FALSE)</f>
        <v>Percepción de planes sociales_Incluye AUH y P7 hijos, pensión no cont, otros prog o planes de empleo_Incluye el PROGRESAR_Incluye tarjeta alim en 2014 y 2015</v>
      </c>
      <c r="D204" s="1" t="s">
        <v>79</v>
      </c>
      <c r="F204">
        <f t="shared" si="9"/>
        <v>66</v>
      </c>
      <c r="G204" t="str">
        <f t="shared" si="14"/>
        <v>marker</v>
      </c>
    </row>
    <row r="205" spans="1:7" x14ac:dyDescent="0.35">
      <c r="D205" s="1" t="s">
        <v>164</v>
      </c>
      <c r="E205">
        <v>100</v>
      </c>
      <c r="F205">
        <f t="shared" si="9"/>
        <v>66</v>
      </c>
      <c r="G205" t="str">
        <f t="shared" si="14"/>
        <v/>
      </c>
    </row>
    <row r="206" spans="1:7" x14ac:dyDescent="0.35">
      <c r="D206" s="1" t="s">
        <v>165</v>
      </c>
      <c r="E206">
        <v>0</v>
      </c>
      <c r="F206">
        <f t="shared" si="9"/>
        <v>66</v>
      </c>
      <c r="G206" t="str">
        <f t="shared" si="14"/>
        <v/>
      </c>
    </row>
    <row r="207" spans="1:7" ht="72.5" x14ac:dyDescent="0.35">
      <c r="A207">
        <f>+F207</f>
        <v>67</v>
      </c>
      <c r="B207" t="str">
        <f>+VLOOKUP(F207,fields!A$1:B$79,2,FALSE)</f>
        <v>Planes_sinTarjetaAlimB_100</v>
      </c>
      <c r="C207" s="1" t="str">
        <f>+VLOOKUP(F207,var_labels!A$1:B$79,2,FALSE)</f>
        <v>Percepción de planes sociales_Incluye AUH y P7 hijos, pensión no cont, otros prog o planes de empleo_Incluye el PROGRESAR_NO Incluye tarjeta alim en 2014 y 2015</v>
      </c>
      <c r="D207" s="1" t="s">
        <v>79</v>
      </c>
      <c r="F207">
        <f t="shared" si="9"/>
        <v>67</v>
      </c>
      <c r="G207" t="str">
        <f t="shared" si="14"/>
        <v>marker</v>
      </c>
    </row>
    <row r="208" spans="1:7" x14ac:dyDescent="0.35">
      <c r="D208" s="1" t="s">
        <v>164</v>
      </c>
      <c r="E208">
        <v>100</v>
      </c>
      <c r="F208">
        <f t="shared" ref="F208:F241" si="15">IF(OR(D208="x",D208=""),F207+1,F207)</f>
        <v>67</v>
      </c>
      <c r="G208" t="str">
        <f t="shared" si="14"/>
        <v/>
      </c>
    </row>
    <row r="209" spans="1:7" x14ac:dyDescent="0.35">
      <c r="D209" s="1" t="s">
        <v>165</v>
      </c>
      <c r="E209">
        <v>0</v>
      </c>
      <c r="F209">
        <f t="shared" si="15"/>
        <v>67</v>
      </c>
      <c r="G209" t="str">
        <f t="shared" si="14"/>
        <v/>
      </c>
    </row>
    <row r="210" spans="1:7" ht="87" x14ac:dyDescent="0.35">
      <c r="A210">
        <f>+F210</f>
        <v>68</v>
      </c>
      <c r="B210" t="str">
        <f>+VLOOKUP(F210,fields!A$1:B$79,2,FALSE)</f>
        <v>Planes_conTarjetaAlim_yAlimB_100</v>
      </c>
      <c r="C210" s="1" t="str">
        <f>+VLOOKUP(F210,var_labels!A$1:B$79,2,FALSE)</f>
        <v>Percepción de planes sociales_Incluye AUH y P7 hijos, pensión no cont, otros prog o planes de empleo_Incluye asistencia alimentaria (tarjeta alimentaria, comedor púb no escolar, bolsones de comida)</v>
      </c>
      <c r="D210" s="1" t="s">
        <v>79</v>
      </c>
      <c r="F210">
        <f t="shared" si="15"/>
        <v>68</v>
      </c>
      <c r="G210" t="str">
        <f t="shared" si="14"/>
        <v>marker</v>
      </c>
    </row>
    <row r="211" spans="1:7" x14ac:dyDescent="0.35">
      <c r="D211" s="1" t="s">
        <v>164</v>
      </c>
      <c r="E211">
        <v>100</v>
      </c>
      <c r="F211">
        <f t="shared" si="15"/>
        <v>68</v>
      </c>
      <c r="G211" t="str">
        <f t="shared" si="14"/>
        <v/>
      </c>
    </row>
    <row r="212" spans="1:7" x14ac:dyDescent="0.35">
      <c r="D212" s="1" t="s">
        <v>165</v>
      </c>
      <c r="E212">
        <v>0</v>
      </c>
      <c r="F212">
        <f t="shared" si="15"/>
        <v>68</v>
      </c>
      <c r="G212" t="str">
        <f t="shared" si="14"/>
        <v/>
      </c>
    </row>
    <row r="213" spans="1:7" ht="29" x14ac:dyDescent="0.35">
      <c r="A213">
        <f>+F213</f>
        <v>69</v>
      </c>
      <c r="B213" t="str">
        <f>+VLOOKUP(F213,fields!A$1:B$79,2,FALSE)</f>
        <v>Pagos_10_15_02_100</v>
      </c>
      <c r="C213" s="1" t="str">
        <f>+VLOOKUP(F213,var_labels!A$1:B$79,2,FALSE)</f>
        <v>No haber pagado cuota de la casa, servicio publico o impuesto o tasa municipal</v>
      </c>
      <c r="D213" s="1" t="s">
        <v>79</v>
      </c>
      <c r="F213">
        <f t="shared" si="15"/>
        <v>69</v>
      </c>
      <c r="G213" t="str">
        <f t="shared" si="14"/>
        <v>marker</v>
      </c>
    </row>
    <row r="214" spans="1:7" ht="29" x14ac:dyDescent="0.35">
      <c r="D214" s="1" t="s">
        <v>166</v>
      </c>
      <c r="E214">
        <v>100</v>
      </c>
      <c r="F214">
        <f t="shared" si="15"/>
        <v>69</v>
      </c>
      <c r="G214" t="str">
        <f t="shared" si="14"/>
        <v/>
      </c>
    </row>
    <row r="215" spans="1:7" x14ac:dyDescent="0.35">
      <c r="D215" s="1" t="s">
        <v>148</v>
      </c>
      <c r="E215">
        <v>0</v>
      </c>
      <c r="F215">
        <f t="shared" si="15"/>
        <v>69</v>
      </c>
      <c r="G215" t="str">
        <f t="shared" si="14"/>
        <v/>
      </c>
    </row>
    <row r="216" spans="1:7" ht="29" x14ac:dyDescent="0.35">
      <c r="A216">
        <f>+F216</f>
        <v>70</v>
      </c>
      <c r="B216" t="str">
        <f>+VLOOKUP(F216,fields!A$1:B$79,2,FALSE)</f>
        <v>P89By90B</v>
      </c>
      <c r="C216" s="1" t="str">
        <f>+VLOOKUP(F216,var_labels!A$1:B$79,2,FALSE)</f>
        <v>Haber tenido que dejar de ir al médico o al dentista o No comprar medicamentos</v>
      </c>
      <c r="D216" s="1" t="s">
        <v>79</v>
      </c>
      <c r="F216">
        <f t="shared" si="15"/>
        <v>70</v>
      </c>
      <c r="G216" t="str">
        <f t="shared" si="14"/>
        <v>marker</v>
      </c>
    </row>
    <row r="217" spans="1:7" ht="29" x14ac:dyDescent="0.35">
      <c r="D217" s="1" t="s">
        <v>167</v>
      </c>
      <c r="E217">
        <v>100</v>
      </c>
      <c r="F217">
        <f t="shared" si="15"/>
        <v>70</v>
      </c>
      <c r="G217" t="str">
        <f t="shared" si="14"/>
        <v/>
      </c>
    </row>
    <row r="218" spans="1:7" x14ac:dyDescent="0.35">
      <c r="D218" s="1" t="s">
        <v>148</v>
      </c>
      <c r="E218">
        <v>0</v>
      </c>
      <c r="F218">
        <f t="shared" si="15"/>
        <v>70</v>
      </c>
      <c r="G218" t="str">
        <f t="shared" si="14"/>
        <v/>
      </c>
    </row>
    <row r="219" spans="1:7" ht="29" x14ac:dyDescent="0.35">
      <c r="A219">
        <f>+F219</f>
        <v>71</v>
      </c>
      <c r="B219" t="str">
        <f>+VLOOKUP(F219,fields!A$1:B$79,2,FALSE)</f>
        <v>P89B_100</v>
      </c>
      <c r="C219" s="1" t="str">
        <f>+VLOOKUP(F219,var_labels!A$1:B$79,2,FALSE)</f>
        <v xml:space="preserve">Haber tenido que dejar de ir al médico o al dentista </v>
      </c>
      <c r="D219" s="1" t="s">
        <v>79</v>
      </c>
      <c r="F219">
        <f t="shared" si="15"/>
        <v>71</v>
      </c>
      <c r="G219" t="str">
        <f t="shared" si="14"/>
        <v>marker</v>
      </c>
    </row>
    <row r="220" spans="1:7" ht="29" x14ac:dyDescent="0.35">
      <c r="D220" s="1" t="s">
        <v>168</v>
      </c>
      <c r="E220">
        <v>100</v>
      </c>
      <c r="F220">
        <f t="shared" si="15"/>
        <v>71</v>
      </c>
      <c r="G220" t="str">
        <f t="shared" si="14"/>
        <v/>
      </c>
    </row>
    <row r="221" spans="1:7" x14ac:dyDescent="0.35">
      <c r="D221" s="1" t="s">
        <v>148</v>
      </c>
      <c r="E221">
        <v>0</v>
      </c>
      <c r="F221">
        <f t="shared" si="15"/>
        <v>71</v>
      </c>
      <c r="G221" t="str">
        <f t="shared" si="14"/>
        <v/>
      </c>
    </row>
    <row r="222" spans="1:7" x14ac:dyDescent="0.35">
      <c r="A222">
        <f>+F222</f>
        <v>72</v>
      </c>
      <c r="B222" t="str">
        <f>+VLOOKUP(F222,fields!A$1:B$79,2,FALSE)</f>
        <v>P90B_100</v>
      </c>
      <c r="C222" s="1" t="str">
        <f>+VLOOKUP(F222,var_labels!A$1:B$79,2,FALSE)</f>
        <v xml:space="preserve">No comprar medicamentos </v>
      </c>
      <c r="D222" s="1" t="s">
        <v>79</v>
      </c>
      <c r="F222">
        <f t="shared" si="15"/>
        <v>72</v>
      </c>
      <c r="G222" t="str">
        <f t="shared" si="14"/>
        <v>marker</v>
      </c>
    </row>
    <row r="223" spans="1:7" x14ac:dyDescent="0.35">
      <c r="D223" s="1" t="s">
        <v>169</v>
      </c>
      <c r="E223">
        <v>100</v>
      </c>
      <c r="F223">
        <f t="shared" si="15"/>
        <v>72</v>
      </c>
      <c r="G223" t="str">
        <f t="shared" si="14"/>
        <v/>
      </c>
    </row>
    <row r="224" spans="1:7" x14ac:dyDescent="0.35">
      <c r="D224" s="1" t="s">
        <v>148</v>
      </c>
      <c r="E224">
        <v>0</v>
      </c>
      <c r="F224">
        <f t="shared" si="15"/>
        <v>72</v>
      </c>
      <c r="G224" t="str">
        <f t="shared" si="14"/>
        <v/>
      </c>
    </row>
    <row r="225" spans="1:7" x14ac:dyDescent="0.35">
      <c r="A225">
        <f>+F225</f>
        <v>73</v>
      </c>
      <c r="B225" t="str">
        <f>+VLOOKUP(F225,fields!A$1:B$79,2,FALSE)</f>
        <v>NBI_severo_100</v>
      </c>
      <c r="C225" s="1" t="str">
        <f>+VLOOKUP(F225,var_labels!A$1:B$79,2,FALSE)</f>
        <v>Necesidades Básicas Insatisfechas</v>
      </c>
      <c r="D225" s="1" t="s">
        <v>79</v>
      </c>
      <c r="F225">
        <f t="shared" si="15"/>
        <v>73</v>
      </c>
      <c r="G225" t="str">
        <f t="shared" si="14"/>
        <v>marker</v>
      </c>
    </row>
    <row r="226" spans="1:7" x14ac:dyDescent="0.35">
      <c r="D226" s="1" t="s">
        <v>170</v>
      </c>
      <c r="E226">
        <v>100</v>
      </c>
      <c r="F226">
        <f t="shared" si="15"/>
        <v>73</v>
      </c>
      <c r="G226" t="str">
        <f t="shared" si="14"/>
        <v/>
      </c>
    </row>
    <row r="227" spans="1:7" x14ac:dyDescent="0.35">
      <c r="D227" s="1" t="s">
        <v>171</v>
      </c>
      <c r="E227">
        <v>0</v>
      </c>
      <c r="F227">
        <f t="shared" si="15"/>
        <v>73</v>
      </c>
      <c r="G227" t="str">
        <f t="shared" si="14"/>
        <v/>
      </c>
    </row>
    <row r="228" spans="1:7" ht="29" x14ac:dyDescent="0.35">
      <c r="A228">
        <f>+F228</f>
        <v>74</v>
      </c>
      <c r="B228" t="str">
        <f>+VLOOKUP(F228,fields!A$1:B$79,2,FALSE)</f>
        <v>NBI_hacina_opción1</v>
      </c>
      <c r="C228" s="1" t="str">
        <f>+VLOOKUP(F228,var_labels!A$1:B$79,2,FALSE)</f>
        <v>Hacinamiento para NBI - Más de 3 personas/cuarto</v>
      </c>
      <c r="D228" s="1" t="s">
        <v>79</v>
      </c>
      <c r="F228">
        <f t="shared" si="15"/>
        <v>74</v>
      </c>
      <c r="G228" t="str">
        <f t="shared" si="14"/>
        <v>marker</v>
      </c>
    </row>
    <row r="229" spans="1:7" x14ac:dyDescent="0.35">
      <c r="D229" s="1" t="s">
        <v>172</v>
      </c>
      <c r="E229">
        <v>1</v>
      </c>
      <c r="F229">
        <f t="shared" si="15"/>
        <v>74</v>
      </c>
      <c r="G229" t="str">
        <f t="shared" si="14"/>
        <v/>
      </c>
    </row>
    <row r="230" spans="1:7" x14ac:dyDescent="0.35">
      <c r="D230" s="1" t="s">
        <v>173</v>
      </c>
      <c r="E230">
        <v>0</v>
      </c>
      <c r="F230">
        <f t="shared" si="15"/>
        <v>74</v>
      </c>
      <c r="G230" t="str">
        <f t="shared" si="14"/>
        <v/>
      </c>
    </row>
    <row r="231" spans="1:7" ht="29" x14ac:dyDescent="0.35">
      <c r="A231">
        <f>+F231</f>
        <v>75</v>
      </c>
      <c r="B231" t="str">
        <f>+VLOOKUP(F231,fields!A$1:B$79,2,FALSE)</f>
        <v>NBI_hacina_opción2</v>
      </c>
      <c r="C231" s="1" t="str">
        <f>+VLOOKUP(F231,var_labels!A$1:B$79,2,FALSE)</f>
        <v>Hacinamiento para NBI - 3 personas y más/cuarto</v>
      </c>
      <c r="D231" s="1" t="s">
        <v>79</v>
      </c>
      <c r="F231">
        <f t="shared" si="15"/>
        <v>75</v>
      </c>
      <c r="G231" t="str">
        <f t="shared" si="14"/>
        <v>marker</v>
      </c>
    </row>
    <row r="232" spans="1:7" x14ac:dyDescent="0.35">
      <c r="D232" s="1" t="s">
        <v>172</v>
      </c>
      <c r="E232">
        <v>1</v>
      </c>
      <c r="F232">
        <f t="shared" si="15"/>
        <v>75</v>
      </c>
      <c r="G232" t="str">
        <f t="shared" si="14"/>
        <v/>
      </c>
    </row>
    <row r="233" spans="1:7" x14ac:dyDescent="0.35">
      <c r="D233" s="1" t="s">
        <v>173</v>
      </c>
      <c r="E233">
        <v>0</v>
      </c>
      <c r="F233">
        <f t="shared" si="15"/>
        <v>75</v>
      </c>
      <c r="G233" t="str">
        <f t="shared" si="14"/>
        <v/>
      </c>
    </row>
    <row r="234" spans="1:7" x14ac:dyDescent="0.35">
      <c r="A234">
        <f>+F234</f>
        <v>76</v>
      </c>
      <c r="B234" t="str">
        <f>+VLOOKUP(F234,fields!A$1:B$79,2,FALSE)</f>
        <v>NBI_Vivienda</v>
      </c>
      <c r="C234" s="1" t="str">
        <f>+VLOOKUP(F234,var_labels!A$1:B$79,2,FALSE)</f>
        <v>Vivienda para NBI</v>
      </c>
      <c r="D234" s="1" t="s">
        <v>79</v>
      </c>
      <c r="F234">
        <f t="shared" si="15"/>
        <v>76</v>
      </c>
      <c r="G234" t="str">
        <f t="shared" si="14"/>
        <v>marker</v>
      </c>
    </row>
    <row r="235" spans="1:7" x14ac:dyDescent="0.35">
      <c r="D235" s="1" t="s">
        <v>174</v>
      </c>
      <c r="E235">
        <v>1</v>
      </c>
      <c r="F235">
        <f t="shared" si="15"/>
        <v>76</v>
      </c>
      <c r="G235" t="str">
        <f t="shared" si="14"/>
        <v/>
      </c>
    </row>
    <row r="236" spans="1:7" x14ac:dyDescent="0.35">
      <c r="D236" s="1" t="s">
        <v>175</v>
      </c>
      <c r="E236">
        <v>0</v>
      </c>
      <c r="F236">
        <f t="shared" si="15"/>
        <v>76</v>
      </c>
      <c r="G236" t="str">
        <f t="shared" si="14"/>
        <v/>
      </c>
    </row>
    <row r="237" spans="1:7" x14ac:dyDescent="0.35">
      <c r="A237">
        <f t="shared" ref="A237:A238" si="16">+F237</f>
        <v>77</v>
      </c>
      <c r="B237" t="str">
        <f>+VLOOKUP(F237,fields!A$1:B$79,2,FALSE)</f>
        <v>NBI_Baño</v>
      </c>
      <c r="C237" s="1">
        <f>+VLOOKUP(F237,var_labels!A$1:B$79,2,FALSE)</f>
        <v>0</v>
      </c>
      <c r="D237" s="1"/>
      <c r="F237">
        <f t="shared" si="15"/>
        <v>77</v>
      </c>
      <c r="G237" t="str">
        <f t="shared" si="14"/>
        <v>marker</v>
      </c>
    </row>
    <row r="238" spans="1:7" ht="29" x14ac:dyDescent="0.35">
      <c r="A238">
        <f t="shared" si="16"/>
        <v>78</v>
      </c>
      <c r="B238" t="str">
        <f>+VLOOKUP(F238,fields!A$1:B$79,2,FALSE)</f>
        <v>NBI_Ninos_no_asisten</v>
      </c>
      <c r="C238" s="1" t="str">
        <f>+VLOOKUP(F238,var_labels!A$1:B$79,2,FALSE)</f>
        <v>Cantidad de niños de 6 a 12 años que no asisten a la escuela</v>
      </c>
      <c r="D238" s="1" t="s">
        <v>79</v>
      </c>
      <c r="F238">
        <f t="shared" si="15"/>
        <v>78</v>
      </c>
      <c r="G238" t="str">
        <f t="shared" si="14"/>
        <v>marker</v>
      </c>
    </row>
    <row r="239" spans="1:7" x14ac:dyDescent="0.35">
      <c r="D239" s="1" t="s">
        <v>176</v>
      </c>
      <c r="E239">
        <v>1</v>
      </c>
      <c r="F239">
        <f t="shared" si="15"/>
        <v>78</v>
      </c>
      <c r="G239" t="str">
        <f t="shared" si="14"/>
        <v/>
      </c>
    </row>
    <row r="240" spans="1:7" x14ac:dyDescent="0.35">
      <c r="D240" s="1" t="s">
        <v>177</v>
      </c>
      <c r="E240">
        <v>0</v>
      </c>
      <c r="F240">
        <f t="shared" si="15"/>
        <v>78</v>
      </c>
      <c r="G240" t="str">
        <f t="shared" si="14"/>
        <v/>
      </c>
    </row>
    <row r="241" spans="1:7" x14ac:dyDescent="0.35">
      <c r="A241">
        <f>+F241</f>
        <v>79</v>
      </c>
      <c r="B241" t="str">
        <f>+VLOOKUP(F241,fields!A$1:B$79,2,FALSE)</f>
        <v>NBI_Capacidad_subsistencia</v>
      </c>
      <c r="C241" s="1">
        <f>+VLOOKUP(F241,var_labels!A$1:B$79,2,FALSE)</f>
        <v>0</v>
      </c>
      <c r="F241">
        <f t="shared" si="15"/>
        <v>79</v>
      </c>
      <c r="G241" t="str">
        <f t="shared" si="14"/>
        <v>marker</v>
      </c>
    </row>
  </sheetData>
  <autoFilter ref="B1:G241" xr:uid="{90D934D0-00EA-4EF2-ADBC-12EAC71920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workbookViewId="0">
      <selection activeCell="A2" sqref="A2"/>
    </sheetView>
  </sheetViews>
  <sheetFormatPr defaultRowHeight="14.5" x14ac:dyDescent="0.35"/>
  <cols>
    <col min="2" max="2" width="30.90625" bestFit="1" customWidth="1"/>
  </cols>
  <sheetData>
    <row r="1" spans="1:2" x14ac:dyDescent="0.35">
      <c r="A1">
        <v>1</v>
      </c>
      <c r="B1" t="s">
        <v>0</v>
      </c>
    </row>
    <row r="2" spans="1:2" x14ac:dyDescent="0.35">
      <c r="A2">
        <v>2</v>
      </c>
      <c r="B2" t="s">
        <v>1</v>
      </c>
    </row>
    <row r="3" spans="1:2" x14ac:dyDescent="0.35">
      <c r="A3">
        <v>3</v>
      </c>
      <c r="B3" t="s">
        <v>2</v>
      </c>
    </row>
    <row r="4" spans="1:2" x14ac:dyDescent="0.35">
      <c r="A4">
        <v>4</v>
      </c>
      <c r="B4" t="s">
        <v>3</v>
      </c>
    </row>
    <row r="5" spans="1:2" x14ac:dyDescent="0.35">
      <c r="A5">
        <v>5</v>
      </c>
      <c r="B5" t="s">
        <v>4</v>
      </c>
    </row>
    <row r="6" spans="1:2" x14ac:dyDescent="0.35">
      <c r="A6">
        <v>6</v>
      </c>
      <c r="B6" t="s">
        <v>5</v>
      </c>
    </row>
    <row r="7" spans="1:2" x14ac:dyDescent="0.35">
      <c r="A7">
        <v>7</v>
      </c>
      <c r="B7" t="s">
        <v>6</v>
      </c>
    </row>
    <row r="8" spans="1:2" x14ac:dyDescent="0.35">
      <c r="A8">
        <v>8</v>
      </c>
      <c r="B8" t="s">
        <v>7</v>
      </c>
    </row>
    <row r="9" spans="1:2" x14ac:dyDescent="0.35">
      <c r="A9">
        <v>9</v>
      </c>
      <c r="B9" t="s">
        <v>8</v>
      </c>
    </row>
    <row r="10" spans="1:2" x14ac:dyDescent="0.35">
      <c r="A10">
        <v>10</v>
      </c>
      <c r="B10" t="s">
        <v>9</v>
      </c>
    </row>
    <row r="11" spans="1:2" x14ac:dyDescent="0.35">
      <c r="A11">
        <v>11</v>
      </c>
      <c r="B11" t="s">
        <v>10</v>
      </c>
    </row>
    <row r="12" spans="1:2" x14ac:dyDescent="0.35">
      <c r="A12">
        <v>12</v>
      </c>
      <c r="B12" t="s">
        <v>11</v>
      </c>
    </row>
    <row r="13" spans="1:2" x14ac:dyDescent="0.35">
      <c r="A13">
        <v>13</v>
      </c>
      <c r="B13" t="s">
        <v>12</v>
      </c>
    </row>
    <row r="14" spans="1:2" x14ac:dyDescent="0.35">
      <c r="A14">
        <v>14</v>
      </c>
      <c r="B14" t="s">
        <v>13</v>
      </c>
    </row>
    <row r="15" spans="1:2" x14ac:dyDescent="0.35">
      <c r="A15">
        <v>15</v>
      </c>
      <c r="B15" t="s">
        <v>14</v>
      </c>
    </row>
    <row r="16" spans="1:2" x14ac:dyDescent="0.35">
      <c r="A16">
        <v>16</v>
      </c>
      <c r="B16" t="s">
        <v>15</v>
      </c>
    </row>
    <row r="17" spans="1:2" x14ac:dyDescent="0.35">
      <c r="A17">
        <v>17</v>
      </c>
      <c r="B17" t="s">
        <v>16</v>
      </c>
    </row>
    <row r="18" spans="1:2" x14ac:dyDescent="0.35">
      <c r="A18">
        <v>18</v>
      </c>
      <c r="B18" t="s">
        <v>17</v>
      </c>
    </row>
    <row r="19" spans="1:2" x14ac:dyDescent="0.35">
      <c r="A19">
        <v>19</v>
      </c>
      <c r="B19" t="s">
        <v>18</v>
      </c>
    </row>
    <row r="20" spans="1:2" x14ac:dyDescent="0.35">
      <c r="A20">
        <v>20</v>
      </c>
      <c r="B20" t="s">
        <v>19</v>
      </c>
    </row>
    <row r="21" spans="1:2" x14ac:dyDescent="0.35">
      <c r="A21">
        <v>21</v>
      </c>
      <c r="B21" t="s">
        <v>20</v>
      </c>
    </row>
    <row r="22" spans="1:2" x14ac:dyDescent="0.35">
      <c r="A22">
        <v>22</v>
      </c>
      <c r="B22" t="s">
        <v>21</v>
      </c>
    </row>
    <row r="23" spans="1:2" x14ac:dyDescent="0.35">
      <c r="A23">
        <v>23</v>
      </c>
      <c r="B23" t="s">
        <v>22</v>
      </c>
    </row>
    <row r="24" spans="1:2" x14ac:dyDescent="0.35">
      <c r="A24">
        <v>24</v>
      </c>
      <c r="B24" t="s">
        <v>23</v>
      </c>
    </row>
    <row r="25" spans="1:2" x14ac:dyDescent="0.35">
      <c r="A25">
        <v>25</v>
      </c>
      <c r="B25" t="s">
        <v>24</v>
      </c>
    </row>
    <row r="26" spans="1:2" x14ac:dyDescent="0.35">
      <c r="A26">
        <v>26</v>
      </c>
      <c r="B26" t="s">
        <v>25</v>
      </c>
    </row>
    <row r="27" spans="1:2" x14ac:dyDescent="0.35">
      <c r="A27">
        <v>27</v>
      </c>
      <c r="B27" t="s">
        <v>26</v>
      </c>
    </row>
    <row r="28" spans="1:2" x14ac:dyDescent="0.35">
      <c r="A28">
        <v>28</v>
      </c>
      <c r="B28" t="s">
        <v>27</v>
      </c>
    </row>
    <row r="29" spans="1:2" x14ac:dyDescent="0.35">
      <c r="A29">
        <v>29</v>
      </c>
      <c r="B29" t="s">
        <v>28</v>
      </c>
    </row>
    <row r="30" spans="1:2" x14ac:dyDescent="0.35">
      <c r="A30">
        <v>30</v>
      </c>
      <c r="B30" t="s">
        <v>29</v>
      </c>
    </row>
    <row r="31" spans="1:2" x14ac:dyDescent="0.35">
      <c r="A31">
        <v>31</v>
      </c>
      <c r="B31" t="s">
        <v>30</v>
      </c>
    </row>
    <row r="32" spans="1:2" x14ac:dyDescent="0.35">
      <c r="A32">
        <v>32</v>
      </c>
      <c r="B32" t="s">
        <v>31</v>
      </c>
    </row>
    <row r="33" spans="1:2" x14ac:dyDescent="0.35">
      <c r="A33">
        <v>33</v>
      </c>
      <c r="B33" t="s">
        <v>32</v>
      </c>
    </row>
    <row r="34" spans="1:2" x14ac:dyDescent="0.35">
      <c r="A34">
        <v>34</v>
      </c>
      <c r="B34" t="s">
        <v>33</v>
      </c>
    </row>
    <row r="35" spans="1:2" x14ac:dyDescent="0.35">
      <c r="A35">
        <v>35</v>
      </c>
      <c r="B35" t="s">
        <v>34</v>
      </c>
    </row>
    <row r="36" spans="1:2" x14ac:dyDescent="0.35">
      <c r="A36">
        <v>36</v>
      </c>
      <c r="B36" t="s">
        <v>35</v>
      </c>
    </row>
    <row r="37" spans="1:2" x14ac:dyDescent="0.35">
      <c r="A37">
        <v>37</v>
      </c>
      <c r="B37" t="s">
        <v>36</v>
      </c>
    </row>
    <row r="38" spans="1:2" x14ac:dyDescent="0.35">
      <c r="A38">
        <v>38</v>
      </c>
      <c r="B38" t="s">
        <v>37</v>
      </c>
    </row>
    <row r="39" spans="1:2" x14ac:dyDescent="0.35">
      <c r="A39">
        <v>39</v>
      </c>
      <c r="B39" t="s">
        <v>38</v>
      </c>
    </row>
    <row r="40" spans="1:2" x14ac:dyDescent="0.35">
      <c r="A40">
        <v>40</v>
      </c>
      <c r="B40" t="s">
        <v>39</v>
      </c>
    </row>
    <row r="41" spans="1:2" x14ac:dyDescent="0.35">
      <c r="A41">
        <v>41</v>
      </c>
      <c r="B41" t="s">
        <v>40</v>
      </c>
    </row>
    <row r="42" spans="1:2" x14ac:dyDescent="0.35">
      <c r="A42">
        <v>42</v>
      </c>
      <c r="B42" t="s">
        <v>41</v>
      </c>
    </row>
    <row r="43" spans="1:2" x14ac:dyDescent="0.35">
      <c r="A43">
        <v>43</v>
      </c>
      <c r="B43" t="s">
        <v>42</v>
      </c>
    </row>
    <row r="44" spans="1:2" x14ac:dyDescent="0.35">
      <c r="A44">
        <v>44</v>
      </c>
      <c r="B44" t="s">
        <v>43</v>
      </c>
    </row>
    <row r="45" spans="1:2" x14ac:dyDescent="0.35">
      <c r="A45">
        <v>45</v>
      </c>
      <c r="B45" t="s">
        <v>44</v>
      </c>
    </row>
    <row r="46" spans="1:2" x14ac:dyDescent="0.35">
      <c r="A46">
        <v>46</v>
      </c>
      <c r="B46" t="s">
        <v>45</v>
      </c>
    </row>
    <row r="47" spans="1:2" x14ac:dyDescent="0.35">
      <c r="A47">
        <v>47</v>
      </c>
      <c r="B47" t="s">
        <v>46</v>
      </c>
    </row>
    <row r="48" spans="1:2" x14ac:dyDescent="0.35">
      <c r="A48">
        <v>48</v>
      </c>
      <c r="B48" t="s">
        <v>47</v>
      </c>
    </row>
    <row r="49" spans="1:2" x14ac:dyDescent="0.35">
      <c r="A49">
        <v>49</v>
      </c>
      <c r="B49" t="s">
        <v>48</v>
      </c>
    </row>
    <row r="50" spans="1:2" x14ac:dyDescent="0.35">
      <c r="A50">
        <v>50</v>
      </c>
      <c r="B50" t="s">
        <v>49</v>
      </c>
    </row>
    <row r="51" spans="1:2" x14ac:dyDescent="0.35">
      <c r="A51">
        <v>51</v>
      </c>
      <c r="B51" t="s">
        <v>50</v>
      </c>
    </row>
    <row r="52" spans="1:2" x14ac:dyDescent="0.35">
      <c r="A52">
        <v>52</v>
      </c>
      <c r="B52" t="s">
        <v>51</v>
      </c>
    </row>
    <row r="53" spans="1:2" x14ac:dyDescent="0.35">
      <c r="A53">
        <v>53</v>
      </c>
      <c r="B53" t="s">
        <v>52</v>
      </c>
    </row>
    <row r="54" spans="1:2" x14ac:dyDescent="0.35">
      <c r="A54">
        <v>54</v>
      </c>
      <c r="B54" t="s">
        <v>53</v>
      </c>
    </row>
    <row r="55" spans="1:2" x14ac:dyDescent="0.35">
      <c r="A55">
        <v>55</v>
      </c>
      <c r="B55" t="s">
        <v>54</v>
      </c>
    </row>
    <row r="56" spans="1:2" x14ac:dyDescent="0.35">
      <c r="A56">
        <v>56</v>
      </c>
      <c r="B56" t="s">
        <v>55</v>
      </c>
    </row>
    <row r="57" spans="1:2" x14ac:dyDescent="0.35">
      <c r="A57">
        <v>57</v>
      </c>
      <c r="B57" t="s">
        <v>56</v>
      </c>
    </row>
    <row r="58" spans="1:2" x14ac:dyDescent="0.35">
      <c r="A58">
        <v>58</v>
      </c>
      <c r="B58" t="s">
        <v>57</v>
      </c>
    </row>
    <row r="59" spans="1:2" x14ac:dyDescent="0.35">
      <c r="A59">
        <v>59</v>
      </c>
      <c r="B59" t="s">
        <v>58</v>
      </c>
    </row>
    <row r="60" spans="1:2" x14ac:dyDescent="0.35">
      <c r="A60">
        <v>60</v>
      </c>
      <c r="B60" t="s">
        <v>59</v>
      </c>
    </row>
    <row r="61" spans="1:2" x14ac:dyDescent="0.35">
      <c r="A61">
        <v>61</v>
      </c>
      <c r="B61" t="s">
        <v>60</v>
      </c>
    </row>
    <row r="62" spans="1:2" x14ac:dyDescent="0.35">
      <c r="A62">
        <v>62</v>
      </c>
      <c r="B62" t="s">
        <v>61</v>
      </c>
    </row>
    <row r="63" spans="1:2" x14ac:dyDescent="0.35">
      <c r="A63">
        <v>63</v>
      </c>
      <c r="B63" t="s">
        <v>62</v>
      </c>
    </row>
    <row r="64" spans="1:2" x14ac:dyDescent="0.35">
      <c r="A64">
        <v>64</v>
      </c>
      <c r="B64" t="s">
        <v>63</v>
      </c>
    </row>
    <row r="65" spans="1:2" x14ac:dyDescent="0.35">
      <c r="A65">
        <v>65</v>
      </c>
      <c r="B65" t="s">
        <v>64</v>
      </c>
    </row>
    <row r="66" spans="1:2" x14ac:dyDescent="0.35">
      <c r="A66">
        <v>66</v>
      </c>
      <c r="B66" t="s">
        <v>65</v>
      </c>
    </row>
    <row r="67" spans="1:2" x14ac:dyDescent="0.35">
      <c r="A67">
        <v>67</v>
      </c>
      <c r="B67" t="s">
        <v>66</v>
      </c>
    </row>
    <row r="68" spans="1:2" x14ac:dyDescent="0.35">
      <c r="A68">
        <v>68</v>
      </c>
      <c r="B68" t="s">
        <v>67</v>
      </c>
    </row>
    <row r="69" spans="1:2" x14ac:dyDescent="0.35">
      <c r="A69">
        <v>69</v>
      </c>
      <c r="B69" t="s">
        <v>68</v>
      </c>
    </row>
    <row r="70" spans="1:2" x14ac:dyDescent="0.35">
      <c r="A70">
        <v>70</v>
      </c>
      <c r="B70" t="s">
        <v>69</v>
      </c>
    </row>
    <row r="71" spans="1:2" x14ac:dyDescent="0.35">
      <c r="A71">
        <v>71</v>
      </c>
      <c r="B71" t="s">
        <v>70</v>
      </c>
    </row>
    <row r="72" spans="1:2" x14ac:dyDescent="0.35">
      <c r="A72">
        <v>72</v>
      </c>
      <c r="B72" t="s">
        <v>71</v>
      </c>
    </row>
    <row r="73" spans="1:2" x14ac:dyDescent="0.35">
      <c r="A73">
        <v>73</v>
      </c>
      <c r="B73" t="s">
        <v>72</v>
      </c>
    </row>
    <row r="74" spans="1:2" x14ac:dyDescent="0.35">
      <c r="A74">
        <v>74</v>
      </c>
      <c r="B74" t="s">
        <v>73</v>
      </c>
    </row>
    <row r="75" spans="1:2" x14ac:dyDescent="0.35">
      <c r="A75">
        <v>75</v>
      </c>
      <c r="B75" t="s">
        <v>74</v>
      </c>
    </row>
    <row r="76" spans="1:2" x14ac:dyDescent="0.35">
      <c r="A76">
        <v>76</v>
      </c>
      <c r="B76" t="s">
        <v>75</v>
      </c>
    </row>
    <row r="77" spans="1:2" x14ac:dyDescent="0.35">
      <c r="A77">
        <v>77</v>
      </c>
      <c r="B77" t="s">
        <v>76</v>
      </c>
    </row>
    <row r="78" spans="1:2" x14ac:dyDescent="0.35">
      <c r="A78">
        <v>78</v>
      </c>
      <c r="B78" t="s">
        <v>77</v>
      </c>
    </row>
    <row r="79" spans="1:2" x14ac:dyDescent="0.35">
      <c r="A79">
        <v>79</v>
      </c>
      <c r="B79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4006-8CA9-486D-A113-013F39A9F98A}">
  <dimension ref="A1:B79"/>
  <sheetViews>
    <sheetView workbookViewId="0">
      <selection activeCell="B7" sqref="B7"/>
    </sheetView>
  </sheetViews>
  <sheetFormatPr defaultRowHeight="14.5" x14ac:dyDescent="0.35"/>
  <cols>
    <col min="2" max="2" width="42.6328125" customWidth="1"/>
  </cols>
  <sheetData>
    <row r="1" spans="1:2" x14ac:dyDescent="0.35">
      <c r="A1">
        <v>1</v>
      </c>
      <c r="B1" t="s">
        <v>182</v>
      </c>
    </row>
    <row r="2" spans="1:2" x14ac:dyDescent="0.35">
      <c r="A2">
        <v>2</v>
      </c>
      <c r="B2" t="s">
        <v>183</v>
      </c>
    </row>
    <row r="3" spans="1:2" x14ac:dyDescent="0.35">
      <c r="A3">
        <v>3</v>
      </c>
    </row>
    <row r="4" spans="1:2" x14ac:dyDescent="0.35">
      <c r="A4">
        <v>4</v>
      </c>
    </row>
    <row r="5" spans="1:2" x14ac:dyDescent="0.35">
      <c r="A5">
        <v>5</v>
      </c>
    </row>
    <row r="6" spans="1:2" x14ac:dyDescent="0.35">
      <c r="A6">
        <v>6</v>
      </c>
    </row>
    <row r="7" spans="1:2" x14ac:dyDescent="0.35">
      <c r="A7">
        <v>7</v>
      </c>
      <c r="B7" t="s">
        <v>184</v>
      </c>
    </row>
    <row r="8" spans="1:2" x14ac:dyDescent="0.35">
      <c r="A8">
        <v>8</v>
      </c>
      <c r="B8" t="s">
        <v>185</v>
      </c>
    </row>
    <row r="9" spans="1:2" x14ac:dyDescent="0.35">
      <c r="A9">
        <v>9</v>
      </c>
      <c r="B9" t="s">
        <v>186</v>
      </c>
    </row>
    <row r="10" spans="1:2" x14ac:dyDescent="0.35">
      <c r="A10">
        <v>10</v>
      </c>
      <c r="B10" t="s">
        <v>187</v>
      </c>
    </row>
    <row r="11" spans="1:2" x14ac:dyDescent="0.35">
      <c r="A11">
        <v>11</v>
      </c>
      <c r="B11" t="s">
        <v>188</v>
      </c>
    </row>
    <row r="12" spans="1:2" x14ac:dyDescent="0.35">
      <c r="A12">
        <v>12</v>
      </c>
      <c r="B12" t="s">
        <v>189</v>
      </c>
    </row>
    <row r="13" spans="1:2" x14ac:dyDescent="0.35">
      <c r="A13">
        <v>13</v>
      </c>
      <c r="B13" t="s">
        <v>190</v>
      </c>
    </row>
    <row r="14" spans="1:2" x14ac:dyDescent="0.35">
      <c r="A14">
        <v>14</v>
      </c>
      <c r="B14" t="s">
        <v>191</v>
      </c>
    </row>
    <row r="15" spans="1:2" x14ac:dyDescent="0.35">
      <c r="A15">
        <v>15</v>
      </c>
      <c r="B15" t="s">
        <v>192</v>
      </c>
    </row>
    <row r="16" spans="1:2" x14ac:dyDescent="0.35">
      <c r="A16">
        <v>16</v>
      </c>
      <c r="B16" t="s">
        <v>193</v>
      </c>
    </row>
    <row r="17" spans="1:2" x14ac:dyDescent="0.35">
      <c r="A17">
        <v>17</v>
      </c>
      <c r="B17" t="s">
        <v>194</v>
      </c>
    </row>
    <row r="18" spans="1:2" x14ac:dyDescent="0.35">
      <c r="A18">
        <v>18</v>
      </c>
      <c r="B18" t="s">
        <v>195</v>
      </c>
    </row>
    <row r="19" spans="1:2" x14ac:dyDescent="0.35">
      <c r="A19">
        <v>19</v>
      </c>
      <c r="B19" t="s">
        <v>196</v>
      </c>
    </row>
    <row r="20" spans="1:2" x14ac:dyDescent="0.35">
      <c r="A20">
        <v>20</v>
      </c>
      <c r="B20" t="s">
        <v>197</v>
      </c>
    </row>
    <row r="21" spans="1:2" x14ac:dyDescent="0.35">
      <c r="A21">
        <v>21</v>
      </c>
      <c r="B21" t="s">
        <v>198</v>
      </c>
    </row>
    <row r="22" spans="1:2" x14ac:dyDescent="0.35">
      <c r="A22">
        <v>22</v>
      </c>
    </row>
    <row r="23" spans="1:2" x14ac:dyDescent="0.35">
      <c r="A23">
        <v>23</v>
      </c>
    </row>
    <row r="24" spans="1:2" x14ac:dyDescent="0.35">
      <c r="A24">
        <v>24</v>
      </c>
      <c r="B24" t="s">
        <v>199</v>
      </c>
    </row>
    <row r="25" spans="1:2" x14ac:dyDescent="0.35">
      <c r="A25">
        <v>25</v>
      </c>
      <c r="B25" t="s">
        <v>200</v>
      </c>
    </row>
    <row r="26" spans="1:2" x14ac:dyDescent="0.35">
      <c r="A26">
        <v>26</v>
      </c>
      <c r="B26" t="s">
        <v>201</v>
      </c>
    </row>
    <row r="27" spans="1:2" x14ac:dyDescent="0.35">
      <c r="A27">
        <v>27</v>
      </c>
      <c r="B27" t="s">
        <v>202</v>
      </c>
    </row>
    <row r="28" spans="1:2" x14ac:dyDescent="0.35">
      <c r="A28">
        <v>28</v>
      </c>
      <c r="B28" t="s">
        <v>203</v>
      </c>
    </row>
    <row r="29" spans="1:2" x14ac:dyDescent="0.35">
      <c r="A29">
        <v>29</v>
      </c>
      <c r="B29" t="s">
        <v>204</v>
      </c>
    </row>
    <row r="30" spans="1:2" x14ac:dyDescent="0.35">
      <c r="A30">
        <v>30</v>
      </c>
      <c r="B30" t="s">
        <v>205</v>
      </c>
    </row>
    <row r="31" spans="1:2" x14ac:dyDescent="0.35">
      <c r="A31">
        <v>31</v>
      </c>
      <c r="B31" t="s">
        <v>206</v>
      </c>
    </row>
    <row r="32" spans="1:2" x14ac:dyDescent="0.35">
      <c r="A32">
        <v>32</v>
      </c>
      <c r="B32" t="s">
        <v>207</v>
      </c>
    </row>
    <row r="33" spans="1:2" x14ac:dyDescent="0.35">
      <c r="A33">
        <v>33</v>
      </c>
      <c r="B33" t="s">
        <v>208</v>
      </c>
    </row>
    <row r="34" spans="1:2" x14ac:dyDescent="0.35">
      <c r="A34">
        <v>34</v>
      </c>
      <c r="B34" t="s">
        <v>209</v>
      </c>
    </row>
    <row r="35" spans="1:2" x14ac:dyDescent="0.35">
      <c r="A35">
        <v>35</v>
      </c>
      <c r="B35" t="s">
        <v>210</v>
      </c>
    </row>
    <row r="36" spans="1:2" x14ac:dyDescent="0.35">
      <c r="A36">
        <v>36</v>
      </c>
      <c r="B36" t="s">
        <v>211</v>
      </c>
    </row>
    <row r="37" spans="1:2" x14ac:dyDescent="0.35">
      <c r="A37">
        <v>37</v>
      </c>
      <c r="B37" t="s">
        <v>212</v>
      </c>
    </row>
    <row r="38" spans="1:2" x14ac:dyDescent="0.35">
      <c r="A38">
        <v>38</v>
      </c>
      <c r="B38" t="s">
        <v>213</v>
      </c>
    </row>
    <row r="39" spans="1:2" x14ac:dyDescent="0.35">
      <c r="A39">
        <v>39</v>
      </c>
      <c r="B39" t="s">
        <v>214</v>
      </c>
    </row>
    <row r="40" spans="1:2" x14ac:dyDescent="0.35">
      <c r="A40">
        <v>40</v>
      </c>
      <c r="B40" t="s">
        <v>215</v>
      </c>
    </row>
    <row r="41" spans="1:2" x14ac:dyDescent="0.35">
      <c r="A41">
        <v>41</v>
      </c>
      <c r="B41" t="s">
        <v>216</v>
      </c>
    </row>
    <row r="42" spans="1:2" x14ac:dyDescent="0.35">
      <c r="A42">
        <v>42</v>
      </c>
      <c r="B42" t="s">
        <v>217</v>
      </c>
    </row>
    <row r="43" spans="1:2" x14ac:dyDescent="0.35">
      <c r="A43">
        <v>43</v>
      </c>
      <c r="B43" t="s">
        <v>218</v>
      </c>
    </row>
    <row r="44" spans="1:2" x14ac:dyDescent="0.35">
      <c r="A44">
        <v>44</v>
      </c>
      <c r="B44" t="s">
        <v>219</v>
      </c>
    </row>
    <row r="45" spans="1:2" x14ac:dyDescent="0.35">
      <c r="A45">
        <v>45</v>
      </c>
      <c r="B45" t="s">
        <v>220</v>
      </c>
    </row>
    <row r="46" spans="1:2" x14ac:dyDescent="0.35">
      <c r="A46">
        <v>46</v>
      </c>
      <c r="B46" t="s">
        <v>221</v>
      </c>
    </row>
    <row r="47" spans="1:2" x14ac:dyDescent="0.35">
      <c r="A47">
        <v>47</v>
      </c>
      <c r="B47" t="s">
        <v>222</v>
      </c>
    </row>
    <row r="48" spans="1:2" x14ac:dyDescent="0.35">
      <c r="A48">
        <v>48</v>
      </c>
      <c r="B48" t="s">
        <v>223</v>
      </c>
    </row>
    <row r="49" spans="1:2" x14ac:dyDescent="0.35">
      <c r="A49">
        <v>49</v>
      </c>
    </row>
    <row r="50" spans="1:2" x14ac:dyDescent="0.35">
      <c r="A50">
        <v>50</v>
      </c>
      <c r="B50" t="s">
        <v>224</v>
      </c>
    </row>
    <row r="51" spans="1:2" x14ac:dyDescent="0.35">
      <c r="A51">
        <v>51</v>
      </c>
      <c r="B51" t="s">
        <v>225</v>
      </c>
    </row>
    <row r="52" spans="1:2" x14ac:dyDescent="0.35">
      <c r="A52">
        <v>52</v>
      </c>
      <c r="B52" t="s">
        <v>147</v>
      </c>
    </row>
    <row r="53" spans="1:2" x14ac:dyDescent="0.35">
      <c r="A53">
        <v>53</v>
      </c>
      <c r="B53" t="s">
        <v>226</v>
      </c>
    </row>
    <row r="54" spans="1:2" x14ac:dyDescent="0.35">
      <c r="A54">
        <v>54</v>
      </c>
      <c r="B54" t="s">
        <v>227</v>
      </c>
    </row>
    <row r="55" spans="1:2" x14ac:dyDescent="0.35">
      <c r="A55">
        <v>55</v>
      </c>
      <c r="B55" t="s">
        <v>228</v>
      </c>
    </row>
    <row r="56" spans="1:2" x14ac:dyDescent="0.35">
      <c r="A56">
        <v>56</v>
      </c>
      <c r="B56" t="s">
        <v>229</v>
      </c>
    </row>
    <row r="57" spans="1:2" x14ac:dyDescent="0.35">
      <c r="A57">
        <v>57</v>
      </c>
      <c r="B57" t="s">
        <v>230</v>
      </c>
    </row>
    <row r="58" spans="1:2" x14ac:dyDescent="0.35">
      <c r="A58">
        <v>58</v>
      </c>
      <c r="B58" t="s">
        <v>231</v>
      </c>
    </row>
    <row r="59" spans="1:2" x14ac:dyDescent="0.35">
      <c r="A59">
        <v>59</v>
      </c>
      <c r="B59" t="s">
        <v>232</v>
      </c>
    </row>
    <row r="60" spans="1:2" x14ac:dyDescent="0.35">
      <c r="A60">
        <v>60</v>
      </c>
      <c r="B60" t="s">
        <v>233</v>
      </c>
    </row>
    <row r="61" spans="1:2" x14ac:dyDescent="0.35">
      <c r="A61">
        <v>61</v>
      </c>
      <c r="B61" t="s">
        <v>234</v>
      </c>
    </row>
    <row r="62" spans="1:2" x14ac:dyDescent="0.35">
      <c r="A62">
        <v>62</v>
      </c>
      <c r="B62" t="s">
        <v>235</v>
      </c>
    </row>
    <row r="63" spans="1:2" x14ac:dyDescent="0.35">
      <c r="A63">
        <v>63</v>
      </c>
      <c r="B63" t="s">
        <v>236</v>
      </c>
    </row>
    <row r="64" spans="1:2" x14ac:dyDescent="0.35">
      <c r="A64">
        <v>64</v>
      </c>
      <c r="B64" t="s">
        <v>237</v>
      </c>
    </row>
    <row r="65" spans="1:2" x14ac:dyDescent="0.35">
      <c r="A65">
        <v>65</v>
      </c>
      <c r="B65" t="s">
        <v>238</v>
      </c>
    </row>
    <row r="66" spans="1:2" x14ac:dyDescent="0.35">
      <c r="A66">
        <v>66</v>
      </c>
      <c r="B66" t="s">
        <v>239</v>
      </c>
    </row>
    <row r="67" spans="1:2" x14ac:dyDescent="0.35">
      <c r="A67">
        <v>67</v>
      </c>
      <c r="B67" t="s">
        <v>240</v>
      </c>
    </row>
    <row r="68" spans="1:2" x14ac:dyDescent="0.35">
      <c r="A68">
        <v>68</v>
      </c>
      <c r="B68" t="s">
        <v>241</v>
      </c>
    </row>
    <row r="69" spans="1:2" x14ac:dyDescent="0.35">
      <c r="A69">
        <v>69</v>
      </c>
      <c r="B69" t="s">
        <v>166</v>
      </c>
    </row>
    <row r="70" spans="1:2" x14ac:dyDescent="0.35">
      <c r="A70">
        <v>70</v>
      </c>
      <c r="B70" t="s">
        <v>167</v>
      </c>
    </row>
    <row r="71" spans="1:2" x14ac:dyDescent="0.35">
      <c r="A71">
        <v>71</v>
      </c>
      <c r="B71" t="s">
        <v>242</v>
      </c>
    </row>
    <row r="72" spans="1:2" x14ac:dyDescent="0.35">
      <c r="A72">
        <v>72</v>
      </c>
      <c r="B72" t="s">
        <v>243</v>
      </c>
    </row>
    <row r="73" spans="1:2" x14ac:dyDescent="0.35">
      <c r="A73">
        <v>73</v>
      </c>
      <c r="B73" t="s">
        <v>244</v>
      </c>
    </row>
    <row r="74" spans="1:2" x14ac:dyDescent="0.35">
      <c r="A74">
        <v>74</v>
      </c>
      <c r="B74" t="s">
        <v>245</v>
      </c>
    </row>
    <row r="75" spans="1:2" x14ac:dyDescent="0.35">
      <c r="A75">
        <v>75</v>
      </c>
      <c r="B75" t="s">
        <v>246</v>
      </c>
    </row>
    <row r="76" spans="1:2" x14ac:dyDescent="0.35">
      <c r="A76">
        <v>76</v>
      </c>
      <c r="B76" t="s">
        <v>247</v>
      </c>
    </row>
    <row r="77" spans="1:2" x14ac:dyDescent="0.35">
      <c r="A77">
        <v>77</v>
      </c>
    </row>
    <row r="78" spans="1:2" x14ac:dyDescent="0.35">
      <c r="A78">
        <v>78</v>
      </c>
      <c r="B78" t="s">
        <v>248</v>
      </c>
    </row>
    <row r="79" spans="1:2" x14ac:dyDescent="0.35">
      <c r="A79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Data_Description_English</vt:lpstr>
      <vt:lpstr>Structure</vt:lpstr>
      <vt:lpstr>fields</vt:lpstr>
      <vt:lpstr>var_labels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 S.</cp:lastModifiedBy>
  <dcterms:created xsi:type="dcterms:W3CDTF">2018-07-18T00:07:01Z</dcterms:created>
  <dcterms:modified xsi:type="dcterms:W3CDTF">2018-07-26T01:05:08Z</dcterms:modified>
</cp:coreProperties>
</file>