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intrieri/Downloads/"/>
    </mc:Choice>
  </mc:AlternateContent>
  <xr:revisionPtr revIDLastSave="0" documentId="13_ncr:1_{968F476C-E513-CD41-A911-5FE9E27AC42D}" xr6:coauthVersionLast="47" xr6:coauthVersionMax="47" xr10:uidLastSave="{00000000-0000-0000-0000-000000000000}"/>
  <bookViews>
    <workbookView xWindow="380" yWindow="460" windowWidth="28040" windowHeight="16500" xr2:uid="{274E3B5B-7220-EC4F-8F59-204B4FB7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/>
  <c r="M28" i="1"/>
  <c r="M29" i="1"/>
  <c r="M30" i="1"/>
  <c r="M31" i="1"/>
  <c r="M32" i="1"/>
  <c r="M33" i="1"/>
  <c r="M34" i="1"/>
  <c r="M35" i="1"/>
  <c r="M36" i="1"/>
  <c r="M37" i="1"/>
  <c r="M27" i="1"/>
  <c r="M15" i="1"/>
  <c r="M17" i="1"/>
  <c r="M18" i="1"/>
  <c r="M19" i="1"/>
  <c r="M20" i="1"/>
  <c r="M21" i="1"/>
  <c r="M22" i="1"/>
  <c r="M23" i="1"/>
  <c r="M24" i="1"/>
  <c r="M25" i="1"/>
  <c r="M26" i="1"/>
  <c r="M16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J118" i="1"/>
  <c r="J119" i="1"/>
  <c r="J120" i="1"/>
  <c r="J117" i="1"/>
  <c r="J115" i="1"/>
  <c r="J112" i="1"/>
  <c r="J113" i="1"/>
  <c r="J114" i="1"/>
  <c r="J110" i="1"/>
  <c r="J111" i="1"/>
  <c r="J109" i="1"/>
  <c r="J106" i="1"/>
  <c r="J107" i="1"/>
  <c r="J105" i="1"/>
  <c r="J101" i="1"/>
  <c r="J102" i="1"/>
  <c r="J103" i="1"/>
  <c r="J100" i="1"/>
  <c r="J94" i="1"/>
  <c r="J95" i="1"/>
  <c r="J96" i="1"/>
  <c r="J97" i="1"/>
  <c r="J98" i="1"/>
  <c r="J93" i="1"/>
  <c r="J85" i="1"/>
  <c r="J86" i="1"/>
  <c r="J87" i="1"/>
  <c r="J88" i="1"/>
  <c r="J89" i="1"/>
  <c r="J90" i="1"/>
  <c r="J91" i="1"/>
  <c r="J84" i="1"/>
  <c r="J73" i="1"/>
  <c r="J74" i="1"/>
  <c r="J75" i="1"/>
  <c r="J76" i="1"/>
  <c r="J77" i="1"/>
  <c r="J78" i="1"/>
  <c r="J79" i="1"/>
  <c r="J80" i="1"/>
  <c r="J81" i="1"/>
  <c r="J72" i="1"/>
  <c r="J60" i="1"/>
  <c r="J61" i="1"/>
  <c r="J62" i="1"/>
  <c r="J63" i="1"/>
  <c r="J64" i="1"/>
  <c r="J65" i="1"/>
  <c r="J66" i="1"/>
  <c r="J67" i="1"/>
  <c r="J68" i="1"/>
  <c r="J69" i="1"/>
  <c r="J59" i="1"/>
  <c r="E2" i="1"/>
  <c r="C52" i="1" s="1"/>
  <c r="C66" i="1" l="1"/>
  <c r="C44" i="1"/>
  <c r="C59" i="1"/>
  <c r="C60" i="1"/>
  <c r="C65" i="1"/>
  <c r="C56" i="1"/>
  <c r="C67" i="1"/>
  <c r="C58" i="1"/>
  <c r="C62" i="1"/>
  <c r="C57" i="1"/>
  <c r="C63" i="1"/>
  <c r="B22" i="1"/>
  <c r="B35" i="1"/>
  <c r="B53" i="1"/>
  <c r="C9" i="1"/>
  <c r="C31" i="1"/>
  <c r="F2" i="1"/>
  <c r="B43" i="1"/>
  <c r="B52" i="1"/>
  <c r="C8" i="1"/>
  <c r="C16" i="1"/>
  <c r="C39" i="1"/>
  <c r="B33" i="1"/>
  <c r="B56" i="1"/>
  <c r="C2" i="1"/>
  <c r="C23" i="1"/>
  <c r="C29" i="1"/>
  <c r="B18" i="1"/>
  <c r="B41" i="1"/>
  <c r="B65" i="1"/>
  <c r="C6" i="1"/>
  <c r="B23" i="1"/>
  <c r="B27" i="1"/>
  <c r="B29" i="1"/>
  <c r="B38" i="1"/>
  <c r="B55" i="1"/>
  <c r="B61" i="1"/>
  <c r="B68" i="1"/>
  <c r="C11" i="1"/>
  <c r="C3" i="1"/>
  <c r="C19" i="1"/>
  <c r="C33" i="1"/>
  <c r="C42" i="1"/>
  <c r="C48" i="1"/>
  <c r="B37" i="1"/>
  <c r="B45" i="1"/>
  <c r="B54" i="1"/>
  <c r="B60" i="1"/>
  <c r="B69" i="1"/>
  <c r="C10" i="1"/>
  <c r="C15" i="1"/>
  <c r="C18" i="1"/>
  <c r="C32" i="1"/>
  <c r="C41" i="1"/>
  <c r="C47" i="1"/>
  <c r="C46" i="1"/>
  <c r="C51" i="1"/>
  <c r="B44" i="1"/>
  <c r="B62" i="1"/>
  <c r="C17" i="1"/>
  <c r="B34" i="1"/>
  <c r="B64" i="1"/>
  <c r="B19" i="1"/>
  <c r="C38" i="1"/>
  <c r="C45" i="1"/>
  <c r="C54" i="1"/>
  <c r="C50" i="1"/>
  <c r="C53" i="1"/>
  <c r="B36" i="1"/>
  <c r="B21" i="1"/>
  <c r="B50" i="1"/>
  <c r="B70" i="1"/>
  <c r="C25" i="1"/>
  <c r="C40" i="1"/>
  <c r="B20" i="1"/>
  <c r="B49" i="1"/>
  <c r="B15" i="1"/>
  <c r="C24" i="1"/>
  <c r="C30" i="1"/>
  <c r="B16" i="1"/>
  <c r="B42" i="1"/>
  <c r="B48" i="1"/>
  <c r="B63" i="1"/>
  <c r="C7" i="1"/>
  <c r="C27" i="1"/>
  <c r="B26" i="1"/>
  <c r="B32" i="1"/>
  <c r="B47" i="1"/>
  <c r="B58" i="1"/>
  <c r="C14" i="1"/>
  <c r="C22" i="1"/>
  <c r="C36" i="1"/>
  <c r="C28" i="1"/>
  <c r="B25" i="1"/>
  <c r="B17" i="1"/>
  <c r="B31" i="1"/>
  <c r="B40" i="1"/>
  <c r="B46" i="1"/>
  <c r="B57" i="1"/>
  <c r="B66" i="1"/>
  <c r="C13" i="1"/>
  <c r="C5" i="1"/>
  <c r="C21" i="1"/>
  <c r="C35" i="1"/>
  <c r="C37" i="1"/>
  <c r="B24" i="1"/>
  <c r="B28" i="1"/>
  <c r="B30" i="1"/>
  <c r="B39" i="1"/>
  <c r="B51" i="1"/>
  <c r="B59" i="1"/>
  <c r="B67" i="1"/>
  <c r="C12" i="1"/>
  <c r="C4" i="1"/>
  <c r="C20" i="1"/>
  <c r="C34" i="1"/>
  <c r="C43" i="1"/>
  <c r="C49" i="1"/>
</calcChain>
</file>

<file path=xl/sharedStrings.xml><?xml version="1.0" encoding="utf-8"?>
<sst xmlns="http://schemas.openxmlformats.org/spreadsheetml/2006/main" count="14" uniqueCount="14">
  <si>
    <t>Node</t>
  </si>
  <si>
    <t>x</t>
  </si>
  <si>
    <t>y</t>
  </si>
  <si>
    <t>dy</t>
  </si>
  <si>
    <t>dx</t>
  </si>
  <si>
    <t>Connectivities</t>
  </si>
  <si>
    <t>i</t>
  </si>
  <si>
    <t>j</t>
  </si>
  <si>
    <t>Support dof</t>
  </si>
  <si>
    <t>Support Nodes</t>
  </si>
  <si>
    <t>Left side rollers</t>
  </si>
  <si>
    <t>Bottom pins</t>
  </si>
  <si>
    <t>Right rollers</t>
  </si>
  <si>
    <t>Numerical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</si>
</sst>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451E-2EA4-774A-91A1-829D0409BCCF}">
  <dimension ref="A1:N138"/>
  <sheetViews>
    <sheetView tabSelected="1" workbookViewId="0">
      <selection activeCell="O10" sqref="O10"/>
    </sheetView>
  </sheetViews>
  <sheetFormatPr baseColWidth="10" defaultRowHeight="16" x14ac:dyDescent="0.2"/>
  <cols>
    <col min="8" max="8" width="12.5" bestFit="1" customWidth="1"/>
    <col min="11" max="11" width="13.83203125" bestFit="1" customWidth="1"/>
    <col min="12" max="12" width="13.1640625" bestFit="1" customWidth="1"/>
    <col min="14" max="14" width="14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9</v>
      </c>
      <c r="M1" t="s">
        <v>8</v>
      </c>
      <c r="N1" t="s">
        <v>13</v>
      </c>
    </row>
    <row r="2" spans="1:14" x14ac:dyDescent="0.2">
      <c r="A2">
        <v>1</v>
      </c>
      <c r="B2">
        <v>0</v>
      </c>
      <c r="C2">
        <f>(A2-1)*$E$2</f>
        <v>0</v>
      </c>
      <c r="E2">
        <f>85/12</f>
        <v>7.083333333333333</v>
      </c>
      <c r="F2">
        <f>E2*2</f>
        <v>14.166666666666666</v>
      </c>
      <c r="I2">
        <v>1</v>
      </c>
      <c r="J2">
        <v>2</v>
      </c>
      <c r="K2" t="s">
        <v>10</v>
      </c>
      <c r="L2">
        <v>1</v>
      </c>
      <c r="M2">
        <f>L2*3-2</f>
        <v>1</v>
      </c>
      <c r="N2">
        <v>1</v>
      </c>
    </row>
    <row r="3" spans="1:14" x14ac:dyDescent="0.2">
      <c r="A3">
        <v>2</v>
      </c>
      <c r="B3">
        <v>0</v>
      </c>
      <c r="C3">
        <f t="shared" ref="C3:C14" si="0">(A3-1)*$E$2</f>
        <v>7.083333333333333</v>
      </c>
      <c r="I3">
        <v>2</v>
      </c>
      <c r="J3">
        <v>3</v>
      </c>
      <c r="L3">
        <v>2</v>
      </c>
      <c r="M3">
        <f t="shared" ref="M3:N26" si="1">L3*3-2</f>
        <v>4</v>
      </c>
      <c r="N3">
        <v>2</v>
      </c>
    </row>
    <row r="4" spans="1:14" x14ac:dyDescent="0.2">
      <c r="A4">
        <v>3</v>
      </c>
      <c r="B4">
        <v>0</v>
      </c>
      <c r="C4">
        <f t="shared" si="0"/>
        <v>14.166666666666666</v>
      </c>
      <c r="I4">
        <v>3</v>
      </c>
      <c r="J4">
        <v>4</v>
      </c>
      <c r="L4">
        <v>3</v>
      </c>
      <c r="M4">
        <f t="shared" si="1"/>
        <v>7</v>
      </c>
      <c r="N4">
        <v>4</v>
      </c>
    </row>
    <row r="5" spans="1:14" x14ac:dyDescent="0.2">
      <c r="A5">
        <v>4</v>
      </c>
      <c r="B5">
        <v>0</v>
      </c>
      <c r="C5">
        <f t="shared" si="0"/>
        <v>21.25</v>
      </c>
      <c r="I5">
        <v>4</v>
      </c>
      <c r="J5">
        <v>5</v>
      </c>
      <c r="L5">
        <v>4</v>
      </c>
      <c r="M5">
        <f t="shared" si="1"/>
        <v>10</v>
      </c>
      <c r="N5">
        <v>7</v>
      </c>
    </row>
    <row r="6" spans="1:14" x14ac:dyDescent="0.2">
      <c r="A6">
        <v>5</v>
      </c>
      <c r="B6">
        <v>0</v>
      </c>
      <c r="C6">
        <f t="shared" si="0"/>
        <v>28.333333333333332</v>
      </c>
      <c r="I6">
        <v>5</v>
      </c>
      <c r="J6">
        <v>6</v>
      </c>
      <c r="L6">
        <v>5</v>
      </c>
      <c r="M6">
        <f t="shared" si="1"/>
        <v>13</v>
      </c>
      <c r="N6">
        <v>10</v>
      </c>
    </row>
    <row r="7" spans="1:14" x14ac:dyDescent="0.2">
      <c r="A7">
        <v>6</v>
      </c>
      <c r="B7">
        <v>0</v>
      </c>
      <c r="C7">
        <f t="shared" si="0"/>
        <v>35.416666666666664</v>
      </c>
      <c r="I7">
        <v>6</v>
      </c>
      <c r="J7">
        <v>7</v>
      </c>
      <c r="L7">
        <v>6</v>
      </c>
      <c r="M7">
        <f t="shared" si="1"/>
        <v>16</v>
      </c>
      <c r="N7">
        <v>13</v>
      </c>
    </row>
    <row r="8" spans="1:14" x14ac:dyDescent="0.2">
      <c r="A8">
        <v>7</v>
      </c>
      <c r="B8">
        <v>0</v>
      </c>
      <c r="C8">
        <f t="shared" si="0"/>
        <v>42.5</v>
      </c>
      <c r="I8">
        <v>7</v>
      </c>
      <c r="J8">
        <v>8</v>
      </c>
      <c r="L8">
        <v>7</v>
      </c>
      <c r="M8">
        <f t="shared" si="1"/>
        <v>19</v>
      </c>
      <c r="N8">
        <v>16</v>
      </c>
    </row>
    <row r="9" spans="1:14" x14ac:dyDescent="0.2">
      <c r="A9">
        <v>8</v>
      </c>
      <c r="B9">
        <v>0</v>
      </c>
      <c r="C9">
        <f t="shared" si="0"/>
        <v>49.583333333333329</v>
      </c>
      <c r="I9">
        <v>8</v>
      </c>
      <c r="J9">
        <v>9</v>
      </c>
      <c r="L9">
        <v>8</v>
      </c>
      <c r="M9">
        <f t="shared" si="1"/>
        <v>22</v>
      </c>
      <c r="N9">
        <v>19</v>
      </c>
    </row>
    <row r="10" spans="1:14" x14ac:dyDescent="0.2">
      <c r="A10">
        <v>9</v>
      </c>
      <c r="B10">
        <v>0</v>
      </c>
      <c r="C10">
        <f t="shared" si="0"/>
        <v>56.666666666666664</v>
      </c>
      <c r="I10">
        <v>9</v>
      </c>
      <c r="J10">
        <v>10</v>
      </c>
      <c r="L10">
        <v>9</v>
      </c>
      <c r="M10">
        <f t="shared" si="1"/>
        <v>25</v>
      </c>
      <c r="N10">
        <v>22</v>
      </c>
    </row>
    <row r="11" spans="1:14" x14ac:dyDescent="0.2">
      <c r="A11">
        <v>10</v>
      </c>
      <c r="B11">
        <v>0</v>
      </c>
      <c r="C11">
        <f t="shared" si="0"/>
        <v>63.75</v>
      </c>
      <c r="I11">
        <v>10</v>
      </c>
      <c r="J11">
        <v>11</v>
      </c>
      <c r="L11">
        <v>10</v>
      </c>
      <c r="M11">
        <f t="shared" si="1"/>
        <v>28</v>
      </c>
      <c r="N11">
        <v>25</v>
      </c>
    </row>
    <row r="12" spans="1:14" x14ac:dyDescent="0.2">
      <c r="A12">
        <v>11</v>
      </c>
      <c r="B12">
        <v>0</v>
      </c>
      <c r="C12">
        <f t="shared" si="0"/>
        <v>70.833333333333329</v>
      </c>
      <c r="I12">
        <v>11</v>
      </c>
      <c r="J12">
        <v>12</v>
      </c>
      <c r="L12">
        <v>11</v>
      </c>
      <c r="M12">
        <f t="shared" si="1"/>
        <v>31</v>
      </c>
      <c r="N12">
        <v>28</v>
      </c>
    </row>
    <row r="13" spans="1:14" x14ac:dyDescent="0.2">
      <c r="A13">
        <v>12</v>
      </c>
      <c r="B13">
        <v>0</v>
      </c>
      <c r="C13">
        <f t="shared" si="0"/>
        <v>77.916666666666657</v>
      </c>
      <c r="I13">
        <v>12</v>
      </c>
      <c r="J13">
        <v>13</v>
      </c>
      <c r="L13">
        <v>12</v>
      </c>
      <c r="M13">
        <f t="shared" si="1"/>
        <v>34</v>
      </c>
      <c r="N13">
        <v>31</v>
      </c>
    </row>
    <row r="14" spans="1:14" x14ac:dyDescent="0.2">
      <c r="A14">
        <v>13</v>
      </c>
      <c r="B14">
        <v>0</v>
      </c>
      <c r="C14">
        <f t="shared" si="0"/>
        <v>85</v>
      </c>
      <c r="I14">
        <v>14</v>
      </c>
      <c r="J14">
        <v>15</v>
      </c>
      <c r="L14">
        <v>13</v>
      </c>
      <c r="M14">
        <f t="shared" si="1"/>
        <v>37</v>
      </c>
      <c r="N14">
        <v>34</v>
      </c>
    </row>
    <row r="15" spans="1:14" x14ac:dyDescent="0.2">
      <c r="A15">
        <v>14</v>
      </c>
      <c r="B15">
        <f>2*$E$2</f>
        <v>14.166666666666666</v>
      </c>
      <c r="C15">
        <f>(A2-1)*$E$2</f>
        <v>0</v>
      </c>
      <c r="I15">
        <v>15</v>
      </c>
      <c r="J15">
        <v>16</v>
      </c>
      <c r="K15" t="s">
        <v>11</v>
      </c>
      <c r="L15">
        <v>1</v>
      </c>
      <c r="M15">
        <f>L15*3-1</f>
        <v>2</v>
      </c>
      <c r="N15">
        <v>37</v>
      </c>
    </row>
    <row r="16" spans="1:14" x14ac:dyDescent="0.2">
      <c r="A16">
        <v>15</v>
      </c>
      <c r="B16">
        <f>2*$E$2</f>
        <v>14.166666666666666</v>
      </c>
      <c r="C16">
        <f t="shared" ref="C16:C25" si="2">(A3-1)*$E$2</f>
        <v>7.083333333333333</v>
      </c>
      <c r="I16">
        <v>16</v>
      </c>
      <c r="J16">
        <v>17</v>
      </c>
      <c r="L16">
        <v>14</v>
      </c>
      <c r="M16">
        <f>L16*3-1</f>
        <v>41</v>
      </c>
      <c r="N16">
        <v>40</v>
      </c>
    </row>
    <row r="17" spans="1:14" x14ac:dyDescent="0.2">
      <c r="A17">
        <v>16</v>
      </c>
      <c r="B17">
        <f t="shared" ref="B17:B26" si="3">2*$E$2</f>
        <v>14.166666666666666</v>
      </c>
      <c r="C17">
        <f t="shared" si="2"/>
        <v>14.166666666666666</v>
      </c>
      <c r="I17">
        <v>17</v>
      </c>
      <c r="J17">
        <v>18</v>
      </c>
      <c r="L17">
        <v>26</v>
      </c>
      <c r="M17">
        <f>L17*3-1</f>
        <v>77</v>
      </c>
      <c r="N17">
        <v>41</v>
      </c>
    </row>
    <row r="18" spans="1:14" x14ac:dyDescent="0.2">
      <c r="A18">
        <v>17</v>
      </c>
      <c r="B18">
        <f t="shared" si="3"/>
        <v>14.166666666666666</v>
      </c>
      <c r="C18">
        <f t="shared" si="2"/>
        <v>21.25</v>
      </c>
      <c r="I18">
        <v>18</v>
      </c>
      <c r="J18">
        <v>19</v>
      </c>
      <c r="L18">
        <v>36</v>
      </c>
      <c r="M18">
        <f>L18*3-1</f>
        <v>107</v>
      </c>
      <c r="N18">
        <v>76</v>
      </c>
    </row>
    <row r="19" spans="1:14" x14ac:dyDescent="0.2">
      <c r="A19">
        <v>18</v>
      </c>
      <c r="B19">
        <f t="shared" si="3"/>
        <v>14.166666666666666</v>
      </c>
      <c r="C19">
        <f t="shared" si="2"/>
        <v>28.333333333333332</v>
      </c>
      <c r="I19">
        <v>19</v>
      </c>
      <c r="J19">
        <v>20</v>
      </c>
      <c r="L19">
        <v>44</v>
      </c>
      <c r="M19">
        <f>L19*3-1</f>
        <v>131</v>
      </c>
      <c r="N19">
        <v>77</v>
      </c>
    </row>
    <row r="20" spans="1:14" x14ac:dyDescent="0.2">
      <c r="A20">
        <v>19</v>
      </c>
      <c r="B20">
        <f t="shared" si="3"/>
        <v>14.166666666666666</v>
      </c>
      <c r="C20">
        <f t="shared" si="2"/>
        <v>35.416666666666664</v>
      </c>
      <c r="I20">
        <v>20</v>
      </c>
      <c r="J20">
        <v>21</v>
      </c>
      <c r="L20">
        <v>50</v>
      </c>
      <c r="M20">
        <f>L20*3-1</f>
        <v>149</v>
      </c>
      <c r="N20">
        <v>106</v>
      </c>
    </row>
    <row r="21" spans="1:14" x14ac:dyDescent="0.2">
      <c r="A21">
        <v>20</v>
      </c>
      <c r="B21">
        <f t="shared" si="3"/>
        <v>14.166666666666666</v>
      </c>
      <c r="C21">
        <f t="shared" si="2"/>
        <v>42.5</v>
      </c>
      <c r="I21">
        <v>21</v>
      </c>
      <c r="J21">
        <v>22</v>
      </c>
      <c r="L21">
        <v>55</v>
      </c>
      <c r="M21">
        <f>L21*3-1</f>
        <v>164</v>
      </c>
      <c r="N21">
        <v>107</v>
      </c>
    </row>
    <row r="22" spans="1:14" x14ac:dyDescent="0.2">
      <c r="A22">
        <v>21</v>
      </c>
      <c r="B22">
        <f t="shared" si="3"/>
        <v>14.166666666666666</v>
      </c>
      <c r="C22">
        <f t="shared" si="2"/>
        <v>49.583333333333329</v>
      </c>
      <c r="I22">
        <v>22</v>
      </c>
      <c r="J22">
        <v>23</v>
      </c>
      <c r="L22">
        <v>58</v>
      </c>
      <c r="M22">
        <f>L22*3-1</f>
        <v>173</v>
      </c>
      <c r="N22">
        <v>130</v>
      </c>
    </row>
    <row r="23" spans="1:14" x14ac:dyDescent="0.2">
      <c r="A23">
        <v>22</v>
      </c>
      <c r="B23">
        <f t="shared" si="3"/>
        <v>14.166666666666666</v>
      </c>
      <c r="C23">
        <f t="shared" si="2"/>
        <v>56.666666666666664</v>
      </c>
      <c r="I23">
        <v>23</v>
      </c>
      <c r="J23">
        <v>24</v>
      </c>
      <c r="L23">
        <v>61</v>
      </c>
      <c r="M23">
        <f>L23*3-1</f>
        <v>182</v>
      </c>
      <c r="N23">
        <v>131</v>
      </c>
    </row>
    <row r="24" spans="1:14" x14ac:dyDescent="0.2">
      <c r="A24">
        <v>23</v>
      </c>
      <c r="B24">
        <f t="shared" si="3"/>
        <v>14.166666666666666</v>
      </c>
      <c r="C24">
        <f t="shared" si="2"/>
        <v>63.75</v>
      </c>
      <c r="I24">
        <v>24</v>
      </c>
      <c r="J24">
        <v>25</v>
      </c>
      <c r="L24">
        <v>64</v>
      </c>
      <c r="M24">
        <f>L24*3-1</f>
        <v>191</v>
      </c>
      <c r="N24">
        <v>148</v>
      </c>
    </row>
    <row r="25" spans="1:14" x14ac:dyDescent="0.2">
      <c r="A25">
        <v>24</v>
      </c>
      <c r="B25">
        <f t="shared" si="3"/>
        <v>14.166666666666666</v>
      </c>
      <c r="C25">
        <f t="shared" si="2"/>
        <v>70.833333333333329</v>
      </c>
      <c r="I25">
        <v>26</v>
      </c>
      <c r="J25">
        <v>27</v>
      </c>
      <c r="L25">
        <v>66</v>
      </c>
      <c r="M25">
        <f>L25*3-1</f>
        <v>197</v>
      </c>
      <c r="N25">
        <v>149</v>
      </c>
    </row>
    <row r="26" spans="1:14" x14ac:dyDescent="0.2">
      <c r="A26">
        <v>25</v>
      </c>
      <c r="B26">
        <f t="shared" si="3"/>
        <v>14.166666666666666</v>
      </c>
      <c r="C26">
        <v>75</v>
      </c>
      <c r="I26">
        <v>27</v>
      </c>
      <c r="J26">
        <v>28</v>
      </c>
      <c r="L26">
        <v>68</v>
      </c>
      <c r="M26">
        <f>L26*3-1</f>
        <v>203</v>
      </c>
      <c r="N26">
        <v>163</v>
      </c>
    </row>
    <row r="27" spans="1:14" x14ac:dyDescent="0.2">
      <c r="A27">
        <v>26</v>
      </c>
      <c r="B27">
        <f>4*$E$2</f>
        <v>28.333333333333332</v>
      </c>
      <c r="C27">
        <f>(A2-1)*$E$2</f>
        <v>0</v>
      </c>
      <c r="I27">
        <v>28</v>
      </c>
      <c r="J27">
        <v>29</v>
      </c>
      <c r="L27">
        <v>14</v>
      </c>
      <c r="M27">
        <f>L27*3-2</f>
        <v>40</v>
      </c>
      <c r="N27">
        <v>164</v>
      </c>
    </row>
    <row r="28" spans="1:14" x14ac:dyDescent="0.2">
      <c r="A28">
        <v>27</v>
      </c>
      <c r="B28">
        <f>4*$E$2</f>
        <v>28.333333333333332</v>
      </c>
      <c r="C28">
        <f t="shared" ref="C28:C36" si="4">(A3-1)*$E$2</f>
        <v>7.083333333333333</v>
      </c>
      <c r="I28">
        <v>29</v>
      </c>
      <c r="J28">
        <v>30</v>
      </c>
      <c r="L28">
        <v>26</v>
      </c>
      <c r="M28">
        <f t="shared" ref="M28:N39" si="5">L28*3-2</f>
        <v>76</v>
      </c>
      <c r="N28">
        <v>172</v>
      </c>
    </row>
    <row r="29" spans="1:14" x14ac:dyDescent="0.2">
      <c r="A29">
        <v>28</v>
      </c>
      <c r="B29">
        <f t="shared" ref="B29:B36" si="6">4*$E$2</f>
        <v>28.333333333333332</v>
      </c>
      <c r="C29">
        <f t="shared" si="4"/>
        <v>14.166666666666666</v>
      </c>
      <c r="I29">
        <v>30</v>
      </c>
      <c r="J29">
        <v>31</v>
      </c>
      <c r="L29">
        <v>36</v>
      </c>
      <c r="M29">
        <f t="shared" si="5"/>
        <v>106</v>
      </c>
      <c r="N29">
        <v>173</v>
      </c>
    </row>
    <row r="30" spans="1:14" x14ac:dyDescent="0.2">
      <c r="A30">
        <v>29</v>
      </c>
      <c r="B30">
        <f t="shared" si="6"/>
        <v>28.333333333333332</v>
      </c>
      <c r="C30">
        <f t="shared" si="4"/>
        <v>21.25</v>
      </c>
      <c r="I30">
        <v>31</v>
      </c>
      <c r="J30">
        <v>32</v>
      </c>
      <c r="L30">
        <v>44</v>
      </c>
      <c r="M30">
        <f t="shared" si="5"/>
        <v>130</v>
      </c>
      <c r="N30">
        <v>181</v>
      </c>
    </row>
    <row r="31" spans="1:14" x14ac:dyDescent="0.2">
      <c r="A31">
        <v>30</v>
      </c>
      <c r="B31">
        <f t="shared" si="6"/>
        <v>28.333333333333332</v>
      </c>
      <c r="C31">
        <f t="shared" si="4"/>
        <v>28.333333333333332</v>
      </c>
      <c r="I31">
        <v>32</v>
      </c>
      <c r="J31">
        <v>33</v>
      </c>
      <c r="L31">
        <v>50</v>
      </c>
      <c r="M31">
        <f t="shared" si="5"/>
        <v>148</v>
      </c>
      <c r="N31">
        <v>182</v>
      </c>
    </row>
    <row r="32" spans="1:14" x14ac:dyDescent="0.2">
      <c r="A32">
        <v>31</v>
      </c>
      <c r="B32">
        <f t="shared" si="6"/>
        <v>28.333333333333332</v>
      </c>
      <c r="C32">
        <f t="shared" si="4"/>
        <v>35.416666666666664</v>
      </c>
      <c r="I32">
        <v>33</v>
      </c>
      <c r="J32">
        <v>34</v>
      </c>
      <c r="L32">
        <v>55</v>
      </c>
      <c r="M32">
        <f t="shared" si="5"/>
        <v>163</v>
      </c>
      <c r="N32">
        <v>190</v>
      </c>
    </row>
    <row r="33" spans="1:14" x14ac:dyDescent="0.2">
      <c r="A33">
        <v>32</v>
      </c>
      <c r="B33">
        <f t="shared" si="6"/>
        <v>28.333333333333332</v>
      </c>
      <c r="C33">
        <f t="shared" si="4"/>
        <v>42.5</v>
      </c>
      <c r="I33">
        <v>34</v>
      </c>
      <c r="J33">
        <v>35</v>
      </c>
      <c r="L33">
        <v>58</v>
      </c>
      <c r="M33">
        <f t="shared" si="5"/>
        <v>172</v>
      </c>
      <c r="N33">
        <v>191</v>
      </c>
    </row>
    <row r="34" spans="1:14" x14ac:dyDescent="0.2">
      <c r="A34">
        <v>33</v>
      </c>
      <c r="B34">
        <f t="shared" si="6"/>
        <v>28.333333333333332</v>
      </c>
      <c r="C34">
        <f t="shared" si="4"/>
        <v>49.583333333333329</v>
      </c>
      <c r="I34">
        <v>36</v>
      </c>
      <c r="J34">
        <v>37</v>
      </c>
      <c r="L34">
        <v>61</v>
      </c>
      <c r="M34">
        <f t="shared" si="5"/>
        <v>181</v>
      </c>
      <c r="N34">
        <v>196</v>
      </c>
    </row>
    <row r="35" spans="1:14" x14ac:dyDescent="0.2">
      <c r="A35">
        <v>34</v>
      </c>
      <c r="B35">
        <f t="shared" si="6"/>
        <v>28.333333333333332</v>
      </c>
      <c r="C35">
        <f t="shared" si="4"/>
        <v>56.666666666666664</v>
      </c>
      <c r="I35">
        <v>37</v>
      </c>
      <c r="J35">
        <v>38</v>
      </c>
      <c r="L35">
        <v>64</v>
      </c>
      <c r="M35">
        <f t="shared" si="5"/>
        <v>190</v>
      </c>
      <c r="N35">
        <v>197</v>
      </c>
    </row>
    <row r="36" spans="1:14" x14ac:dyDescent="0.2">
      <c r="A36">
        <v>35</v>
      </c>
      <c r="B36">
        <f t="shared" si="6"/>
        <v>28.333333333333332</v>
      </c>
      <c r="C36">
        <f t="shared" si="4"/>
        <v>63.75</v>
      </c>
      <c r="I36">
        <v>38</v>
      </c>
      <c r="J36">
        <v>39</v>
      </c>
      <c r="L36">
        <v>66</v>
      </c>
      <c r="M36">
        <f t="shared" si="5"/>
        <v>196</v>
      </c>
      <c r="N36">
        <v>202</v>
      </c>
    </row>
    <row r="37" spans="1:14" x14ac:dyDescent="0.2">
      <c r="A37">
        <v>36</v>
      </c>
      <c r="B37">
        <f>6*$E$2</f>
        <v>42.5</v>
      </c>
      <c r="C37">
        <f>(A2-1)*$E$2</f>
        <v>0</v>
      </c>
      <c r="I37">
        <v>39</v>
      </c>
      <c r="J37">
        <v>40</v>
      </c>
      <c r="K37" t="s">
        <v>12</v>
      </c>
      <c r="L37">
        <v>68</v>
      </c>
      <c r="M37">
        <f t="shared" si="5"/>
        <v>202</v>
      </c>
      <c r="N37">
        <v>203</v>
      </c>
    </row>
    <row r="38" spans="1:14" x14ac:dyDescent="0.2">
      <c r="A38">
        <v>37</v>
      </c>
      <c r="B38">
        <f t="shared" ref="B38:B44" si="7">6*$E$2</f>
        <v>42.5</v>
      </c>
      <c r="C38">
        <f t="shared" ref="C38:C44" si="8">(A3-1)*$E$2</f>
        <v>7.083333333333333</v>
      </c>
      <c r="I38">
        <v>40</v>
      </c>
      <c r="J38">
        <v>41</v>
      </c>
      <c r="L38">
        <v>69</v>
      </c>
      <c r="M38">
        <f>L38*3-2</f>
        <v>205</v>
      </c>
      <c r="N38">
        <v>205</v>
      </c>
    </row>
    <row r="39" spans="1:14" x14ac:dyDescent="0.2">
      <c r="A39">
        <v>38</v>
      </c>
      <c r="B39">
        <f t="shared" si="7"/>
        <v>42.5</v>
      </c>
      <c r="C39">
        <f t="shared" si="8"/>
        <v>14.166666666666666</v>
      </c>
      <c r="I39">
        <v>41</v>
      </c>
      <c r="J39">
        <v>42</v>
      </c>
    </row>
    <row r="40" spans="1:14" x14ac:dyDescent="0.2">
      <c r="A40">
        <v>39</v>
      </c>
      <c r="B40">
        <f t="shared" si="7"/>
        <v>42.5</v>
      </c>
      <c r="C40">
        <f t="shared" si="8"/>
        <v>21.25</v>
      </c>
      <c r="I40">
        <v>42</v>
      </c>
      <c r="J40">
        <v>43</v>
      </c>
    </row>
    <row r="41" spans="1:14" x14ac:dyDescent="0.2">
      <c r="A41">
        <v>40</v>
      </c>
      <c r="B41">
        <f t="shared" si="7"/>
        <v>42.5</v>
      </c>
      <c r="C41">
        <f t="shared" si="8"/>
        <v>28.333333333333332</v>
      </c>
      <c r="I41">
        <v>44</v>
      </c>
      <c r="J41">
        <v>45</v>
      </c>
    </row>
    <row r="42" spans="1:14" x14ac:dyDescent="0.2">
      <c r="A42">
        <v>41</v>
      </c>
      <c r="B42">
        <f t="shared" si="7"/>
        <v>42.5</v>
      </c>
      <c r="C42">
        <f t="shared" si="8"/>
        <v>35.416666666666664</v>
      </c>
      <c r="I42">
        <v>45</v>
      </c>
      <c r="J42">
        <v>46</v>
      </c>
    </row>
    <row r="43" spans="1:14" x14ac:dyDescent="0.2">
      <c r="A43">
        <v>42</v>
      </c>
      <c r="B43">
        <f t="shared" si="7"/>
        <v>42.5</v>
      </c>
      <c r="C43">
        <f t="shared" si="8"/>
        <v>42.5</v>
      </c>
      <c r="I43">
        <v>46</v>
      </c>
      <c r="J43">
        <v>47</v>
      </c>
    </row>
    <row r="44" spans="1:14" x14ac:dyDescent="0.2">
      <c r="A44">
        <v>43</v>
      </c>
      <c r="B44">
        <f t="shared" si="7"/>
        <v>42.5</v>
      </c>
      <c r="C44">
        <f t="shared" si="8"/>
        <v>49.583333333333329</v>
      </c>
      <c r="I44">
        <v>47</v>
      </c>
      <c r="J44">
        <v>48</v>
      </c>
    </row>
    <row r="45" spans="1:14" x14ac:dyDescent="0.2">
      <c r="A45">
        <v>44</v>
      </c>
      <c r="B45">
        <f>8*$E$2</f>
        <v>56.666666666666664</v>
      </c>
      <c r="C45">
        <f>(A2-1)*$E$2</f>
        <v>0</v>
      </c>
      <c r="I45">
        <v>48</v>
      </c>
      <c r="J45">
        <v>49</v>
      </c>
    </row>
    <row r="46" spans="1:14" x14ac:dyDescent="0.2">
      <c r="A46">
        <v>45</v>
      </c>
      <c r="B46">
        <f t="shared" ref="B46:B50" si="9">8*$E$2</f>
        <v>56.666666666666664</v>
      </c>
      <c r="C46">
        <f t="shared" ref="C46:C50" si="10">(A3-1)*$E$2</f>
        <v>7.083333333333333</v>
      </c>
      <c r="I46">
        <v>50</v>
      </c>
      <c r="J46">
        <v>51</v>
      </c>
    </row>
    <row r="47" spans="1:14" x14ac:dyDescent="0.2">
      <c r="A47">
        <v>46</v>
      </c>
      <c r="B47">
        <f t="shared" si="9"/>
        <v>56.666666666666664</v>
      </c>
      <c r="C47">
        <f t="shared" si="10"/>
        <v>14.166666666666666</v>
      </c>
      <c r="I47">
        <v>51</v>
      </c>
      <c r="J47">
        <v>52</v>
      </c>
    </row>
    <row r="48" spans="1:14" x14ac:dyDescent="0.2">
      <c r="A48">
        <v>47</v>
      </c>
      <c r="B48">
        <f t="shared" si="9"/>
        <v>56.666666666666664</v>
      </c>
      <c r="C48">
        <f t="shared" si="10"/>
        <v>21.25</v>
      </c>
      <c r="I48">
        <v>52</v>
      </c>
      <c r="J48">
        <v>53</v>
      </c>
    </row>
    <row r="49" spans="1:10" x14ac:dyDescent="0.2">
      <c r="A49">
        <v>48</v>
      </c>
      <c r="B49">
        <f t="shared" si="9"/>
        <v>56.666666666666664</v>
      </c>
      <c r="C49">
        <f t="shared" si="10"/>
        <v>28.333333333333332</v>
      </c>
      <c r="I49">
        <v>53</v>
      </c>
      <c r="J49">
        <v>54</v>
      </c>
    </row>
    <row r="50" spans="1:10" x14ac:dyDescent="0.2">
      <c r="A50">
        <v>49</v>
      </c>
      <c r="B50">
        <f t="shared" si="9"/>
        <v>56.666666666666664</v>
      </c>
      <c r="C50">
        <f t="shared" si="10"/>
        <v>35.416666666666664</v>
      </c>
      <c r="I50">
        <v>55</v>
      </c>
      <c r="J50">
        <v>56</v>
      </c>
    </row>
    <row r="51" spans="1:10" x14ac:dyDescent="0.2">
      <c r="A51">
        <v>50</v>
      </c>
      <c r="B51">
        <f>10*$E$2</f>
        <v>70.833333333333329</v>
      </c>
      <c r="C51">
        <f>(A2-1)*$E$2</f>
        <v>0</v>
      </c>
      <c r="I51">
        <v>56</v>
      </c>
      <c r="J51">
        <v>57</v>
      </c>
    </row>
    <row r="52" spans="1:10" x14ac:dyDescent="0.2">
      <c r="A52">
        <v>51</v>
      </c>
      <c r="B52">
        <f t="shared" ref="B52:B55" si="11">10*$E$2</f>
        <v>70.833333333333329</v>
      </c>
      <c r="C52">
        <f>(A3-1)*$E$2</f>
        <v>7.083333333333333</v>
      </c>
      <c r="I52">
        <v>58</v>
      </c>
      <c r="J52">
        <v>59</v>
      </c>
    </row>
    <row r="53" spans="1:10" x14ac:dyDescent="0.2">
      <c r="A53">
        <v>52</v>
      </c>
      <c r="B53">
        <f t="shared" si="11"/>
        <v>70.833333333333329</v>
      </c>
      <c r="C53">
        <f>(A4-1)*$E$2</f>
        <v>14.166666666666666</v>
      </c>
      <c r="I53">
        <v>59</v>
      </c>
      <c r="J53">
        <v>60</v>
      </c>
    </row>
    <row r="54" spans="1:10" x14ac:dyDescent="0.2">
      <c r="A54">
        <v>53</v>
      </c>
      <c r="B54">
        <f t="shared" si="11"/>
        <v>70.833333333333329</v>
      </c>
      <c r="C54">
        <f>(A5-1)*$E$2</f>
        <v>21.25</v>
      </c>
      <c r="I54">
        <v>61</v>
      </c>
      <c r="J54">
        <v>62</v>
      </c>
    </row>
    <row r="55" spans="1:10" x14ac:dyDescent="0.2">
      <c r="A55">
        <v>54</v>
      </c>
      <c r="B55">
        <f t="shared" si="11"/>
        <v>70.833333333333329</v>
      </c>
      <c r="C55">
        <v>22</v>
      </c>
      <c r="I55">
        <v>62</v>
      </c>
      <c r="J55">
        <v>63</v>
      </c>
    </row>
    <row r="56" spans="1:10" x14ac:dyDescent="0.2">
      <c r="A56">
        <v>55</v>
      </c>
      <c r="B56">
        <f>12*$E$2</f>
        <v>85</v>
      </c>
      <c r="C56">
        <f>(A2-1)*$E$2</f>
        <v>0</v>
      </c>
      <c r="I56">
        <v>64</v>
      </c>
      <c r="J56">
        <v>65</v>
      </c>
    </row>
    <row r="57" spans="1:10" x14ac:dyDescent="0.2">
      <c r="A57">
        <v>56</v>
      </c>
      <c r="B57">
        <f t="shared" ref="B57:B58" si="12">12*$E$2</f>
        <v>85</v>
      </c>
      <c r="C57">
        <f>(A3-1)*$E$2</f>
        <v>7.083333333333333</v>
      </c>
      <c r="I57">
        <v>66</v>
      </c>
      <c r="J57">
        <v>67</v>
      </c>
    </row>
    <row r="58" spans="1:10" x14ac:dyDescent="0.2">
      <c r="A58">
        <v>57</v>
      </c>
      <c r="B58">
        <f t="shared" si="12"/>
        <v>85</v>
      </c>
      <c r="C58">
        <f>(A4-1)*$E$2</f>
        <v>14.166666666666666</v>
      </c>
      <c r="I58">
        <v>68</v>
      </c>
      <c r="J58">
        <v>69</v>
      </c>
    </row>
    <row r="59" spans="1:10" x14ac:dyDescent="0.2">
      <c r="A59">
        <v>58</v>
      </c>
      <c r="B59">
        <f>14*$E$2</f>
        <v>99.166666666666657</v>
      </c>
      <c r="C59">
        <f>(A2-1)*$E$2</f>
        <v>0</v>
      </c>
      <c r="I59">
        <v>1</v>
      </c>
      <c r="J59">
        <f>I59+13</f>
        <v>14</v>
      </c>
    </row>
    <row r="60" spans="1:10" x14ac:dyDescent="0.2">
      <c r="A60">
        <v>59</v>
      </c>
      <c r="B60">
        <f t="shared" ref="B60:B61" si="13">14*$E$2</f>
        <v>99.166666666666657</v>
      </c>
      <c r="C60">
        <f>(A3-1)*$E$2</f>
        <v>7.083333333333333</v>
      </c>
      <c r="I60">
        <v>2</v>
      </c>
      <c r="J60">
        <f t="shared" ref="J60:J69" si="14">I60+13</f>
        <v>15</v>
      </c>
    </row>
    <row r="61" spans="1:10" x14ac:dyDescent="0.2">
      <c r="A61">
        <v>60</v>
      </c>
      <c r="B61">
        <f t="shared" si="13"/>
        <v>99.166666666666657</v>
      </c>
      <c r="C61">
        <v>12.5</v>
      </c>
      <c r="I61">
        <v>3</v>
      </c>
      <c r="J61">
        <f t="shared" si="14"/>
        <v>16</v>
      </c>
    </row>
    <row r="62" spans="1:10" x14ac:dyDescent="0.2">
      <c r="A62">
        <v>61</v>
      </c>
      <c r="B62">
        <f>16*$E$2</f>
        <v>113.33333333333333</v>
      </c>
      <c r="C62">
        <f>(A2-1)*$E$2</f>
        <v>0</v>
      </c>
      <c r="I62">
        <v>4</v>
      </c>
      <c r="J62">
        <f t="shared" si="14"/>
        <v>17</v>
      </c>
    </row>
    <row r="63" spans="1:10" x14ac:dyDescent="0.2">
      <c r="A63">
        <v>62</v>
      </c>
      <c r="B63">
        <f t="shared" ref="B63:B64" si="15">16*$E$2</f>
        <v>113.33333333333333</v>
      </c>
      <c r="C63">
        <f>(A3-1)*$E$2</f>
        <v>7.083333333333333</v>
      </c>
      <c r="I63">
        <v>5</v>
      </c>
      <c r="J63">
        <f t="shared" si="14"/>
        <v>18</v>
      </c>
    </row>
    <row r="64" spans="1:10" x14ac:dyDescent="0.2">
      <c r="A64">
        <v>63</v>
      </c>
      <c r="B64">
        <f t="shared" si="15"/>
        <v>113.33333333333333</v>
      </c>
      <c r="C64">
        <v>11.75</v>
      </c>
      <c r="I64">
        <v>6</v>
      </c>
      <c r="J64">
        <f t="shared" si="14"/>
        <v>19</v>
      </c>
    </row>
    <row r="65" spans="1:10" x14ac:dyDescent="0.2">
      <c r="A65">
        <v>64</v>
      </c>
      <c r="B65">
        <f>18*$E$2</f>
        <v>127.5</v>
      </c>
      <c r="C65">
        <f>(A2-1)*$E$2</f>
        <v>0</v>
      </c>
      <c r="I65">
        <v>7</v>
      </c>
      <c r="J65">
        <f t="shared" si="14"/>
        <v>20</v>
      </c>
    </row>
    <row r="66" spans="1:10" x14ac:dyDescent="0.2">
      <c r="A66">
        <v>65</v>
      </c>
      <c r="B66">
        <f>18*$E$2</f>
        <v>127.5</v>
      </c>
      <c r="C66">
        <f>(A3-1)*$E$2</f>
        <v>7.083333333333333</v>
      </c>
      <c r="I66">
        <v>8</v>
      </c>
      <c r="J66">
        <f t="shared" si="14"/>
        <v>21</v>
      </c>
    </row>
    <row r="67" spans="1:10" x14ac:dyDescent="0.2">
      <c r="A67">
        <v>66</v>
      </c>
      <c r="B67">
        <f>20*$E$2</f>
        <v>141.66666666666666</v>
      </c>
      <c r="C67">
        <f>(A2-1)*$E$2</f>
        <v>0</v>
      </c>
      <c r="I67">
        <v>9</v>
      </c>
      <c r="J67">
        <f t="shared" si="14"/>
        <v>22</v>
      </c>
    </row>
    <row r="68" spans="1:10" x14ac:dyDescent="0.2">
      <c r="A68">
        <v>67</v>
      </c>
      <c r="B68">
        <f>20*$E$2</f>
        <v>141.66666666666666</v>
      </c>
      <c r="C68">
        <v>11.3</v>
      </c>
      <c r="I68">
        <v>10</v>
      </c>
      <c r="J68">
        <f t="shared" si="14"/>
        <v>23</v>
      </c>
    </row>
    <row r="69" spans="1:10" x14ac:dyDescent="0.2">
      <c r="A69">
        <v>68</v>
      </c>
      <c r="B69">
        <f>22*$E$2</f>
        <v>155.83333333333331</v>
      </c>
      <c r="C69">
        <v>0</v>
      </c>
      <c r="I69">
        <v>11</v>
      </c>
      <c r="J69">
        <f t="shared" si="14"/>
        <v>24</v>
      </c>
    </row>
    <row r="70" spans="1:10" x14ac:dyDescent="0.2">
      <c r="A70">
        <v>69</v>
      </c>
      <c r="B70">
        <f>22*$E$2</f>
        <v>155.83333333333331</v>
      </c>
      <c r="C70">
        <v>11.3</v>
      </c>
      <c r="I70">
        <v>12</v>
      </c>
      <c r="J70">
        <v>24</v>
      </c>
    </row>
    <row r="71" spans="1:10" x14ac:dyDescent="0.2">
      <c r="I71">
        <v>13</v>
      </c>
      <c r="J71">
        <v>25</v>
      </c>
    </row>
    <row r="72" spans="1:10" x14ac:dyDescent="0.2">
      <c r="I72">
        <v>14</v>
      </c>
      <c r="J72">
        <f>I72+12</f>
        <v>26</v>
      </c>
    </row>
    <row r="73" spans="1:10" x14ac:dyDescent="0.2">
      <c r="I73">
        <v>15</v>
      </c>
      <c r="J73">
        <f t="shared" ref="J73:J81" si="16">I73+12</f>
        <v>27</v>
      </c>
    </row>
    <row r="74" spans="1:10" x14ac:dyDescent="0.2">
      <c r="I74">
        <v>16</v>
      </c>
      <c r="J74">
        <f t="shared" si="16"/>
        <v>28</v>
      </c>
    </row>
    <row r="75" spans="1:10" x14ac:dyDescent="0.2">
      <c r="I75">
        <v>17</v>
      </c>
      <c r="J75">
        <f t="shared" si="16"/>
        <v>29</v>
      </c>
    </row>
    <row r="76" spans="1:10" x14ac:dyDescent="0.2">
      <c r="I76">
        <v>18</v>
      </c>
      <c r="J76">
        <f t="shared" si="16"/>
        <v>30</v>
      </c>
    </row>
    <row r="77" spans="1:10" x14ac:dyDescent="0.2">
      <c r="I77">
        <v>19</v>
      </c>
      <c r="J77">
        <f t="shared" si="16"/>
        <v>31</v>
      </c>
    </row>
    <row r="78" spans="1:10" x14ac:dyDescent="0.2">
      <c r="I78">
        <v>20</v>
      </c>
      <c r="J78">
        <f t="shared" si="16"/>
        <v>32</v>
      </c>
    </row>
    <row r="79" spans="1:10" x14ac:dyDescent="0.2">
      <c r="I79">
        <v>21</v>
      </c>
      <c r="J79">
        <f t="shared" si="16"/>
        <v>33</v>
      </c>
    </row>
    <row r="80" spans="1:10" x14ac:dyDescent="0.2">
      <c r="I80">
        <v>22</v>
      </c>
      <c r="J80">
        <f t="shared" si="16"/>
        <v>34</v>
      </c>
    </row>
    <row r="81" spans="9:10" x14ac:dyDescent="0.2">
      <c r="I81">
        <v>23</v>
      </c>
      <c r="J81">
        <f t="shared" si="16"/>
        <v>35</v>
      </c>
    </row>
    <row r="82" spans="9:10" x14ac:dyDescent="0.2">
      <c r="I82">
        <v>24</v>
      </c>
      <c r="J82">
        <v>35</v>
      </c>
    </row>
    <row r="83" spans="9:10" x14ac:dyDescent="0.2">
      <c r="I83">
        <v>25</v>
      </c>
      <c r="J83">
        <v>35</v>
      </c>
    </row>
    <row r="84" spans="9:10" x14ac:dyDescent="0.2">
      <c r="I84">
        <v>26</v>
      </c>
      <c r="J84">
        <f>I84+10</f>
        <v>36</v>
      </c>
    </row>
    <row r="85" spans="9:10" x14ac:dyDescent="0.2">
      <c r="I85">
        <v>27</v>
      </c>
      <c r="J85">
        <f t="shared" ref="J85:J91" si="17">I85+10</f>
        <v>37</v>
      </c>
    </row>
    <row r="86" spans="9:10" x14ac:dyDescent="0.2">
      <c r="I86">
        <v>28</v>
      </c>
      <c r="J86">
        <f t="shared" si="17"/>
        <v>38</v>
      </c>
    </row>
    <row r="87" spans="9:10" x14ac:dyDescent="0.2">
      <c r="I87">
        <v>29</v>
      </c>
      <c r="J87">
        <f t="shared" si="17"/>
        <v>39</v>
      </c>
    </row>
    <row r="88" spans="9:10" x14ac:dyDescent="0.2">
      <c r="I88">
        <v>30</v>
      </c>
      <c r="J88">
        <f t="shared" si="17"/>
        <v>40</v>
      </c>
    </row>
    <row r="89" spans="9:10" x14ac:dyDescent="0.2">
      <c r="I89">
        <v>31</v>
      </c>
      <c r="J89">
        <f t="shared" si="17"/>
        <v>41</v>
      </c>
    </row>
    <row r="90" spans="9:10" x14ac:dyDescent="0.2">
      <c r="I90">
        <v>32</v>
      </c>
      <c r="J90">
        <f t="shared" si="17"/>
        <v>42</v>
      </c>
    </row>
    <row r="91" spans="9:10" x14ac:dyDescent="0.2">
      <c r="I91">
        <v>33</v>
      </c>
      <c r="J91">
        <f t="shared" si="17"/>
        <v>43</v>
      </c>
    </row>
    <row r="92" spans="9:10" x14ac:dyDescent="0.2">
      <c r="I92">
        <v>35</v>
      </c>
      <c r="J92">
        <v>43</v>
      </c>
    </row>
    <row r="93" spans="9:10" x14ac:dyDescent="0.2">
      <c r="I93">
        <v>36</v>
      </c>
      <c r="J93">
        <f>I93+8</f>
        <v>44</v>
      </c>
    </row>
    <row r="94" spans="9:10" x14ac:dyDescent="0.2">
      <c r="I94">
        <v>37</v>
      </c>
      <c r="J94">
        <f t="shared" ref="J94:J98" si="18">I94+8</f>
        <v>45</v>
      </c>
    </row>
    <row r="95" spans="9:10" x14ac:dyDescent="0.2">
      <c r="I95">
        <v>38</v>
      </c>
      <c r="J95">
        <f t="shared" si="18"/>
        <v>46</v>
      </c>
    </row>
    <row r="96" spans="9:10" x14ac:dyDescent="0.2">
      <c r="I96">
        <v>39</v>
      </c>
      <c r="J96">
        <f t="shared" si="18"/>
        <v>47</v>
      </c>
    </row>
    <row r="97" spans="9:10" x14ac:dyDescent="0.2">
      <c r="I97">
        <v>40</v>
      </c>
      <c r="J97">
        <f t="shared" si="18"/>
        <v>48</v>
      </c>
    </row>
    <row r="98" spans="9:10" x14ac:dyDescent="0.2">
      <c r="I98">
        <v>41</v>
      </c>
      <c r="J98">
        <f t="shared" si="18"/>
        <v>49</v>
      </c>
    </row>
    <row r="99" spans="9:10" x14ac:dyDescent="0.2">
      <c r="I99">
        <v>43</v>
      </c>
      <c r="J99">
        <v>49</v>
      </c>
    </row>
    <row r="100" spans="9:10" x14ac:dyDescent="0.2">
      <c r="I100">
        <v>44</v>
      </c>
      <c r="J100">
        <f>I100+6</f>
        <v>50</v>
      </c>
    </row>
    <row r="101" spans="9:10" x14ac:dyDescent="0.2">
      <c r="I101">
        <v>45</v>
      </c>
      <c r="J101">
        <f t="shared" ref="J101:J103" si="19">I101+6</f>
        <v>51</v>
      </c>
    </row>
    <row r="102" spans="9:10" x14ac:dyDescent="0.2">
      <c r="I102">
        <v>46</v>
      </c>
      <c r="J102">
        <f t="shared" si="19"/>
        <v>52</v>
      </c>
    </row>
    <row r="103" spans="9:10" x14ac:dyDescent="0.2">
      <c r="I103">
        <v>47</v>
      </c>
      <c r="J103">
        <f t="shared" si="19"/>
        <v>53</v>
      </c>
    </row>
    <row r="104" spans="9:10" x14ac:dyDescent="0.2">
      <c r="I104">
        <v>49</v>
      </c>
      <c r="J104">
        <v>54</v>
      </c>
    </row>
    <row r="105" spans="9:10" x14ac:dyDescent="0.2">
      <c r="I105">
        <v>50</v>
      </c>
      <c r="J105">
        <f>I105+5</f>
        <v>55</v>
      </c>
    </row>
    <row r="106" spans="9:10" x14ac:dyDescent="0.2">
      <c r="I106">
        <v>51</v>
      </c>
      <c r="J106">
        <f t="shared" ref="J106:J107" si="20">I106+5</f>
        <v>56</v>
      </c>
    </row>
    <row r="107" spans="9:10" x14ac:dyDescent="0.2">
      <c r="I107">
        <v>52</v>
      </c>
      <c r="J107">
        <f t="shared" si="20"/>
        <v>57</v>
      </c>
    </row>
    <row r="108" spans="9:10" x14ac:dyDescent="0.2">
      <c r="I108">
        <v>54</v>
      </c>
      <c r="J108">
        <v>57</v>
      </c>
    </row>
    <row r="109" spans="9:10" x14ac:dyDescent="0.2">
      <c r="I109">
        <v>55</v>
      </c>
      <c r="J109">
        <f>I109+3</f>
        <v>58</v>
      </c>
    </row>
    <row r="110" spans="9:10" x14ac:dyDescent="0.2">
      <c r="I110">
        <v>56</v>
      </c>
      <c r="J110">
        <f t="shared" ref="J110:J115" si="21">I110+3</f>
        <v>59</v>
      </c>
    </row>
    <row r="111" spans="9:10" x14ac:dyDescent="0.2">
      <c r="I111">
        <v>57</v>
      </c>
      <c r="J111">
        <f t="shared" si="21"/>
        <v>60</v>
      </c>
    </row>
    <row r="112" spans="9:10" x14ac:dyDescent="0.2">
      <c r="I112">
        <v>58</v>
      </c>
      <c r="J112">
        <f t="shared" si="21"/>
        <v>61</v>
      </c>
    </row>
    <row r="113" spans="9:10" x14ac:dyDescent="0.2">
      <c r="I113">
        <v>59</v>
      </c>
      <c r="J113">
        <f t="shared" si="21"/>
        <v>62</v>
      </c>
    </row>
    <row r="114" spans="9:10" x14ac:dyDescent="0.2">
      <c r="I114">
        <v>60</v>
      </c>
      <c r="J114">
        <f t="shared" si="21"/>
        <v>63</v>
      </c>
    </row>
    <row r="115" spans="9:10" x14ac:dyDescent="0.2">
      <c r="I115">
        <v>61</v>
      </c>
      <c r="J115">
        <f t="shared" si="21"/>
        <v>64</v>
      </c>
    </row>
    <row r="116" spans="9:10" x14ac:dyDescent="0.2">
      <c r="I116">
        <v>63</v>
      </c>
      <c r="J116">
        <v>65</v>
      </c>
    </row>
    <row r="117" spans="9:10" x14ac:dyDescent="0.2">
      <c r="I117">
        <v>64</v>
      </c>
      <c r="J117">
        <f>I117+2</f>
        <v>66</v>
      </c>
    </row>
    <row r="118" spans="9:10" x14ac:dyDescent="0.2">
      <c r="I118">
        <v>65</v>
      </c>
      <c r="J118">
        <f t="shared" ref="J118:J120" si="22">I118+2</f>
        <v>67</v>
      </c>
    </row>
    <row r="119" spans="9:10" x14ac:dyDescent="0.2">
      <c r="I119">
        <v>66</v>
      </c>
      <c r="J119">
        <f t="shared" si="22"/>
        <v>68</v>
      </c>
    </row>
    <row r="120" spans="9:10" x14ac:dyDescent="0.2">
      <c r="I120">
        <v>67</v>
      </c>
      <c r="J120">
        <f t="shared" si="22"/>
        <v>69</v>
      </c>
    </row>
    <row r="121" spans="9:10" x14ac:dyDescent="0.2">
      <c r="I121">
        <v>2</v>
      </c>
      <c r="J121">
        <v>16</v>
      </c>
    </row>
    <row r="122" spans="9:10" x14ac:dyDescent="0.2">
      <c r="I122">
        <v>4</v>
      </c>
      <c r="J122">
        <v>16</v>
      </c>
    </row>
    <row r="123" spans="9:10" x14ac:dyDescent="0.2">
      <c r="I123">
        <v>5</v>
      </c>
      <c r="J123">
        <v>19</v>
      </c>
    </row>
    <row r="124" spans="9:10" x14ac:dyDescent="0.2">
      <c r="I124">
        <v>7</v>
      </c>
      <c r="J124">
        <v>21</v>
      </c>
    </row>
    <row r="125" spans="9:10" x14ac:dyDescent="0.2">
      <c r="I125">
        <v>9</v>
      </c>
      <c r="J125">
        <v>23</v>
      </c>
    </row>
    <row r="126" spans="9:10" x14ac:dyDescent="0.2">
      <c r="I126">
        <v>14</v>
      </c>
      <c r="J126">
        <v>27</v>
      </c>
    </row>
    <row r="127" spans="9:10" x14ac:dyDescent="0.2">
      <c r="I127">
        <v>16</v>
      </c>
      <c r="J127">
        <v>27</v>
      </c>
    </row>
    <row r="128" spans="9:10" x14ac:dyDescent="0.2">
      <c r="I128">
        <v>16</v>
      </c>
      <c r="J128">
        <v>29</v>
      </c>
    </row>
    <row r="129" spans="9:10" x14ac:dyDescent="0.2">
      <c r="I129">
        <v>19</v>
      </c>
      <c r="J129">
        <v>32</v>
      </c>
    </row>
    <row r="130" spans="9:10" x14ac:dyDescent="0.2">
      <c r="I130">
        <v>21</v>
      </c>
      <c r="J130">
        <v>34</v>
      </c>
    </row>
    <row r="131" spans="9:10" x14ac:dyDescent="0.2">
      <c r="I131">
        <v>27</v>
      </c>
      <c r="J131">
        <v>36</v>
      </c>
    </row>
    <row r="132" spans="9:10" x14ac:dyDescent="0.2">
      <c r="I132">
        <v>27</v>
      </c>
      <c r="J132">
        <v>38</v>
      </c>
    </row>
    <row r="133" spans="9:10" x14ac:dyDescent="0.2">
      <c r="I133">
        <v>29</v>
      </c>
      <c r="J133">
        <v>40</v>
      </c>
    </row>
    <row r="134" spans="9:10" x14ac:dyDescent="0.2">
      <c r="I134">
        <v>32</v>
      </c>
      <c r="J134">
        <v>43</v>
      </c>
    </row>
    <row r="135" spans="9:10" x14ac:dyDescent="0.2">
      <c r="I135">
        <v>36</v>
      </c>
      <c r="J135">
        <v>45</v>
      </c>
    </row>
    <row r="136" spans="9:10" x14ac:dyDescent="0.2">
      <c r="I136">
        <v>38</v>
      </c>
      <c r="J136">
        <v>47</v>
      </c>
    </row>
    <row r="137" spans="9:10" x14ac:dyDescent="0.2">
      <c r="I137">
        <v>40</v>
      </c>
      <c r="J137">
        <v>49</v>
      </c>
    </row>
    <row r="138" spans="9:10" x14ac:dyDescent="0.2">
      <c r="I138">
        <v>45</v>
      </c>
      <c r="J138">
        <v>52</v>
      </c>
    </row>
  </sheetData>
  <sortState xmlns:xlrd2="http://schemas.microsoft.com/office/spreadsheetml/2017/richdata2" ref="N2:N38">
    <sortCondition ref="N2:N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 Intrieri</dc:creator>
  <cp:lastModifiedBy>Tank Intrieri</cp:lastModifiedBy>
  <dcterms:created xsi:type="dcterms:W3CDTF">2023-04-15T15:41:08Z</dcterms:created>
  <dcterms:modified xsi:type="dcterms:W3CDTF">2023-04-17T18:49:21Z</dcterms:modified>
</cp:coreProperties>
</file>