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jewell/Desktop/USC/Research/Python/Code/inhibitory-gamma/current-data/variable-firing-rate/"/>
    </mc:Choice>
  </mc:AlternateContent>
  <xr:revisionPtr revIDLastSave="0" documentId="13_ncr:1_{C24EA176-FB8C-4345-A04C-64D579E52086}" xr6:coauthVersionLast="47" xr6:coauthVersionMax="47" xr10:uidLastSave="{00000000-0000-0000-0000-000000000000}"/>
  <bookViews>
    <workbookView xWindow="3960" yWindow="3460" windowWidth="18760" windowHeight="16340" xr2:uid="{4B6B4B69-3AC2-6A40-8F0D-BDA94DE50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3" i="1"/>
  <c r="H3" i="1"/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</calcChain>
</file>

<file path=xl/sharedStrings.xml><?xml version="1.0" encoding="utf-8"?>
<sst xmlns="http://schemas.openxmlformats.org/spreadsheetml/2006/main" count="29" uniqueCount="23">
  <si>
    <t># of Synapses</t>
  </si>
  <si>
    <t>Dendritic Current at Soma (nA)</t>
  </si>
  <si>
    <t>Case 1</t>
  </si>
  <si>
    <t>Case 2</t>
  </si>
  <si>
    <t>Case 3</t>
  </si>
  <si>
    <t>m</t>
  </si>
  <si>
    <t>b</t>
  </si>
  <si>
    <t>x0</t>
  </si>
  <si>
    <t>A</t>
  </si>
  <si>
    <t>B</t>
  </si>
  <si>
    <t>k</t>
  </si>
  <si>
    <t>Fit Parameters</t>
  </si>
  <si>
    <t>Transition Syn</t>
  </si>
  <si>
    <t>Linear-Sigmoid Fit (nA)</t>
  </si>
  <si>
    <t>Nonlinear-Linear Ratio (Fit-Fit)</t>
  </si>
  <si>
    <t>Case 4</t>
  </si>
  <si>
    <t>Case 5</t>
  </si>
  <si>
    <t>Firing Rate</t>
  </si>
  <si>
    <t>10 Hz</t>
  </si>
  <si>
    <t>25 Hz</t>
  </si>
  <si>
    <t>50 Hz</t>
  </si>
  <si>
    <t>75 Hz</t>
  </si>
  <si>
    <t>100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</si>
</sst>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Compiled Cases</a:t>
            </a:r>
          </a:p>
        </c:rich>
      </c:tx>
      <c:layout>
        <c:manualLayout>
          <c:xMode val="edge"/>
          <c:yMode val="edge"/>
          <c:x val="0.39754019469370838"/>
          <c:y val="2.862985685071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0">
                  <c:v>Linear-Sigmoid Fit (nA)</c:v>
                </c:pt>
                <c:pt idx="1">
                  <c:v>25 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Sheet1!$I$3:$I$43</c:f>
              <c:numCache>
                <c:formatCode>General</c:formatCode>
                <c:ptCount val="41"/>
                <c:pt idx="0">
                  <c:v>7.7818181818181797E-3</c:v>
                </c:pt>
                <c:pt idx="1">
                  <c:v>9.8969696969696888E-3</c:v>
                </c:pt>
                <c:pt idx="2">
                  <c:v>1.20121212121212E-2</c:v>
                </c:pt>
                <c:pt idx="3">
                  <c:v>1.4127272727272711E-2</c:v>
                </c:pt>
                <c:pt idx="4">
                  <c:v>1.6242424242424218E-2</c:v>
                </c:pt>
                <c:pt idx="5">
                  <c:v>1.8357575757575732E-2</c:v>
                </c:pt>
                <c:pt idx="6">
                  <c:v>2.047272727272724E-2</c:v>
                </c:pt>
                <c:pt idx="7">
                  <c:v>2.2587878787878747E-2</c:v>
                </c:pt>
                <c:pt idx="8">
                  <c:v>2.4703030303030261E-2</c:v>
                </c:pt>
                <c:pt idx="9">
                  <c:v>2.6818122722000619E-2</c:v>
                </c:pt>
                <c:pt idx="10">
                  <c:v>3.2316376037349943E-2</c:v>
                </c:pt>
                <c:pt idx="11">
                  <c:v>3.9031293283795225E-2</c:v>
                </c:pt>
                <c:pt idx="12">
                  <c:v>4.7097907759936518E-2</c:v>
                </c:pt>
                <c:pt idx="13">
                  <c:v>5.6598451978313417E-2</c:v>
                </c:pt>
                <c:pt idx="14">
                  <c:v>6.7530518661908262E-2</c:v>
                </c:pt>
                <c:pt idx="15">
                  <c:v>7.9778104186719406E-2</c:v>
                </c:pt>
                <c:pt idx="16">
                  <c:v>9.3095435973265306E-2</c:v>
                </c:pt>
                <c:pt idx="17">
                  <c:v>0.10711346178926855</c:v>
                </c:pt>
                <c:pt idx="18">
                  <c:v>0.1213738118675963</c:v>
                </c:pt>
                <c:pt idx="19">
                  <c:v>0.13538565662218666</c:v>
                </c:pt>
                <c:pt idx="20">
                  <c:v>0.14869144371099885</c:v>
                </c:pt>
                <c:pt idx="21">
                  <c:v>0.16092353585760574</c:v>
                </c:pt>
                <c:pt idx="22">
                  <c:v>0.17183782933933039</c:v>
                </c:pt>
                <c:pt idx="23">
                  <c:v>0.18131990791982772</c:v>
                </c:pt>
                <c:pt idx="24">
                  <c:v>0.18936864034890882</c:v>
                </c:pt>
                <c:pt idx="25">
                  <c:v>0.19606712919731892</c:v>
                </c:pt>
                <c:pt idx="26">
                  <c:v>0.20155088731888093</c:v>
                </c:pt>
                <c:pt idx="27">
                  <c:v>0.20598002694871467</c:v>
                </c:pt>
                <c:pt idx="28">
                  <c:v>0.20951854165372563</c:v>
                </c:pt>
                <c:pt idx="29">
                  <c:v>0.21232095418839356</c:v>
                </c:pt>
                <c:pt idx="30">
                  <c:v>0.21452509011591775</c:v>
                </c:pt>
                <c:pt idx="31">
                  <c:v>0.21624925841637482</c:v>
                </c:pt>
                <c:pt idx="32">
                  <c:v>0.21759223926917595</c:v>
                </c:pt>
                <c:pt idx="33">
                  <c:v>0.21863483860287294</c:v>
                </c:pt>
                <c:pt idx="34">
                  <c:v>0.2194421568287919</c:v>
                </c:pt>
                <c:pt idx="35">
                  <c:v>0.2200660415189119</c:v>
                </c:pt>
                <c:pt idx="36">
                  <c:v>0.22054742719921891</c:v>
                </c:pt>
                <c:pt idx="37">
                  <c:v>0.22091841906017615</c:v>
                </c:pt>
                <c:pt idx="38">
                  <c:v>0.22120407063455844</c:v>
                </c:pt>
                <c:pt idx="39">
                  <c:v>0.22142385744796186</c:v>
                </c:pt>
                <c:pt idx="40">
                  <c:v>0.22159287438767908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3-304C-A400-DDFE98D1BE74}"/>
            </c:ext>
          </c:extLst>
        </c:ser>
        <c:ser>
          <c:idx val="1"/>
          <c:order val="1"/>
          <c:tx>
            <c:strRef>
              <c:f>Sheet1!$J$1:$J$2</c:f>
              <c:strCache>
                <c:ptCount val="2"/>
                <c:pt idx="0">
                  <c:v>Linear-Sigmoid Fit (nA)</c:v>
                </c:pt>
                <c:pt idx="1">
                  <c:v>50 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Sheet1!$J$3:$J$43</c:f>
              <c:numCache>
                <c:formatCode>General</c:formatCode>
                <c:ptCount val="41"/>
                <c:pt idx="0">
                  <c:v>2.0952380952380899E-2</c:v>
                </c:pt>
                <c:pt idx="1">
                  <c:v>2.3838095238095179E-2</c:v>
                </c:pt>
                <c:pt idx="2">
                  <c:v>2.6723809523809459E-2</c:v>
                </c:pt>
                <c:pt idx="3">
                  <c:v>2.9609523809523738E-2</c:v>
                </c:pt>
                <c:pt idx="4">
                  <c:v>3.2495238095238022E-2</c:v>
                </c:pt>
                <c:pt idx="5">
                  <c:v>3.5380925492566065E-2</c:v>
                </c:pt>
                <c:pt idx="6">
                  <c:v>5.4900394743667966E-2</c:v>
                </c:pt>
                <c:pt idx="7">
                  <c:v>7.8665686745648167E-2</c:v>
                </c:pt>
                <c:pt idx="8">
                  <c:v>0.10640342542751513</c:v>
                </c:pt>
                <c:pt idx="9">
                  <c:v>0.13722530402972286</c:v>
                </c:pt>
                <c:pt idx="10">
                  <c:v>0.16965912044491149</c:v>
                </c:pt>
                <c:pt idx="11">
                  <c:v>0.20189101416990204</c:v>
                </c:pt>
                <c:pt idx="12">
                  <c:v>0.23215128486448722</c:v>
                </c:pt>
                <c:pt idx="13">
                  <c:v>0.25908090843859166</c:v>
                </c:pt>
                <c:pt idx="14">
                  <c:v>0.28192926814195923</c:v>
                </c:pt>
                <c:pt idx="15">
                  <c:v>0.30054268987474453</c:v>
                </c:pt>
                <c:pt idx="16">
                  <c:v>0.31521039666822015</c:v>
                </c:pt>
                <c:pt idx="17">
                  <c:v>0.32646896633215122</c:v>
                </c:pt>
                <c:pt idx="18">
                  <c:v>0.33493764602017856</c:v>
                </c:pt>
                <c:pt idx="19">
                  <c:v>0.34121130589213633</c:v>
                </c:pt>
                <c:pt idx="20">
                  <c:v>0.34580653374646025</c:v>
                </c:pt>
                <c:pt idx="21">
                  <c:v>0.34914452012660885</c:v>
                </c:pt>
                <c:pt idx="22">
                  <c:v>0.35155463541489052</c:v>
                </c:pt>
                <c:pt idx="23">
                  <c:v>0.3532872210321335</c:v>
                </c:pt>
                <c:pt idx="24">
                  <c:v>0.35452883757934855</c:v>
                </c:pt>
                <c:pt idx="25">
                  <c:v>0.35541661131771896</c:v>
                </c:pt>
                <c:pt idx="26">
                  <c:v>0.35605036077154228</c:v>
                </c:pt>
                <c:pt idx="27">
                  <c:v>0.35650225151073023</c:v>
                </c:pt>
                <c:pt idx="28">
                  <c:v>0.35682420496444917</c:v>
                </c:pt>
                <c:pt idx="29">
                  <c:v>0.3570534494673776</c:v>
                </c:pt>
                <c:pt idx="30">
                  <c:v>0.35721661335242699</c:v>
                </c:pt>
                <c:pt idx="31">
                  <c:v>0.3573327102193225</c:v>
                </c:pt>
                <c:pt idx="32">
                  <c:v>0.35741529983060549</c:v>
                </c:pt>
                <c:pt idx="33">
                  <c:v>0.35747404406156608</c:v>
                </c:pt>
                <c:pt idx="34">
                  <c:v>0.35751582312523189</c:v>
                </c:pt>
                <c:pt idx="35">
                  <c:v>0.35754553425993929</c:v>
                </c:pt>
                <c:pt idx="36">
                  <c:v>0.35756666216058552</c:v>
                </c:pt>
                <c:pt idx="37">
                  <c:v>0.35758168585679384</c:v>
                </c:pt>
                <c:pt idx="38">
                  <c:v>0.35759236866407096</c:v>
                </c:pt>
                <c:pt idx="39">
                  <c:v>0.35759996467480953</c:v>
                </c:pt>
                <c:pt idx="40">
                  <c:v>0.3576053657441961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53-304C-A400-DDFE98D1BE74}"/>
            </c:ext>
          </c:extLst>
        </c:ser>
        <c:ser>
          <c:idx val="2"/>
          <c:order val="2"/>
          <c:tx>
            <c:strRef>
              <c:f>Sheet1!$K$1:$K$2</c:f>
              <c:strCache>
                <c:ptCount val="2"/>
                <c:pt idx="0">
                  <c:v>Linear-Sigmoid Fit (nA)</c:v>
                </c:pt>
                <c:pt idx="1">
                  <c:v>75 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Sheet1!$K$3:$K$43</c:f>
              <c:numCache>
                <c:formatCode>General</c:formatCode>
                <c:ptCount val="41"/>
                <c:pt idx="0">
                  <c:v>2.8199999999999999E-2</c:v>
                </c:pt>
                <c:pt idx="1">
                  <c:v>3.3000000000000002E-2</c:v>
                </c:pt>
                <c:pt idx="2">
                  <c:v>3.78E-2</c:v>
                </c:pt>
                <c:pt idx="3">
                  <c:v>4.2599999999999999E-2</c:v>
                </c:pt>
                <c:pt idx="4">
                  <c:v>4.7400005330579878E-2</c:v>
                </c:pt>
                <c:pt idx="5">
                  <c:v>8.3325159273771432E-2</c:v>
                </c:pt>
                <c:pt idx="6">
                  <c:v>0.12958372701548732</c:v>
                </c:pt>
                <c:pt idx="7">
                  <c:v>0.18197923968965057</c:v>
                </c:pt>
                <c:pt idx="8">
                  <c:v>0.23336287963607749</c:v>
                </c:pt>
                <c:pt idx="9">
                  <c:v>0.27710615806730959</c:v>
                </c:pt>
                <c:pt idx="10">
                  <c:v>0.31007909164842412</c:v>
                </c:pt>
                <c:pt idx="11">
                  <c:v>0.33272499059695432</c:v>
                </c:pt>
                <c:pt idx="12">
                  <c:v>0.34730189102308684</c:v>
                </c:pt>
                <c:pt idx="13">
                  <c:v>0.35629705083401797</c:v>
                </c:pt>
                <c:pt idx="14">
                  <c:v>0.36170396085445367</c:v>
                </c:pt>
                <c:pt idx="15">
                  <c:v>0.36490284906284237</c:v>
                </c:pt>
                <c:pt idx="16">
                  <c:v>0.36677766770224246</c:v>
                </c:pt>
                <c:pt idx="17">
                  <c:v>0.36787041029515771</c:v>
                </c:pt>
                <c:pt idx="18">
                  <c:v>0.36850526609719431</c:v>
                </c:pt>
                <c:pt idx="19">
                  <c:v>0.3688734099846338</c:v>
                </c:pt>
                <c:pt idx="20">
                  <c:v>0.36908665921072742</c:v>
                </c:pt>
                <c:pt idx="21">
                  <c:v>0.36921010705113866</c:v>
                </c:pt>
                <c:pt idx="22">
                  <c:v>0.36928154368588678</c:v>
                </c:pt>
                <c:pt idx="23">
                  <c:v>0.36932287381158357</c:v>
                </c:pt>
                <c:pt idx="24">
                  <c:v>0.36934678269963411</c:v>
                </c:pt>
                <c:pt idx="25">
                  <c:v>0.36936061267226167</c:v>
                </c:pt>
                <c:pt idx="26">
                  <c:v>0.36936861222117168</c:v>
                </c:pt>
                <c:pt idx="27">
                  <c:v>0.36937323922011284</c:v>
                </c:pt>
                <c:pt idx="28">
                  <c:v>0.36937591547429349</c:v>
                </c:pt>
                <c:pt idx="29">
                  <c:v>0.36937746340629801</c:v>
                </c:pt>
                <c:pt idx="30">
                  <c:v>0.36937835871831198</c:v>
                </c:pt>
                <c:pt idx="31">
                  <c:v>0.36937887655855134</c:v>
                </c:pt>
                <c:pt idx="32">
                  <c:v>0.36937917607212722</c:v>
                </c:pt>
                <c:pt idx="33">
                  <c:v>0.36937934930760757</c:v>
                </c:pt>
                <c:pt idx="34">
                  <c:v>0.36937944950512352</c:v>
                </c:pt>
                <c:pt idx="35">
                  <c:v>0.36937950745825882</c:v>
                </c:pt>
                <c:pt idx="36">
                  <c:v>0.3693795409777057</c:v>
                </c:pt>
                <c:pt idx="37">
                  <c:v>0.36937956036497782</c:v>
                </c:pt>
                <c:pt idx="38">
                  <c:v>0.36937957157835799</c:v>
                </c:pt>
                <c:pt idx="39">
                  <c:v>0.3693795780640507</c:v>
                </c:pt>
                <c:pt idx="40">
                  <c:v>0.36937958181530228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53-304C-A400-DDFE98D1BE74}"/>
            </c:ext>
          </c:extLst>
        </c:ser>
        <c:ser>
          <c:idx val="3"/>
          <c:order val="3"/>
          <c:tx>
            <c:strRef>
              <c:f>Sheet1!$L$1:$L$2</c:f>
              <c:strCache>
                <c:ptCount val="2"/>
                <c:pt idx="0">
                  <c:v>Linear-Sigmoid Fit (nA)</c:v>
                </c:pt>
                <c:pt idx="1">
                  <c:v>100 Hz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Sheet1!$L$3:$L$43</c:f>
              <c:numCache>
                <c:formatCode>General</c:formatCode>
                <c:ptCount val="41"/>
                <c:pt idx="0">
                  <c:v>1.6833333333333301E-2</c:v>
                </c:pt>
                <c:pt idx="1">
                  <c:v>2.6333333333333299E-2</c:v>
                </c:pt>
                <c:pt idx="2">
                  <c:v>3.58333344463495E-2</c:v>
                </c:pt>
                <c:pt idx="3">
                  <c:v>6.964248431477077E-2</c:v>
                </c:pt>
                <c:pt idx="4">
                  <c:v>0.11528877531408374</c:v>
                </c:pt>
                <c:pt idx="5">
                  <c:v>0.16946930085682965</c:v>
                </c:pt>
                <c:pt idx="6">
                  <c:v>0.2247590283614268</c:v>
                </c:pt>
                <c:pt idx="7">
                  <c:v>0.2731276678716909</c:v>
                </c:pt>
                <c:pt idx="8">
                  <c:v>0.31006206361609367</c:v>
                </c:pt>
                <c:pt idx="9">
                  <c:v>0.33544245635981673</c:v>
                </c:pt>
                <c:pt idx="10">
                  <c:v>0.35164491939816606</c:v>
                </c:pt>
                <c:pt idx="11">
                  <c:v>0.36150715167047559</c:v>
                </c:pt>
                <c:pt idx="12">
                  <c:v>0.36733703177069632</c:v>
                </c:pt>
                <c:pt idx="13">
                  <c:v>0.37072380398163979</c:v>
                </c:pt>
                <c:pt idx="14">
                  <c:v>0.37267143034057371</c:v>
                </c:pt>
                <c:pt idx="15">
                  <c:v>0.37378491869494779</c:v>
                </c:pt>
                <c:pt idx="16">
                  <c:v>0.37441938995831181</c:v>
                </c:pt>
                <c:pt idx="17">
                  <c:v>0.37478022547577422</c:v>
                </c:pt>
                <c:pt idx="18">
                  <c:v>0.37498521655665434</c:v>
                </c:pt>
                <c:pt idx="19">
                  <c:v>0.37510160038849549</c:v>
                </c:pt>
                <c:pt idx="20">
                  <c:v>0.37516765424231013</c:v>
                </c:pt>
                <c:pt idx="21">
                  <c:v>0.3752051357709657</c:v>
                </c:pt>
                <c:pt idx="22">
                  <c:v>0.37522640184954237</c:v>
                </c:pt>
                <c:pt idx="23">
                  <c:v>0.3752384669161295</c:v>
                </c:pt>
                <c:pt idx="24">
                  <c:v>0.37524531164506469</c:v>
                </c:pt>
                <c:pt idx="25">
                  <c:v>0.37524919470267004</c:v>
                </c:pt>
                <c:pt idx="26">
                  <c:v>0.37525139755981807</c:v>
                </c:pt>
                <c:pt idx="27">
                  <c:v>0.37525264723157647</c:v>
                </c:pt>
                <c:pt idx="28">
                  <c:v>0.37525335616253397</c:v>
                </c:pt>
                <c:pt idx="29">
                  <c:v>0.37525375833376495</c:v>
                </c:pt>
                <c:pt idx="30">
                  <c:v>0.3752539864822208</c:v>
                </c:pt>
                <c:pt idx="31">
                  <c:v>0.37525411590888813</c:v>
                </c:pt>
                <c:pt idx="32">
                  <c:v>0.37525418933150068</c:v>
                </c:pt>
                <c:pt idx="33">
                  <c:v>0.37525423098349536</c:v>
                </c:pt>
                <c:pt idx="34">
                  <c:v>0.37525425461229822</c:v>
                </c:pt>
                <c:pt idx="35">
                  <c:v>0.37525426801670508</c:v>
                </c:pt>
                <c:pt idx="36">
                  <c:v>0.37525427562090397</c:v>
                </c:pt>
                <c:pt idx="37">
                  <c:v>0.37525427993469723</c:v>
                </c:pt>
                <c:pt idx="38">
                  <c:v>0.37525428238187308</c:v>
                </c:pt>
                <c:pt idx="39">
                  <c:v>0.37525428377013381</c:v>
                </c:pt>
                <c:pt idx="40">
                  <c:v>0.37525428455768151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3-9B4C-BB06-5FFB7F9A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73376"/>
        <c:axId val="392575104"/>
      </c:scatterChart>
      <c:valAx>
        <c:axId val="3925733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Synapse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5104"/>
        <c:crosses val="autoZero"/>
        <c:crossBetween val="midCat"/>
      </c:valAx>
      <c:valAx>
        <c:axId val="3925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Dendritc Current at Soma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Sigmoid with Different Levels</a:t>
            </a:r>
            <a:r>
              <a:rPr lang="en-US" baseline="0"/>
              <a:t> of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Sheet1!$W$3:$W$6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Sheet1!$X$3:$X$6</c:f>
              <c:numCache>
                <c:formatCode>General</c:formatCode>
                <c:ptCount val="4"/>
                <c:pt idx="0">
                  <c:v>0.264465429899499</c:v>
                </c:pt>
                <c:pt idx="1">
                  <c:v>0.34106017484149098</c:v>
                </c:pt>
                <c:pt idx="2">
                  <c:v>0.54750913280608704</c:v>
                </c:pt>
                <c:pt idx="3">
                  <c:v>0.56688299448247004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D-F34F-9836-257B5EC4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635472"/>
        <c:axId val="720637200"/>
      </c:barChart>
      <c:catAx>
        <c:axId val="72063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/ Variance</a:t>
                </a:r>
                <a:r>
                  <a:rPr lang="en-US" baseline="0"/>
                  <a:t> (nA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7200"/>
        <c:crosses val="autoZero"/>
        <c:auto val="1"/>
        <c:lblAlgn val="ctr"/>
        <c:lblOffset val="100"/>
        <c:noMultiLvlLbl val="0"/>
      </c:catAx>
      <c:valAx>
        <c:axId val="7206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(Slope)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Sigmoid-Linear Fit</a:t>
            </a:r>
            <a:r>
              <a:rPr lang="en-US" baseline="0"/>
              <a:t> Ratio</a:t>
            </a:r>
            <a:r>
              <a:rPr lang="en-US"/>
              <a:t> </a:t>
            </a:r>
          </a:p>
          <a:p>
            <a:pPr>
              <a:defRPr/>
            </a:pPr>
            <a:r>
              <a:rPr lang="en-US"/>
              <a:t>with Different Levels</a:t>
            </a:r>
            <a:r>
              <a:rPr lang="en-US" baseline="0"/>
              <a:t> of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Sheet1!$W$3:$W$6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Sheet1!$Y$3:$Y$6</c:f>
              <c:numCache>
                <c:formatCode>General</c:formatCode>
                <c:ptCount val="4"/>
                <c:pt idx="0">
                  <c:v>3.5015527950310501</c:v>
                </c:pt>
                <c:pt idx="1">
                  <c:v>4.5736379114642398</c:v>
                </c:pt>
                <c:pt idx="2">
                  <c:v>4.0493827160493803</c:v>
                </c:pt>
                <c:pt idx="3">
                  <c:v>3.47935368043087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44A-B4C8-C7E3E13D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635472"/>
        <c:axId val="720637200"/>
      </c:barChart>
      <c:catAx>
        <c:axId val="72063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Nonlinear-Linear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7200"/>
        <c:crosses val="autoZero"/>
        <c:auto val="1"/>
        <c:lblAlgn val="ctr"/>
        <c:lblOffset val="100"/>
        <c:noMultiLvlLbl val="0"/>
      </c:catAx>
      <c:valAx>
        <c:axId val="7206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(Slope)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946150</xdr:colOff>
      <xdr:row>6</xdr:row>
      <xdr:rowOff>107950</xdr:rowOff>
    </xdr:from>
    <xdr:to>
      <xdr:col>19</xdr:col>
      <xdr:colOff>63500</xdr:colOff>
      <xdr:row>21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E6C6D-D8BA-4A52-6D2C-24A49036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450850</xdr:colOff>
      <xdr:row>7</xdr:row>
      <xdr:rowOff>196850</xdr:rowOff>
    </xdr:from>
    <xdr:to>
      <xdr:col>24</xdr:col>
      <xdr:colOff>514350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F694E-CC5F-66CE-5461-478B9AFF7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1206500</xdr:colOff>
      <xdr:row>7</xdr:row>
      <xdr:rowOff>12700</xdr:rowOff>
    </xdr:from>
    <xdr:to>
      <xdr:col>28</xdr:col>
      <xdr:colOff>698500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A88A72-AEB1-E840-9438-F203D560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3C11-B802-204D-B419-FC77694C45AC}">
  <dimension ref="A1:Y43"/>
  <sheetViews>
    <sheetView tabSelected="1" topLeftCell="K1" workbookViewId="0">
      <selection activeCell="AB4" sqref="AB4"/>
    </sheetView>
  </sheetViews>
  <sheetFormatPr baseColWidth="10" defaultRowHeight="16"/>
  <cols>
    <col min="1" max="1" width="12" bestFit="1" customWidth="1"/>
    <col min="2" max="2" width="11.7109375" customWidth="1"/>
    <col min="3" max="3" width="11.5703125" customWidth="1"/>
    <col min="4" max="6" width="11.85546875" customWidth="1"/>
    <col min="8" max="8" width="12.28515625" bestFit="1" customWidth="1"/>
    <col min="17" max="17" width="12.140625" bestFit="1" customWidth="1"/>
    <col min="23" max="23" width="18.7109375" bestFit="1" customWidth="1"/>
    <col min="24" max="24" width="10.5703125" customWidth="1"/>
    <col min="25" max="25" width="25" bestFit="1" customWidth="1"/>
  </cols>
  <sheetData>
    <row r="1" spans="1:25">
      <c r="A1" s="2" t="s">
        <v>0</v>
      </c>
      <c r="B1" s="3" t="s">
        <v>1</v>
      </c>
      <c r="C1" s="3"/>
      <c r="D1" s="3"/>
      <c r="E1" s="3"/>
      <c r="F1" s="3"/>
      <c r="H1" s="3" t="s">
        <v>13</v>
      </c>
      <c r="I1" s="3"/>
      <c r="J1" s="3"/>
      <c r="K1" s="3"/>
      <c r="L1" s="3"/>
      <c r="N1" t="s">
        <v>11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12</v>
      </c>
      <c r="W1" t="s">
        <v>17</v>
      </c>
      <c r="X1" t="s">
        <v>10</v>
      </c>
      <c r="Y1" t="s">
        <v>14</v>
      </c>
    </row>
    <row r="2" spans="1:25" ht="17">
      <c r="A2" s="2"/>
      <c r="B2" t="s">
        <v>2</v>
      </c>
      <c r="C2" t="s">
        <v>3</v>
      </c>
      <c r="D2" t="s">
        <v>4</v>
      </c>
      <c r="E2" t="s">
        <v>15</v>
      </c>
      <c r="F2" t="s">
        <v>16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N2" t="s">
        <v>2</v>
      </c>
      <c r="Y2" s="1"/>
    </row>
    <row r="3" spans="1:25" ht="17">
      <c r="A3">
        <f>0</f>
        <v>0</v>
      </c>
      <c r="C3">
        <v>6.0000000000000001E-3</v>
      </c>
      <c r="D3">
        <v>2.1000000000000001E-2</v>
      </c>
      <c r="E3">
        <v>3.1E-2</v>
      </c>
      <c r="F3">
        <v>1.7999999999999999E-2</v>
      </c>
      <c r="H3">
        <f>IF($A3 &lt; $U$2, $O$2 * $A3 + $P$2, $R$2 /(1 + EXP(-$T$2*($A3-$Q$2))) + $S$2)</f>
        <v>0</v>
      </c>
      <c r="I3">
        <f>IF($A3 &lt; $U$3, $O$3 * $A3 + $P$3, $R$3 /(1 + EXP(-$T$3*($A3-$Q$3))) + $S$3)</f>
        <v>7.7818181818181797E-3</v>
      </c>
      <c r="J3">
        <f>IF($A3 &lt; $U$4, $O$4 * $A3 + $P$4, $R$4 /(1 + EXP(-$T$4*($A3-$Q$4))) + $S$4)</f>
        <v>2.0952380952380899E-2</v>
      </c>
      <c r="K3">
        <f>IF($A3 &lt; $U$5, $O$5 * $A3 + $P$5, $R$5 /(1 + EXP(-$T$5*($A3-$Q$5))) + $S$5)</f>
        <v>2.8199999999999999E-2</v>
      </c>
      <c r="L3">
        <f>IF($A3 &lt; $U$6, $O$6 * $A3 + $P$6, $R$6 /(1 + EXP(-$T$6*($A3-$Q$6))) + $S$6)</f>
        <v>1.6833333333333301E-2</v>
      </c>
      <c r="N3" t="s">
        <v>3</v>
      </c>
      <c r="O3">
        <v>2.11515151515151E-3</v>
      </c>
      <c r="P3">
        <v>7.7818181818181797E-3</v>
      </c>
      <c r="Q3">
        <v>17.4936302906194</v>
      </c>
      <c r="R3">
        <v>0.216</v>
      </c>
      <c r="S3">
        <v>6.1530666745957903E-3</v>
      </c>
      <c r="T3">
        <v>0.264465429899499</v>
      </c>
      <c r="U3">
        <v>9</v>
      </c>
      <c r="W3">
        <v>25</v>
      </c>
      <c r="X3">
        <f>T3</f>
        <v>0.264465429899499</v>
      </c>
      <c r="Y3" s="1">
        <v>3.5015527950310501</v>
      </c>
    </row>
    <row r="4" spans="1:25" ht="17">
      <c r="A4">
        <f>A3+1</f>
        <v>1</v>
      </c>
      <c r="C4">
        <v>1.2E-2</v>
      </c>
      <c r="D4">
        <v>2.7E-2</v>
      </c>
      <c r="E4">
        <v>3.3000000000000002E-2</v>
      </c>
      <c r="F4">
        <v>2.4E-2</v>
      </c>
      <c r="I4">
        <f t="shared" ref="I4:I43" si="0">IF($A4 &lt; $U$3, $O$3 * $A4 + $P$3, $R$3 /(1 + EXP(-$T$3*($A4-$Q$3))) + $S$3)</f>
        <v>9.8969696969696888E-3</v>
      </c>
      <c r="J4">
        <f t="shared" ref="J4:J43" si="1">IF($A4 &lt; $U$4, $O$4 * $A4 + $P$4, $R$4 /(1 + EXP(-$T$4*($A4-$Q$4))) + $S$4)</f>
        <v>2.3838095238095179E-2</v>
      </c>
      <c r="K4">
        <f t="shared" ref="K4:K43" si="2">IF($A4 &lt; $U$5, $O$5 * $A4 + $P$5, $R$5 /(1 + EXP(-$T$5*($A4-$Q$5))) + $S$5)</f>
        <v>3.3000000000000002E-2</v>
      </c>
      <c r="L4">
        <f t="shared" ref="L4:L43" si="3">IF($A4 &lt; $U$6, $O$6 * $A4 + $P$6, $R$6 /(1 + EXP(-$T$6*($A4-$Q$6))) + $S$6)</f>
        <v>2.6333333333333299E-2</v>
      </c>
      <c r="N4" t="s">
        <v>4</v>
      </c>
      <c r="O4">
        <v>2.8857142857142801E-3</v>
      </c>
      <c r="P4">
        <v>2.0952380952380899E-2</v>
      </c>
      <c r="Q4">
        <v>9.8915723529913002</v>
      </c>
      <c r="R4">
        <v>0.38300000000000001</v>
      </c>
      <c r="S4">
        <v>-2.53813448126558E-2</v>
      </c>
      <c r="T4">
        <v>0.34106017484149098</v>
      </c>
      <c r="U4">
        <v>5</v>
      </c>
      <c r="W4">
        <v>50</v>
      </c>
      <c r="X4">
        <f t="shared" ref="X4:X6" si="4">T4</f>
        <v>0.34106017484149098</v>
      </c>
      <c r="Y4" s="1">
        <v>4.5736379114642398</v>
      </c>
    </row>
    <row r="5" spans="1:25" ht="17">
      <c r="A5">
        <f t="shared" ref="A5:A43" si="5">A4+1</f>
        <v>2</v>
      </c>
      <c r="C5">
        <v>1.4E-2</v>
      </c>
      <c r="D5">
        <v>2.5999999999999999E-2</v>
      </c>
      <c r="E5">
        <v>3.3000000000000002E-2</v>
      </c>
      <c r="F5">
        <v>3.6999999999999998E-2</v>
      </c>
      <c r="I5">
        <f t="shared" si="0"/>
        <v>1.20121212121212E-2</v>
      </c>
      <c r="J5">
        <f t="shared" si="1"/>
        <v>2.6723809523809459E-2</v>
      </c>
      <c r="K5">
        <f t="shared" si="2"/>
        <v>3.78E-2</v>
      </c>
      <c r="L5">
        <f t="shared" si="3"/>
        <v>3.58333344463495E-2</v>
      </c>
      <c r="N5" t="s">
        <v>15</v>
      </c>
      <c r="O5">
        <v>4.7999999999999996E-3</v>
      </c>
      <c r="P5">
        <v>2.8199999999999999E-2</v>
      </c>
      <c r="Q5">
        <v>6.8666020595206199</v>
      </c>
      <c r="R5">
        <v>0.38900000000000001</v>
      </c>
      <c r="S5">
        <v>-1.9620413038532E-2</v>
      </c>
      <c r="T5">
        <v>0.54750913280608704</v>
      </c>
      <c r="U5">
        <v>4</v>
      </c>
      <c r="W5">
        <v>75</v>
      </c>
      <c r="X5">
        <f t="shared" si="4"/>
        <v>0.54750913280608704</v>
      </c>
      <c r="Y5" s="1">
        <v>4.0493827160493803</v>
      </c>
    </row>
    <row r="6" spans="1:25" ht="17">
      <c r="A6">
        <f t="shared" si="5"/>
        <v>3</v>
      </c>
      <c r="C6">
        <v>1.4E-2</v>
      </c>
      <c r="D6">
        <v>2.5000000000000001E-2</v>
      </c>
      <c r="E6">
        <v>4.1000000000000002E-2</v>
      </c>
      <c r="F6">
        <v>0.06</v>
      </c>
      <c r="I6">
        <f t="shared" si="0"/>
        <v>1.4127272727272711E-2</v>
      </c>
      <c r="J6">
        <f t="shared" si="1"/>
        <v>2.9609523809523738E-2</v>
      </c>
      <c r="K6">
        <f t="shared" si="2"/>
        <v>4.2599999999999999E-2</v>
      </c>
      <c r="L6">
        <f t="shared" si="3"/>
        <v>6.964248431477077E-2</v>
      </c>
      <c r="N6" t="s">
        <v>16</v>
      </c>
      <c r="O6">
        <v>9.4999999999999998E-3</v>
      </c>
      <c r="P6">
        <v>1.6833333333333301E-2</v>
      </c>
      <c r="Q6">
        <v>5.1295387790961096</v>
      </c>
      <c r="R6">
        <v>0.39700000000000002</v>
      </c>
      <c r="S6">
        <v>-2.1745714409826498E-2</v>
      </c>
      <c r="T6">
        <v>0.56688299448247004</v>
      </c>
      <c r="U6">
        <v>2</v>
      </c>
      <c r="W6">
        <v>100</v>
      </c>
      <c r="X6">
        <f t="shared" si="4"/>
        <v>0.56688299448247004</v>
      </c>
      <c r="Y6" s="1">
        <v>3.47935368043087</v>
      </c>
    </row>
    <row r="7" spans="1:25">
      <c r="A7">
        <f t="shared" si="5"/>
        <v>4</v>
      </c>
      <c r="C7">
        <v>1.4E-2</v>
      </c>
      <c r="D7">
        <v>3.1E-2</v>
      </c>
      <c r="E7">
        <v>5.0999999999999997E-2</v>
      </c>
      <c r="F7">
        <v>9.9000000000000005E-2</v>
      </c>
      <c r="I7">
        <f t="shared" si="0"/>
        <v>1.6242424242424218E-2</v>
      </c>
      <c r="J7">
        <f t="shared" si="1"/>
        <v>3.2495238095238022E-2</v>
      </c>
      <c r="K7">
        <f t="shared" si="2"/>
        <v>4.7400005330579878E-2</v>
      </c>
      <c r="L7">
        <f t="shared" si="3"/>
        <v>0.11528877531408374</v>
      </c>
    </row>
    <row r="8" spans="1:25">
      <c r="A8">
        <f t="shared" si="5"/>
        <v>5</v>
      </c>
      <c r="C8">
        <v>2.1000000000000001E-2</v>
      </c>
      <c r="D8">
        <v>3.9E-2</v>
      </c>
      <c r="E8">
        <v>7.9000000000000001E-2</v>
      </c>
      <c r="F8">
        <v>0.17499999999999999</v>
      </c>
      <c r="I8">
        <f t="shared" si="0"/>
        <v>1.8357575757575732E-2</v>
      </c>
      <c r="J8">
        <f t="shared" si="1"/>
        <v>3.5380925492566065E-2</v>
      </c>
      <c r="K8">
        <f t="shared" si="2"/>
        <v>8.3325159273771432E-2</v>
      </c>
      <c r="L8">
        <f t="shared" si="3"/>
        <v>0.16946930085682965</v>
      </c>
    </row>
    <row r="9" spans="1:25">
      <c r="A9">
        <f t="shared" si="5"/>
        <v>6</v>
      </c>
      <c r="C9">
        <v>1.7000000000000001E-2</v>
      </c>
      <c r="D9">
        <v>3.4000000000000002E-2</v>
      </c>
      <c r="E9">
        <v>0.108</v>
      </c>
      <c r="F9">
        <v>0.247</v>
      </c>
      <c r="I9">
        <f t="shared" si="0"/>
        <v>2.047272727272724E-2</v>
      </c>
      <c r="J9">
        <f t="shared" si="1"/>
        <v>5.4900394743667966E-2</v>
      </c>
      <c r="K9">
        <f t="shared" si="2"/>
        <v>0.12958372701548732</v>
      </c>
      <c r="L9">
        <f t="shared" si="3"/>
        <v>0.2247590283614268</v>
      </c>
    </row>
    <row r="10" spans="1:25">
      <c r="A10">
        <f t="shared" si="5"/>
        <v>7</v>
      </c>
      <c r="C10">
        <v>2.1000000000000001E-2</v>
      </c>
      <c r="D10">
        <v>7.4999999999999997E-2</v>
      </c>
      <c r="E10">
        <v>0.192</v>
      </c>
      <c r="F10">
        <v>0.28399999999999997</v>
      </c>
      <c r="I10">
        <f t="shared" si="0"/>
        <v>2.2587878787878747E-2</v>
      </c>
      <c r="J10">
        <f t="shared" si="1"/>
        <v>7.8665686745648167E-2</v>
      </c>
      <c r="K10">
        <f t="shared" si="2"/>
        <v>0.18197923968965057</v>
      </c>
      <c r="L10">
        <f t="shared" si="3"/>
        <v>0.2731276678716909</v>
      </c>
    </row>
    <row r="11" spans="1:25">
      <c r="A11">
        <f t="shared" si="5"/>
        <v>8</v>
      </c>
      <c r="C11">
        <v>2.5000000000000001E-2</v>
      </c>
      <c r="D11">
        <v>8.2000000000000003E-2</v>
      </c>
      <c r="E11">
        <v>0.25700000000000001</v>
      </c>
      <c r="F11">
        <v>0.309</v>
      </c>
      <c r="I11">
        <f t="shared" si="0"/>
        <v>2.4703030303030261E-2</v>
      </c>
      <c r="J11">
        <f t="shared" si="1"/>
        <v>0.10640342542751513</v>
      </c>
      <c r="K11">
        <f t="shared" si="2"/>
        <v>0.23336287963607749</v>
      </c>
      <c r="L11">
        <f t="shared" si="3"/>
        <v>0.31006206361609367</v>
      </c>
    </row>
    <row r="12" spans="1:25">
      <c r="A12">
        <f t="shared" si="5"/>
        <v>9</v>
      </c>
      <c r="C12">
        <v>2.9000000000000001E-2</v>
      </c>
      <c r="D12">
        <v>0.126</v>
      </c>
      <c r="E12">
        <v>0.28899999999999998</v>
      </c>
      <c r="F12">
        <v>0.32300000000000001</v>
      </c>
      <c r="I12">
        <f t="shared" si="0"/>
        <v>2.6818122722000619E-2</v>
      </c>
      <c r="J12">
        <f t="shared" si="1"/>
        <v>0.13722530402972286</v>
      </c>
      <c r="K12">
        <f t="shared" si="2"/>
        <v>0.27710615806730959</v>
      </c>
      <c r="L12">
        <f t="shared" si="3"/>
        <v>0.33544245635981673</v>
      </c>
    </row>
    <row r="13" spans="1:25">
      <c r="A13">
        <f t="shared" si="5"/>
        <v>10</v>
      </c>
      <c r="C13">
        <v>2.5000000000000001E-2</v>
      </c>
      <c r="D13">
        <v>0.16700000000000001</v>
      </c>
      <c r="E13">
        <v>0.311</v>
      </c>
      <c r="F13">
        <v>0.33800000000000002</v>
      </c>
      <c r="I13">
        <f t="shared" si="0"/>
        <v>3.2316376037349943E-2</v>
      </c>
      <c r="J13">
        <f t="shared" si="1"/>
        <v>0.16965912044491149</v>
      </c>
      <c r="K13">
        <f t="shared" si="2"/>
        <v>0.31007909164842412</v>
      </c>
      <c r="L13">
        <f t="shared" si="3"/>
        <v>0.35164491939816606</v>
      </c>
    </row>
    <row r="14" spans="1:25">
      <c r="A14">
        <f t="shared" si="5"/>
        <v>11</v>
      </c>
      <c r="C14">
        <v>3.4000000000000002E-2</v>
      </c>
      <c r="D14">
        <v>0.22600000000000001</v>
      </c>
      <c r="E14">
        <v>0.32200000000000001</v>
      </c>
      <c r="F14">
        <v>0.34699999999999998</v>
      </c>
      <c r="I14">
        <f t="shared" si="0"/>
        <v>3.9031293283795225E-2</v>
      </c>
      <c r="J14">
        <f t="shared" si="1"/>
        <v>0.20189101416990204</v>
      </c>
      <c r="K14">
        <f t="shared" si="2"/>
        <v>0.33272499059695432</v>
      </c>
      <c r="L14">
        <f t="shared" si="3"/>
        <v>0.36150715167047559</v>
      </c>
    </row>
    <row r="15" spans="1:25">
      <c r="A15">
        <f t="shared" si="5"/>
        <v>12</v>
      </c>
      <c r="C15">
        <v>4.3999999999999997E-2</v>
      </c>
      <c r="D15">
        <v>0.255</v>
      </c>
      <c r="E15">
        <v>0.32800000000000001</v>
      </c>
      <c r="F15">
        <v>0.35499999999999998</v>
      </c>
      <c r="I15">
        <f t="shared" si="0"/>
        <v>4.7097907759936518E-2</v>
      </c>
      <c r="J15">
        <f t="shared" si="1"/>
        <v>0.23215128486448722</v>
      </c>
      <c r="K15">
        <f t="shared" si="2"/>
        <v>0.34730189102308684</v>
      </c>
      <c r="L15">
        <f t="shared" si="3"/>
        <v>0.36733703177069632</v>
      </c>
    </row>
    <row r="16" spans="1:25">
      <c r="A16">
        <f t="shared" si="5"/>
        <v>13</v>
      </c>
      <c r="C16">
        <v>5.1999999999999998E-2</v>
      </c>
      <c r="D16">
        <v>0.27</v>
      </c>
      <c r="E16">
        <v>0.33800000000000002</v>
      </c>
      <c r="F16">
        <v>0.35099999999999998</v>
      </c>
      <c r="I16">
        <f t="shared" si="0"/>
        <v>5.6598451978313417E-2</v>
      </c>
      <c r="J16">
        <f t="shared" si="1"/>
        <v>0.25908090843859166</v>
      </c>
      <c r="K16">
        <f t="shared" si="2"/>
        <v>0.35629705083401797</v>
      </c>
      <c r="L16">
        <f t="shared" si="3"/>
        <v>0.37072380398163979</v>
      </c>
    </row>
    <row r="17" spans="1:12">
      <c r="A17">
        <f t="shared" si="5"/>
        <v>14</v>
      </c>
      <c r="C17">
        <v>5.8000000000000003E-2</v>
      </c>
      <c r="D17">
        <v>0.28699999999999998</v>
      </c>
      <c r="E17">
        <v>0.33100000000000002</v>
      </c>
      <c r="F17">
        <v>0.35299999999999998</v>
      </c>
      <c r="I17">
        <f t="shared" si="0"/>
        <v>6.7530518661908262E-2</v>
      </c>
      <c r="J17">
        <f t="shared" si="1"/>
        <v>0.28192926814195923</v>
      </c>
      <c r="K17">
        <f t="shared" si="2"/>
        <v>0.36170396085445367</v>
      </c>
      <c r="L17">
        <f t="shared" si="3"/>
        <v>0.37267143034057371</v>
      </c>
    </row>
    <row r="18" spans="1:12">
      <c r="A18">
        <f t="shared" si="5"/>
        <v>15</v>
      </c>
      <c r="C18">
        <v>7.4999999999999997E-2</v>
      </c>
      <c r="D18">
        <v>0.3</v>
      </c>
      <c r="E18">
        <v>0.34599999999999997</v>
      </c>
      <c r="F18">
        <v>0.36799999999999999</v>
      </c>
      <c r="I18">
        <f t="shared" si="0"/>
        <v>7.9778104186719406E-2</v>
      </c>
      <c r="J18">
        <f t="shared" si="1"/>
        <v>0.30054268987474453</v>
      </c>
      <c r="K18">
        <f t="shared" si="2"/>
        <v>0.36490284906284237</v>
      </c>
      <c r="L18">
        <f t="shared" si="3"/>
        <v>0.37378491869494779</v>
      </c>
    </row>
    <row r="19" spans="1:12">
      <c r="A19">
        <f t="shared" si="5"/>
        <v>16</v>
      </c>
      <c r="C19">
        <v>9.0999999999999998E-2</v>
      </c>
      <c r="D19">
        <v>0.314</v>
      </c>
      <c r="E19">
        <v>0.35399999999999998</v>
      </c>
      <c r="F19">
        <v>0.36299999999999999</v>
      </c>
      <c r="I19">
        <f t="shared" si="0"/>
        <v>9.3095435973265306E-2</v>
      </c>
      <c r="J19">
        <f t="shared" si="1"/>
        <v>0.31521039666822015</v>
      </c>
      <c r="K19">
        <f t="shared" si="2"/>
        <v>0.36677766770224246</v>
      </c>
      <c r="L19">
        <f t="shared" si="3"/>
        <v>0.37441938995831181</v>
      </c>
    </row>
    <row r="20" spans="1:12">
      <c r="A20">
        <f t="shared" si="5"/>
        <v>17</v>
      </c>
      <c r="C20">
        <v>0.106</v>
      </c>
      <c r="D20">
        <v>0.307</v>
      </c>
      <c r="E20">
        <v>0.36699999999999999</v>
      </c>
      <c r="F20">
        <v>0.372</v>
      </c>
      <c r="I20">
        <f t="shared" si="0"/>
        <v>0.10711346178926855</v>
      </c>
      <c r="J20">
        <f t="shared" si="1"/>
        <v>0.32646896633215122</v>
      </c>
      <c r="K20">
        <f t="shared" si="2"/>
        <v>0.36787041029515771</v>
      </c>
      <c r="L20">
        <f t="shared" si="3"/>
        <v>0.37478022547577422</v>
      </c>
    </row>
    <row r="21" spans="1:12">
      <c r="A21">
        <f t="shared" si="5"/>
        <v>18</v>
      </c>
      <c r="C21">
        <v>0.12</v>
      </c>
      <c r="D21">
        <v>0.32400000000000001</v>
      </c>
      <c r="E21">
        <v>0.36899999999999999</v>
      </c>
      <c r="F21">
        <v>0.36699999999999999</v>
      </c>
      <c r="I21">
        <f t="shared" si="0"/>
        <v>0.1213738118675963</v>
      </c>
      <c r="J21">
        <f t="shared" si="1"/>
        <v>0.33493764602017856</v>
      </c>
      <c r="K21">
        <f t="shared" si="2"/>
        <v>0.36850526609719431</v>
      </c>
      <c r="L21">
        <f t="shared" si="3"/>
        <v>0.37498521655665434</v>
      </c>
    </row>
    <row r="22" spans="1:12">
      <c r="A22">
        <f t="shared" si="5"/>
        <v>19</v>
      </c>
      <c r="C22">
        <v>0.13</v>
      </c>
      <c r="D22">
        <v>0.32400000000000001</v>
      </c>
      <c r="E22">
        <v>0.36799999999999999</v>
      </c>
      <c r="F22">
        <v>0.37</v>
      </c>
      <c r="I22">
        <f t="shared" si="0"/>
        <v>0.13538565662218666</v>
      </c>
      <c r="J22">
        <f t="shared" si="1"/>
        <v>0.34121130589213633</v>
      </c>
      <c r="K22">
        <f t="shared" si="2"/>
        <v>0.3688734099846338</v>
      </c>
      <c r="L22">
        <f t="shared" si="3"/>
        <v>0.37510160038849549</v>
      </c>
    </row>
    <row r="23" spans="1:12">
      <c r="A23">
        <f t="shared" si="5"/>
        <v>20</v>
      </c>
      <c r="C23">
        <v>0.14399999999999999</v>
      </c>
      <c r="D23">
        <v>0.33300000000000002</v>
      </c>
      <c r="E23">
        <v>0.371</v>
      </c>
      <c r="F23">
        <v>0.37</v>
      </c>
      <c r="I23">
        <f t="shared" si="0"/>
        <v>0.14869144371099885</v>
      </c>
      <c r="J23">
        <f t="shared" si="1"/>
        <v>0.34580653374646025</v>
      </c>
      <c r="K23">
        <f t="shared" si="2"/>
        <v>0.36908665921072742</v>
      </c>
      <c r="L23">
        <f t="shared" si="3"/>
        <v>0.37516765424231013</v>
      </c>
    </row>
    <row r="24" spans="1:12">
      <c r="A24">
        <f t="shared" si="5"/>
        <v>21</v>
      </c>
      <c r="C24">
        <v>0.158</v>
      </c>
      <c r="D24">
        <v>0.33300000000000002</v>
      </c>
      <c r="E24">
        <v>0.36</v>
      </c>
      <c r="F24">
        <v>0.375</v>
      </c>
      <c r="I24">
        <f t="shared" si="0"/>
        <v>0.16092353585760574</v>
      </c>
      <c r="J24">
        <f t="shared" si="1"/>
        <v>0.34914452012660885</v>
      </c>
      <c r="K24">
        <f t="shared" si="2"/>
        <v>0.36921010705113866</v>
      </c>
      <c r="L24">
        <f t="shared" si="3"/>
        <v>0.3752051357709657</v>
      </c>
    </row>
    <row r="25" spans="1:12">
      <c r="A25">
        <f t="shared" si="5"/>
        <v>22</v>
      </c>
      <c r="C25">
        <v>0.183</v>
      </c>
      <c r="D25">
        <v>0.34200000000000003</v>
      </c>
      <c r="E25">
        <v>0.36499999999999999</v>
      </c>
      <c r="F25">
        <v>0.36899999999999999</v>
      </c>
      <c r="I25">
        <f t="shared" si="0"/>
        <v>0.17183782933933039</v>
      </c>
      <c r="J25">
        <f t="shared" si="1"/>
        <v>0.35155463541489052</v>
      </c>
      <c r="K25">
        <f t="shared" si="2"/>
        <v>0.36928154368588678</v>
      </c>
      <c r="L25">
        <f t="shared" si="3"/>
        <v>0.37522640184954237</v>
      </c>
    </row>
    <row r="26" spans="1:12">
      <c r="A26">
        <f t="shared" si="5"/>
        <v>23</v>
      </c>
      <c r="C26">
        <v>0.186</v>
      </c>
      <c r="D26">
        <v>0.33800000000000002</v>
      </c>
      <c r="E26">
        <v>0.373</v>
      </c>
      <c r="F26">
        <v>0.373</v>
      </c>
      <c r="I26">
        <f t="shared" si="0"/>
        <v>0.18131990791982772</v>
      </c>
      <c r="J26">
        <f t="shared" si="1"/>
        <v>0.3532872210321335</v>
      </c>
      <c r="K26">
        <f t="shared" si="2"/>
        <v>0.36932287381158357</v>
      </c>
      <c r="L26">
        <f t="shared" si="3"/>
        <v>0.3752384669161295</v>
      </c>
    </row>
    <row r="27" spans="1:12">
      <c r="A27">
        <f t="shared" si="5"/>
        <v>24</v>
      </c>
      <c r="C27">
        <v>0.19700000000000001</v>
      </c>
      <c r="D27">
        <v>0.33900000000000002</v>
      </c>
      <c r="E27">
        <v>0.374</v>
      </c>
      <c r="F27">
        <v>0.378</v>
      </c>
      <c r="I27">
        <f t="shared" si="0"/>
        <v>0.18936864034890882</v>
      </c>
      <c r="J27">
        <f t="shared" si="1"/>
        <v>0.35452883757934855</v>
      </c>
      <c r="K27">
        <f t="shared" si="2"/>
        <v>0.36934678269963411</v>
      </c>
      <c r="L27">
        <f t="shared" si="3"/>
        <v>0.37524531164506469</v>
      </c>
    </row>
    <row r="28" spans="1:12">
      <c r="A28">
        <f t="shared" si="5"/>
        <v>25</v>
      </c>
      <c r="C28">
        <v>0.20499999999999999</v>
      </c>
      <c r="D28">
        <v>0.34399999999999997</v>
      </c>
      <c r="E28">
        <v>0.372</v>
      </c>
      <c r="F28">
        <v>0.38100000000000001</v>
      </c>
      <c r="I28">
        <f t="shared" si="0"/>
        <v>0.19606712919731892</v>
      </c>
      <c r="J28">
        <f t="shared" si="1"/>
        <v>0.35541661131771896</v>
      </c>
      <c r="K28">
        <f t="shared" si="2"/>
        <v>0.36936061267226167</v>
      </c>
      <c r="L28">
        <f t="shared" si="3"/>
        <v>0.37524919470267004</v>
      </c>
    </row>
    <row r="29" spans="1:12">
      <c r="A29">
        <f t="shared" si="5"/>
        <v>26</v>
      </c>
      <c r="C29">
        <v>0.20300000000000001</v>
      </c>
      <c r="D29">
        <v>0.35</v>
      </c>
      <c r="E29">
        <v>0.376</v>
      </c>
      <c r="F29">
        <v>0.377</v>
      </c>
      <c r="I29">
        <f t="shared" si="0"/>
        <v>0.20155088731888093</v>
      </c>
      <c r="J29">
        <f t="shared" si="1"/>
        <v>0.35605036077154228</v>
      </c>
      <c r="K29">
        <f t="shared" si="2"/>
        <v>0.36936861222117168</v>
      </c>
      <c r="L29">
        <f t="shared" si="3"/>
        <v>0.37525139755981807</v>
      </c>
    </row>
    <row r="30" spans="1:12">
      <c r="A30">
        <f t="shared" si="5"/>
        <v>27</v>
      </c>
      <c r="C30">
        <v>0.21199999999999999</v>
      </c>
      <c r="D30">
        <v>0.35199999999999998</v>
      </c>
      <c r="E30">
        <v>0.36699999999999999</v>
      </c>
      <c r="F30">
        <v>0.376</v>
      </c>
      <c r="I30">
        <f t="shared" si="0"/>
        <v>0.20598002694871467</v>
      </c>
      <c r="J30">
        <f t="shared" si="1"/>
        <v>0.35650225151073023</v>
      </c>
      <c r="K30">
        <f t="shared" si="2"/>
        <v>0.36937323922011284</v>
      </c>
      <c r="L30">
        <f t="shared" si="3"/>
        <v>0.37525264723157647</v>
      </c>
    </row>
    <row r="31" spans="1:12">
      <c r="A31">
        <f t="shared" si="5"/>
        <v>28</v>
      </c>
      <c r="C31">
        <v>0.21</v>
      </c>
      <c r="D31">
        <v>0.35199999999999998</v>
      </c>
      <c r="E31">
        <v>0.378</v>
      </c>
      <c r="F31">
        <v>0.38</v>
      </c>
      <c r="I31">
        <f t="shared" si="0"/>
        <v>0.20951854165372563</v>
      </c>
      <c r="J31">
        <f t="shared" si="1"/>
        <v>0.35682420496444917</v>
      </c>
      <c r="K31">
        <f t="shared" si="2"/>
        <v>0.36937591547429349</v>
      </c>
      <c r="L31">
        <f t="shared" si="3"/>
        <v>0.37525335616253397</v>
      </c>
    </row>
    <row r="32" spans="1:12">
      <c r="A32">
        <f t="shared" si="5"/>
        <v>29</v>
      </c>
      <c r="C32">
        <v>0.21</v>
      </c>
      <c r="D32">
        <v>0.35499999999999998</v>
      </c>
      <c r="E32">
        <v>0.374</v>
      </c>
      <c r="F32">
        <v>0.38200000000000001</v>
      </c>
      <c r="I32">
        <f t="shared" si="0"/>
        <v>0.21232095418839356</v>
      </c>
      <c r="J32">
        <f t="shared" si="1"/>
        <v>0.3570534494673776</v>
      </c>
      <c r="K32">
        <f t="shared" si="2"/>
        <v>0.36937746340629801</v>
      </c>
      <c r="L32">
        <f t="shared" si="3"/>
        <v>0.37525375833376495</v>
      </c>
    </row>
    <row r="33" spans="1:12">
      <c r="A33">
        <f t="shared" si="5"/>
        <v>30</v>
      </c>
      <c r="C33">
        <v>0.215</v>
      </c>
      <c r="D33">
        <v>0.36399999999999999</v>
      </c>
      <c r="E33">
        <v>0.37</v>
      </c>
      <c r="F33">
        <v>0.38700000000000001</v>
      </c>
      <c r="I33">
        <f t="shared" si="0"/>
        <v>0.21452509011591775</v>
      </c>
      <c r="J33">
        <f t="shared" si="1"/>
        <v>0.35721661335242699</v>
      </c>
      <c r="K33">
        <f t="shared" si="2"/>
        <v>0.36937835871831198</v>
      </c>
      <c r="L33">
        <f t="shared" si="3"/>
        <v>0.3752539864822208</v>
      </c>
    </row>
    <row r="34" spans="1:12">
      <c r="A34">
        <f t="shared" si="5"/>
        <v>31</v>
      </c>
      <c r="C34">
        <v>0.214</v>
      </c>
      <c r="D34">
        <v>0.36199999999999999</v>
      </c>
      <c r="E34">
        <v>0.376</v>
      </c>
      <c r="F34">
        <v>0.38</v>
      </c>
      <c r="I34">
        <f t="shared" si="0"/>
        <v>0.21624925841637482</v>
      </c>
      <c r="J34">
        <f t="shared" si="1"/>
        <v>0.3573327102193225</v>
      </c>
      <c r="K34">
        <f t="shared" si="2"/>
        <v>0.36937887655855134</v>
      </c>
      <c r="L34">
        <f t="shared" si="3"/>
        <v>0.37525411590888813</v>
      </c>
    </row>
    <row r="35" spans="1:12">
      <c r="A35">
        <f t="shared" si="5"/>
        <v>32</v>
      </c>
      <c r="C35">
        <v>0.21299999999999999</v>
      </c>
      <c r="D35">
        <v>0.35599999999999998</v>
      </c>
      <c r="E35">
        <v>0.377</v>
      </c>
      <c r="F35">
        <v>0.38300000000000001</v>
      </c>
      <c r="I35">
        <f t="shared" si="0"/>
        <v>0.21759223926917595</v>
      </c>
      <c r="J35">
        <f t="shared" si="1"/>
        <v>0.35741529983060549</v>
      </c>
      <c r="K35">
        <f t="shared" si="2"/>
        <v>0.36937917607212722</v>
      </c>
      <c r="L35">
        <f t="shared" si="3"/>
        <v>0.37525418933150068</v>
      </c>
    </row>
    <row r="36" spans="1:12">
      <c r="A36">
        <f t="shared" si="5"/>
        <v>33</v>
      </c>
      <c r="C36">
        <v>0.215</v>
      </c>
      <c r="D36">
        <v>0.36</v>
      </c>
      <c r="E36">
        <v>0.374</v>
      </c>
      <c r="F36">
        <v>0.38800000000000001</v>
      </c>
      <c r="I36">
        <f t="shared" si="0"/>
        <v>0.21863483860287294</v>
      </c>
      <c r="J36">
        <f t="shared" si="1"/>
        <v>0.35747404406156608</v>
      </c>
      <c r="K36">
        <f t="shared" si="2"/>
        <v>0.36937934930760757</v>
      </c>
      <c r="L36">
        <f t="shared" si="3"/>
        <v>0.37525423098349536</v>
      </c>
    </row>
    <row r="37" spans="1:12">
      <c r="A37">
        <f t="shared" si="5"/>
        <v>34</v>
      </c>
      <c r="C37">
        <v>0.214</v>
      </c>
      <c r="D37">
        <v>0.372</v>
      </c>
      <c r="E37">
        <v>0.376</v>
      </c>
      <c r="F37">
        <v>0.38500000000000001</v>
      </c>
      <c r="I37">
        <f t="shared" si="0"/>
        <v>0.2194421568287919</v>
      </c>
      <c r="J37">
        <f t="shared" si="1"/>
        <v>0.35751582312523189</v>
      </c>
      <c r="K37">
        <f t="shared" si="2"/>
        <v>0.36937944950512352</v>
      </c>
      <c r="L37">
        <f t="shared" si="3"/>
        <v>0.37525425461229822</v>
      </c>
    </row>
    <row r="38" spans="1:12">
      <c r="A38">
        <f t="shared" si="5"/>
        <v>35</v>
      </c>
      <c r="C38">
        <v>0.216</v>
      </c>
      <c r="D38">
        <v>0.373</v>
      </c>
      <c r="E38">
        <v>0.371</v>
      </c>
      <c r="F38">
        <v>0.38500000000000001</v>
      </c>
      <c r="I38">
        <f t="shared" si="0"/>
        <v>0.2200660415189119</v>
      </c>
      <c r="J38">
        <f t="shared" si="1"/>
        <v>0.35754553425993929</v>
      </c>
      <c r="K38">
        <f t="shared" si="2"/>
        <v>0.36937950745825882</v>
      </c>
      <c r="L38">
        <f t="shared" si="3"/>
        <v>0.37525426801670508</v>
      </c>
    </row>
    <row r="39" spans="1:12">
      <c r="A39">
        <f t="shared" si="5"/>
        <v>36</v>
      </c>
      <c r="C39">
        <v>0.216</v>
      </c>
      <c r="D39">
        <v>0.36</v>
      </c>
      <c r="E39">
        <v>0.376</v>
      </c>
      <c r="F39">
        <v>0.38800000000000001</v>
      </c>
      <c r="I39">
        <f t="shared" si="0"/>
        <v>0.22054742719921891</v>
      </c>
      <c r="J39">
        <f t="shared" si="1"/>
        <v>0.35756666216058552</v>
      </c>
      <c r="K39">
        <f t="shared" si="2"/>
        <v>0.3693795409777057</v>
      </c>
      <c r="L39">
        <f t="shared" si="3"/>
        <v>0.37525427562090397</v>
      </c>
    </row>
    <row r="40" spans="1:12">
      <c r="A40">
        <f t="shared" si="5"/>
        <v>37</v>
      </c>
      <c r="C40">
        <v>0.216</v>
      </c>
      <c r="D40">
        <v>0.373</v>
      </c>
      <c r="E40">
        <v>0.377</v>
      </c>
      <c r="F40">
        <v>0.38400000000000001</v>
      </c>
      <c r="I40">
        <f t="shared" si="0"/>
        <v>0.22091841906017615</v>
      </c>
      <c r="J40">
        <f t="shared" si="1"/>
        <v>0.35758168585679384</v>
      </c>
      <c r="K40">
        <f t="shared" si="2"/>
        <v>0.36937956036497782</v>
      </c>
      <c r="L40">
        <f t="shared" si="3"/>
        <v>0.37525427993469723</v>
      </c>
    </row>
    <row r="41" spans="1:12">
      <c r="A41">
        <f t="shared" si="5"/>
        <v>38</v>
      </c>
      <c r="C41">
        <v>0.216</v>
      </c>
      <c r="D41">
        <v>0.38300000000000001</v>
      </c>
      <c r="E41">
        <v>0.378</v>
      </c>
      <c r="F41">
        <v>0.372</v>
      </c>
      <c r="I41">
        <f t="shared" si="0"/>
        <v>0.22120407063455844</v>
      </c>
      <c r="J41">
        <f t="shared" si="1"/>
        <v>0.35759236866407096</v>
      </c>
      <c r="K41">
        <f t="shared" si="2"/>
        <v>0.36937957157835799</v>
      </c>
      <c r="L41">
        <f t="shared" si="3"/>
        <v>0.37525428238187308</v>
      </c>
    </row>
    <row r="42" spans="1:12">
      <c r="A42">
        <f t="shared" si="5"/>
        <v>39</v>
      </c>
      <c r="C42">
        <v>0.216</v>
      </c>
      <c r="D42">
        <v>0.36899999999999999</v>
      </c>
      <c r="E42">
        <v>0.379</v>
      </c>
      <c r="F42">
        <v>0.39700000000000002</v>
      </c>
      <c r="I42">
        <f t="shared" si="0"/>
        <v>0.22142385744796186</v>
      </c>
      <c r="J42">
        <f t="shared" si="1"/>
        <v>0.35759996467480953</v>
      </c>
      <c r="K42">
        <f t="shared" si="2"/>
        <v>0.3693795780640507</v>
      </c>
      <c r="L42">
        <f t="shared" si="3"/>
        <v>0.37525428377013381</v>
      </c>
    </row>
    <row r="43" spans="1:12">
      <c r="A43">
        <f t="shared" si="5"/>
        <v>40</v>
      </c>
      <c r="C43">
        <v>0.216</v>
      </c>
      <c r="D43">
        <v>0.38100000000000001</v>
      </c>
      <c r="E43">
        <v>0.38900000000000001</v>
      </c>
      <c r="F43">
        <v>0.38500000000000001</v>
      </c>
      <c r="I43">
        <f t="shared" si="0"/>
        <v>0.22159287438767908</v>
      </c>
      <c r="J43">
        <f t="shared" si="1"/>
        <v>0.3576053657441961</v>
      </c>
      <c r="K43">
        <f t="shared" si="2"/>
        <v>0.36937958181530228</v>
      </c>
      <c r="L43">
        <f t="shared" si="3"/>
        <v>0.37525428455768151</v>
      </c>
    </row>
  </sheetData>
  <mergeCells count="3">
    <mergeCell ref="A1:A2"/>
    <mergeCell ref="B1:F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Jewell</dc:creator>
  <cp:lastModifiedBy>Christopher Jewell</cp:lastModifiedBy>
  <dcterms:created xsi:type="dcterms:W3CDTF">2024-02-14T22:38:32Z</dcterms:created>
  <dcterms:modified xsi:type="dcterms:W3CDTF">2024-03-16T01:13:52Z</dcterms:modified>
</cp:coreProperties>
</file>