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Python/Code/inhibitory-gamma/current-data/variable-noise/"/>
    </mc:Choice>
  </mc:AlternateContent>
  <xr:revisionPtr revIDLastSave="0" documentId="13_ncr:1_{02813C49-C372-964C-B1BB-E5040C64F060}" xr6:coauthVersionLast="47" xr6:coauthVersionMax="47" xr10:uidLastSave="{00000000-0000-0000-0000-000000000000}"/>
  <bookViews>
    <workbookView xWindow="5640" yWindow="1680" windowWidth="25700" windowHeight="13420" xr2:uid="{4B6B4B69-3AC2-6A40-8F0D-BDA94DE50949}"/>
  </bookViews>
  <sheets>
    <sheet name="Sheet1" sheetId="1" r:id="rId1"/>
  </sheets>
  <definedNames>
    <definedName name="_xlchart.v1.0" hidden="1">Sheet1!$S$1</definedName>
    <definedName name="_xlchart.v1.1" hidden="1">Sheet1!$S$2:$S$4</definedName>
    <definedName name="_xlchart.v1.10" hidden="1">Sheet1!$T$1</definedName>
    <definedName name="_xlchart.v1.11" hidden="1">Sheet1!$T$2:$T$4</definedName>
    <definedName name="_xlchart.v1.2" hidden="1">Sheet1!$T$1</definedName>
    <definedName name="_xlchart.v1.3" hidden="1">Sheet1!$T$2:$T$4</definedName>
    <definedName name="_xlchart.v1.4" hidden="1">Sheet1!$S$1</definedName>
    <definedName name="_xlchart.v1.5" hidden="1">Sheet1!$S$2:$S$4</definedName>
    <definedName name="_xlchart.v1.6" hidden="1">Sheet1!$T$1</definedName>
    <definedName name="_xlchart.v1.7" hidden="1">Sheet1!$T$2:$T$4</definedName>
    <definedName name="_xlchart.v1.8" hidden="1">Sheet1!$S$1</definedName>
    <definedName name="_xlchart.v1.9" hidden="1">Sheet1!$S$2:$S$4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A3" i="1"/>
  <c r="A4" i="1" l="1"/>
  <c r="G3" i="1"/>
  <c r="F3" i="1"/>
  <c r="A5" i="1" l="1"/>
  <c r="G4" i="1"/>
  <c r="F4" i="1"/>
  <c r="G5" i="1" l="1"/>
  <c r="F5" i="1"/>
  <c r="A6" i="1"/>
  <c r="G6" i="1" l="1"/>
  <c r="F6" i="1"/>
  <c r="A7" i="1"/>
  <c r="A8" i="1" l="1"/>
  <c r="G7" i="1"/>
  <c r="F7" i="1"/>
  <c r="A9" i="1" l="1"/>
  <c r="G8" i="1"/>
  <c r="F8" i="1"/>
  <c r="A10" i="1" l="1"/>
  <c r="F9" i="1"/>
  <c r="G9" i="1"/>
  <c r="A11" i="1" l="1"/>
  <c r="G10" i="1"/>
  <c r="F10" i="1"/>
  <c r="A12" i="1" l="1"/>
  <c r="G11" i="1"/>
  <c r="F11" i="1"/>
  <c r="A13" i="1" l="1"/>
  <c r="F12" i="1"/>
  <c r="G12" i="1"/>
  <c r="A14" i="1" l="1"/>
  <c r="G13" i="1"/>
  <c r="F13" i="1"/>
  <c r="A15" i="1" l="1"/>
  <c r="F14" i="1"/>
  <c r="G14" i="1"/>
  <c r="A16" i="1" l="1"/>
  <c r="F15" i="1"/>
  <c r="G15" i="1"/>
  <c r="A17" i="1" l="1"/>
  <c r="F16" i="1"/>
  <c r="G16" i="1"/>
  <c r="A18" i="1" l="1"/>
  <c r="F17" i="1"/>
  <c r="G17" i="1"/>
  <c r="A19" i="1" l="1"/>
  <c r="G18" i="1"/>
  <c r="F18" i="1"/>
  <c r="A20" i="1" l="1"/>
  <c r="G19" i="1"/>
  <c r="F19" i="1"/>
  <c r="A21" i="1" l="1"/>
  <c r="G20" i="1"/>
  <c r="F20" i="1"/>
  <c r="A22" i="1" l="1"/>
  <c r="G21" i="1"/>
  <c r="F21" i="1"/>
  <c r="A23" i="1" l="1"/>
  <c r="G22" i="1"/>
  <c r="F22" i="1"/>
  <c r="A24" i="1" l="1"/>
  <c r="G23" i="1"/>
  <c r="F23" i="1"/>
  <c r="A25" i="1" l="1"/>
  <c r="G24" i="1"/>
  <c r="F24" i="1"/>
  <c r="A26" i="1" l="1"/>
  <c r="F25" i="1"/>
  <c r="G25" i="1"/>
  <c r="A27" i="1" l="1"/>
  <c r="F26" i="1"/>
  <c r="G26" i="1"/>
  <c r="A28" i="1" l="1"/>
  <c r="G27" i="1"/>
  <c r="F27" i="1"/>
  <c r="A29" i="1" l="1"/>
  <c r="F28" i="1"/>
  <c r="G28" i="1"/>
  <c r="A30" i="1" l="1"/>
  <c r="G29" i="1"/>
  <c r="F29" i="1"/>
  <c r="A31" i="1" l="1"/>
  <c r="F30" i="1"/>
  <c r="G30" i="1"/>
  <c r="A32" i="1" l="1"/>
  <c r="F31" i="1"/>
  <c r="G31" i="1"/>
  <c r="A33" i="1" l="1"/>
  <c r="F32" i="1"/>
  <c r="G32" i="1"/>
  <c r="A34" i="1" l="1"/>
  <c r="F33" i="1"/>
  <c r="G33" i="1"/>
  <c r="A35" i="1" l="1"/>
  <c r="F34" i="1"/>
  <c r="G34" i="1"/>
  <c r="A36" i="1" l="1"/>
  <c r="G35" i="1"/>
  <c r="F35" i="1"/>
  <c r="A37" i="1" l="1"/>
  <c r="G36" i="1"/>
  <c r="F36" i="1"/>
  <c r="A38" i="1" l="1"/>
  <c r="G37" i="1"/>
  <c r="F37" i="1"/>
  <c r="A39" i="1" l="1"/>
  <c r="G38" i="1"/>
  <c r="F38" i="1"/>
  <c r="A40" i="1" l="1"/>
  <c r="G39" i="1"/>
  <c r="F39" i="1"/>
  <c r="A41" i="1" l="1"/>
  <c r="G40" i="1"/>
  <c r="F40" i="1"/>
  <c r="A42" i="1" l="1"/>
  <c r="F41" i="1"/>
  <c r="G41" i="1"/>
  <c r="A43" i="1" l="1"/>
  <c r="F42" i="1"/>
  <c r="G42" i="1"/>
  <c r="G43" i="1" l="1"/>
  <c r="F43" i="1"/>
</calcChain>
</file>

<file path=xl/sharedStrings.xml><?xml version="1.0" encoding="utf-8"?>
<sst xmlns="http://schemas.openxmlformats.org/spreadsheetml/2006/main" count="23" uniqueCount="16">
  <si>
    <t># of Synapses</t>
  </si>
  <si>
    <t>Dendritic Current at Soma (nA)</t>
  </si>
  <si>
    <t>Case 1</t>
  </si>
  <si>
    <t>Case 2</t>
  </si>
  <si>
    <t>Case 3</t>
  </si>
  <si>
    <t>m</t>
  </si>
  <si>
    <t>b</t>
  </si>
  <si>
    <t>x0</t>
  </si>
  <si>
    <t>A</t>
  </si>
  <si>
    <t>B</t>
  </si>
  <si>
    <t>k</t>
  </si>
  <si>
    <t>Fit Parameters</t>
  </si>
  <si>
    <t>Transition Syn</t>
  </si>
  <si>
    <t>Linear-Sigmoid Fit (nA)</t>
  </si>
  <si>
    <t>Nonlinear-Linear Ratio (Fit-Fit)</t>
  </si>
  <si>
    <t>Noise / Variance (nA2)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</si>
</sst>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Compiled Cases</a:t>
            </a:r>
          </a:p>
        </c:rich>
      </c:tx>
      <c:layout>
        <c:manualLayout>
          <c:xMode val="edge"/>
          <c:yMode val="edge"/>
          <c:x val="0.39754019469370838"/>
          <c:y val="2.862985685071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Linear-Sigmoid Fit (nA)</c:v>
                </c:pt>
                <c:pt idx="1">
                  <c:v>Case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2.34444444444444E-2</c:v>
                </c:pt>
                <c:pt idx="1">
                  <c:v>2.8527777777777728E-2</c:v>
                </c:pt>
                <c:pt idx="2">
                  <c:v>3.3611111111111064E-2</c:v>
                </c:pt>
                <c:pt idx="3">
                  <c:v>3.8694444444444392E-2</c:v>
                </c:pt>
                <c:pt idx="4">
                  <c:v>4.3777777777777721E-2</c:v>
                </c:pt>
                <c:pt idx="5">
                  <c:v>4.886111111111105E-2</c:v>
                </c:pt>
                <c:pt idx="6">
                  <c:v>5.3944444444444378E-2</c:v>
                </c:pt>
                <c:pt idx="7">
                  <c:v>5.9027777777777714E-2</c:v>
                </c:pt>
                <c:pt idx="8">
                  <c:v>6.4111130767455948E-2</c:v>
                </c:pt>
                <c:pt idx="9">
                  <c:v>9.8963169753035193E-2</c:v>
                </c:pt>
                <c:pt idx="10">
                  <c:v>0.14051580885940596</c:v>
                </c:pt>
                <c:pt idx="11">
                  <c:v>0.18570979414341979</c:v>
                </c:pt>
                <c:pt idx="12">
                  <c:v>0.23020848835900676</c:v>
                </c:pt>
                <c:pt idx="13">
                  <c:v>0.26993055158336121</c:v>
                </c:pt>
                <c:pt idx="14">
                  <c:v>0.30240263581217253</c:v>
                </c:pt>
                <c:pt idx="15">
                  <c:v>0.32709198094578174</c:v>
                </c:pt>
                <c:pt idx="16">
                  <c:v>0.34484897521254854</c:v>
                </c:pt>
                <c:pt idx="17">
                  <c:v>0.3571158353589578</c:v>
                </c:pt>
                <c:pt idx="18">
                  <c:v>0.36535600174784411</c:v>
                </c:pt>
                <c:pt idx="19">
                  <c:v>0.37078765208010406</c:v>
                </c:pt>
                <c:pt idx="20">
                  <c:v>0.37432355735206818</c:v>
                </c:pt>
                <c:pt idx="21">
                  <c:v>0.37660667800876285</c:v>
                </c:pt>
                <c:pt idx="22">
                  <c:v>0.37807312939242999</c:v>
                </c:pt>
                <c:pt idx="23">
                  <c:v>0.37901184617603467</c:v>
                </c:pt>
                <c:pt idx="24">
                  <c:v>0.37961144216834419</c:v>
                </c:pt>
                <c:pt idx="25">
                  <c:v>0.37999389725018795</c:v>
                </c:pt>
                <c:pt idx="26">
                  <c:v>0.38023763219259754</c:v>
                </c:pt>
                <c:pt idx="27">
                  <c:v>0.38039287452853471</c:v>
                </c:pt>
                <c:pt idx="28">
                  <c:v>0.38049171765822154</c:v>
                </c:pt>
                <c:pt idx="29">
                  <c:v>0.3805546368941945</c:v>
                </c:pt>
                <c:pt idx="30">
                  <c:v>0.38059468270925473</c:v>
                </c:pt>
                <c:pt idx="31">
                  <c:v>0.38062016805757326</c:v>
                </c:pt>
                <c:pt idx="32">
                  <c:v>0.38063638609832501</c:v>
                </c:pt>
                <c:pt idx="33">
                  <c:v>0.3806467063406655</c:v>
                </c:pt>
                <c:pt idx="34">
                  <c:v>0.38065327340132304</c:v>
                </c:pt>
                <c:pt idx="35">
                  <c:v>0.38065745214331526</c:v>
                </c:pt>
                <c:pt idx="36">
                  <c:v>0.38066011112830467</c:v>
                </c:pt>
                <c:pt idx="37">
                  <c:v>0.38066180306278291</c:v>
                </c:pt>
                <c:pt idx="38">
                  <c:v>0.38066287965068291</c:v>
                </c:pt>
                <c:pt idx="39">
                  <c:v>0.380663564688214</c:v>
                </c:pt>
                <c:pt idx="40">
                  <c:v>0.38066400057986272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3-304C-A400-DDFE98D1BE74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Linear-Sigmoid Fit (nA)</c:v>
                </c:pt>
                <c:pt idx="1">
                  <c:v>Case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7.17857142857143E-3</c:v>
                </c:pt>
                <c:pt idx="1">
                  <c:v>9.7857142857142795E-3</c:v>
                </c:pt>
                <c:pt idx="2">
                  <c:v>1.2392857142857129E-2</c:v>
                </c:pt>
                <c:pt idx="3">
                  <c:v>1.499999999999998E-2</c:v>
                </c:pt>
                <c:pt idx="4">
                  <c:v>1.7607142857142828E-2</c:v>
                </c:pt>
                <c:pt idx="5">
                  <c:v>2.0214285714285678E-2</c:v>
                </c:pt>
                <c:pt idx="6">
                  <c:v>2.2821408351701593E-2</c:v>
                </c:pt>
                <c:pt idx="7">
                  <c:v>4.1663366821961784E-2</c:v>
                </c:pt>
                <c:pt idx="8">
                  <c:v>6.6153921228248647E-2</c:v>
                </c:pt>
                <c:pt idx="9">
                  <c:v>9.6564881647876202E-2</c:v>
                </c:pt>
                <c:pt idx="10">
                  <c:v>0.13225575844938597</c:v>
                </c:pt>
                <c:pt idx="11">
                  <c:v>0.17147171413678497</c:v>
                </c:pt>
                <c:pt idx="12">
                  <c:v>0.21156020924365193</c:v>
                </c:pt>
                <c:pt idx="13">
                  <c:v>0.24962782463298788</c:v>
                </c:pt>
                <c:pt idx="14">
                  <c:v>0.28332779187202056</c:v>
                </c:pt>
                <c:pt idx="15">
                  <c:v>0.31135821391258978</c:v>
                </c:pt>
                <c:pt idx="16">
                  <c:v>0.33348887784542069</c:v>
                </c:pt>
                <c:pt idx="17">
                  <c:v>0.35025339619934703</c:v>
                </c:pt>
                <c:pt idx="18">
                  <c:v>0.36255916078832851</c:v>
                </c:pt>
                <c:pt idx="19">
                  <c:v>0.37138474184332337</c:v>
                </c:pt>
                <c:pt idx="20">
                  <c:v>0.37760950812524935</c:v>
                </c:pt>
                <c:pt idx="21">
                  <c:v>0.38194834408564804</c:v>
                </c:pt>
                <c:pt idx="22">
                  <c:v>0.38494779374527605</c:v>
                </c:pt>
                <c:pt idx="23">
                  <c:v>0.38700951829763586</c:v>
                </c:pt>
                <c:pt idx="24">
                  <c:v>0.38842112597231604</c:v>
                </c:pt>
                <c:pt idx="25">
                  <c:v>0.38938501893786731</c:v>
                </c:pt>
                <c:pt idx="26">
                  <c:v>0.39004198862723077</c:v>
                </c:pt>
                <c:pt idx="27">
                  <c:v>0.39048920490862099</c:v>
                </c:pt>
                <c:pt idx="28">
                  <c:v>0.39079337696986377</c:v>
                </c:pt>
                <c:pt idx="29">
                  <c:v>0.39100013813341167</c:v>
                </c:pt>
                <c:pt idx="30">
                  <c:v>0.39114062872939726</c:v>
                </c:pt>
                <c:pt idx="31">
                  <c:v>0.39123606404173766</c:v>
                </c:pt>
                <c:pt idx="32">
                  <c:v>0.39130088147666553</c:v>
                </c:pt>
                <c:pt idx="33">
                  <c:v>0.39134489851874993</c:v>
                </c:pt>
                <c:pt idx="34">
                  <c:v>0.39137478765628009</c:v>
                </c:pt>
                <c:pt idx="35">
                  <c:v>0.39139508228619924</c:v>
                </c:pt>
                <c:pt idx="36">
                  <c:v>0.39140886174200462</c:v>
                </c:pt>
                <c:pt idx="37">
                  <c:v>0.391418217340472</c:v>
                </c:pt>
                <c:pt idx="38">
                  <c:v>0.39142456923571078</c:v>
                </c:pt>
                <c:pt idx="39">
                  <c:v>0.39142888174272061</c:v>
                </c:pt>
                <c:pt idx="40">
                  <c:v>0.39143180961903606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53-304C-A400-DDFE98D1BE74}"/>
            </c:ext>
          </c:extLst>
        </c:ser>
        <c:ser>
          <c:idx val="2"/>
          <c:order val="2"/>
          <c:tx>
            <c:strRef>
              <c:f>Sheet1!$H$1:$H$2</c:f>
              <c:strCache>
                <c:ptCount val="2"/>
                <c:pt idx="0">
                  <c:v>Linear-Sigmoid Fit (nA)</c:v>
                </c:pt>
                <c:pt idx="1">
                  <c:v>Case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2.1833333333333298E-2</c:v>
                </c:pt>
                <c:pt idx="1">
                  <c:v>2.5166666666666629E-2</c:v>
                </c:pt>
                <c:pt idx="2">
                  <c:v>2.8499999999999959E-2</c:v>
                </c:pt>
                <c:pt idx="3">
                  <c:v>3.183333333333329E-2</c:v>
                </c:pt>
                <c:pt idx="4">
                  <c:v>3.5166666666666617E-2</c:v>
                </c:pt>
                <c:pt idx="5">
                  <c:v>3.8499999999999951E-2</c:v>
                </c:pt>
                <c:pt idx="6">
                  <c:v>4.1833333333333278E-2</c:v>
                </c:pt>
                <c:pt idx="7">
                  <c:v>4.5166643755587293E-2</c:v>
                </c:pt>
                <c:pt idx="8">
                  <c:v>7.2880223936497207E-2</c:v>
                </c:pt>
                <c:pt idx="9">
                  <c:v>0.10600813079423793</c:v>
                </c:pt>
                <c:pt idx="10">
                  <c:v>0.14345020821082383</c:v>
                </c:pt>
                <c:pt idx="11">
                  <c:v>0.18318027991709038</c:v>
                </c:pt>
                <c:pt idx="12">
                  <c:v>0.2226125936126794</c:v>
                </c:pt>
                <c:pt idx="13">
                  <c:v>0.25923687827649922</c:v>
                </c:pt>
                <c:pt idx="14">
                  <c:v>0.29121551941428248</c:v>
                </c:pt>
                <c:pt idx="15">
                  <c:v>0.31766622344939666</c:v>
                </c:pt>
                <c:pt idx="16">
                  <c:v>0.33858207478408919</c:v>
                </c:pt>
                <c:pt idx="17">
                  <c:v>0.35454055002588558</c:v>
                </c:pt>
                <c:pt idx="18">
                  <c:v>0.36638770283691069</c:v>
                </c:pt>
                <c:pt idx="19">
                  <c:v>0.37500510459389935</c:v>
                </c:pt>
                <c:pt idx="20">
                  <c:v>0.38118066031580111</c:v>
                </c:pt>
                <c:pt idx="21">
                  <c:v>0.38555925381656775</c:v>
                </c:pt>
                <c:pt idx="22">
                  <c:v>0.38864029465585359</c:v>
                </c:pt>
                <c:pt idx="23">
                  <c:v>0.3907967406439925</c:v>
                </c:pt>
                <c:pt idx="24">
                  <c:v>0.39230041376892599</c:v>
                </c:pt>
                <c:pt idx="25">
                  <c:v>0.39334617769675118</c:v>
                </c:pt>
                <c:pt idx="26">
                  <c:v>0.39407215736281864</c:v>
                </c:pt>
                <c:pt idx="27">
                  <c:v>0.39457550389448892</c:v>
                </c:pt>
                <c:pt idx="28">
                  <c:v>0.39492418592119372</c:v>
                </c:pt>
                <c:pt idx="29">
                  <c:v>0.39516558114459577</c:v>
                </c:pt>
                <c:pt idx="30">
                  <c:v>0.39533263074164993</c:v>
                </c:pt>
                <c:pt idx="31">
                  <c:v>0.39544819831514555</c:v>
                </c:pt>
                <c:pt idx="32">
                  <c:v>0.3955281337326334</c:v>
                </c:pt>
                <c:pt idx="33">
                  <c:v>0.39558341552411169</c:v>
                </c:pt>
                <c:pt idx="34">
                  <c:v>0.39562164366717745</c:v>
                </c:pt>
                <c:pt idx="35">
                  <c:v>0.3956480772124138</c:v>
                </c:pt>
                <c:pt idx="36">
                  <c:v>0.39566635432781094</c:v>
                </c:pt>
                <c:pt idx="37">
                  <c:v>0.39567899138888418</c:v>
                </c:pt>
                <c:pt idx="38">
                  <c:v>0.39568772864299884</c:v>
                </c:pt>
                <c:pt idx="39">
                  <c:v>0.39569376948181678</c:v>
                </c:pt>
                <c:pt idx="40">
                  <c:v>0.39569794600565822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53-304C-A400-DDFE98D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73376"/>
        <c:axId val="392575104"/>
      </c:scatterChart>
      <c:valAx>
        <c:axId val="3925733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Synapse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5104"/>
        <c:crosses val="autoZero"/>
        <c:crossBetween val="midCat"/>
      </c:valAx>
      <c:valAx>
        <c:axId val="3925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Dendritc Current at Soma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Sigmoid with Different Levels</a:t>
            </a:r>
            <a:r>
              <a:rPr lang="en-US" baseline="0"/>
              <a:t> of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Sheet1!$S$2:$S$4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Sheet1!$T$2:$T$4</c:f>
              <c:numCache>
                <c:formatCode>General</c:formatCode>
                <c:ptCount val="3"/>
                <c:pt idx="0">
                  <c:v>0.45208270080621699</c:v>
                </c:pt>
                <c:pt idx="1">
                  <c:v>0.38725945981801702</c:v>
                </c:pt>
                <c:pt idx="2">
                  <c:v>0.36908713888768002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D-F34F-9836-257B5EC4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635472"/>
        <c:axId val="720637200"/>
      </c:barChart>
      <c:catAx>
        <c:axId val="720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/ Variance</a:t>
                </a:r>
                <a:r>
                  <a:rPr lang="en-US" baseline="0"/>
                  <a:t> (nA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7200"/>
        <c:crosses val="autoZero"/>
        <c:auto val="1"/>
        <c:lblAlgn val="ctr"/>
        <c:lblOffset val="100"/>
        <c:noMultiLvlLbl val="0"/>
      </c:catAx>
      <c:valAx>
        <c:axId val="720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(Slope)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Sigmoid-Linear Fit</a:t>
            </a:r>
            <a:r>
              <a:rPr lang="en-US" baseline="0"/>
              <a:t> Ratio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with Different Levels</a:t>
            </a:r>
            <a:r>
              <a:rPr lang="en-US" baseline="0"/>
              <a:t> of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Sheet1!$S$2:$S$4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Sheet1!$U$2:$U$4</c:f>
              <c:numCache>
                <c:formatCode>General</c:formatCode>
                <c:ptCount val="3"/>
                <c:pt idx="0">
                  <c:v>3.3308589607635199</c:v>
                </c:pt>
                <c:pt idx="1">
                  <c:v>7.0971512052593102</c:v>
                </c:pt>
                <c:pt idx="2">
                  <c:v>4.3694267515923597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44A-B4C8-C7E3E13D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635472"/>
        <c:axId val="720637200"/>
      </c:barChart>
      <c:catAx>
        <c:axId val="720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Nonlinear-Linear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7200"/>
        <c:crosses val="autoZero"/>
        <c:auto val="1"/>
        <c:lblAlgn val="ctr"/>
        <c:lblOffset val="100"/>
        <c:noMultiLvlLbl val="0"/>
      </c:catAx>
      <c:valAx>
        <c:axId val="720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(Slope)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946150</xdr:colOff>
      <xdr:row>6</xdr:row>
      <xdr:rowOff>107950</xdr:rowOff>
    </xdr:from>
    <xdr:to>
      <xdr:col>15</xdr:col>
      <xdr:colOff>63500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E6C6D-D8BA-4A52-6D2C-24A49036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450850</xdr:colOff>
      <xdr:row>6</xdr:row>
      <xdr:rowOff>184150</xdr:rowOff>
    </xdr:from>
    <xdr:to>
      <xdr:col>20</xdr:col>
      <xdr:colOff>514350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F694E-CC5F-66CE-5461-478B9AFF7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1206500</xdr:colOff>
      <xdr:row>7</xdr:row>
      <xdr:rowOff>12700</xdr:rowOff>
    </xdr:from>
    <xdr:to>
      <xdr:col>24</xdr:col>
      <xdr:colOff>698500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88A72-AEB1-E840-9438-F203D560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3C11-B802-204D-B419-FC77694C45AC}">
  <dimension ref="A1:U43"/>
  <sheetViews>
    <sheetView tabSelected="1" topLeftCell="N1" workbookViewId="0">
      <selection activeCell="T5" sqref="T5"/>
    </sheetView>
  </sheetViews>
  <sheetFormatPr baseColWidth="10" defaultRowHeight="16"/>
  <cols>
    <col min="1" max="1" width="12" bestFit="1" customWidth="1"/>
    <col min="2" max="2" width="11.7109375" customWidth="1"/>
    <col min="3" max="3" width="11.5703125" customWidth="1"/>
    <col min="4" max="4" width="11.85546875" customWidth="1"/>
    <col min="6" max="6" width="12.28515625" bestFit="1" customWidth="1"/>
    <col min="13" max="13" width="12.140625" bestFit="1" customWidth="1"/>
    <col min="19" max="19" width="18.7109375" bestFit="1" customWidth="1"/>
    <col min="20" max="20" width="10.5703125" customWidth="1"/>
    <col min="21" max="21" width="25" bestFit="1" customWidth="1"/>
  </cols>
  <sheetData>
    <row r="1" spans="1:21">
      <c r="A1" s="1" t="s">
        <v>0</v>
      </c>
      <c r="B1" s="2" t="s">
        <v>1</v>
      </c>
      <c r="C1" s="2"/>
      <c r="D1" s="2"/>
      <c r="F1" s="2" t="s">
        <v>13</v>
      </c>
      <c r="G1" s="2"/>
      <c r="H1" s="2"/>
      <c r="J1" t="s">
        <v>11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12</v>
      </c>
      <c r="S1" t="s">
        <v>15</v>
      </c>
      <c r="T1" t="s">
        <v>10</v>
      </c>
      <c r="U1" t="s">
        <v>14</v>
      </c>
    </row>
    <row r="2" spans="1:21" ht="17">
      <c r="A2" s="1"/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>
        <v>5.0833333333333303E-3</v>
      </c>
      <c r="L2">
        <v>2.34444444444444E-2</v>
      </c>
      <c r="M2">
        <v>10.8456453126136</v>
      </c>
      <c r="N2">
        <v>0.40400000000000003</v>
      </c>
      <c r="O2">
        <v>-2.33352368121349E-2</v>
      </c>
      <c r="P2">
        <v>0.45208270080621699</v>
      </c>
      <c r="Q2">
        <v>8</v>
      </c>
      <c r="S2">
        <v>0</v>
      </c>
      <c r="T2">
        <f>P2</f>
        <v>0.45208270080621699</v>
      </c>
      <c r="U2" s="3">
        <v>3.3308589607635199</v>
      </c>
    </row>
    <row r="3" spans="1:21" ht="17">
      <c r="A3">
        <f>0</f>
        <v>0</v>
      </c>
      <c r="B3">
        <v>3.2000000000000001E-2</v>
      </c>
      <c r="C3">
        <v>0</v>
      </c>
      <c r="D3">
        <v>2E-3</v>
      </c>
      <c r="F3">
        <f>IF($A3 &lt; $Q$2, $K$2 * $A3 + $L$2, $N$2 /(1 + EXP(-$P$2*($A3-$M$2))) + $O$2)</f>
        <v>2.34444444444444E-2</v>
      </c>
      <c r="G3">
        <f>IF($A3 &lt; $Q$3, $K$3 * $A3 + $L$3, $N$3 /(1 + EXP(-$P$3*($A3-$M$3))) + $O$3)</f>
        <v>7.17857142857143E-3</v>
      </c>
      <c r="H3">
        <f>IF($A3 &lt; $Q$4, $K$4 * $A3 + $L$4, $N$4 /(1 + EXP(-$P$4*($A3-$M$4))) + $O$4)</f>
        <v>2.1833333333333298E-2</v>
      </c>
      <c r="J3" t="s">
        <v>3</v>
      </c>
      <c r="K3">
        <v>2.60714285714285E-3</v>
      </c>
      <c r="L3">
        <v>7.17857142857143E-3</v>
      </c>
      <c r="M3">
        <v>11.2974430599083</v>
      </c>
      <c r="N3">
        <v>0.41599999999999998</v>
      </c>
      <c r="O3">
        <v>-2.4561999428408601E-2</v>
      </c>
      <c r="P3">
        <v>0.38725945981801702</v>
      </c>
      <c r="Q3">
        <v>6</v>
      </c>
      <c r="S3">
        <v>1</v>
      </c>
      <c r="T3">
        <f t="shared" ref="T3:T4" si="0">P3</f>
        <v>0.38725945981801702</v>
      </c>
      <c r="U3" s="3">
        <v>7.0971512052593102</v>
      </c>
    </row>
    <row r="4" spans="1:21" ht="17">
      <c r="A4">
        <f>A3+1</f>
        <v>1</v>
      </c>
      <c r="B4">
        <v>3.2000000000000001E-2</v>
      </c>
      <c r="C4">
        <v>2.3E-2</v>
      </c>
      <c r="D4">
        <v>2.8000000000000001E-2</v>
      </c>
      <c r="F4">
        <f t="shared" ref="F4:F43" si="1">IF(A4 &lt; $Q$2, $K$2 * A4 + $L$2, $N$2 /(1 + EXP(-$P$2*(A4-$M$2))) + $O$2)</f>
        <v>2.8527777777777728E-2</v>
      </c>
      <c r="G4">
        <f t="shared" ref="G4:G43" si="2">IF($A4 &lt; $Q$3, $K$3 * $A4 + $L$3, $N$3 /(1 + EXP(-$P$3*($A4-$M$3))) + $O$3)</f>
        <v>9.7857142857142795E-3</v>
      </c>
      <c r="H4">
        <f t="shared" ref="H4:H43" si="3">IF($A4 &lt; $Q$4, $K$4 * $A4 + $L$4, $N$4 /(1 + EXP(-$P$4*($A4-$M$4))) + $O$4)</f>
        <v>2.5166666666666629E-2</v>
      </c>
      <c r="J4" t="s">
        <v>4</v>
      </c>
      <c r="K4">
        <v>3.3333333333333301E-3</v>
      </c>
      <c r="L4">
        <v>2.1833333333333298E-2</v>
      </c>
      <c r="M4">
        <v>10.8882880528824</v>
      </c>
      <c r="N4">
        <v>0.434</v>
      </c>
      <c r="O4">
        <v>-3.82926979762305E-2</v>
      </c>
      <c r="P4">
        <v>0.36908713888768002</v>
      </c>
      <c r="Q4">
        <v>7</v>
      </c>
      <c r="S4">
        <v>2</v>
      </c>
      <c r="T4">
        <f t="shared" si="0"/>
        <v>0.36908713888768002</v>
      </c>
      <c r="U4" s="3">
        <v>4.3694267515923597</v>
      </c>
    </row>
    <row r="5" spans="1:21">
      <c r="A5">
        <f t="shared" ref="A5:A43" si="4">A4+1</f>
        <v>2</v>
      </c>
      <c r="B5">
        <v>2.7E-2</v>
      </c>
      <c r="C5">
        <v>2.3E-2</v>
      </c>
      <c r="D5">
        <v>5.0999999999999997E-2</v>
      </c>
      <c r="F5">
        <f t="shared" si="1"/>
        <v>3.3611111111111064E-2</v>
      </c>
      <c r="G5">
        <f t="shared" si="2"/>
        <v>1.2392857142857129E-2</v>
      </c>
      <c r="H5">
        <f t="shared" si="3"/>
        <v>2.8499999999999959E-2</v>
      </c>
    </row>
    <row r="6" spans="1:21">
      <c r="A6">
        <f t="shared" si="4"/>
        <v>3</v>
      </c>
      <c r="B6">
        <v>4.9000000000000002E-2</v>
      </c>
      <c r="C6">
        <v>0</v>
      </c>
      <c r="D6">
        <v>5.8000000000000003E-2</v>
      </c>
      <c r="F6">
        <f t="shared" si="1"/>
        <v>3.8694444444444392E-2</v>
      </c>
      <c r="G6">
        <f t="shared" si="2"/>
        <v>1.499999999999998E-2</v>
      </c>
      <c r="H6">
        <f t="shared" si="3"/>
        <v>3.183333333333329E-2</v>
      </c>
    </row>
    <row r="7" spans="1:21">
      <c r="A7">
        <f t="shared" si="4"/>
        <v>4</v>
      </c>
      <c r="B7">
        <v>3.2000000000000001E-2</v>
      </c>
      <c r="C7">
        <v>6.0000000000000001E-3</v>
      </c>
      <c r="D7">
        <v>1.4999999999999999E-2</v>
      </c>
      <c r="F7">
        <f t="shared" si="1"/>
        <v>4.3777777777777721E-2</v>
      </c>
      <c r="G7">
        <f t="shared" si="2"/>
        <v>1.7607142857142828E-2</v>
      </c>
      <c r="H7">
        <f t="shared" si="3"/>
        <v>3.5166666666666617E-2</v>
      </c>
    </row>
    <row r="8" spans="1:21">
      <c r="A8">
        <f t="shared" si="4"/>
        <v>5</v>
      </c>
      <c r="B8">
        <v>2.1999999999999999E-2</v>
      </c>
      <c r="C8">
        <v>2.3E-2</v>
      </c>
      <c r="D8">
        <v>3.2000000000000001E-2</v>
      </c>
      <c r="F8">
        <f t="shared" si="1"/>
        <v>4.886111111111105E-2</v>
      </c>
      <c r="G8">
        <f t="shared" si="2"/>
        <v>2.0214285714285678E-2</v>
      </c>
      <c r="H8">
        <f t="shared" si="3"/>
        <v>3.8499999999999951E-2</v>
      </c>
    </row>
    <row r="9" spans="1:21">
      <c r="A9">
        <f t="shared" si="4"/>
        <v>6</v>
      </c>
      <c r="B9">
        <v>0.06</v>
      </c>
      <c r="C9">
        <v>0.03</v>
      </c>
      <c r="D9">
        <v>0.02</v>
      </c>
      <c r="F9">
        <f t="shared" si="1"/>
        <v>5.3944444444444378E-2</v>
      </c>
      <c r="G9">
        <f t="shared" si="2"/>
        <v>2.2821408351701593E-2</v>
      </c>
      <c r="H9">
        <f t="shared" si="3"/>
        <v>4.1833333333333278E-2</v>
      </c>
    </row>
    <row r="10" spans="1:21">
      <c r="A10">
        <f t="shared" si="4"/>
        <v>7</v>
      </c>
      <c r="B10">
        <v>7.0000000000000007E-2</v>
      </c>
      <c r="C10">
        <v>6.3E-2</v>
      </c>
      <c r="D10">
        <v>6.2E-2</v>
      </c>
      <c r="F10">
        <f t="shared" si="1"/>
        <v>5.9027777777777714E-2</v>
      </c>
      <c r="G10">
        <f t="shared" si="2"/>
        <v>4.1663366821961784E-2</v>
      </c>
      <c r="H10">
        <f t="shared" si="3"/>
        <v>4.5166643755587293E-2</v>
      </c>
    </row>
    <row r="11" spans="1:21">
      <c r="A11">
        <f t="shared" si="4"/>
        <v>8</v>
      </c>
      <c r="B11">
        <v>7.0000000000000007E-2</v>
      </c>
      <c r="C11">
        <v>4.2000000000000003E-2</v>
      </c>
      <c r="D11">
        <v>6.5000000000000002E-2</v>
      </c>
      <c r="F11">
        <f t="shared" si="1"/>
        <v>6.4111130767455948E-2</v>
      </c>
      <c r="G11">
        <f t="shared" si="2"/>
        <v>6.6153921228248647E-2</v>
      </c>
      <c r="H11">
        <f t="shared" si="3"/>
        <v>7.2880223936497207E-2</v>
      </c>
    </row>
    <row r="12" spans="1:21">
      <c r="A12">
        <f t="shared" si="4"/>
        <v>9</v>
      </c>
      <c r="B12">
        <v>8.3000000000000004E-2</v>
      </c>
      <c r="C12">
        <v>5.8000000000000003E-2</v>
      </c>
      <c r="D12">
        <v>7.9000000000000001E-2</v>
      </c>
      <c r="F12">
        <f t="shared" si="1"/>
        <v>9.8963169753035193E-2</v>
      </c>
      <c r="G12">
        <f t="shared" si="2"/>
        <v>9.6564881647876202E-2</v>
      </c>
      <c r="H12">
        <f t="shared" si="3"/>
        <v>0.10600813079423793</v>
      </c>
    </row>
    <row r="13" spans="1:21">
      <c r="A13">
        <f t="shared" si="4"/>
        <v>10</v>
      </c>
      <c r="B13">
        <v>0.14599999999999999</v>
      </c>
      <c r="C13">
        <v>0.11899999999999999</v>
      </c>
      <c r="D13">
        <v>0.11799999999999999</v>
      </c>
      <c r="F13">
        <f t="shared" si="1"/>
        <v>0.14051580885940596</v>
      </c>
      <c r="G13">
        <f t="shared" si="2"/>
        <v>0.13225575844938597</v>
      </c>
      <c r="H13">
        <f t="shared" si="3"/>
        <v>0.14345020821082383</v>
      </c>
    </row>
    <row r="14" spans="1:21">
      <c r="A14">
        <f t="shared" si="4"/>
        <v>11</v>
      </c>
      <c r="B14">
        <v>0.185</v>
      </c>
      <c r="C14">
        <v>0.16300000000000001</v>
      </c>
      <c r="D14">
        <v>0.17199999999999999</v>
      </c>
      <c r="F14">
        <f t="shared" si="1"/>
        <v>0.18570979414341979</v>
      </c>
      <c r="G14">
        <f t="shared" si="2"/>
        <v>0.17147171413678497</v>
      </c>
      <c r="H14">
        <f t="shared" si="3"/>
        <v>0.18318027991709038</v>
      </c>
    </row>
    <row r="15" spans="1:21">
      <c r="A15">
        <f t="shared" si="4"/>
        <v>12</v>
      </c>
      <c r="B15">
        <v>0.26300000000000001</v>
      </c>
      <c r="C15">
        <v>0.248</v>
      </c>
      <c r="D15">
        <v>0.23400000000000001</v>
      </c>
      <c r="F15">
        <f t="shared" si="1"/>
        <v>0.23020848835900676</v>
      </c>
      <c r="G15">
        <f t="shared" si="2"/>
        <v>0.21156020924365193</v>
      </c>
      <c r="H15">
        <f t="shared" si="3"/>
        <v>0.2226125936126794</v>
      </c>
    </row>
    <row r="16" spans="1:21">
      <c r="A16">
        <f t="shared" si="4"/>
        <v>13</v>
      </c>
      <c r="B16">
        <v>0.28000000000000003</v>
      </c>
      <c r="C16">
        <v>0.27800000000000002</v>
      </c>
      <c r="D16">
        <v>0.316</v>
      </c>
      <c r="F16">
        <f t="shared" si="1"/>
        <v>0.26993055158336121</v>
      </c>
      <c r="G16">
        <f t="shared" si="2"/>
        <v>0.24962782463298788</v>
      </c>
      <c r="H16">
        <f t="shared" si="3"/>
        <v>0.25923687827649922</v>
      </c>
    </row>
    <row r="17" spans="1:8">
      <c r="A17">
        <f t="shared" si="4"/>
        <v>14</v>
      </c>
      <c r="B17">
        <v>0.308</v>
      </c>
      <c r="C17">
        <v>0.29899999999999999</v>
      </c>
      <c r="D17">
        <v>0.309</v>
      </c>
      <c r="F17">
        <f t="shared" si="1"/>
        <v>0.30240263581217253</v>
      </c>
      <c r="G17">
        <f t="shared" si="2"/>
        <v>0.28332779187202056</v>
      </c>
      <c r="H17">
        <f t="shared" si="3"/>
        <v>0.29121551941428248</v>
      </c>
    </row>
    <row r="18" spans="1:8">
      <c r="A18">
        <f t="shared" si="4"/>
        <v>15</v>
      </c>
      <c r="B18">
        <v>0.311</v>
      </c>
      <c r="C18">
        <v>0.30199999999999999</v>
      </c>
      <c r="D18">
        <v>0.34499999999999997</v>
      </c>
      <c r="F18">
        <f t="shared" si="1"/>
        <v>0.32709198094578174</v>
      </c>
      <c r="G18">
        <f t="shared" si="2"/>
        <v>0.31135821391258978</v>
      </c>
      <c r="H18">
        <f t="shared" si="3"/>
        <v>0.31766622344939666</v>
      </c>
    </row>
    <row r="19" spans="1:8">
      <c r="A19">
        <f t="shared" si="4"/>
        <v>16</v>
      </c>
      <c r="B19">
        <v>0.33400000000000002</v>
      </c>
      <c r="C19">
        <v>0.32800000000000001</v>
      </c>
      <c r="D19">
        <v>0.31900000000000001</v>
      </c>
      <c r="F19">
        <f t="shared" si="1"/>
        <v>0.34484897521254854</v>
      </c>
      <c r="G19">
        <f t="shared" si="2"/>
        <v>0.33348887784542069</v>
      </c>
      <c r="H19">
        <f t="shared" si="3"/>
        <v>0.33858207478408919</v>
      </c>
    </row>
    <row r="20" spans="1:8">
      <c r="A20">
        <f t="shared" si="4"/>
        <v>17</v>
      </c>
      <c r="B20">
        <v>0.34899999999999998</v>
      </c>
      <c r="C20">
        <v>0.34699999999999998</v>
      </c>
      <c r="D20">
        <v>0.311</v>
      </c>
      <c r="F20">
        <f t="shared" si="1"/>
        <v>0.3571158353589578</v>
      </c>
      <c r="G20">
        <f t="shared" si="2"/>
        <v>0.35025339619934703</v>
      </c>
      <c r="H20">
        <f t="shared" si="3"/>
        <v>0.35454055002588558</v>
      </c>
    </row>
    <row r="21" spans="1:8">
      <c r="A21">
        <f t="shared" si="4"/>
        <v>18</v>
      </c>
      <c r="B21">
        <v>0.35099999999999998</v>
      </c>
      <c r="C21">
        <v>0.34</v>
      </c>
      <c r="D21">
        <v>0.34300000000000003</v>
      </c>
      <c r="F21">
        <f t="shared" si="1"/>
        <v>0.36535600174784411</v>
      </c>
      <c r="G21">
        <f t="shared" si="2"/>
        <v>0.36255916078832851</v>
      </c>
      <c r="H21">
        <f t="shared" si="3"/>
        <v>0.36638770283691069</v>
      </c>
    </row>
    <row r="22" spans="1:8">
      <c r="A22">
        <f t="shared" si="4"/>
        <v>19</v>
      </c>
      <c r="B22">
        <v>0.34499999999999997</v>
      </c>
      <c r="C22">
        <v>0.35899999999999999</v>
      </c>
      <c r="D22">
        <v>0.35899999999999999</v>
      </c>
      <c r="F22">
        <f t="shared" si="1"/>
        <v>0.37078765208010406</v>
      </c>
      <c r="G22">
        <f t="shared" si="2"/>
        <v>0.37138474184332337</v>
      </c>
      <c r="H22">
        <f t="shared" si="3"/>
        <v>0.37500510459389935</v>
      </c>
    </row>
    <row r="23" spans="1:8">
      <c r="A23">
        <f t="shared" si="4"/>
        <v>20</v>
      </c>
      <c r="B23">
        <v>0.35099999999999998</v>
      </c>
      <c r="C23">
        <v>0.35699999999999998</v>
      </c>
      <c r="D23">
        <v>0.36599999999999999</v>
      </c>
      <c r="F23">
        <f t="shared" si="1"/>
        <v>0.37432355735206818</v>
      </c>
      <c r="G23">
        <f t="shared" si="2"/>
        <v>0.37760950812524935</v>
      </c>
      <c r="H23">
        <f t="shared" si="3"/>
        <v>0.38118066031580111</v>
      </c>
    </row>
    <row r="24" spans="1:8">
      <c r="A24">
        <f t="shared" si="4"/>
        <v>21</v>
      </c>
      <c r="B24">
        <v>0.36299999999999999</v>
      </c>
      <c r="C24">
        <v>0.36099999999999999</v>
      </c>
      <c r="D24">
        <v>0.374</v>
      </c>
      <c r="F24">
        <f t="shared" si="1"/>
        <v>0.37660667800876285</v>
      </c>
      <c r="G24">
        <f t="shared" si="2"/>
        <v>0.38194834408564804</v>
      </c>
      <c r="H24">
        <f t="shared" si="3"/>
        <v>0.38555925381656775</v>
      </c>
    </row>
    <row r="25" spans="1:8">
      <c r="A25">
        <f t="shared" si="4"/>
        <v>22</v>
      </c>
      <c r="B25">
        <v>0.36799999999999999</v>
      </c>
      <c r="C25">
        <v>0.36799999999999999</v>
      </c>
      <c r="D25">
        <v>0.375</v>
      </c>
      <c r="F25">
        <f t="shared" si="1"/>
        <v>0.37807312939242999</v>
      </c>
      <c r="G25">
        <f t="shared" si="2"/>
        <v>0.38494779374527605</v>
      </c>
      <c r="H25">
        <f t="shared" si="3"/>
        <v>0.38864029465585359</v>
      </c>
    </row>
    <row r="26" spans="1:8">
      <c r="A26">
        <f t="shared" si="4"/>
        <v>23</v>
      </c>
      <c r="B26">
        <v>0.35499999999999998</v>
      </c>
      <c r="C26">
        <v>0.38400000000000001</v>
      </c>
      <c r="D26">
        <v>0.38300000000000001</v>
      </c>
      <c r="F26">
        <f t="shared" si="1"/>
        <v>0.37901184617603467</v>
      </c>
      <c r="G26">
        <f t="shared" si="2"/>
        <v>0.38700951829763586</v>
      </c>
      <c r="H26">
        <f t="shared" si="3"/>
        <v>0.3907967406439925</v>
      </c>
    </row>
    <row r="27" spans="1:8">
      <c r="A27">
        <f t="shared" si="4"/>
        <v>24</v>
      </c>
      <c r="B27">
        <v>0.379</v>
      </c>
      <c r="C27">
        <v>0.38600000000000001</v>
      </c>
      <c r="D27">
        <v>0.38400000000000001</v>
      </c>
      <c r="F27">
        <f t="shared" si="1"/>
        <v>0.37961144216834419</v>
      </c>
      <c r="G27">
        <f t="shared" si="2"/>
        <v>0.38842112597231604</v>
      </c>
      <c r="H27">
        <f t="shared" si="3"/>
        <v>0.39230041376892599</v>
      </c>
    </row>
    <row r="28" spans="1:8">
      <c r="A28">
        <f t="shared" si="4"/>
        <v>25</v>
      </c>
      <c r="B28">
        <v>0.36799999999999999</v>
      </c>
      <c r="C28">
        <v>0.38400000000000001</v>
      </c>
      <c r="D28">
        <v>0.40100000000000002</v>
      </c>
      <c r="F28">
        <f t="shared" si="1"/>
        <v>0.37999389725018795</v>
      </c>
      <c r="G28">
        <f t="shared" si="2"/>
        <v>0.38938501893786731</v>
      </c>
      <c r="H28">
        <f t="shared" si="3"/>
        <v>0.39334617769675118</v>
      </c>
    </row>
    <row r="29" spans="1:8">
      <c r="A29">
        <f t="shared" si="4"/>
        <v>26</v>
      </c>
      <c r="B29">
        <v>0.38400000000000001</v>
      </c>
      <c r="C29">
        <v>0.373</v>
      </c>
      <c r="D29">
        <v>0.39100000000000001</v>
      </c>
      <c r="F29">
        <f t="shared" si="1"/>
        <v>0.38023763219259754</v>
      </c>
      <c r="G29">
        <f t="shared" si="2"/>
        <v>0.39004198862723077</v>
      </c>
      <c r="H29">
        <f t="shared" si="3"/>
        <v>0.39407215736281864</v>
      </c>
    </row>
    <row r="30" spans="1:8">
      <c r="A30">
        <f t="shared" si="4"/>
        <v>27</v>
      </c>
      <c r="B30">
        <v>0.38200000000000001</v>
      </c>
      <c r="C30">
        <v>0.39900000000000002</v>
      </c>
      <c r="D30">
        <v>0.39900000000000002</v>
      </c>
      <c r="F30">
        <f t="shared" si="1"/>
        <v>0.38039287452853471</v>
      </c>
      <c r="G30">
        <f t="shared" si="2"/>
        <v>0.39048920490862099</v>
      </c>
      <c r="H30">
        <f t="shared" si="3"/>
        <v>0.39457550389448892</v>
      </c>
    </row>
    <row r="31" spans="1:8">
      <c r="A31">
        <f t="shared" si="4"/>
        <v>28</v>
      </c>
      <c r="B31">
        <v>0.372</v>
      </c>
      <c r="C31">
        <v>0.39100000000000001</v>
      </c>
      <c r="D31">
        <v>0.375</v>
      </c>
      <c r="F31">
        <f t="shared" si="1"/>
        <v>0.38049171765822154</v>
      </c>
      <c r="G31">
        <f t="shared" si="2"/>
        <v>0.39079337696986377</v>
      </c>
      <c r="H31">
        <f t="shared" si="3"/>
        <v>0.39492418592119372</v>
      </c>
    </row>
    <row r="32" spans="1:8">
      <c r="A32">
        <f t="shared" si="4"/>
        <v>29</v>
      </c>
      <c r="B32">
        <v>0.38700000000000001</v>
      </c>
      <c r="C32">
        <v>0.38200000000000001</v>
      </c>
      <c r="D32">
        <v>0.36599999999999999</v>
      </c>
      <c r="F32">
        <f t="shared" si="1"/>
        <v>0.3805546368941945</v>
      </c>
      <c r="G32">
        <f t="shared" si="2"/>
        <v>0.39100013813341167</v>
      </c>
      <c r="H32">
        <f t="shared" si="3"/>
        <v>0.39516558114459577</v>
      </c>
    </row>
    <row r="33" spans="1:8">
      <c r="A33">
        <f t="shared" si="4"/>
        <v>30</v>
      </c>
      <c r="B33">
        <v>0.38400000000000001</v>
      </c>
      <c r="C33">
        <v>0.40400000000000003</v>
      </c>
      <c r="D33">
        <v>0.39100000000000001</v>
      </c>
      <c r="F33">
        <f t="shared" si="1"/>
        <v>0.38059468270925473</v>
      </c>
      <c r="G33">
        <f t="shared" si="2"/>
        <v>0.39114062872939726</v>
      </c>
      <c r="H33">
        <f t="shared" si="3"/>
        <v>0.39533263074164993</v>
      </c>
    </row>
    <row r="34" spans="1:8">
      <c r="A34">
        <f t="shared" si="4"/>
        <v>31</v>
      </c>
      <c r="B34">
        <v>0.38400000000000001</v>
      </c>
      <c r="C34">
        <v>0.38400000000000001</v>
      </c>
      <c r="D34">
        <v>0.38900000000000001</v>
      </c>
      <c r="F34">
        <f t="shared" si="1"/>
        <v>0.38062016805757326</v>
      </c>
      <c r="G34">
        <f t="shared" si="2"/>
        <v>0.39123606404173766</v>
      </c>
      <c r="H34">
        <f t="shared" si="3"/>
        <v>0.39544819831514555</v>
      </c>
    </row>
    <row r="35" spans="1:8">
      <c r="A35">
        <f t="shared" si="4"/>
        <v>32</v>
      </c>
      <c r="B35">
        <v>0.39100000000000001</v>
      </c>
      <c r="C35">
        <v>0.39200000000000002</v>
      </c>
      <c r="D35">
        <v>0.41099999999999998</v>
      </c>
      <c r="F35">
        <f t="shared" si="1"/>
        <v>0.38063638609832501</v>
      </c>
      <c r="G35">
        <f t="shared" si="2"/>
        <v>0.39130088147666553</v>
      </c>
      <c r="H35">
        <f t="shared" si="3"/>
        <v>0.3955281337326334</v>
      </c>
    </row>
    <row r="36" spans="1:8">
      <c r="A36">
        <f t="shared" si="4"/>
        <v>33</v>
      </c>
      <c r="B36">
        <v>0.38500000000000001</v>
      </c>
      <c r="C36">
        <v>0.40500000000000003</v>
      </c>
      <c r="D36">
        <v>0.40699999999999997</v>
      </c>
      <c r="F36">
        <f t="shared" si="1"/>
        <v>0.3806467063406655</v>
      </c>
      <c r="G36">
        <f t="shared" si="2"/>
        <v>0.39134489851874993</v>
      </c>
      <c r="H36">
        <f t="shared" si="3"/>
        <v>0.39558341552411169</v>
      </c>
    </row>
    <row r="37" spans="1:8">
      <c r="A37">
        <f t="shared" si="4"/>
        <v>34</v>
      </c>
      <c r="B37">
        <v>0.38900000000000001</v>
      </c>
      <c r="C37">
        <v>0.40200000000000002</v>
      </c>
      <c r="D37">
        <v>0.41</v>
      </c>
      <c r="F37">
        <f t="shared" si="1"/>
        <v>0.38065327340132304</v>
      </c>
      <c r="G37">
        <f t="shared" si="2"/>
        <v>0.39137478765628009</v>
      </c>
      <c r="H37">
        <f t="shared" si="3"/>
        <v>0.39562164366717745</v>
      </c>
    </row>
    <row r="38" spans="1:8">
      <c r="A38">
        <f t="shared" si="4"/>
        <v>35</v>
      </c>
      <c r="B38">
        <v>0.39600000000000002</v>
      </c>
      <c r="C38">
        <v>0.40200000000000002</v>
      </c>
      <c r="D38">
        <v>0.39700000000000002</v>
      </c>
      <c r="F38">
        <f t="shared" si="1"/>
        <v>0.38065745214331526</v>
      </c>
      <c r="G38">
        <f t="shared" si="2"/>
        <v>0.39139508228619924</v>
      </c>
      <c r="H38">
        <f t="shared" si="3"/>
        <v>0.3956480772124138</v>
      </c>
    </row>
    <row r="39" spans="1:8">
      <c r="A39">
        <f t="shared" si="4"/>
        <v>36</v>
      </c>
      <c r="B39">
        <v>0.4</v>
      </c>
      <c r="C39">
        <v>0.39600000000000002</v>
      </c>
      <c r="D39">
        <v>0.41099999999999998</v>
      </c>
      <c r="F39">
        <f t="shared" si="1"/>
        <v>0.38066011112830467</v>
      </c>
      <c r="G39">
        <f t="shared" si="2"/>
        <v>0.39140886174200462</v>
      </c>
      <c r="H39">
        <f t="shared" si="3"/>
        <v>0.39566635432781094</v>
      </c>
    </row>
    <row r="40" spans="1:8">
      <c r="A40">
        <f t="shared" si="4"/>
        <v>37</v>
      </c>
      <c r="B40">
        <v>0.39900000000000002</v>
      </c>
      <c r="C40">
        <v>0.39300000000000002</v>
      </c>
      <c r="D40">
        <v>0.40100000000000002</v>
      </c>
      <c r="F40">
        <f t="shared" si="1"/>
        <v>0.38066180306278291</v>
      </c>
      <c r="G40">
        <f t="shared" si="2"/>
        <v>0.391418217340472</v>
      </c>
      <c r="H40">
        <f t="shared" si="3"/>
        <v>0.39567899138888418</v>
      </c>
    </row>
    <row r="41" spans="1:8">
      <c r="A41">
        <f t="shared" si="4"/>
        <v>38</v>
      </c>
      <c r="B41">
        <v>0.39400000000000002</v>
      </c>
      <c r="C41">
        <v>0.40699999999999997</v>
      </c>
      <c r="D41">
        <v>0.41499999999999998</v>
      </c>
      <c r="F41">
        <f t="shared" si="1"/>
        <v>0.38066287965068291</v>
      </c>
      <c r="G41">
        <f t="shared" si="2"/>
        <v>0.39142456923571078</v>
      </c>
      <c r="H41">
        <f t="shared" si="3"/>
        <v>0.39568772864299884</v>
      </c>
    </row>
    <row r="42" spans="1:8">
      <c r="A42">
        <f t="shared" si="4"/>
        <v>39</v>
      </c>
      <c r="B42">
        <v>0.39900000000000002</v>
      </c>
      <c r="C42">
        <v>0.40600000000000003</v>
      </c>
      <c r="D42">
        <v>0.42</v>
      </c>
      <c r="F42">
        <f t="shared" si="1"/>
        <v>0.380663564688214</v>
      </c>
      <c r="G42">
        <f t="shared" si="2"/>
        <v>0.39142888174272061</v>
      </c>
      <c r="H42">
        <f t="shared" si="3"/>
        <v>0.39569376948181678</v>
      </c>
    </row>
    <row r="43" spans="1:8">
      <c r="A43">
        <f t="shared" si="4"/>
        <v>40</v>
      </c>
      <c r="B43">
        <v>0.40400000000000003</v>
      </c>
      <c r="C43">
        <v>0.41599999999999998</v>
      </c>
      <c r="D43">
        <v>0.434</v>
      </c>
      <c r="F43">
        <f t="shared" si="1"/>
        <v>0.38066400057986272</v>
      </c>
      <c r="G43">
        <f t="shared" si="2"/>
        <v>0.39143180961903606</v>
      </c>
      <c r="H43">
        <f t="shared" si="3"/>
        <v>0.39569794600565822</v>
      </c>
    </row>
  </sheetData>
  <mergeCells count="3">
    <mergeCell ref="A1:A2"/>
    <mergeCell ref="B1:D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Jewell</dc:creator>
  <cp:lastModifiedBy>Christopher Jewell</cp:lastModifiedBy>
  <dcterms:created xsi:type="dcterms:W3CDTF">2024-02-14T22:38:32Z</dcterms:created>
  <dcterms:modified xsi:type="dcterms:W3CDTF">2024-02-21T01:32:46Z</dcterms:modified>
</cp:coreProperties>
</file>