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computer-vision\appendices\"/>
    </mc:Choice>
  </mc:AlternateContent>
  <xr:revisionPtr revIDLastSave="0" documentId="13_ncr:1_{E5F18FA3-504A-4097-A891-DFDDE37C43CB}" xr6:coauthVersionLast="45" xr6:coauthVersionMax="45" xr10:uidLastSave="{00000000-0000-0000-0000-000000000000}"/>
  <bookViews>
    <workbookView xWindow="960" yWindow="-120" windowWidth="27960" windowHeight="16440" xr2:uid="{BA8BB236-1779-4C26-9A9A-F03C654DE654}"/>
  </bookViews>
  <sheets>
    <sheet name="Compared" sheetId="3" r:id="rId1"/>
    <sheet name="Correct" sheetId="1" r:id="rId2"/>
    <sheet name="Incorrect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4" i="1" l="1"/>
  <c r="J3" i="1"/>
  <c r="O6" i="1"/>
  <c r="N6" i="1"/>
  <c r="M6" i="1"/>
  <c r="L6" i="1"/>
  <c r="K6" i="1"/>
  <c r="J6" i="1"/>
  <c r="O5" i="1"/>
  <c r="N5" i="1"/>
  <c r="M5" i="1"/>
  <c r="L5" i="1"/>
  <c r="K5" i="1"/>
  <c r="J5" i="1"/>
  <c r="O4" i="1"/>
  <c r="N4" i="1"/>
  <c r="L4" i="1"/>
  <c r="J4" i="1"/>
  <c r="K4" i="1"/>
  <c r="O3" i="1"/>
  <c r="N3" i="1"/>
  <c r="M3" i="1"/>
  <c r="L3" i="1"/>
  <c r="K3" i="1"/>
  <c r="J2" i="2"/>
  <c r="J2" i="1"/>
  <c r="O6" i="2"/>
  <c r="N6" i="2"/>
  <c r="M6" i="2"/>
  <c r="L6" i="2"/>
  <c r="K6" i="2"/>
  <c r="J6" i="2"/>
  <c r="O5" i="2"/>
  <c r="N5" i="2"/>
  <c r="M5" i="2"/>
  <c r="L5" i="2"/>
  <c r="K5" i="2"/>
  <c r="J5" i="2"/>
  <c r="O4" i="2"/>
  <c r="N4" i="2"/>
  <c r="M4" i="2"/>
  <c r="L4" i="2"/>
  <c r="K4" i="2"/>
  <c r="J4" i="2"/>
  <c r="O3" i="2"/>
  <c r="N3" i="2"/>
  <c r="M3" i="2"/>
  <c r="L3" i="2"/>
  <c r="K3" i="2"/>
  <c r="J3" i="2"/>
</calcChain>
</file>

<file path=xl/sharedStrings.xml><?xml version="1.0" encoding="utf-8"?>
<sst xmlns="http://schemas.openxmlformats.org/spreadsheetml/2006/main" count="269" uniqueCount="33">
  <si>
    <t>filepath</t>
  </si>
  <si>
    <t>AvgGrayLvl</t>
  </si>
  <si>
    <t>AvgContrst</t>
  </si>
  <si>
    <t>Smoothness</t>
  </si>
  <si>
    <t>ThrdMoment</t>
  </si>
  <si>
    <t>Uniformity</t>
  </si>
  <si>
    <t>Entropy</t>
  </si>
  <si>
    <t>images\starfish_noise1.jpg</t>
  </si>
  <si>
    <t>images\starfish_noise10.jpg</t>
  </si>
  <si>
    <t>images\starfish.jpg</t>
  </si>
  <si>
    <t>images\starfish_map0.jpg</t>
  </si>
  <si>
    <t>images\starfish_map1.jpg</t>
  </si>
  <si>
    <t>mean</t>
  </si>
  <si>
    <t>std</t>
  </si>
  <si>
    <t>min</t>
  </si>
  <si>
    <t>max</t>
  </si>
  <si>
    <t>images\starfish_5.jpg</t>
  </si>
  <si>
    <t>images\starfish_noise7.jpg</t>
  </si>
  <si>
    <t>images\starfish_noise9.jpg</t>
  </si>
  <si>
    <t>images\starfish_17.jpg</t>
  </si>
  <si>
    <t>images\seashell_five.jpg</t>
  </si>
  <si>
    <t>images\shellfish_four.jpg</t>
  </si>
  <si>
    <t>images\starfish_overlaid.jpg</t>
  </si>
  <si>
    <t>nsamples</t>
  </si>
  <si>
    <t>auto-detected</t>
  </si>
  <si>
    <t>Correct/autodetected regions (wholestarfish)</t>
  </si>
  <si>
    <t>Incorrect manual regions</t>
  </si>
  <si>
    <t>A</t>
  </si>
  <si>
    <t>B</t>
  </si>
  <si>
    <t>D</t>
  </si>
  <si>
    <t>SET#A + manual advanced image regions</t>
  </si>
  <si>
    <t>Correct and partial regions in advanced images only</t>
  </si>
  <si>
    <t>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</si>
</sst>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0" fillId="0" borderId="0" xfId="0" applyFont="1" applyFill="1" applyAlignment="1">
      <alignment horizontal="right"/>
    </xf>
    <xf numFmtId="0" fontId="3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0" fillId="0" borderId="0" xfId="0" applyFill="1" applyAlignment="1">
      <alignment horizontal="left"/>
    </xf>
    <xf numFmtId="0" fontId="4" fillId="0" borderId="0" xfId="0" applyFont="1" applyFill="1" applyAlignment="1">
      <alignment horizontal="right"/>
    </xf>
    <xf numFmtId="0" fontId="1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A66B9-6A59-4D5C-9B0E-A13454B3FBC1}">
  <dimension ref="A1:Q28"/>
  <sheetViews>
    <sheetView tabSelected="1" workbookViewId="0">
      <selection activeCell="H15" sqref="H15"/>
    </sheetView>
  </sheetViews>
  <sheetFormatPr defaultRowHeight="15" x14ac:dyDescent="0.25"/>
  <cols>
    <col min="1" max="1" width="4" style="2" bestFit="1" customWidth="1"/>
    <col min="2" max="2" width="47.5703125" style="2" bestFit="1" customWidth="1"/>
    <col min="3" max="5" width="12" style="2" bestFit="1" customWidth="1"/>
    <col min="6" max="6" width="12.7109375" style="2" bestFit="1" customWidth="1"/>
    <col min="7" max="8" width="12" style="2" bestFit="1" customWidth="1"/>
    <col min="9" max="16384" width="9.140625" style="2"/>
  </cols>
  <sheetData>
    <row r="1" spans="1:17" x14ac:dyDescent="0.25">
      <c r="A1" s="3" t="s">
        <v>32</v>
      </c>
      <c r="B1" s="3"/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17" x14ac:dyDescent="0.25">
      <c r="A2" s="2" t="s">
        <v>27</v>
      </c>
      <c r="B2" s="3" t="s">
        <v>25</v>
      </c>
    </row>
    <row r="3" spans="1:17" x14ac:dyDescent="0.25">
      <c r="B3" s="3" t="s">
        <v>23</v>
      </c>
      <c r="C3" s="13">
        <v>101</v>
      </c>
    </row>
    <row r="4" spans="1:17" x14ac:dyDescent="0.25">
      <c r="B4" s="3" t="s">
        <v>12</v>
      </c>
      <c r="C4" s="2">
        <v>220.31252325247533</v>
      </c>
      <c r="D4" s="2">
        <v>36.577593059801991</v>
      </c>
      <c r="E4" s="2">
        <v>2.0793641405940592E-2</v>
      </c>
      <c r="F4" s="2">
        <v>-1.3472470102079208</v>
      </c>
      <c r="G4" s="2">
        <v>2.5735327217821787E-2</v>
      </c>
      <c r="H4" s="2">
        <v>6.3199488411089124</v>
      </c>
    </row>
    <row r="5" spans="1:17" x14ac:dyDescent="0.25">
      <c r="B5" s="3" t="s">
        <v>13</v>
      </c>
      <c r="C5" s="2">
        <v>9.6062635920609356</v>
      </c>
      <c r="D5" s="2">
        <v>6.8443774692064547</v>
      </c>
      <c r="E5" s="2">
        <v>7.1231097413445126E-3</v>
      </c>
      <c r="F5" s="2">
        <v>0.64343294372730697</v>
      </c>
      <c r="G5" s="2">
        <v>1.0486921388075473E-2</v>
      </c>
      <c r="H5" s="2">
        <v>0.4100583486754098</v>
      </c>
      <c r="J5" s="10"/>
      <c r="K5" s="10"/>
      <c r="L5" s="10"/>
    </row>
    <row r="6" spans="1:17" x14ac:dyDescent="0.25">
      <c r="B6" s="3" t="s">
        <v>14</v>
      </c>
      <c r="C6" s="8">
        <v>199.4109402</v>
      </c>
      <c r="D6" s="8">
        <v>19.55017556</v>
      </c>
      <c r="E6" s="8">
        <v>5.8435359999999999E-3</v>
      </c>
      <c r="F6" s="2">
        <v>-3.0882085340000001</v>
      </c>
      <c r="G6" s="2">
        <v>9.3671710000000005E-3</v>
      </c>
      <c r="H6" s="2">
        <v>5.3668957439999998</v>
      </c>
      <c r="J6" s="11"/>
      <c r="K6" s="10"/>
      <c r="L6" s="10"/>
    </row>
    <row r="7" spans="1:17" x14ac:dyDescent="0.25">
      <c r="B7" s="3" t="s">
        <v>15</v>
      </c>
      <c r="C7" s="2">
        <v>238.67970650000001</v>
      </c>
      <c r="D7" s="2">
        <v>51.95383734</v>
      </c>
      <c r="E7" s="2">
        <v>3.9855784999999998E-2</v>
      </c>
      <c r="F7" s="2">
        <v>-0.309577353</v>
      </c>
      <c r="G7" s="2">
        <v>6.1823615999999998E-2</v>
      </c>
      <c r="H7" s="2">
        <v>7.0313963570000002</v>
      </c>
    </row>
    <row r="8" spans="1:17" x14ac:dyDescent="0.25">
      <c r="B8" s="3"/>
    </row>
    <row r="9" spans="1:17" x14ac:dyDescent="0.25">
      <c r="A9" s="2" t="s">
        <v>28</v>
      </c>
      <c r="B9" s="3" t="s">
        <v>30</v>
      </c>
      <c r="C9" s="7"/>
      <c r="D9" s="7"/>
      <c r="E9" s="7"/>
      <c r="F9" s="7"/>
      <c r="G9" s="7"/>
      <c r="H9" s="7"/>
      <c r="K9" s="4"/>
      <c r="L9" s="5"/>
      <c r="M9" s="5"/>
      <c r="N9" s="5"/>
      <c r="O9" s="5"/>
      <c r="P9" s="5"/>
      <c r="Q9" s="5"/>
    </row>
    <row r="10" spans="1:17" x14ac:dyDescent="0.25">
      <c r="B10" s="3" t="s">
        <v>23</v>
      </c>
      <c r="C10" s="14">
        <v>149</v>
      </c>
      <c r="D10" s="7"/>
      <c r="E10" s="7"/>
      <c r="F10" s="7"/>
      <c r="G10" s="7"/>
      <c r="H10" s="7"/>
      <c r="K10" s="4"/>
      <c r="L10" s="15"/>
      <c r="M10" s="5"/>
      <c r="N10" s="5"/>
      <c r="O10" s="5"/>
      <c r="P10" s="5"/>
      <c r="Q10" s="5"/>
    </row>
    <row r="11" spans="1:17" x14ac:dyDescent="0.25">
      <c r="B11" s="3" t="s">
        <v>12</v>
      </c>
      <c r="C11" s="7">
        <v>204.88755248166672</v>
      </c>
      <c r="D11" s="7">
        <v>40.441674293236083</v>
      </c>
      <c r="E11" s="7">
        <v>2.6651996226697498E-2</v>
      </c>
      <c r="F11" s="7">
        <v>-1.0234504208746049</v>
      </c>
      <c r="G11" s="7">
        <v>2.9218358144518813E-2</v>
      </c>
      <c r="H11" s="7">
        <v>6.4077720734649208</v>
      </c>
      <c r="K11" s="4"/>
      <c r="L11" s="5"/>
      <c r="M11" s="5"/>
      <c r="N11" s="5"/>
      <c r="O11" s="5"/>
      <c r="P11" s="5"/>
      <c r="Q11" s="5"/>
    </row>
    <row r="12" spans="1:17" x14ac:dyDescent="0.25">
      <c r="B12" s="3" t="s">
        <v>13</v>
      </c>
      <c r="C12" s="7">
        <v>41.934595163706291</v>
      </c>
      <c r="D12" s="7">
        <v>13.076179665715101</v>
      </c>
      <c r="E12" s="7">
        <v>1.8410123033131477E-2</v>
      </c>
      <c r="F12" s="7">
        <v>2.0673210986120827</v>
      </c>
      <c r="G12" s="7">
        <v>3.3911885807401038E-2</v>
      </c>
      <c r="H12" s="7">
        <v>0.62422013588204472</v>
      </c>
      <c r="K12" s="4"/>
      <c r="L12" s="5"/>
      <c r="M12" s="5"/>
      <c r="N12" s="5"/>
      <c r="O12" s="5"/>
      <c r="P12" s="5"/>
      <c r="Q12" s="5"/>
    </row>
    <row r="13" spans="1:17" x14ac:dyDescent="0.25">
      <c r="B13" s="3" t="s">
        <v>14</v>
      </c>
      <c r="C13" s="12">
        <v>40.9332785119731</v>
      </c>
      <c r="D13" s="7">
        <v>19.55017556</v>
      </c>
      <c r="E13" s="7">
        <v>5.8435359999999999E-3</v>
      </c>
      <c r="F13" s="7">
        <v>-4.5844188330897904</v>
      </c>
      <c r="G13" s="7">
        <v>4.3961469518238898E-3</v>
      </c>
      <c r="H13" s="7">
        <v>4.8432405564219696</v>
      </c>
      <c r="J13" s="6"/>
      <c r="K13" s="4"/>
      <c r="L13" s="9"/>
      <c r="M13" s="5"/>
      <c r="N13" s="5"/>
      <c r="O13" s="5"/>
      <c r="P13" s="5"/>
      <c r="Q13" s="5"/>
    </row>
    <row r="14" spans="1:17" x14ac:dyDescent="0.25">
      <c r="B14" s="3" t="s">
        <v>15</v>
      </c>
      <c r="C14" s="7">
        <v>238.67970650000001</v>
      </c>
      <c r="D14" s="7">
        <v>96.679697068313601</v>
      </c>
      <c r="E14" s="7">
        <v>0.12567859371290599</v>
      </c>
      <c r="F14" s="7">
        <v>12.0185867971747</v>
      </c>
      <c r="G14" s="7">
        <v>0.24332718138746501</v>
      </c>
      <c r="H14" s="7">
        <v>7.9084718864582504</v>
      </c>
      <c r="K14" s="4"/>
      <c r="L14" s="5"/>
      <c r="M14" s="5"/>
      <c r="N14" s="5"/>
      <c r="O14" s="5"/>
      <c r="P14" s="5"/>
      <c r="Q14" s="5"/>
    </row>
    <row r="15" spans="1:17" x14ac:dyDescent="0.25">
      <c r="B15" s="3"/>
    </row>
    <row r="16" spans="1:17" x14ac:dyDescent="0.25">
      <c r="A16" s="2" t="s">
        <v>29</v>
      </c>
      <c r="B16" s="3" t="s">
        <v>31</v>
      </c>
    </row>
    <row r="17" spans="1:10" x14ac:dyDescent="0.25">
      <c r="B17" s="3" t="s">
        <v>23</v>
      </c>
      <c r="C17" s="13">
        <v>60</v>
      </c>
    </row>
    <row r="18" spans="1:10" x14ac:dyDescent="0.25">
      <c r="B18" s="3" t="s">
        <v>12</v>
      </c>
      <c r="C18" s="2">
        <v>123.24889323536139</v>
      </c>
      <c r="D18" s="2">
        <v>62.646706023700702</v>
      </c>
      <c r="E18" s="2">
        <v>5.9699598041934955E-2</v>
      </c>
      <c r="F18" s="2">
        <v>0.66134639362558201</v>
      </c>
      <c r="G18" s="2">
        <v>2.3291403446620628E-2</v>
      </c>
      <c r="H18" s="2">
        <v>7.2700851071084065</v>
      </c>
    </row>
    <row r="19" spans="1:10" x14ac:dyDescent="0.25">
      <c r="B19" s="3" t="s">
        <v>13</v>
      </c>
      <c r="C19" s="2">
        <v>39.756470344202668</v>
      </c>
      <c r="D19" s="2">
        <v>16.502054652914573</v>
      </c>
      <c r="E19" s="2">
        <v>2.8526060702216017E-2</v>
      </c>
      <c r="F19" s="2">
        <v>3.4370414297117722</v>
      </c>
      <c r="G19" s="2">
        <v>5.23577621742407E-2</v>
      </c>
      <c r="H19" s="2">
        <v>0.68524584382341236</v>
      </c>
    </row>
    <row r="20" spans="1:10" x14ac:dyDescent="0.25">
      <c r="B20" s="3" t="s">
        <v>14</v>
      </c>
      <c r="C20" s="2">
        <v>41.150733822412697</v>
      </c>
      <c r="D20" s="2">
        <v>27.768741194108198</v>
      </c>
      <c r="E20" s="2">
        <v>1.1719584481345399E-2</v>
      </c>
      <c r="F20" s="2">
        <v>-4.6580815516373404</v>
      </c>
      <c r="G20" s="2">
        <v>4.3455574909203702E-3</v>
      </c>
      <c r="H20" s="2">
        <v>4.8653428127078202</v>
      </c>
    </row>
    <row r="21" spans="1:10" x14ac:dyDescent="0.25">
      <c r="B21" s="3" t="s">
        <v>15</v>
      </c>
      <c r="C21" s="2">
        <v>220.64369114877601</v>
      </c>
      <c r="D21" s="2">
        <v>104.448238910246</v>
      </c>
      <c r="E21" s="2">
        <v>0.14366913597597999</v>
      </c>
      <c r="F21" s="2">
        <v>10.218663214573599</v>
      </c>
      <c r="G21" s="2">
        <v>0.240968465346384</v>
      </c>
      <c r="H21" s="2">
        <v>7.9175581471607304</v>
      </c>
      <c r="J21" s="6"/>
    </row>
    <row r="22" spans="1:10" x14ac:dyDescent="0.25">
      <c r="B22" s="3"/>
    </row>
    <row r="23" spans="1:10" x14ac:dyDescent="0.25">
      <c r="A23" s="2" t="s">
        <v>29</v>
      </c>
      <c r="B23" s="4" t="s">
        <v>26</v>
      </c>
      <c r="C23" s="5"/>
      <c r="D23" s="5"/>
      <c r="E23" s="5"/>
      <c r="F23" s="5"/>
      <c r="G23" s="5"/>
      <c r="H23" s="5"/>
    </row>
    <row r="24" spans="1:10" x14ac:dyDescent="0.25">
      <c r="B24" s="4" t="s">
        <v>23</v>
      </c>
      <c r="C24" s="15">
        <v>61</v>
      </c>
      <c r="D24" s="5"/>
      <c r="E24" s="5"/>
      <c r="F24" s="5"/>
      <c r="G24" s="5"/>
      <c r="H24" s="5"/>
    </row>
    <row r="25" spans="1:10" x14ac:dyDescent="0.25">
      <c r="B25" s="4" t="s">
        <v>12</v>
      </c>
      <c r="C25" s="5">
        <v>168.16508614409835</v>
      </c>
      <c r="D25" s="5">
        <v>46.841494766311477</v>
      </c>
      <c r="E25" s="5">
        <v>3.6333422114754099E-2</v>
      </c>
      <c r="F25" s="5">
        <v>-0.66848496393442591</v>
      </c>
      <c r="G25" s="5">
        <v>1.4834772983606555E-2</v>
      </c>
      <c r="H25" s="5">
        <v>6.9887774828688531</v>
      </c>
    </row>
    <row r="26" spans="1:10" x14ac:dyDescent="0.25">
      <c r="B26" s="4" t="s">
        <v>13</v>
      </c>
      <c r="C26" s="5">
        <v>49.345003293072111</v>
      </c>
      <c r="D26" s="5">
        <v>17.734236503436822</v>
      </c>
      <c r="E26" s="5">
        <v>2.6323324107703418E-2</v>
      </c>
      <c r="F26" s="5">
        <v>1.4044556696001986</v>
      </c>
      <c r="G26" s="5">
        <v>1.5566825766152164E-2</v>
      </c>
      <c r="H26" s="5">
        <v>0.66532976989741588</v>
      </c>
    </row>
    <row r="27" spans="1:10" x14ac:dyDescent="0.25">
      <c r="B27" s="4" t="s">
        <v>14</v>
      </c>
      <c r="C27" s="9">
        <v>32.124422969999998</v>
      </c>
      <c r="D27" s="5">
        <v>9.7955170949999992</v>
      </c>
      <c r="E27" s="5">
        <v>1.4734450000000001E-3</v>
      </c>
      <c r="F27" s="5">
        <v>-3.9014030850000001</v>
      </c>
      <c r="G27" s="5">
        <v>4.2684899999999998E-3</v>
      </c>
      <c r="H27" s="5">
        <v>5.0802558209999997</v>
      </c>
    </row>
    <row r="28" spans="1:10" x14ac:dyDescent="0.25">
      <c r="B28" s="4" t="s">
        <v>15</v>
      </c>
      <c r="C28" s="5">
        <v>238.58333329999999</v>
      </c>
      <c r="D28" s="5">
        <v>98.529045269999997</v>
      </c>
      <c r="E28" s="5">
        <v>0.129902136</v>
      </c>
      <c r="F28" s="5">
        <v>4.0084447929999998</v>
      </c>
      <c r="G28" s="5">
        <v>0.111302331</v>
      </c>
      <c r="H28" s="5">
        <v>7.9369336690000001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74EE9-1986-452D-ADAC-74ABECB2A235}">
  <dimension ref="A1:O150"/>
  <sheetViews>
    <sheetView topLeftCell="E1" zoomScaleNormal="100" workbookViewId="0">
      <selection activeCell="G1" sqref="A1:G1"/>
    </sheetView>
  </sheetViews>
  <sheetFormatPr defaultRowHeight="15" x14ac:dyDescent="0.25"/>
  <cols>
    <col min="1" max="1" width="26.42578125" bestFit="1" customWidth="1"/>
    <col min="2" max="4" width="12" bestFit="1" customWidth="1"/>
    <col min="5" max="5" width="12.7109375" bestFit="1" customWidth="1"/>
    <col min="6" max="7" width="12" bestFit="1" customWidth="1"/>
  </cols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15" x14ac:dyDescent="0.25">
      <c r="A2" t="s">
        <v>7</v>
      </c>
      <c r="B2">
        <v>222.11803750000001</v>
      </c>
      <c r="C2">
        <v>34.466122910000003</v>
      </c>
      <c r="D2">
        <v>1.7940814999999999E-2</v>
      </c>
      <c r="E2">
        <v>-1.2091777450000001</v>
      </c>
      <c r="F2">
        <v>1.7330796999999998E-2</v>
      </c>
      <c r="G2">
        <v>6.4040044360000001</v>
      </c>
      <c r="I2" s="1" t="s">
        <v>23</v>
      </c>
      <c r="J2">
        <f>COUNTA(G:G) -1</f>
        <v>149</v>
      </c>
    </row>
    <row r="3" spans="1:15" x14ac:dyDescent="0.25">
      <c r="A3" t="s">
        <v>7</v>
      </c>
      <c r="B3">
        <v>225.7948998</v>
      </c>
      <c r="C3">
        <v>31.480785059999999</v>
      </c>
      <c r="D3">
        <v>1.5012107E-2</v>
      </c>
      <c r="E3">
        <v>-1.051318024</v>
      </c>
      <c r="F3">
        <v>1.9978969999999999E-2</v>
      </c>
      <c r="G3">
        <v>6.2262437339999996</v>
      </c>
      <c r="I3" s="1" t="s">
        <v>12</v>
      </c>
      <c r="J3" s="1">
        <f t="shared" ref="J3:O3" si="0">AVERAGE(B2:B150)</f>
        <v>204.88755248166672</v>
      </c>
      <c r="K3" s="1">
        <f t="shared" si="0"/>
        <v>40.441674293236083</v>
      </c>
      <c r="L3" s="1">
        <f t="shared" si="0"/>
        <v>2.6651996226697498E-2</v>
      </c>
      <c r="M3" s="1">
        <f t="shared" si="0"/>
        <v>-1.0234504208746049</v>
      </c>
      <c r="N3" s="1">
        <f t="shared" si="0"/>
        <v>2.9218358144518813E-2</v>
      </c>
      <c r="O3" s="1">
        <f t="shared" si="0"/>
        <v>6.4077720734649208</v>
      </c>
    </row>
    <row r="4" spans="1:15" x14ac:dyDescent="0.25">
      <c r="A4" t="s">
        <v>7</v>
      </c>
      <c r="B4">
        <v>225.13790700000001</v>
      </c>
      <c r="C4">
        <v>31.026003769999999</v>
      </c>
      <c r="D4">
        <v>1.4587782000000001E-2</v>
      </c>
      <c r="E4">
        <v>-0.91891274199999995</v>
      </c>
      <c r="F4">
        <v>1.8882197E-2</v>
      </c>
      <c r="G4">
        <v>6.268014247</v>
      </c>
      <c r="I4" s="1" t="s">
        <v>13</v>
      </c>
      <c r="J4" s="1">
        <f t="shared" ref="J4:O4" si="1">_xlfn.STDEV.S(B2:B150)</f>
        <v>41.934595163706291</v>
      </c>
      <c r="K4" s="1">
        <f t="shared" si="1"/>
        <v>13.076179665715101</v>
      </c>
      <c r="L4" s="1">
        <f t="shared" si="1"/>
        <v>1.8410123033131477E-2</v>
      </c>
      <c r="M4" s="1">
        <f t="shared" si="1"/>
        <v>2.0673210986120827</v>
      </c>
      <c r="N4" s="1">
        <f t="shared" si="1"/>
        <v>3.3911885807401038E-2</v>
      </c>
      <c r="O4" s="1">
        <f t="shared" si="1"/>
        <v>0.62422013588204472</v>
      </c>
    </row>
    <row r="5" spans="1:15" x14ac:dyDescent="0.25">
      <c r="A5" t="s">
        <v>7</v>
      </c>
      <c r="B5">
        <v>227.29858590000001</v>
      </c>
      <c r="C5">
        <v>30.261364360000002</v>
      </c>
      <c r="D5">
        <v>1.3887470000000001E-2</v>
      </c>
      <c r="E5">
        <v>-0.97390237599999996</v>
      </c>
      <c r="F5">
        <v>2.0819408000000001E-2</v>
      </c>
      <c r="G5">
        <v>6.1489126440000001</v>
      </c>
      <c r="I5" s="1" t="s">
        <v>14</v>
      </c>
      <c r="J5">
        <f t="shared" ref="J5:O5" si="2">MIN(B2:B150)</f>
        <v>40.9332785119731</v>
      </c>
      <c r="K5">
        <f t="shared" si="2"/>
        <v>19.55017556</v>
      </c>
      <c r="L5">
        <f t="shared" si="2"/>
        <v>5.8435359999999999E-3</v>
      </c>
      <c r="M5">
        <f t="shared" si="2"/>
        <v>-4.5844188330897904</v>
      </c>
      <c r="N5">
        <f t="shared" si="2"/>
        <v>4.3961469518238898E-3</v>
      </c>
      <c r="O5">
        <f t="shared" si="2"/>
        <v>4.8432405564219696</v>
      </c>
    </row>
    <row r="6" spans="1:15" x14ac:dyDescent="0.25">
      <c r="A6" t="s">
        <v>7</v>
      </c>
      <c r="B6">
        <v>225.6719713</v>
      </c>
      <c r="C6">
        <v>30.75881777</v>
      </c>
      <c r="D6">
        <v>1.4341201E-2</v>
      </c>
      <c r="E6">
        <v>-0.96129716600000004</v>
      </c>
      <c r="F6">
        <v>1.9454827000000001E-2</v>
      </c>
      <c r="G6">
        <v>6.2274468340000002</v>
      </c>
      <c r="I6" s="1" t="s">
        <v>15</v>
      </c>
      <c r="J6">
        <f t="shared" ref="J6:O6" si="3">MAX(B2:B150)</f>
        <v>238.67970650000001</v>
      </c>
      <c r="K6">
        <f t="shared" si="3"/>
        <v>96.679697068313601</v>
      </c>
      <c r="L6">
        <f t="shared" si="3"/>
        <v>0.12567859371290599</v>
      </c>
      <c r="M6">
        <f t="shared" si="3"/>
        <v>12.0185867971747</v>
      </c>
      <c r="N6">
        <f t="shared" si="3"/>
        <v>0.24332718138746501</v>
      </c>
      <c r="O6">
        <f t="shared" si="3"/>
        <v>7.9084718864582504</v>
      </c>
    </row>
    <row r="7" spans="1:15" x14ac:dyDescent="0.25">
      <c r="A7" t="s">
        <v>8</v>
      </c>
      <c r="B7">
        <v>211.5762052</v>
      </c>
      <c r="C7">
        <v>36.425684150000002</v>
      </c>
      <c r="D7">
        <v>1.9996893000000002E-2</v>
      </c>
      <c r="E7">
        <v>-0.86861165100000004</v>
      </c>
      <c r="F7">
        <v>1.6751263999999998E-2</v>
      </c>
      <c r="G7">
        <v>6.7077775129999999</v>
      </c>
    </row>
    <row r="8" spans="1:15" x14ac:dyDescent="0.25">
      <c r="A8" t="s">
        <v>8</v>
      </c>
      <c r="B8">
        <v>209.8269296</v>
      </c>
      <c r="C8">
        <v>37.658032429999999</v>
      </c>
      <c r="D8">
        <v>2.1343477999999999E-2</v>
      </c>
      <c r="E8">
        <v>-0.91229790700000002</v>
      </c>
      <c r="F8">
        <v>1.5781228000000001E-2</v>
      </c>
      <c r="G8">
        <v>6.773144287</v>
      </c>
    </row>
    <row r="9" spans="1:15" x14ac:dyDescent="0.25">
      <c r="A9" t="s">
        <v>8</v>
      </c>
      <c r="B9">
        <v>209.41777780000001</v>
      </c>
      <c r="C9">
        <v>37.428428769999996</v>
      </c>
      <c r="D9">
        <v>2.1089477999999998E-2</v>
      </c>
      <c r="E9">
        <v>-0.86777263599999999</v>
      </c>
      <c r="F9">
        <v>1.5049933999999999E-2</v>
      </c>
      <c r="G9">
        <v>6.7880476080000003</v>
      </c>
    </row>
    <row r="10" spans="1:15" x14ac:dyDescent="0.25">
      <c r="A10" t="s">
        <v>8</v>
      </c>
      <c r="B10">
        <v>209.62731479999999</v>
      </c>
      <c r="C10">
        <v>38.07155041</v>
      </c>
      <c r="D10">
        <v>2.1804514000000001E-2</v>
      </c>
      <c r="E10">
        <v>-0.97699571100000004</v>
      </c>
      <c r="F10">
        <v>1.5839211999999998E-2</v>
      </c>
      <c r="G10">
        <v>6.7793952820000003</v>
      </c>
    </row>
    <row r="11" spans="1:15" x14ac:dyDescent="0.25">
      <c r="A11" t="s">
        <v>8</v>
      </c>
      <c r="B11">
        <v>209.77128429999999</v>
      </c>
      <c r="C11">
        <v>37.988594280000001</v>
      </c>
      <c r="D11">
        <v>2.1711656999999999E-2</v>
      </c>
      <c r="E11">
        <v>-0.93978580899999997</v>
      </c>
      <c r="F11">
        <v>1.6332543000000001E-2</v>
      </c>
      <c r="G11">
        <v>6.765007658</v>
      </c>
    </row>
    <row r="12" spans="1:15" x14ac:dyDescent="0.25">
      <c r="A12" t="s">
        <v>9</v>
      </c>
      <c r="B12">
        <v>224.40760940000001</v>
      </c>
      <c r="C12">
        <v>39.345912849999998</v>
      </c>
      <c r="D12">
        <v>2.3254150000000001E-2</v>
      </c>
      <c r="E12">
        <v>-1.9513387529999999</v>
      </c>
      <c r="F12">
        <v>3.6820098000000002E-2</v>
      </c>
      <c r="G12">
        <v>6.1196745559999997</v>
      </c>
    </row>
    <row r="13" spans="1:15" x14ac:dyDescent="0.25">
      <c r="A13" t="s">
        <v>9</v>
      </c>
      <c r="B13">
        <v>222.62320729999999</v>
      </c>
      <c r="C13">
        <v>40.706633140000001</v>
      </c>
      <c r="D13">
        <v>2.4849723000000001E-2</v>
      </c>
      <c r="E13">
        <v>-2.1188735649999999</v>
      </c>
      <c r="F13">
        <v>3.2826028E-2</v>
      </c>
      <c r="G13">
        <v>6.2195507890000004</v>
      </c>
    </row>
    <row r="14" spans="1:15" x14ac:dyDescent="0.25">
      <c r="A14" t="s">
        <v>9</v>
      </c>
      <c r="B14">
        <v>224.1423107</v>
      </c>
      <c r="C14">
        <v>39.273618890000002</v>
      </c>
      <c r="D14">
        <v>2.3170751999999999E-2</v>
      </c>
      <c r="E14">
        <v>-1.9266368890000001</v>
      </c>
      <c r="F14">
        <v>3.7343788000000003E-2</v>
      </c>
      <c r="G14">
        <v>6.1320867149999998</v>
      </c>
    </row>
    <row r="15" spans="1:15" x14ac:dyDescent="0.25">
      <c r="A15" t="s">
        <v>9</v>
      </c>
      <c r="B15">
        <v>222.78311009999999</v>
      </c>
      <c r="C15">
        <v>40.144423760000002</v>
      </c>
      <c r="D15">
        <v>2.4184537999999998E-2</v>
      </c>
      <c r="E15">
        <v>-1.9755340990000001</v>
      </c>
      <c r="F15">
        <v>3.4664448E-2</v>
      </c>
      <c r="G15">
        <v>6.205580479</v>
      </c>
    </row>
    <row r="16" spans="1:15" x14ac:dyDescent="0.25">
      <c r="A16" t="s">
        <v>9</v>
      </c>
      <c r="B16">
        <v>223.72543820000001</v>
      </c>
      <c r="C16">
        <v>40.273227640000002</v>
      </c>
      <c r="D16">
        <v>2.4336197E-2</v>
      </c>
      <c r="E16">
        <v>-2.0281206620000001</v>
      </c>
      <c r="F16">
        <v>3.9041421999999999E-2</v>
      </c>
      <c r="G16">
        <v>6.12742261</v>
      </c>
    </row>
    <row r="17" spans="1:7" x14ac:dyDescent="0.25">
      <c r="A17" t="s">
        <v>10</v>
      </c>
      <c r="B17">
        <v>238.67970650000001</v>
      </c>
      <c r="C17">
        <v>19.55017556</v>
      </c>
      <c r="D17">
        <v>5.8435359999999999E-3</v>
      </c>
      <c r="E17">
        <v>-0.311101921</v>
      </c>
      <c r="F17">
        <v>3.6137065000000003E-2</v>
      </c>
      <c r="G17">
        <v>5.3668957439999998</v>
      </c>
    </row>
    <row r="18" spans="1:7" x14ac:dyDescent="0.25">
      <c r="A18" t="s">
        <v>10</v>
      </c>
      <c r="B18">
        <v>237.47266540000001</v>
      </c>
      <c r="C18">
        <v>20.144641499999999</v>
      </c>
      <c r="D18">
        <v>6.2020720000000003E-3</v>
      </c>
      <c r="E18">
        <v>-0.309577353</v>
      </c>
      <c r="F18">
        <v>3.4663953999999997E-2</v>
      </c>
      <c r="G18">
        <v>5.430651611</v>
      </c>
    </row>
    <row r="19" spans="1:7" x14ac:dyDescent="0.25">
      <c r="A19" t="s">
        <v>10</v>
      </c>
      <c r="B19">
        <v>237.72459370000001</v>
      </c>
      <c r="C19">
        <v>20.499428550000001</v>
      </c>
      <c r="D19">
        <v>6.4210420000000001E-3</v>
      </c>
      <c r="E19">
        <v>-0.31481551699999999</v>
      </c>
      <c r="F19">
        <v>3.4162310000000001E-2</v>
      </c>
      <c r="G19">
        <v>5.4664361760000002</v>
      </c>
    </row>
    <row r="20" spans="1:7" x14ac:dyDescent="0.25">
      <c r="A20" t="s">
        <v>10</v>
      </c>
      <c r="B20">
        <v>236.92913340000001</v>
      </c>
      <c r="C20">
        <v>20.906292759999999</v>
      </c>
      <c r="D20">
        <v>6.6767370000000003E-3</v>
      </c>
      <c r="E20">
        <v>-0.34290946900000002</v>
      </c>
      <c r="F20">
        <v>3.1074167E-2</v>
      </c>
      <c r="G20">
        <v>5.5495286080000001</v>
      </c>
    </row>
    <row r="21" spans="1:7" x14ac:dyDescent="0.25">
      <c r="A21" t="s">
        <v>10</v>
      </c>
      <c r="B21">
        <v>237.7119735</v>
      </c>
      <c r="C21">
        <v>21.00795299</v>
      </c>
      <c r="D21">
        <v>6.7413899999999999E-3</v>
      </c>
      <c r="E21">
        <v>-0.33638603299999997</v>
      </c>
      <c r="F21">
        <v>3.4884650000000003E-2</v>
      </c>
      <c r="G21">
        <v>5.4537512469999996</v>
      </c>
    </row>
    <row r="22" spans="1:7" x14ac:dyDescent="0.25">
      <c r="A22" t="s">
        <v>11</v>
      </c>
      <c r="B22">
        <v>225.76814640000001</v>
      </c>
      <c r="C22">
        <v>41.015050340000002</v>
      </c>
      <c r="D22">
        <v>2.5218170000000002E-2</v>
      </c>
      <c r="E22">
        <v>-2.197750256</v>
      </c>
      <c r="F22">
        <v>3.7155752E-2</v>
      </c>
      <c r="G22">
        <v>5.9952700849999996</v>
      </c>
    </row>
    <row r="23" spans="1:7" x14ac:dyDescent="0.25">
      <c r="A23" t="s">
        <v>11</v>
      </c>
      <c r="B23">
        <v>226.83913200000001</v>
      </c>
      <c r="C23">
        <v>38.964990069999999</v>
      </c>
      <c r="D23">
        <v>2.2816288000000001E-2</v>
      </c>
      <c r="E23">
        <v>-1.9231847369999999</v>
      </c>
      <c r="F23">
        <v>3.5903642E-2</v>
      </c>
      <c r="G23">
        <v>5.9550138070000003</v>
      </c>
    </row>
    <row r="24" spans="1:7" x14ac:dyDescent="0.25">
      <c r="A24" t="s">
        <v>11</v>
      </c>
      <c r="B24">
        <v>226.56785840000001</v>
      </c>
      <c r="C24">
        <v>39.51406669</v>
      </c>
      <c r="D24">
        <v>2.3448667999999999E-2</v>
      </c>
      <c r="E24">
        <v>-1.901339822</v>
      </c>
      <c r="F24">
        <v>3.7032730999999999E-2</v>
      </c>
      <c r="G24">
        <v>5.9888693589999997</v>
      </c>
    </row>
    <row r="25" spans="1:7" x14ac:dyDescent="0.25">
      <c r="A25" t="s">
        <v>11</v>
      </c>
      <c r="B25">
        <v>226.83924590000001</v>
      </c>
      <c r="C25">
        <v>38.591061250000003</v>
      </c>
      <c r="D25">
        <v>2.2390232999999999E-2</v>
      </c>
      <c r="E25">
        <v>-1.873076218</v>
      </c>
      <c r="F25">
        <v>3.8233589999999998E-2</v>
      </c>
      <c r="G25">
        <v>5.9846489270000003</v>
      </c>
    </row>
    <row r="26" spans="1:7" x14ac:dyDescent="0.25">
      <c r="A26" t="s">
        <v>11</v>
      </c>
      <c r="B26">
        <v>227.43122629999999</v>
      </c>
      <c r="C26">
        <v>39.175025869999999</v>
      </c>
      <c r="D26">
        <v>2.3057240999999999E-2</v>
      </c>
      <c r="E26">
        <v>-1.965230721</v>
      </c>
      <c r="F26">
        <v>4.1216658000000003E-2</v>
      </c>
      <c r="G26">
        <v>5.8980496569999996</v>
      </c>
    </row>
    <row r="27" spans="1:7" x14ac:dyDescent="0.25">
      <c r="A27" t="s">
        <v>24</v>
      </c>
      <c r="B27">
        <v>223.8015126</v>
      </c>
      <c r="C27">
        <v>40.003602690000001</v>
      </c>
      <c r="D27">
        <v>2.4019232000000001E-2</v>
      </c>
      <c r="E27">
        <v>-1.9925499769999999</v>
      </c>
      <c r="F27">
        <v>3.8723775000000002E-2</v>
      </c>
      <c r="G27">
        <v>6.1279886619999999</v>
      </c>
    </row>
    <row r="28" spans="1:7" x14ac:dyDescent="0.25">
      <c r="A28" t="s">
        <v>24</v>
      </c>
      <c r="B28">
        <v>220.80143100000001</v>
      </c>
      <c r="C28">
        <v>41.250426560000001</v>
      </c>
      <c r="D28">
        <v>2.5501040999999999E-2</v>
      </c>
      <c r="E28">
        <v>-2.0381205150000001</v>
      </c>
      <c r="F28">
        <v>3.1329981E-2</v>
      </c>
      <c r="G28">
        <v>6.3117026300000001</v>
      </c>
    </row>
    <row r="29" spans="1:7" x14ac:dyDescent="0.25">
      <c r="A29" t="s">
        <v>24</v>
      </c>
      <c r="B29">
        <v>220.87007170000001</v>
      </c>
      <c r="C29">
        <v>41.547034279999998</v>
      </c>
      <c r="D29">
        <v>2.5859567999999999E-2</v>
      </c>
      <c r="E29">
        <v>-2.058924878</v>
      </c>
      <c r="F29">
        <v>3.3743047999999998E-2</v>
      </c>
      <c r="G29">
        <v>6.2819638869999999</v>
      </c>
    </row>
    <row r="30" spans="1:7" x14ac:dyDescent="0.25">
      <c r="A30" t="s">
        <v>24</v>
      </c>
      <c r="B30">
        <v>221.83560499999999</v>
      </c>
      <c r="C30">
        <v>41.233454819999999</v>
      </c>
      <c r="D30">
        <v>2.5480596000000001E-2</v>
      </c>
      <c r="E30">
        <v>-2.1627717739999999</v>
      </c>
      <c r="F30">
        <v>3.1726385000000003E-2</v>
      </c>
      <c r="G30">
        <v>6.2589742240000001</v>
      </c>
    </row>
    <row r="31" spans="1:7" x14ac:dyDescent="0.25">
      <c r="A31" t="s">
        <v>24</v>
      </c>
      <c r="B31">
        <v>221.00137240000001</v>
      </c>
      <c r="C31">
        <v>41.66493389</v>
      </c>
      <c r="D31">
        <v>2.600272E-2</v>
      </c>
      <c r="E31">
        <v>-2.0805319550000001</v>
      </c>
      <c r="F31">
        <v>3.3055611999999998E-2</v>
      </c>
      <c r="G31">
        <v>6.2817658989999998</v>
      </c>
    </row>
    <row r="32" spans="1:7" x14ac:dyDescent="0.25">
      <c r="A32" t="s">
        <v>24</v>
      </c>
      <c r="B32">
        <v>236.3266017</v>
      </c>
      <c r="C32">
        <v>22.483310589999999</v>
      </c>
      <c r="D32">
        <v>7.7139540000000003E-3</v>
      </c>
      <c r="E32">
        <v>-0.37270705199999998</v>
      </c>
      <c r="F32">
        <v>3.2739978000000003E-2</v>
      </c>
      <c r="G32">
        <v>5.5634646109999997</v>
      </c>
    </row>
    <row r="33" spans="1:7" x14ac:dyDescent="0.25">
      <c r="A33" t="s">
        <v>24</v>
      </c>
      <c r="B33">
        <v>233.65569199999999</v>
      </c>
      <c r="C33">
        <v>23.961925269999998</v>
      </c>
      <c r="D33">
        <v>8.7527609999999995E-3</v>
      </c>
      <c r="E33">
        <v>-0.42205604299999999</v>
      </c>
      <c r="F33">
        <v>2.7058954E-2</v>
      </c>
      <c r="G33">
        <v>5.7873685110000004</v>
      </c>
    </row>
    <row r="34" spans="1:7" x14ac:dyDescent="0.25">
      <c r="A34" t="s">
        <v>24</v>
      </c>
      <c r="B34">
        <v>234.2843632</v>
      </c>
      <c r="C34">
        <v>23.359802689999999</v>
      </c>
      <c r="D34">
        <v>8.3220180000000005E-3</v>
      </c>
      <c r="E34">
        <v>-0.37791759200000002</v>
      </c>
      <c r="F34">
        <v>2.9149286999999999E-2</v>
      </c>
      <c r="G34">
        <v>5.7218866669999997</v>
      </c>
    </row>
    <row r="35" spans="1:7" x14ac:dyDescent="0.25">
      <c r="A35" t="s">
        <v>24</v>
      </c>
      <c r="B35">
        <v>235.2218416</v>
      </c>
      <c r="C35">
        <v>22.320168420000002</v>
      </c>
      <c r="D35">
        <v>7.603261E-3</v>
      </c>
      <c r="E35">
        <v>-0.36058975500000001</v>
      </c>
      <c r="F35">
        <v>3.0641722E-2</v>
      </c>
      <c r="G35">
        <v>5.6223846039999996</v>
      </c>
    </row>
    <row r="36" spans="1:7" x14ac:dyDescent="0.25">
      <c r="A36" t="s">
        <v>24</v>
      </c>
      <c r="B36">
        <v>233.2710337</v>
      </c>
      <c r="C36">
        <v>24.745949920000001</v>
      </c>
      <c r="D36">
        <v>9.3294740000000008E-3</v>
      </c>
      <c r="E36">
        <v>-0.44313097899999998</v>
      </c>
      <c r="F36">
        <v>2.7581148999999999E-2</v>
      </c>
      <c r="G36">
        <v>5.7930471490000004</v>
      </c>
    </row>
    <row r="37" spans="1:7" x14ac:dyDescent="0.25">
      <c r="A37" t="s">
        <v>24</v>
      </c>
      <c r="B37">
        <v>222.96205649999999</v>
      </c>
      <c r="C37">
        <v>43.092014919999997</v>
      </c>
      <c r="D37">
        <v>2.7764180999999999E-2</v>
      </c>
      <c r="E37">
        <v>-2.2050731770000001</v>
      </c>
      <c r="F37">
        <v>3.6918238999999999E-2</v>
      </c>
      <c r="G37">
        <v>6.0960849650000002</v>
      </c>
    </row>
    <row r="38" spans="1:7" x14ac:dyDescent="0.25">
      <c r="A38" t="s">
        <v>24</v>
      </c>
      <c r="B38">
        <v>218.05472219999999</v>
      </c>
      <c r="C38">
        <v>45.840325389999997</v>
      </c>
      <c r="D38">
        <v>3.1304187999999997E-2</v>
      </c>
      <c r="E38">
        <v>-2.293229813</v>
      </c>
      <c r="F38">
        <v>2.9431602000000001E-2</v>
      </c>
      <c r="G38">
        <v>6.3605949720000003</v>
      </c>
    </row>
    <row r="39" spans="1:7" x14ac:dyDescent="0.25">
      <c r="A39" t="s">
        <v>24</v>
      </c>
      <c r="B39">
        <v>219.79308180000001</v>
      </c>
      <c r="C39">
        <v>44.954355540000002</v>
      </c>
      <c r="D39">
        <v>3.0141951E-2</v>
      </c>
      <c r="E39">
        <v>-2.178078663</v>
      </c>
      <c r="F39">
        <v>3.1450848000000003E-2</v>
      </c>
      <c r="G39">
        <v>6.2669901540000001</v>
      </c>
    </row>
    <row r="40" spans="1:7" x14ac:dyDescent="0.25">
      <c r="A40" t="s">
        <v>24</v>
      </c>
      <c r="B40">
        <v>220.9775253</v>
      </c>
      <c r="C40">
        <v>44.173187050000003</v>
      </c>
      <c r="D40">
        <v>2.9133757999999999E-2</v>
      </c>
      <c r="E40">
        <v>-2.220975218</v>
      </c>
      <c r="F40">
        <v>3.2165680000000002E-2</v>
      </c>
      <c r="G40">
        <v>6.1971639930000002</v>
      </c>
    </row>
    <row r="41" spans="1:7" x14ac:dyDescent="0.25">
      <c r="A41" t="s">
        <v>24</v>
      </c>
      <c r="B41">
        <v>217.8199597</v>
      </c>
      <c r="C41">
        <v>47.378797409999997</v>
      </c>
      <c r="D41">
        <v>3.3369388999999999E-2</v>
      </c>
      <c r="E41">
        <v>-2.5384559769999999</v>
      </c>
      <c r="F41">
        <v>3.1587564999999998E-2</v>
      </c>
      <c r="G41">
        <v>6.3114442300000002</v>
      </c>
    </row>
    <row r="42" spans="1:7" x14ac:dyDescent="0.25">
      <c r="A42" t="s">
        <v>24</v>
      </c>
      <c r="B42">
        <v>233.73693779999999</v>
      </c>
      <c r="C42">
        <v>33.776317550000002</v>
      </c>
      <c r="D42">
        <v>1.7242124000000001E-2</v>
      </c>
      <c r="E42">
        <v>-1.4157849149999999</v>
      </c>
      <c r="F42">
        <v>6.1823615999999998E-2</v>
      </c>
      <c r="G42">
        <v>5.4409560360000002</v>
      </c>
    </row>
    <row r="43" spans="1:7" x14ac:dyDescent="0.25">
      <c r="A43" t="s">
        <v>24</v>
      </c>
      <c r="B43">
        <v>230.64465079999999</v>
      </c>
      <c r="C43">
        <v>36.207275930000002</v>
      </c>
      <c r="D43">
        <v>1.9762533999999998E-2</v>
      </c>
      <c r="E43">
        <v>-1.5857471869999999</v>
      </c>
      <c r="F43">
        <v>4.9532873999999998E-2</v>
      </c>
      <c r="G43">
        <v>5.6943683050000002</v>
      </c>
    </row>
    <row r="44" spans="1:7" x14ac:dyDescent="0.25">
      <c r="A44" t="s">
        <v>24</v>
      </c>
      <c r="B44">
        <v>230.82433829999999</v>
      </c>
      <c r="C44">
        <v>35.374316700000001</v>
      </c>
      <c r="D44">
        <v>1.8880678000000001E-2</v>
      </c>
      <c r="E44">
        <v>-1.429112578</v>
      </c>
      <c r="F44">
        <v>5.2374244E-2</v>
      </c>
      <c r="G44">
        <v>5.6642138160000002</v>
      </c>
    </row>
    <row r="45" spans="1:7" x14ac:dyDescent="0.25">
      <c r="A45" t="s">
        <v>24</v>
      </c>
      <c r="B45">
        <v>232.7481587</v>
      </c>
      <c r="C45">
        <v>33.823749409999998</v>
      </c>
      <c r="D45">
        <v>1.7289746000000002E-2</v>
      </c>
      <c r="E45">
        <v>-1.40074283</v>
      </c>
      <c r="F45">
        <v>5.1070554999999997E-2</v>
      </c>
      <c r="G45">
        <v>5.5903206880000003</v>
      </c>
    </row>
    <row r="46" spans="1:7" x14ac:dyDescent="0.25">
      <c r="A46" t="s">
        <v>24</v>
      </c>
      <c r="B46">
        <v>230.67351970000001</v>
      </c>
      <c r="C46">
        <v>36.569381610000001</v>
      </c>
      <c r="D46">
        <v>2.0151792000000002E-2</v>
      </c>
      <c r="E46">
        <v>-1.6342801810000001</v>
      </c>
      <c r="F46">
        <v>5.3872295000000001E-2</v>
      </c>
      <c r="G46">
        <v>5.6671889130000004</v>
      </c>
    </row>
    <row r="47" spans="1:7" x14ac:dyDescent="0.25">
      <c r="A47" t="s">
        <v>24</v>
      </c>
      <c r="B47">
        <v>228.40546990000001</v>
      </c>
      <c r="C47">
        <v>29.890588220000001</v>
      </c>
      <c r="D47">
        <v>1.3553828E-2</v>
      </c>
      <c r="E47">
        <v>-0.76742097799999998</v>
      </c>
      <c r="F47">
        <v>2.3143106E-2</v>
      </c>
      <c r="G47">
        <v>6.1136453150000003</v>
      </c>
    </row>
    <row r="48" spans="1:7" x14ac:dyDescent="0.25">
      <c r="A48" t="s">
        <v>24</v>
      </c>
      <c r="B48">
        <v>223.99744899999999</v>
      </c>
      <c r="C48">
        <v>32.111797060000001</v>
      </c>
      <c r="D48">
        <v>1.5610465E-2</v>
      </c>
      <c r="E48">
        <v>-0.82272553199999998</v>
      </c>
      <c r="F48">
        <v>1.8703948000000001E-2</v>
      </c>
      <c r="G48">
        <v>6.3499180629999996</v>
      </c>
    </row>
    <row r="49" spans="1:7" x14ac:dyDescent="0.25">
      <c r="A49" t="s">
        <v>24</v>
      </c>
      <c r="B49">
        <v>224.74411760000001</v>
      </c>
      <c r="C49">
        <v>31.895181560000001</v>
      </c>
      <c r="D49">
        <v>1.5403803000000001E-2</v>
      </c>
      <c r="E49">
        <v>-0.78998285700000004</v>
      </c>
      <c r="F49">
        <v>1.9079722E-2</v>
      </c>
      <c r="G49">
        <v>6.3090403840000002</v>
      </c>
    </row>
    <row r="50" spans="1:7" x14ac:dyDescent="0.25">
      <c r="A50" t="s">
        <v>24</v>
      </c>
      <c r="B50">
        <v>227.24580499999999</v>
      </c>
      <c r="C50">
        <v>29.70797481</v>
      </c>
      <c r="D50">
        <v>1.3390933000000001E-2</v>
      </c>
      <c r="E50">
        <v>-0.73869547400000002</v>
      </c>
      <c r="F50">
        <v>2.01192E-2</v>
      </c>
      <c r="G50">
        <v>6.1863797219999999</v>
      </c>
    </row>
    <row r="51" spans="1:7" x14ac:dyDescent="0.25">
      <c r="A51" t="s">
        <v>24</v>
      </c>
      <c r="B51">
        <v>224.76547619999999</v>
      </c>
      <c r="C51">
        <v>32.175711470000003</v>
      </c>
      <c r="D51">
        <v>1.5671694E-2</v>
      </c>
      <c r="E51">
        <v>-0.86039339800000003</v>
      </c>
      <c r="F51">
        <v>1.9886336000000001E-2</v>
      </c>
      <c r="G51">
        <v>6.3045430659999999</v>
      </c>
    </row>
    <row r="52" spans="1:7" x14ac:dyDescent="0.25">
      <c r="A52" t="s">
        <v>24</v>
      </c>
      <c r="B52">
        <v>225.85622269999999</v>
      </c>
      <c r="C52">
        <v>31.696012</v>
      </c>
      <c r="D52">
        <v>1.5214943E-2</v>
      </c>
      <c r="E52">
        <v>-1.049503327</v>
      </c>
      <c r="F52">
        <v>1.9942866E-2</v>
      </c>
      <c r="G52">
        <v>6.2262740900000004</v>
      </c>
    </row>
    <row r="53" spans="1:7" x14ac:dyDescent="0.25">
      <c r="A53" t="s">
        <v>24</v>
      </c>
      <c r="B53">
        <v>222.16457080000001</v>
      </c>
      <c r="C53">
        <v>33.787806840000002</v>
      </c>
      <c r="D53">
        <v>1.7253654E-2</v>
      </c>
      <c r="E53">
        <v>-1.151435134</v>
      </c>
      <c r="F53">
        <v>1.7192183999999999E-2</v>
      </c>
      <c r="G53">
        <v>6.4010106870000003</v>
      </c>
    </row>
    <row r="54" spans="1:7" x14ac:dyDescent="0.25">
      <c r="A54" t="s">
        <v>24</v>
      </c>
      <c r="B54">
        <v>222.07661200000001</v>
      </c>
      <c r="C54">
        <v>33.419488600000001</v>
      </c>
      <c r="D54">
        <v>1.6885859999999999E-2</v>
      </c>
      <c r="E54">
        <v>-1.0143797409999999</v>
      </c>
      <c r="F54">
        <v>1.7330729E-2</v>
      </c>
      <c r="G54">
        <v>6.4051670549999997</v>
      </c>
    </row>
    <row r="55" spans="1:7" x14ac:dyDescent="0.25">
      <c r="A55" t="s">
        <v>24</v>
      </c>
      <c r="B55">
        <v>223.71512820000001</v>
      </c>
      <c r="C55">
        <v>32.67340789</v>
      </c>
      <c r="D55">
        <v>1.6152374000000001E-2</v>
      </c>
      <c r="E55">
        <v>-1.062756539</v>
      </c>
      <c r="F55">
        <v>1.8597428999999999E-2</v>
      </c>
      <c r="G55">
        <v>6.3160902099999996</v>
      </c>
    </row>
    <row r="56" spans="1:7" x14ac:dyDescent="0.25">
      <c r="A56" t="s">
        <v>24</v>
      </c>
      <c r="B56">
        <v>222.2973356</v>
      </c>
      <c r="C56">
        <v>34.469844639999998</v>
      </c>
      <c r="D56">
        <v>1.7944620000000001E-2</v>
      </c>
      <c r="E56">
        <v>-1.194878332</v>
      </c>
      <c r="F56">
        <v>1.8069353E-2</v>
      </c>
      <c r="G56">
        <v>6.3959284680000001</v>
      </c>
    </row>
    <row r="57" spans="1:7" x14ac:dyDescent="0.25">
      <c r="A57" t="s">
        <v>24</v>
      </c>
      <c r="B57">
        <v>209.40189599999999</v>
      </c>
      <c r="C57">
        <v>38.733744989999998</v>
      </c>
      <c r="D57">
        <v>2.2552366000000001E-2</v>
      </c>
      <c r="E57">
        <v>-0.97986003300000002</v>
      </c>
      <c r="F57">
        <v>1.6804787000000002E-2</v>
      </c>
      <c r="G57">
        <v>6.7723902330000003</v>
      </c>
    </row>
    <row r="58" spans="1:7" x14ac:dyDescent="0.25">
      <c r="A58" t="s">
        <v>24</v>
      </c>
      <c r="B58">
        <v>205.4486216</v>
      </c>
      <c r="C58">
        <v>41.123601139999998</v>
      </c>
      <c r="D58">
        <v>2.5348442999999998E-2</v>
      </c>
      <c r="E58">
        <v>-1.1478218710000001</v>
      </c>
      <c r="F58">
        <v>1.4314553000000001E-2</v>
      </c>
      <c r="G58">
        <v>6.9040881159999996</v>
      </c>
    </row>
    <row r="59" spans="1:7" x14ac:dyDescent="0.25">
      <c r="A59" t="s">
        <v>24</v>
      </c>
      <c r="B59">
        <v>208.51858989999999</v>
      </c>
      <c r="C59">
        <v>37.930480009999997</v>
      </c>
      <c r="D59">
        <v>2.1646716E-2</v>
      </c>
      <c r="E59">
        <v>-0.88194947999999995</v>
      </c>
      <c r="F59">
        <v>1.4424988E-2</v>
      </c>
      <c r="G59">
        <v>6.820706178</v>
      </c>
    </row>
    <row r="60" spans="1:7" x14ac:dyDescent="0.25">
      <c r="A60" t="s">
        <v>24</v>
      </c>
      <c r="B60">
        <v>209.4978735</v>
      </c>
      <c r="C60">
        <v>38.044262260000004</v>
      </c>
      <c r="D60">
        <v>2.1773949000000001E-2</v>
      </c>
      <c r="E60">
        <v>-0.94913583599999995</v>
      </c>
      <c r="F60">
        <v>1.6269421999999999E-2</v>
      </c>
      <c r="G60">
        <v>6.7688369310000001</v>
      </c>
    </row>
    <row r="61" spans="1:7" x14ac:dyDescent="0.25">
      <c r="A61" t="s">
        <v>24</v>
      </c>
      <c r="B61">
        <v>206.73357580000001</v>
      </c>
      <c r="C61">
        <v>39.633477079999999</v>
      </c>
      <c r="D61">
        <v>2.3587256000000001E-2</v>
      </c>
      <c r="E61">
        <v>-1.000829945</v>
      </c>
      <c r="F61">
        <v>1.4933929E-2</v>
      </c>
      <c r="G61">
        <v>6.854877568</v>
      </c>
    </row>
    <row r="62" spans="1:7" x14ac:dyDescent="0.25">
      <c r="A62" t="s">
        <v>24</v>
      </c>
      <c r="B62">
        <v>211.6087258</v>
      </c>
      <c r="C62">
        <v>39.528998989999998</v>
      </c>
      <c r="D62">
        <v>2.3465977999999998E-2</v>
      </c>
      <c r="E62">
        <v>-1.2831978719999999</v>
      </c>
      <c r="F62">
        <v>1.8761310999999999E-2</v>
      </c>
      <c r="G62">
        <v>6.7155296050000004</v>
      </c>
    </row>
    <row r="63" spans="1:7" x14ac:dyDescent="0.25">
      <c r="A63" t="s">
        <v>24</v>
      </c>
      <c r="B63">
        <v>208.10568330000001</v>
      </c>
      <c r="C63">
        <v>41.19475293</v>
      </c>
      <c r="D63">
        <v>2.5434002000000001E-2</v>
      </c>
      <c r="E63">
        <v>-1.298284123</v>
      </c>
      <c r="F63">
        <v>1.8078987000000001E-2</v>
      </c>
      <c r="G63">
        <v>6.7962699869999996</v>
      </c>
    </row>
    <row r="64" spans="1:7" x14ac:dyDescent="0.25">
      <c r="A64" t="s">
        <v>24</v>
      </c>
      <c r="B64">
        <v>210.6706599</v>
      </c>
      <c r="C64">
        <v>39.982278350000001</v>
      </c>
      <c r="D64">
        <v>2.3994245000000001E-2</v>
      </c>
      <c r="E64">
        <v>-1.333781815</v>
      </c>
      <c r="F64">
        <v>1.7395272999999999E-2</v>
      </c>
      <c r="G64">
        <v>6.7560201649999998</v>
      </c>
    </row>
    <row r="65" spans="1:7" x14ac:dyDescent="0.25">
      <c r="A65" t="s">
        <v>24</v>
      </c>
      <c r="B65">
        <v>209.8394777</v>
      </c>
      <c r="C65">
        <v>39.741981299999999</v>
      </c>
      <c r="D65">
        <v>2.3713516E-2</v>
      </c>
      <c r="E65">
        <v>-1.1639861760000001</v>
      </c>
      <c r="F65">
        <v>1.7546560999999999E-2</v>
      </c>
      <c r="G65">
        <v>6.7655204060000003</v>
      </c>
    </row>
    <row r="66" spans="1:7" x14ac:dyDescent="0.25">
      <c r="A66" t="s">
        <v>24</v>
      </c>
      <c r="B66">
        <v>208.19333760000001</v>
      </c>
      <c r="C66">
        <v>41.41542141</v>
      </c>
      <c r="D66">
        <v>2.5700194999999999E-2</v>
      </c>
      <c r="E66">
        <v>-1.348474527</v>
      </c>
      <c r="F66">
        <v>1.6888965999999998E-2</v>
      </c>
      <c r="G66">
        <v>6.8210575670000004</v>
      </c>
    </row>
    <row r="67" spans="1:7" x14ac:dyDescent="0.25">
      <c r="A67" t="s">
        <v>24</v>
      </c>
      <c r="B67">
        <v>223.1368611</v>
      </c>
      <c r="C67">
        <v>36.581229270000001</v>
      </c>
      <c r="D67">
        <v>2.0164588000000001E-2</v>
      </c>
      <c r="E67">
        <v>-1.452762882</v>
      </c>
      <c r="F67">
        <v>2.1945164999999999E-2</v>
      </c>
      <c r="G67">
        <v>6.3230369250000003</v>
      </c>
    </row>
    <row r="68" spans="1:7" x14ac:dyDescent="0.25">
      <c r="A68" t="s">
        <v>24</v>
      </c>
      <c r="B68">
        <v>223.3411911</v>
      </c>
      <c r="C68">
        <v>35.646768549999997</v>
      </c>
      <c r="D68">
        <v>1.9167039E-2</v>
      </c>
      <c r="E68">
        <v>-1.2798449629999999</v>
      </c>
      <c r="F68">
        <v>2.2037662E-2</v>
      </c>
      <c r="G68">
        <v>6.3151986500000001</v>
      </c>
    </row>
    <row r="69" spans="1:7" x14ac:dyDescent="0.25">
      <c r="A69" t="s">
        <v>24</v>
      </c>
      <c r="B69">
        <v>225.0521468</v>
      </c>
      <c r="C69">
        <v>33.859881600000001</v>
      </c>
      <c r="D69">
        <v>1.7326065000000002E-2</v>
      </c>
      <c r="E69">
        <v>-1.2108991710000001</v>
      </c>
      <c r="F69">
        <v>2.1741492000000001E-2</v>
      </c>
      <c r="G69">
        <v>6.2430121439999997</v>
      </c>
    </row>
    <row r="70" spans="1:7" x14ac:dyDescent="0.25">
      <c r="A70" t="s">
        <v>24</v>
      </c>
      <c r="B70">
        <v>222.98275860000001</v>
      </c>
      <c r="C70">
        <v>36.042853409999999</v>
      </c>
      <c r="D70">
        <v>1.9586961E-2</v>
      </c>
      <c r="E70">
        <v>-1.3846930900000001</v>
      </c>
      <c r="F70">
        <v>2.2204452E-2</v>
      </c>
      <c r="G70">
        <v>6.3262431100000001</v>
      </c>
    </row>
    <row r="71" spans="1:7" x14ac:dyDescent="0.25">
      <c r="A71" t="s">
        <v>24</v>
      </c>
      <c r="B71">
        <v>226.32286619999999</v>
      </c>
      <c r="C71">
        <v>34.877506150000002</v>
      </c>
      <c r="D71">
        <v>1.8363738000000001E-2</v>
      </c>
      <c r="E71">
        <v>-1.387566852</v>
      </c>
      <c r="F71">
        <v>2.5109513E-2</v>
      </c>
      <c r="G71">
        <v>6.1599918929999999</v>
      </c>
    </row>
    <row r="72" spans="1:7" x14ac:dyDescent="0.25">
      <c r="A72" t="s">
        <v>24</v>
      </c>
      <c r="B72">
        <v>219.59064330000001</v>
      </c>
      <c r="C72">
        <v>40.510562649999997</v>
      </c>
      <c r="D72">
        <v>2.4616791999999998E-2</v>
      </c>
      <c r="E72">
        <v>-1.843908388</v>
      </c>
      <c r="F72">
        <v>2.7354119E-2</v>
      </c>
      <c r="G72">
        <v>6.3967561130000004</v>
      </c>
    </row>
    <row r="73" spans="1:7" x14ac:dyDescent="0.25">
      <c r="A73" t="s">
        <v>24</v>
      </c>
      <c r="B73">
        <v>220.50765029999999</v>
      </c>
      <c r="C73">
        <v>39.920437800000002</v>
      </c>
      <c r="D73">
        <v>2.3921853E-2</v>
      </c>
      <c r="E73">
        <v>-1.8403349120000001</v>
      </c>
      <c r="F73">
        <v>2.9926976000000001E-2</v>
      </c>
      <c r="G73">
        <v>6.3330507100000002</v>
      </c>
    </row>
    <row r="74" spans="1:7" x14ac:dyDescent="0.25">
      <c r="A74" t="s">
        <v>24</v>
      </c>
      <c r="B74">
        <v>218.87244010000001</v>
      </c>
      <c r="C74">
        <v>40.627975849999999</v>
      </c>
      <c r="D74">
        <v>2.4756157000000001E-2</v>
      </c>
      <c r="E74">
        <v>-1.757972632</v>
      </c>
      <c r="F74">
        <v>2.7762849999999999E-2</v>
      </c>
      <c r="G74">
        <v>6.4147625240000004</v>
      </c>
    </row>
    <row r="75" spans="1:7" x14ac:dyDescent="0.25">
      <c r="A75" t="s">
        <v>24</v>
      </c>
      <c r="B75">
        <v>217.6540899</v>
      </c>
      <c r="C75">
        <v>41.095726599999999</v>
      </c>
      <c r="D75">
        <v>2.5314961E-2</v>
      </c>
      <c r="E75">
        <v>-1.8304479899999999</v>
      </c>
      <c r="F75">
        <v>2.5156357000000001E-2</v>
      </c>
      <c r="G75">
        <v>6.4821959769999999</v>
      </c>
    </row>
    <row r="76" spans="1:7" x14ac:dyDescent="0.25">
      <c r="A76" t="s">
        <v>24</v>
      </c>
      <c r="B76">
        <v>222.07585090000001</v>
      </c>
      <c r="C76">
        <v>39.693338840000003</v>
      </c>
      <c r="D76">
        <v>2.3656875000000001E-2</v>
      </c>
      <c r="E76">
        <v>-1.87636077</v>
      </c>
      <c r="F76">
        <v>3.3791422000000002E-2</v>
      </c>
      <c r="G76">
        <v>6.2426966850000003</v>
      </c>
    </row>
    <row r="77" spans="1:7" x14ac:dyDescent="0.25">
      <c r="A77" t="s">
        <v>24</v>
      </c>
      <c r="B77">
        <v>210.6040313</v>
      </c>
      <c r="C77">
        <v>50.307071039999997</v>
      </c>
      <c r="D77">
        <v>3.7462384000000001E-2</v>
      </c>
      <c r="E77">
        <v>-2.968866126</v>
      </c>
      <c r="F77">
        <v>3.9855829000000002E-2</v>
      </c>
      <c r="G77">
        <v>6.5175727209999996</v>
      </c>
    </row>
    <row r="78" spans="1:7" x14ac:dyDescent="0.25">
      <c r="A78" t="s">
        <v>24</v>
      </c>
      <c r="B78">
        <v>208.01262629999999</v>
      </c>
      <c r="C78">
        <v>50.912992529999997</v>
      </c>
      <c r="D78">
        <v>3.8335444000000003E-2</v>
      </c>
      <c r="E78">
        <v>-2.91105087</v>
      </c>
      <c r="F78">
        <v>3.2916528E-2</v>
      </c>
      <c r="G78">
        <v>6.6539921260000003</v>
      </c>
    </row>
    <row r="79" spans="1:7" x14ac:dyDescent="0.25">
      <c r="A79" t="s">
        <v>24</v>
      </c>
      <c r="B79">
        <v>210.01379890000001</v>
      </c>
      <c r="C79">
        <v>50.353925230000002</v>
      </c>
      <c r="D79">
        <v>3.7529579E-2</v>
      </c>
      <c r="E79">
        <v>-2.900903011</v>
      </c>
      <c r="F79">
        <v>3.6642106000000001E-2</v>
      </c>
      <c r="G79">
        <v>6.5621236239999998</v>
      </c>
    </row>
    <row r="80" spans="1:7" x14ac:dyDescent="0.25">
      <c r="A80" t="s">
        <v>24</v>
      </c>
      <c r="B80">
        <v>210.20571430000001</v>
      </c>
      <c r="C80">
        <v>49.601960230000003</v>
      </c>
      <c r="D80">
        <v>3.6457605999999997E-2</v>
      </c>
      <c r="E80">
        <v>-2.7914786619999998</v>
      </c>
      <c r="F80">
        <v>3.4074629000000002E-2</v>
      </c>
      <c r="G80">
        <v>6.5905234589999999</v>
      </c>
    </row>
    <row r="81" spans="1:7" x14ac:dyDescent="0.25">
      <c r="A81" t="s">
        <v>24</v>
      </c>
      <c r="B81">
        <v>207.42138360000001</v>
      </c>
      <c r="C81">
        <v>51.95383734</v>
      </c>
      <c r="D81">
        <v>3.9855784999999998E-2</v>
      </c>
      <c r="E81">
        <v>-3.0882085340000001</v>
      </c>
      <c r="F81">
        <v>3.1698321000000002E-2</v>
      </c>
      <c r="G81">
        <v>6.6805683870000001</v>
      </c>
    </row>
    <row r="82" spans="1:7" x14ac:dyDescent="0.25">
      <c r="A82" t="s">
        <v>24</v>
      </c>
      <c r="B82">
        <v>226.78188470000001</v>
      </c>
      <c r="C82">
        <v>31.124424980000001</v>
      </c>
      <c r="D82">
        <v>1.4679118999999999E-2</v>
      </c>
      <c r="E82">
        <v>-1.006119488</v>
      </c>
      <c r="F82">
        <v>2.0560185000000002E-2</v>
      </c>
      <c r="G82">
        <v>6.1677105040000004</v>
      </c>
    </row>
    <row r="83" spans="1:7" x14ac:dyDescent="0.25">
      <c r="A83" t="s">
        <v>24</v>
      </c>
      <c r="B83">
        <v>223.56481479999999</v>
      </c>
      <c r="C83">
        <v>32.740243990000003</v>
      </c>
      <c r="D83">
        <v>1.6217450000000001E-2</v>
      </c>
      <c r="E83">
        <v>-1.0848190170000001</v>
      </c>
      <c r="F83">
        <v>1.8019406000000002E-2</v>
      </c>
      <c r="G83">
        <v>6.336708926</v>
      </c>
    </row>
    <row r="84" spans="1:7" x14ac:dyDescent="0.25">
      <c r="A84" t="s">
        <v>24</v>
      </c>
      <c r="B84">
        <v>223.58995039999999</v>
      </c>
      <c r="C84">
        <v>32.591056739999999</v>
      </c>
      <c r="D84">
        <v>1.6072361E-2</v>
      </c>
      <c r="E84">
        <v>-0.98634213900000001</v>
      </c>
      <c r="F84">
        <v>1.7933141E-2</v>
      </c>
      <c r="G84">
        <v>6.3363599260000001</v>
      </c>
    </row>
    <row r="85" spans="1:7" x14ac:dyDescent="0.25">
      <c r="A85" t="s">
        <v>24</v>
      </c>
      <c r="B85">
        <v>225.41935480000001</v>
      </c>
      <c r="C85">
        <v>31.184082950000001</v>
      </c>
      <c r="D85">
        <v>1.4734616000000001E-2</v>
      </c>
      <c r="E85">
        <v>-0.97090565600000001</v>
      </c>
      <c r="F85">
        <v>1.9267734000000002E-2</v>
      </c>
      <c r="G85">
        <v>6.2290578280000002</v>
      </c>
    </row>
    <row r="86" spans="1:7" x14ac:dyDescent="0.25">
      <c r="A86" t="s">
        <v>24</v>
      </c>
      <c r="B86">
        <v>223.0974702</v>
      </c>
      <c r="C86">
        <v>34.211273849999998</v>
      </c>
      <c r="D86">
        <v>1.7681154000000001E-2</v>
      </c>
      <c r="E86">
        <v>-1.1971167979999999</v>
      </c>
      <c r="F86">
        <v>1.8273610999999999E-2</v>
      </c>
      <c r="G86">
        <v>6.3539750740000001</v>
      </c>
    </row>
    <row r="87" spans="1:7" x14ac:dyDescent="0.25">
      <c r="A87" t="s">
        <v>24</v>
      </c>
      <c r="B87">
        <v>212.7045803</v>
      </c>
      <c r="C87">
        <v>37.894258720000003</v>
      </c>
      <c r="D87">
        <v>2.1606285999999999E-2</v>
      </c>
      <c r="E87">
        <v>-1.2125943020000001</v>
      </c>
      <c r="F87">
        <v>1.4589268000000001E-2</v>
      </c>
      <c r="G87">
        <v>6.7427118740000003</v>
      </c>
    </row>
    <row r="88" spans="1:7" x14ac:dyDescent="0.25">
      <c r="A88" t="s">
        <v>24</v>
      </c>
      <c r="B88">
        <v>211.0445445</v>
      </c>
      <c r="C88">
        <v>38.45986886</v>
      </c>
      <c r="D88">
        <v>2.2241638000000001E-2</v>
      </c>
      <c r="E88">
        <v>-1.2264096259999999</v>
      </c>
      <c r="F88">
        <v>1.3820627E-2</v>
      </c>
      <c r="G88">
        <v>6.7933958370000003</v>
      </c>
    </row>
    <row r="89" spans="1:7" x14ac:dyDescent="0.25">
      <c r="A89" t="s">
        <v>24</v>
      </c>
      <c r="B89">
        <v>210.86584360000001</v>
      </c>
      <c r="C89">
        <v>38.499563170000002</v>
      </c>
      <c r="D89">
        <v>2.2286548999999999E-2</v>
      </c>
      <c r="E89">
        <v>-1.1589481479999999</v>
      </c>
      <c r="F89">
        <v>1.4362267E-2</v>
      </c>
      <c r="G89">
        <v>6.7864212970000004</v>
      </c>
    </row>
    <row r="90" spans="1:7" x14ac:dyDescent="0.25">
      <c r="A90" t="s">
        <v>24</v>
      </c>
      <c r="B90">
        <v>212.59550960000001</v>
      </c>
      <c r="C90">
        <v>37.689710069999997</v>
      </c>
      <c r="D90">
        <v>2.1378633000000001E-2</v>
      </c>
      <c r="E90">
        <v>-1.1941366330000001</v>
      </c>
      <c r="F90">
        <v>1.431722E-2</v>
      </c>
      <c r="G90">
        <v>6.7486813689999998</v>
      </c>
    </row>
    <row r="91" spans="1:7" x14ac:dyDescent="0.25">
      <c r="A91" t="s">
        <v>24</v>
      </c>
      <c r="B91">
        <v>210.18618520000001</v>
      </c>
      <c r="C91">
        <v>40.286862239999998</v>
      </c>
      <c r="D91">
        <v>2.4352275999999999E-2</v>
      </c>
      <c r="E91">
        <v>-1.397786999</v>
      </c>
      <c r="F91">
        <v>1.4343979999999999E-2</v>
      </c>
      <c r="G91">
        <v>6.8150524949999998</v>
      </c>
    </row>
    <row r="92" spans="1:7" x14ac:dyDescent="0.25">
      <c r="A92" t="s">
        <v>24</v>
      </c>
      <c r="B92">
        <v>224.42227829999999</v>
      </c>
      <c r="C92">
        <v>32.675062050000001</v>
      </c>
      <c r="D92">
        <v>1.6153983E-2</v>
      </c>
      <c r="E92">
        <v>-1.0333409060000001</v>
      </c>
      <c r="F92">
        <v>2.1103508E-2</v>
      </c>
      <c r="G92">
        <v>6.2895892709999996</v>
      </c>
    </row>
    <row r="93" spans="1:7" x14ac:dyDescent="0.25">
      <c r="A93" t="s">
        <v>24</v>
      </c>
      <c r="B93">
        <v>221.4080688</v>
      </c>
      <c r="C93">
        <v>34.165356639999999</v>
      </c>
      <c r="D93">
        <v>1.7634560000000001E-2</v>
      </c>
      <c r="E93">
        <v>-1.1008305810000001</v>
      </c>
      <c r="F93">
        <v>1.9051258000000001E-2</v>
      </c>
      <c r="G93">
        <v>6.4214956470000004</v>
      </c>
    </row>
    <row r="94" spans="1:7" x14ac:dyDescent="0.25">
      <c r="A94" t="s">
        <v>24</v>
      </c>
      <c r="B94">
        <v>222.03845319999999</v>
      </c>
      <c r="C94">
        <v>33.435896829999997</v>
      </c>
      <c r="D94">
        <v>1.6902165E-2</v>
      </c>
      <c r="E94">
        <v>-0.99171178599999998</v>
      </c>
      <c r="F94">
        <v>1.898586E-2</v>
      </c>
      <c r="G94">
        <v>6.4021517179999998</v>
      </c>
    </row>
    <row r="95" spans="1:7" x14ac:dyDescent="0.25">
      <c r="A95" t="s">
        <v>24</v>
      </c>
      <c r="B95">
        <v>222.464203</v>
      </c>
      <c r="C95">
        <v>33.305631839999997</v>
      </c>
      <c r="D95">
        <v>1.6772926000000001E-2</v>
      </c>
      <c r="E95">
        <v>-1.0298232060000001</v>
      </c>
      <c r="F95">
        <v>1.9336778999999998E-2</v>
      </c>
      <c r="G95">
        <v>6.3771929360000001</v>
      </c>
    </row>
    <row r="96" spans="1:7" x14ac:dyDescent="0.25">
      <c r="A96" t="s">
        <v>24</v>
      </c>
      <c r="B96">
        <v>221.56391489999999</v>
      </c>
      <c r="C96">
        <v>34.53036109</v>
      </c>
      <c r="D96">
        <v>1.8006548000000001E-2</v>
      </c>
      <c r="E96">
        <v>-1.1430787060000001</v>
      </c>
      <c r="F96">
        <v>1.8826716E-2</v>
      </c>
      <c r="G96">
        <v>6.4180066040000003</v>
      </c>
    </row>
    <row r="97" spans="1:7" x14ac:dyDescent="0.25">
      <c r="A97" t="s">
        <v>24</v>
      </c>
      <c r="B97">
        <v>203.3233831</v>
      </c>
      <c r="C97">
        <v>41.641462779999998</v>
      </c>
      <c r="D97">
        <v>2.5974193E-2</v>
      </c>
      <c r="E97">
        <v>-0.98759997300000002</v>
      </c>
      <c r="F97">
        <v>1.5581902999999999E-2</v>
      </c>
      <c r="G97">
        <v>6.9128318929999999</v>
      </c>
    </row>
    <row r="98" spans="1:7" x14ac:dyDescent="0.25">
      <c r="A98" t="s">
        <v>24</v>
      </c>
      <c r="B98">
        <v>199.88678569999999</v>
      </c>
      <c r="C98">
        <v>43.43635647</v>
      </c>
      <c r="D98">
        <v>2.8197110000000001E-2</v>
      </c>
      <c r="E98">
        <v>-1.068537184</v>
      </c>
      <c r="F98">
        <v>1.4530896E-2</v>
      </c>
      <c r="G98">
        <v>6.9913324289999998</v>
      </c>
    </row>
    <row r="99" spans="1:7" x14ac:dyDescent="0.25">
      <c r="A99" t="s">
        <v>24</v>
      </c>
      <c r="B99">
        <v>199.58759689999999</v>
      </c>
      <c r="C99">
        <v>43.672876670000001</v>
      </c>
      <c r="D99">
        <v>2.8496250000000001E-2</v>
      </c>
      <c r="E99">
        <v>-1.049042349</v>
      </c>
      <c r="F99">
        <v>1.4734643E-2</v>
      </c>
      <c r="G99">
        <v>6.9923389330000001</v>
      </c>
    </row>
    <row r="100" spans="1:7" x14ac:dyDescent="0.25">
      <c r="A100" t="s">
        <v>24</v>
      </c>
      <c r="B100">
        <v>201.80523339999999</v>
      </c>
      <c r="C100">
        <v>42.425012449999997</v>
      </c>
      <c r="D100">
        <v>2.6934303999999999E-2</v>
      </c>
      <c r="E100">
        <v>-0.98765526000000003</v>
      </c>
      <c r="F100">
        <v>1.4771605E-2</v>
      </c>
      <c r="G100">
        <v>6.9546228719999998</v>
      </c>
    </row>
    <row r="101" spans="1:7" x14ac:dyDescent="0.25">
      <c r="A101" t="s">
        <v>24</v>
      </c>
      <c r="B101">
        <v>201.53242599999999</v>
      </c>
      <c r="C101">
        <v>42.472444019999998</v>
      </c>
      <c r="D101">
        <v>2.6992937000000002E-2</v>
      </c>
      <c r="E101">
        <v>-1.0141804990000001</v>
      </c>
      <c r="F101">
        <v>1.4431108E-2</v>
      </c>
      <c r="G101">
        <v>6.9674827690000001</v>
      </c>
    </row>
    <row r="102" spans="1:7" x14ac:dyDescent="0.25">
      <c r="A102" t="s">
        <v>7</v>
      </c>
      <c r="B102">
        <v>222.11803750000001</v>
      </c>
      <c r="C102">
        <v>34.466122910000003</v>
      </c>
      <c r="D102">
        <v>1.7940814999999999E-2</v>
      </c>
      <c r="E102">
        <v>-1.2091777450000001</v>
      </c>
      <c r="F102">
        <v>1.7330796999999998E-2</v>
      </c>
      <c r="G102">
        <v>6.4040044360000001</v>
      </c>
    </row>
    <row r="103" spans="1:7" x14ac:dyDescent="0.25">
      <c r="A103" t="s">
        <v>7</v>
      </c>
      <c r="B103">
        <v>225.7948998</v>
      </c>
      <c r="C103">
        <v>31.480785059999999</v>
      </c>
      <c r="D103">
        <v>1.5012107E-2</v>
      </c>
      <c r="E103">
        <v>-1.051318024</v>
      </c>
      <c r="F103">
        <v>1.9978969999999999E-2</v>
      </c>
      <c r="G103">
        <v>6.2262437339999996</v>
      </c>
    </row>
    <row r="104" spans="1:7" x14ac:dyDescent="0.25">
      <c r="A104" t="s">
        <v>7</v>
      </c>
      <c r="B104">
        <v>225.13790700000001</v>
      </c>
      <c r="C104">
        <v>31.026003769999999</v>
      </c>
      <c r="D104">
        <v>1.4587782000000001E-2</v>
      </c>
      <c r="E104">
        <v>-0.91891274199999995</v>
      </c>
      <c r="F104">
        <v>1.8882197E-2</v>
      </c>
      <c r="G104">
        <v>6.268014247</v>
      </c>
    </row>
    <row r="105" spans="1:7" x14ac:dyDescent="0.25">
      <c r="A105" t="s">
        <v>7</v>
      </c>
      <c r="B105">
        <v>227.29858590000001</v>
      </c>
      <c r="C105">
        <v>30.261364360000002</v>
      </c>
      <c r="D105">
        <v>1.3887470000000001E-2</v>
      </c>
      <c r="E105">
        <v>-0.97390237599999996</v>
      </c>
      <c r="F105">
        <v>2.0819408000000001E-2</v>
      </c>
      <c r="G105">
        <v>6.1489126440000001</v>
      </c>
    </row>
    <row r="106" spans="1:7" x14ac:dyDescent="0.25">
      <c r="A106" t="s">
        <v>7</v>
      </c>
      <c r="B106">
        <v>225.6719713</v>
      </c>
      <c r="C106">
        <v>30.75881777</v>
      </c>
      <c r="D106">
        <v>1.4341201E-2</v>
      </c>
      <c r="E106">
        <v>-0.96129716600000004</v>
      </c>
      <c r="F106">
        <v>1.9454827000000001E-2</v>
      </c>
      <c r="G106">
        <v>6.2274468340000002</v>
      </c>
    </row>
    <row r="107" spans="1:7" x14ac:dyDescent="0.25">
      <c r="A107" t="s">
        <v>8</v>
      </c>
      <c r="B107">
        <v>211.5762052</v>
      </c>
      <c r="C107">
        <v>36.425684150000002</v>
      </c>
      <c r="D107">
        <v>1.9996893000000002E-2</v>
      </c>
      <c r="E107">
        <v>-0.86861165100000004</v>
      </c>
      <c r="F107">
        <v>1.6751263999999998E-2</v>
      </c>
      <c r="G107">
        <v>6.7077775129999999</v>
      </c>
    </row>
    <row r="108" spans="1:7" x14ac:dyDescent="0.25">
      <c r="A108" t="s">
        <v>8</v>
      </c>
      <c r="B108">
        <v>209.8269296</v>
      </c>
      <c r="C108">
        <v>37.658032429999999</v>
      </c>
      <c r="D108">
        <v>2.1343477999999999E-2</v>
      </c>
      <c r="E108">
        <v>-0.91229790700000002</v>
      </c>
      <c r="F108">
        <v>1.5781228000000001E-2</v>
      </c>
      <c r="G108">
        <v>6.773144287</v>
      </c>
    </row>
    <row r="109" spans="1:7" x14ac:dyDescent="0.25">
      <c r="A109" t="s">
        <v>8</v>
      </c>
      <c r="B109">
        <v>209.41777780000001</v>
      </c>
      <c r="C109">
        <v>37.428428769999996</v>
      </c>
      <c r="D109">
        <v>2.1089477999999998E-2</v>
      </c>
      <c r="E109">
        <v>-0.86777263599999999</v>
      </c>
      <c r="F109">
        <v>1.5049933999999999E-2</v>
      </c>
      <c r="G109">
        <v>6.7880476080000003</v>
      </c>
    </row>
    <row r="110" spans="1:7" x14ac:dyDescent="0.25">
      <c r="A110" t="s">
        <v>8</v>
      </c>
      <c r="B110">
        <v>209.62731479999999</v>
      </c>
      <c r="C110">
        <v>38.07155041</v>
      </c>
      <c r="D110">
        <v>2.1804514000000001E-2</v>
      </c>
      <c r="E110">
        <v>-0.97699571100000004</v>
      </c>
      <c r="F110">
        <v>1.5839211999999998E-2</v>
      </c>
      <c r="G110">
        <v>6.7793952820000003</v>
      </c>
    </row>
    <row r="111" spans="1:7" x14ac:dyDescent="0.25">
      <c r="A111" t="s">
        <v>8</v>
      </c>
      <c r="B111">
        <v>209.77128429999999</v>
      </c>
      <c r="C111">
        <v>37.988594280000001</v>
      </c>
      <c r="D111">
        <v>2.1711656999999999E-2</v>
      </c>
      <c r="E111">
        <v>-0.93978580899999997</v>
      </c>
      <c r="F111">
        <v>1.6332543000000001E-2</v>
      </c>
      <c r="G111">
        <v>6.765007658</v>
      </c>
    </row>
    <row r="112" spans="1:7" x14ac:dyDescent="0.25">
      <c r="A112" t="s">
        <v>9</v>
      </c>
      <c r="B112">
        <v>224.40760940000001</v>
      </c>
      <c r="C112">
        <v>39.345912849999998</v>
      </c>
      <c r="D112">
        <v>2.3254150000000001E-2</v>
      </c>
      <c r="E112">
        <v>-1.9513387529999999</v>
      </c>
      <c r="F112">
        <v>3.6820098000000002E-2</v>
      </c>
      <c r="G112">
        <v>6.1196745559999997</v>
      </c>
    </row>
    <row r="113" spans="1:7" x14ac:dyDescent="0.25">
      <c r="A113" t="s">
        <v>9</v>
      </c>
      <c r="B113">
        <v>222.62320729999999</v>
      </c>
      <c r="C113">
        <v>40.706633140000001</v>
      </c>
      <c r="D113">
        <v>2.4849723000000001E-2</v>
      </c>
      <c r="E113">
        <v>-2.1188735649999999</v>
      </c>
      <c r="F113">
        <v>3.2826028E-2</v>
      </c>
      <c r="G113">
        <v>6.2195507890000004</v>
      </c>
    </row>
    <row r="114" spans="1:7" x14ac:dyDescent="0.25">
      <c r="A114" t="s">
        <v>9</v>
      </c>
      <c r="B114">
        <v>224.1423107</v>
      </c>
      <c r="C114">
        <v>39.273618890000002</v>
      </c>
      <c r="D114">
        <v>2.3170751999999999E-2</v>
      </c>
      <c r="E114">
        <v>-1.9266368890000001</v>
      </c>
      <c r="F114">
        <v>3.7343788000000003E-2</v>
      </c>
      <c r="G114">
        <v>6.1320867149999998</v>
      </c>
    </row>
    <row r="115" spans="1:7" x14ac:dyDescent="0.25">
      <c r="A115" t="s">
        <v>9</v>
      </c>
      <c r="B115">
        <v>222.78311009999999</v>
      </c>
      <c r="C115">
        <v>40.144423760000002</v>
      </c>
      <c r="D115">
        <v>2.4184537999999998E-2</v>
      </c>
      <c r="E115">
        <v>-1.9755340990000001</v>
      </c>
      <c r="F115">
        <v>3.4664448E-2</v>
      </c>
      <c r="G115">
        <v>6.205580479</v>
      </c>
    </row>
    <row r="116" spans="1:7" x14ac:dyDescent="0.25">
      <c r="A116" t="s">
        <v>9</v>
      </c>
      <c r="B116">
        <v>223.72543820000001</v>
      </c>
      <c r="C116">
        <v>40.273227640000002</v>
      </c>
      <c r="D116">
        <v>2.4336197E-2</v>
      </c>
      <c r="E116">
        <v>-2.0281206620000001</v>
      </c>
      <c r="F116">
        <v>3.9041421999999999E-2</v>
      </c>
      <c r="G116">
        <v>6.12742261</v>
      </c>
    </row>
    <row r="117" spans="1:7" x14ac:dyDescent="0.25">
      <c r="A117" t="s">
        <v>10</v>
      </c>
      <c r="B117">
        <v>238.67970650000001</v>
      </c>
      <c r="C117">
        <v>19.55017556</v>
      </c>
      <c r="D117">
        <v>5.8435359999999999E-3</v>
      </c>
      <c r="E117">
        <v>-0.311101921</v>
      </c>
      <c r="F117">
        <v>3.6137065000000003E-2</v>
      </c>
      <c r="G117">
        <v>5.3668957439999998</v>
      </c>
    </row>
    <row r="118" spans="1:7" x14ac:dyDescent="0.25">
      <c r="A118" t="s">
        <v>10</v>
      </c>
      <c r="B118">
        <v>237.47266540000001</v>
      </c>
      <c r="C118">
        <v>20.144641499999999</v>
      </c>
      <c r="D118">
        <v>6.2020720000000003E-3</v>
      </c>
      <c r="E118">
        <v>-0.309577353</v>
      </c>
      <c r="F118">
        <v>3.4663953999999997E-2</v>
      </c>
      <c r="G118">
        <v>5.430651611</v>
      </c>
    </row>
    <row r="119" spans="1:7" x14ac:dyDescent="0.25">
      <c r="A119" t="s">
        <v>10</v>
      </c>
      <c r="B119">
        <v>237.72459370000001</v>
      </c>
      <c r="C119">
        <v>20.499428550000001</v>
      </c>
      <c r="D119">
        <v>6.4210420000000001E-3</v>
      </c>
      <c r="E119">
        <v>-0.31481551699999999</v>
      </c>
      <c r="F119">
        <v>3.4162310000000001E-2</v>
      </c>
      <c r="G119">
        <v>5.4664361760000002</v>
      </c>
    </row>
    <row r="120" spans="1:7" x14ac:dyDescent="0.25">
      <c r="A120" t="s">
        <v>10</v>
      </c>
      <c r="B120">
        <v>236.92913340000001</v>
      </c>
      <c r="C120">
        <v>20.906292759999999</v>
      </c>
      <c r="D120">
        <v>6.6767370000000003E-3</v>
      </c>
      <c r="E120">
        <v>-0.34290946900000002</v>
      </c>
      <c r="F120">
        <v>3.1074167E-2</v>
      </c>
      <c r="G120">
        <v>5.5495286080000001</v>
      </c>
    </row>
    <row r="121" spans="1:7" x14ac:dyDescent="0.25">
      <c r="A121" t="s">
        <v>10</v>
      </c>
      <c r="B121">
        <v>237.7119735</v>
      </c>
      <c r="C121">
        <v>21.00795299</v>
      </c>
      <c r="D121">
        <v>6.7413899999999999E-3</v>
      </c>
      <c r="E121">
        <v>-0.33638603299999997</v>
      </c>
      <c r="F121">
        <v>3.4884650000000003E-2</v>
      </c>
      <c r="G121">
        <v>5.4537512469999996</v>
      </c>
    </row>
    <row r="122" spans="1:7" x14ac:dyDescent="0.25">
      <c r="A122" t="s">
        <v>11</v>
      </c>
      <c r="B122">
        <v>225.76814640000001</v>
      </c>
      <c r="C122">
        <v>41.015050340000002</v>
      </c>
      <c r="D122">
        <v>2.5218170000000002E-2</v>
      </c>
      <c r="E122">
        <v>-2.197750256</v>
      </c>
      <c r="F122">
        <v>3.7155752E-2</v>
      </c>
      <c r="G122">
        <v>5.9952700849999996</v>
      </c>
    </row>
    <row r="123" spans="1:7" x14ac:dyDescent="0.25">
      <c r="A123" t="s">
        <v>11</v>
      </c>
      <c r="B123">
        <v>226.83913200000001</v>
      </c>
      <c r="C123">
        <v>38.964990069999999</v>
      </c>
      <c r="D123">
        <v>2.2816288000000001E-2</v>
      </c>
      <c r="E123">
        <v>-1.9231847369999999</v>
      </c>
      <c r="F123">
        <v>3.5903642E-2</v>
      </c>
      <c r="G123">
        <v>5.9550138070000003</v>
      </c>
    </row>
    <row r="124" spans="1:7" x14ac:dyDescent="0.25">
      <c r="A124" t="s">
        <v>11</v>
      </c>
      <c r="B124">
        <v>226.56785840000001</v>
      </c>
      <c r="C124">
        <v>39.51406669</v>
      </c>
      <c r="D124">
        <v>2.3448667999999999E-2</v>
      </c>
      <c r="E124">
        <v>-1.901339822</v>
      </c>
      <c r="F124">
        <v>3.7032730999999999E-2</v>
      </c>
      <c r="G124">
        <v>5.9888693589999997</v>
      </c>
    </row>
    <row r="125" spans="1:7" x14ac:dyDescent="0.25">
      <c r="A125" t="s">
        <v>11</v>
      </c>
      <c r="B125">
        <v>226.83924590000001</v>
      </c>
      <c r="C125">
        <v>38.591061250000003</v>
      </c>
      <c r="D125">
        <v>2.2390232999999999E-2</v>
      </c>
      <c r="E125">
        <v>-1.873076218</v>
      </c>
      <c r="F125">
        <v>3.8233589999999998E-2</v>
      </c>
      <c r="G125">
        <v>5.9846489270000003</v>
      </c>
    </row>
    <row r="126" spans="1:7" x14ac:dyDescent="0.25">
      <c r="A126" t="s">
        <v>11</v>
      </c>
      <c r="B126">
        <v>227.43122629999999</v>
      </c>
      <c r="C126">
        <v>39.175025869999999</v>
      </c>
      <c r="D126">
        <v>2.3057240999999999E-2</v>
      </c>
      <c r="E126">
        <v>-1.965230721</v>
      </c>
      <c r="F126">
        <v>4.1216658000000003E-2</v>
      </c>
      <c r="G126">
        <v>5.8980496569999996</v>
      </c>
    </row>
    <row r="127" spans="1:7" x14ac:dyDescent="0.25">
      <c r="A127" t="s">
        <v>22</v>
      </c>
      <c r="B127">
        <v>50.030658434019699</v>
      </c>
      <c r="C127">
        <v>76.310824013691899</v>
      </c>
      <c r="D127">
        <v>8.2194469321813596E-2</v>
      </c>
      <c r="E127">
        <v>10.2196414633105</v>
      </c>
      <c r="F127">
        <v>0.20340774646185</v>
      </c>
      <c r="G127">
        <v>5.1472448538406503</v>
      </c>
    </row>
    <row r="128" spans="1:7" x14ac:dyDescent="0.25">
      <c r="A128" t="s">
        <v>22</v>
      </c>
      <c r="B128">
        <v>46.1744250141737</v>
      </c>
      <c r="C128">
        <v>66.448439803472098</v>
      </c>
      <c r="D128">
        <v>6.3585397845599897E-2</v>
      </c>
      <c r="E128">
        <v>6.5810112694190099</v>
      </c>
      <c r="F128">
        <v>0.20521334271119299</v>
      </c>
      <c r="G128">
        <v>5.2060409163742696</v>
      </c>
    </row>
    <row r="129" spans="1:7" x14ac:dyDescent="0.25">
      <c r="A129" t="s">
        <v>22</v>
      </c>
      <c r="B129">
        <v>40.9332785119731</v>
      </c>
      <c r="C129">
        <v>63.6937331562808</v>
      </c>
      <c r="D129">
        <v>5.8725833165167302E-2</v>
      </c>
      <c r="E129">
        <v>6.6356297250757503</v>
      </c>
      <c r="F129">
        <v>0.22721200815652401</v>
      </c>
      <c r="G129">
        <v>4.9789283911065398</v>
      </c>
    </row>
    <row r="130" spans="1:7" x14ac:dyDescent="0.25">
      <c r="A130" t="s">
        <v>22</v>
      </c>
      <c r="B130">
        <v>45.476271490106399</v>
      </c>
      <c r="C130">
        <v>73.078027169269902</v>
      </c>
      <c r="D130">
        <v>7.5895229794364499E-2</v>
      </c>
      <c r="E130">
        <v>9.7263385702910199</v>
      </c>
      <c r="F130">
        <v>0.24332718138746501</v>
      </c>
      <c r="G130">
        <v>4.8432405564219696</v>
      </c>
    </row>
    <row r="131" spans="1:7" x14ac:dyDescent="0.25">
      <c r="A131" t="s">
        <v>22</v>
      </c>
      <c r="B131">
        <v>80.091736041735999</v>
      </c>
      <c r="C131">
        <v>96.679697068313601</v>
      </c>
      <c r="D131">
        <v>0.12567859371290599</v>
      </c>
      <c r="E131">
        <v>12.0185867971747</v>
      </c>
      <c r="F131">
        <v>4.0471609156442802E-2</v>
      </c>
      <c r="G131">
        <v>6.48252835189402</v>
      </c>
    </row>
    <row r="132" spans="1:7" x14ac:dyDescent="0.25">
      <c r="A132" t="s">
        <v>19</v>
      </c>
      <c r="B132">
        <v>149.29566658538101</v>
      </c>
      <c r="C132">
        <v>83.886695634156794</v>
      </c>
      <c r="D132">
        <v>9.7651742688519894E-2</v>
      </c>
      <c r="E132">
        <v>-4.5844188330897904</v>
      </c>
      <c r="F132">
        <v>6.0783570843027102E-3</v>
      </c>
      <c r="G132">
        <v>7.7174088732410304</v>
      </c>
    </row>
    <row r="133" spans="1:7" x14ac:dyDescent="0.25">
      <c r="A133" t="s">
        <v>19</v>
      </c>
      <c r="B133">
        <v>162.78108140175999</v>
      </c>
      <c r="C133">
        <v>69.030540959707594</v>
      </c>
      <c r="D133">
        <v>6.82791354810071E-2</v>
      </c>
      <c r="E133">
        <v>-4.0341283108500896</v>
      </c>
      <c r="F133">
        <v>5.6513887746630397E-3</v>
      </c>
      <c r="G133">
        <v>7.70082745254222</v>
      </c>
    </row>
    <row r="134" spans="1:7" x14ac:dyDescent="0.25">
      <c r="A134" t="s">
        <v>19</v>
      </c>
      <c r="B134">
        <v>102.978354465379</v>
      </c>
      <c r="C134">
        <v>64.829346605614106</v>
      </c>
      <c r="D134">
        <v>6.07103143397534E-2</v>
      </c>
      <c r="E134">
        <v>-1.1568172467592299</v>
      </c>
      <c r="F134">
        <v>6.9122640142021997E-3</v>
      </c>
      <c r="G134">
        <v>7.52236629705176</v>
      </c>
    </row>
    <row r="135" spans="1:7" x14ac:dyDescent="0.25">
      <c r="A135" t="s">
        <v>19</v>
      </c>
      <c r="B135">
        <v>92.109776482021402</v>
      </c>
      <c r="C135">
        <v>65.128181898498298</v>
      </c>
      <c r="D135">
        <v>6.12369478754273E-2</v>
      </c>
      <c r="E135">
        <v>0.510981859098115</v>
      </c>
      <c r="F135">
        <v>6.8732246757434801E-3</v>
      </c>
      <c r="G135">
        <v>7.6146753242055301</v>
      </c>
    </row>
    <row r="136" spans="1:7" x14ac:dyDescent="0.25">
      <c r="A136" t="s">
        <v>19</v>
      </c>
      <c r="B136">
        <v>98.419349747474698</v>
      </c>
      <c r="C136">
        <v>56.376496916957102</v>
      </c>
      <c r="D136">
        <v>4.6600515904174203E-2</v>
      </c>
      <c r="E136">
        <v>-0.65160534242104895</v>
      </c>
      <c r="F136">
        <v>5.9650223032088603E-3</v>
      </c>
      <c r="G136">
        <v>7.54747421083301</v>
      </c>
    </row>
    <row r="137" spans="1:7" x14ac:dyDescent="0.25">
      <c r="A137" t="s">
        <v>16</v>
      </c>
      <c r="B137">
        <v>108.074712643678</v>
      </c>
      <c r="C137">
        <v>63.535996295374403</v>
      </c>
      <c r="D137">
        <v>5.8452306355431999E-2</v>
      </c>
      <c r="E137">
        <v>-1.8667828798858099</v>
      </c>
      <c r="F137">
        <v>1.1366479035354E-2</v>
      </c>
      <c r="G137">
        <v>7.31488351213582</v>
      </c>
    </row>
    <row r="138" spans="1:7" x14ac:dyDescent="0.25">
      <c r="A138" t="s">
        <v>16</v>
      </c>
      <c r="B138">
        <v>119.776843285674</v>
      </c>
      <c r="C138">
        <v>68.177758243897102</v>
      </c>
      <c r="D138">
        <v>6.6714407704802997E-2</v>
      </c>
      <c r="E138">
        <v>-1.9973574965385501</v>
      </c>
      <c r="F138">
        <v>9.58946873770237E-3</v>
      </c>
      <c r="G138">
        <v>7.5085323489312303</v>
      </c>
    </row>
    <row r="139" spans="1:7" x14ac:dyDescent="0.25">
      <c r="A139" t="s">
        <v>16</v>
      </c>
      <c r="B139">
        <v>145.43800440205399</v>
      </c>
      <c r="C139">
        <v>67.127672135841905</v>
      </c>
      <c r="D139">
        <v>6.4807298996535395E-2</v>
      </c>
      <c r="E139">
        <v>-2.7979969358063599</v>
      </c>
      <c r="F139">
        <v>6.1752086029593202E-3</v>
      </c>
      <c r="G139">
        <v>7.6820849024746902</v>
      </c>
    </row>
    <row r="140" spans="1:7" x14ac:dyDescent="0.25">
      <c r="A140" t="s">
        <v>16</v>
      </c>
      <c r="B140">
        <v>128.36000000000001</v>
      </c>
      <c r="C140">
        <v>71.4783258524335</v>
      </c>
      <c r="D140">
        <v>7.2848262778715506E-2</v>
      </c>
      <c r="E140">
        <v>-3.15056184249132</v>
      </c>
      <c r="F140">
        <v>7.2404444444444504E-3</v>
      </c>
      <c r="G140">
        <v>7.5304303490106799</v>
      </c>
    </row>
    <row r="141" spans="1:7" x14ac:dyDescent="0.25">
      <c r="A141" t="s">
        <v>16</v>
      </c>
      <c r="B141">
        <v>135.509171075838</v>
      </c>
      <c r="C141">
        <v>69.347697717213094</v>
      </c>
      <c r="D141">
        <v>6.8864680145936205E-2</v>
      </c>
      <c r="E141">
        <v>-2.2070354058647799</v>
      </c>
      <c r="F141">
        <v>6.4146518232349996E-3</v>
      </c>
      <c r="G141">
        <v>7.7087140581799298</v>
      </c>
    </row>
    <row r="142" spans="1:7" x14ac:dyDescent="0.25">
      <c r="A142" t="s">
        <v>20</v>
      </c>
      <c r="B142">
        <v>164.61496503576899</v>
      </c>
      <c r="C142">
        <v>58.677963703626901</v>
      </c>
      <c r="D142">
        <v>5.0287699705391903E-2</v>
      </c>
      <c r="E142">
        <v>-1.4700613156106901</v>
      </c>
      <c r="F142">
        <v>5.0801361832343199E-3</v>
      </c>
      <c r="G142">
        <v>7.7399515355063597</v>
      </c>
    </row>
    <row r="143" spans="1:7" x14ac:dyDescent="0.25">
      <c r="A143" t="s">
        <v>20</v>
      </c>
      <c r="B143">
        <v>161.75788884263901</v>
      </c>
      <c r="C143">
        <v>51.518778170941602</v>
      </c>
      <c r="D143">
        <v>3.9217146655496901E-2</v>
      </c>
      <c r="E143">
        <v>-0.93082382628918903</v>
      </c>
      <c r="F143">
        <v>5.7488446639607496E-3</v>
      </c>
      <c r="G143">
        <v>7.6262344790685903</v>
      </c>
    </row>
    <row r="144" spans="1:7" x14ac:dyDescent="0.25">
      <c r="A144" t="s">
        <v>20</v>
      </c>
      <c r="B144">
        <v>143.91798844884499</v>
      </c>
      <c r="C144">
        <v>67.5996672945207</v>
      </c>
      <c r="D144">
        <v>6.5661810916623806E-2</v>
      </c>
      <c r="E144">
        <v>-1.85940397822725</v>
      </c>
      <c r="F144">
        <v>4.3961469518238898E-3</v>
      </c>
      <c r="G144">
        <v>7.9084718864582504</v>
      </c>
    </row>
    <row r="145" spans="1:7" x14ac:dyDescent="0.25">
      <c r="A145" t="s">
        <v>20</v>
      </c>
      <c r="B145">
        <v>138.261348712385</v>
      </c>
      <c r="C145">
        <v>61.648587676973797</v>
      </c>
      <c r="D145">
        <v>5.5220022985427497E-2</v>
      </c>
      <c r="E145">
        <v>-1.3861242710521899</v>
      </c>
      <c r="F145">
        <v>4.7442268209339803E-3</v>
      </c>
      <c r="G145">
        <v>7.8468238470395404</v>
      </c>
    </row>
    <row r="146" spans="1:7" x14ac:dyDescent="0.25">
      <c r="A146" t="s">
        <v>20</v>
      </c>
      <c r="B146">
        <v>138.61390174047099</v>
      </c>
      <c r="C146">
        <v>51.741236075698303</v>
      </c>
      <c r="D146">
        <v>3.9543135524250199E-2</v>
      </c>
      <c r="E146">
        <v>-1.8555166417660001</v>
      </c>
      <c r="F146">
        <v>6.4158774549968904E-3</v>
      </c>
      <c r="G146">
        <v>7.51286432318562</v>
      </c>
    </row>
    <row r="147" spans="1:7" x14ac:dyDescent="0.25">
      <c r="A147" t="s">
        <v>21</v>
      </c>
      <c r="B147">
        <v>170.29202606862199</v>
      </c>
      <c r="C147">
        <v>48.706942271830499</v>
      </c>
      <c r="D147">
        <v>3.5199687440825397E-2</v>
      </c>
      <c r="E147">
        <v>-1.1194888630997699</v>
      </c>
      <c r="F147">
        <v>7.0242449513980001E-3</v>
      </c>
      <c r="G147">
        <v>7.3598045187318402</v>
      </c>
    </row>
    <row r="148" spans="1:7" x14ac:dyDescent="0.25">
      <c r="A148" t="s">
        <v>21</v>
      </c>
      <c r="B148">
        <v>135.987742504409</v>
      </c>
      <c r="C148">
        <v>40.9474738775125</v>
      </c>
      <c r="D148">
        <v>2.51372262944917E-2</v>
      </c>
      <c r="E148">
        <v>0.44988348544977302</v>
      </c>
      <c r="F148">
        <v>7.0883140636227096E-3</v>
      </c>
      <c r="G148">
        <v>7.3015932454501202</v>
      </c>
    </row>
    <row r="149" spans="1:7" x14ac:dyDescent="0.25">
      <c r="A149" t="s">
        <v>21</v>
      </c>
      <c r="B149">
        <v>138.561990950226</v>
      </c>
      <c r="C149">
        <v>38.491626132324299</v>
      </c>
      <c r="D149">
        <v>2.2277565905242502E-2</v>
      </c>
      <c r="E149">
        <v>0.16942929331039999</v>
      </c>
      <c r="F149">
        <v>7.1525374855824697E-3</v>
      </c>
      <c r="G149">
        <v>7.2773180445943</v>
      </c>
    </row>
    <row r="150" spans="1:7" x14ac:dyDescent="0.25">
      <c r="A150" t="s">
        <v>21</v>
      </c>
      <c r="B150">
        <v>162.747959183674</v>
      </c>
      <c r="C150">
        <v>50.646973788025598</v>
      </c>
      <c r="D150">
        <v>3.7951051240022501E-2</v>
      </c>
      <c r="E150">
        <v>-1.00904426169321</v>
      </c>
      <c r="F150">
        <v>6.7050765884585101E-3</v>
      </c>
      <c r="G150">
        <v>7.4147354599948203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6130B-A502-4725-B6F8-FBB058AC42C3}">
  <dimension ref="A1:O62"/>
  <sheetViews>
    <sheetView workbookViewId="0">
      <selection activeCell="G1" sqref="A1:G1"/>
    </sheetView>
  </sheetViews>
  <sheetFormatPr defaultRowHeight="15" x14ac:dyDescent="0.25"/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15" x14ac:dyDescent="0.25">
      <c r="A2" t="s">
        <v>16</v>
      </c>
      <c r="B2">
        <v>117.38096</v>
      </c>
      <c r="C2">
        <v>73.699028209999994</v>
      </c>
      <c r="D2">
        <v>7.7090731999999995E-2</v>
      </c>
      <c r="E2">
        <v>1.4119156049999999</v>
      </c>
      <c r="F2">
        <v>6.0900340000000002E-3</v>
      </c>
      <c r="G2">
        <v>7.7829459410000004</v>
      </c>
      <c r="I2" s="1" t="s">
        <v>23</v>
      </c>
      <c r="J2">
        <f>COUNTA(G:G)-1</f>
        <v>61</v>
      </c>
    </row>
    <row r="3" spans="1:15" x14ac:dyDescent="0.25">
      <c r="A3" t="s">
        <v>16</v>
      </c>
      <c r="B3">
        <v>177.2963441</v>
      </c>
      <c r="C3">
        <v>14.35675234</v>
      </c>
      <c r="D3">
        <v>3.1597859999999999E-3</v>
      </c>
      <c r="E3">
        <v>-6.2953519999999997E-3</v>
      </c>
      <c r="F3">
        <v>2.1056111999999998E-2</v>
      </c>
      <c r="G3">
        <v>5.8665579210000001</v>
      </c>
      <c r="I3" s="1" t="s">
        <v>12</v>
      </c>
      <c r="J3" s="1">
        <f t="shared" ref="J3:O3" si="0">AVERAGE(B2:B102)</f>
        <v>168.16508614409835</v>
      </c>
      <c r="K3" s="1">
        <f t="shared" si="0"/>
        <v>46.841494766311477</v>
      </c>
      <c r="L3" s="1">
        <f t="shared" si="0"/>
        <v>3.6333422114754099E-2</v>
      </c>
      <c r="M3" s="1">
        <f t="shared" si="0"/>
        <v>-0.66848496393442591</v>
      </c>
      <c r="N3" s="1">
        <f t="shared" si="0"/>
        <v>1.4834772983606555E-2</v>
      </c>
      <c r="O3" s="1">
        <f t="shared" si="0"/>
        <v>6.9887774828688531</v>
      </c>
    </row>
    <row r="4" spans="1:15" x14ac:dyDescent="0.25">
      <c r="A4" t="s">
        <v>16</v>
      </c>
      <c r="B4">
        <v>133.60130720000001</v>
      </c>
      <c r="C4">
        <v>9.7955170949999992</v>
      </c>
      <c r="D4">
        <v>1.4734450000000001E-3</v>
      </c>
      <c r="E4">
        <v>1.8080469999999999E-3</v>
      </c>
      <c r="F4">
        <v>3.4046734000000002E-2</v>
      </c>
      <c r="G4">
        <v>5.0802558209999997</v>
      </c>
      <c r="I4" s="1" t="s">
        <v>13</v>
      </c>
      <c r="J4" s="1">
        <f t="shared" ref="J4:O4" si="1">_xlfn.STDEV.S(B2:B102)</f>
        <v>49.345003293072111</v>
      </c>
      <c r="K4" s="1">
        <f t="shared" si="1"/>
        <v>17.734236503436822</v>
      </c>
      <c r="L4" s="1">
        <f t="shared" si="1"/>
        <v>2.6323324107703418E-2</v>
      </c>
      <c r="M4" s="1">
        <f t="shared" si="1"/>
        <v>1.4044556696001986</v>
      </c>
      <c r="N4" s="1">
        <f t="shared" si="1"/>
        <v>1.5566825766152164E-2</v>
      </c>
      <c r="O4" s="1">
        <f t="shared" si="1"/>
        <v>0.66532976989741588</v>
      </c>
    </row>
    <row r="5" spans="1:15" x14ac:dyDescent="0.25">
      <c r="A5" t="s">
        <v>16</v>
      </c>
      <c r="B5">
        <v>161.9768</v>
      </c>
      <c r="C5">
        <v>31.696036830000001</v>
      </c>
      <c r="D5">
        <v>1.5214966999999999E-2</v>
      </c>
      <c r="E5">
        <v>-0.33314187099999998</v>
      </c>
      <c r="F5">
        <v>1.0598936999999999E-2</v>
      </c>
      <c r="G5">
        <v>6.8623198219999999</v>
      </c>
      <c r="I5" s="1" t="s">
        <v>14</v>
      </c>
      <c r="J5">
        <f t="shared" ref="J5:O5" si="2">MIN(B2:B102)</f>
        <v>32.124422969999998</v>
      </c>
      <c r="K5">
        <f t="shared" si="2"/>
        <v>9.7955170949999992</v>
      </c>
      <c r="L5">
        <f t="shared" si="2"/>
        <v>1.4734450000000001E-3</v>
      </c>
      <c r="M5">
        <f t="shared" si="2"/>
        <v>-3.9014030850000001</v>
      </c>
      <c r="N5">
        <f t="shared" si="2"/>
        <v>4.2684899999999998E-3</v>
      </c>
      <c r="O5">
        <f t="shared" si="2"/>
        <v>5.0802558209999997</v>
      </c>
    </row>
    <row r="6" spans="1:15" x14ac:dyDescent="0.25">
      <c r="A6" t="s">
        <v>16</v>
      </c>
      <c r="B6">
        <v>160.22715600000001</v>
      </c>
      <c r="C6">
        <v>64.614586180000003</v>
      </c>
      <c r="D6">
        <v>6.0332978000000002E-2</v>
      </c>
      <c r="E6">
        <v>-2.3616918230000001</v>
      </c>
      <c r="F6">
        <v>6.516038E-3</v>
      </c>
      <c r="G6">
        <v>7.6682894849999998</v>
      </c>
      <c r="I6" s="1" t="s">
        <v>15</v>
      </c>
      <c r="J6">
        <f t="shared" ref="J6:O6" si="3">MAX(B2:B102)</f>
        <v>238.58333329999999</v>
      </c>
      <c r="K6">
        <f t="shared" si="3"/>
        <v>98.529045269999997</v>
      </c>
      <c r="L6">
        <f t="shared" si="3"/>
        <v>0.129902136</v>
      </c>
      <c r="M6">
        <f t="shared" si="3"/>
        <v>4.0084447929999998</v>
      </c>
      <c r="N6">
        <f t="shared" si="3"/>
        <v>0.111302331</v>
      </c>
      <c r="O6">
        <f t="shared" si="3"/>
        <v>7.9369336690000001</v>
      </c>
    </row>
    <row r="7" spans="1:15" x14ac:dyDescent="0.25">
      <c r="A7" t="s">
        <v>16</v>
      </c>
      <c r="B7">
        <v>142.7545691</v>
      </c>
      <c r="C7">
        <v>62.730046780000002</v>
      </c>
      <c r="D7">
        <v>5.7062869000000002E-2</v>
      </c>
      <c r="E7">
        <v>-2.9975849079999999</v>
      </c>
      <c r="F7">
        <v>6.767108E-3</v>
      </c>
      <c r="G7">
        <v>7.5777805999999996</v>
      </c>
    </row>
    <row r="8" spans="1:15" x14ac:dyDescent="0.25">
      <c r="A8" t="s">
        <v>17</v>
      </c>
      <c r="B8">
        <v>207.76317890000001</v>
      </c>
      <c r="C8">
        <v>39.654845819999998</v>
      </c>
      <c r="D8">
        <v>2.3612096999999999E-2</v>
      </c>
      <c r="E8">
        <v>-1.148071761</v>
      </c>
      <c r="F8">
        <v>1.2416744E-2</v>
      </c>
      <c r="G8">
        <v>6.8997931259999996</v>
      </c>
    </row>
    <row r="9" spans="1:15" x14ac:dyDescent="0.25">
      <c r="A9" t="s">
        <v>17</v>
      </c>
      <c r="B9">
        <v>220.68</v>
      </c>
      <c r="C9">
        <v>28.45413151</v>
      </c>
      <c r="D9">
        <v>1.2298049E-2</v>
      </c>
      <c r="E9">
        <v>-0.432538692</v>
      </c>
      <c r="F9">
        <v>1.9950617E-2</v>
      </c>
      <c r="G9">
        <v>6.2749848610000001</v>
      </c>
    </row>
    <row r="10" spans="1:15" x14ac:dyDescent="0.25">
      <c r="A10" t="s">
        <v>17</v>
      </c>
      <c r="B10">
        <v>194.07921809999999</v>
      </c>
      <c r="C10">
        <v>40.083874260000002</v>
      </c>
      <c r="D10">
        <v>2.4113395999999999E-2</v>
      </c>
      <c r="E10">
        <v>-0.49463035100000002</v>
      </c>
      <c r="F10">
        <v>9.9599489999999992E-3</v>
      </c>
      <c r="G10">
        <v>7.0004031180000004</v>
      </c>
    </row>
    <row r="11" spans="1:15" x14ac:dyDescent="0.25">
      <c r="A11" t="s">
        <v>17</v>
      </c>
      <c r="B11">
        <v>182.21831159999999</v>
      </c>
      <c r="C11">
        <v>52.62224801</v>
      </c>
      <c r="D11">
        <v>4.0845751E-2</v>
      </c>
      <c r="E11">
        <v>-2.362330466</v>
      </c>
      <c r="F11">
        <v>6.824447E-3</v>
      </c>
      <c r="G11">
        <v>7.4645790630000004</v>
      </c>
    </row>
    <row r="12" spans="1:15" x14ac:dyDescent="0.25">
      <c r="A12" t="s">
        <v>17</v>
      </c>
      <c r="B12">
        <v>209.555914</v>
      </c>
      <c r="C12">
        <v>40.428346179999998</v>
      </c>
      <c r="D12">
        <v>2.4519421E-2</v>
      </c>
      <c r="E12">
        <v>-1.2188447819999999</v>
      </c>
      <c r="F12">
        <v>1.4090689E-2</v>
      </c>
      <c r="G12">
        <v>6.8280416690000001</v>
      </c>
    </row>
    <row r="13" spans="1:15" x14ac:dyDescent="0.25">
      <c r="A13" t="s">
        <v>9</v>
      </c>
      <c r="B13">
        <v>212.12454210000001</v>
      </c>
      <c r="C13">
        <v>43.808364439999998</v>
      </c>
      <c r="D13">
        <v>2.8668257999999999E-2</v>
      </c>
      <c r="E13">
        <v>-1.999309062</v>
      </c>
      <c r="F13">
        <v>1.9561649E-2</v>
      </c>
      <c r="G13">
        <v>6.7247920060000004</v>
      </c>
    </row>
    <row r="14" spans="1:15" x14ac:dyDescent="0.25">
      <c r="A14" t="s">
        <v>9</v>
      </c>
      <c r="B14">
        <v>219.8247863</v>
      </c>
      <c r="C14">
        <v>41.45991867</v>
      </c>
      <c r="D14">
        <v>2.5754026999999999E-2</v>
      </c>
      <c r="E14">
        <v>-1.805479772</v>
      </c>
      <c r="F14">
        <v>4.0661845000000002E-2</v>
      </c>
      <c r="G14">
        <v>6.1954499780000001</v>
      </c>
    </row>
    <row r="15" spans="1:15" x14ac:dyDescent="0.25">
      <c r="A15" t="s">
        <v>9</v>
      </c>
      <c r="B15">
        <v>219.99590240000001</v>
      </c>
      <c r="C15">
        <v>40.274308179999998</v>
      </c>
      <c r="D15">
        <v>2.4337470999999999E-2</v>
      </c>
      <c r="E15">
        <v>-1.6832299289999999</v>
      </c>
      <c r="F15">
        <v>3.9600999999999997E-2</v>
      </c>
      <c r="G15">
        <v>6.2697901910000002</v>
      </c>
    </row>
    <row r="16" spans="1:15" x14ac:dyDescent="0.25">
      <c r="A16" t="s">
        <v>9</v>
      </c>
      <c r="B16">
        <v>179.35633899999999</v>
      </c>
      <c r="C16">
        <v>61.316733239999998</v>
      </c>
      <c r="D16">
        <v>5.4659531999999997E-2</v>
      </c>
      <c r="E16">
        <v>-3.9014030850000001</v>
      </c>
      <c r="F16">
        <v>6.8922810000000001E-3</v>
      </c>
      <c r="G16">
        <v>7.514919291</v>
      </c>
    </row>
    <row r="17" spans="1:7" x14ac:dyDescent="0.25">
      <c r="A17" t="s">
        <v>9</v>
      </c>
      <c r="B17">
        <v>214.83264969999999</v>
      </c>
      <c r="C17">
        <v>37.083904879999999</v>
      </c>
      <c r="D17">
        <v>2.0711017000000002E-2</v>
      </c>
      <c r="E17">
        <v>-0.99389217600000002</v>
      </c>
      <c r="F17">
        <v>1.9557905E-2</v>
      </c>
      <c r="G17">
        <v>6.6194314160000003</v>
      </c>
    </row>
    <row r="18" spans="1:7" x14ac:dyDescent="0.25">
      <c r="A18" t="s">
        <v>11</v>
      </c>
      <c r="B18">
        <v>220.0183399</v>
      </c>
      <c r="C18">
        <v>37.402822810000004</v>
      </c>
      <c r="D18">
        <v>2.1061238999999999E-2</v>
      </c>
      <c r="E18">
        <v>-0.92137640600000004</v>
      </c>
      <c r="F18">
        <v>2.7631143E-2</v>
      </c>
      <c r="G18">
        <v>6.3591622069999998</v>
      </c>
    </row>
    <row r="19" spans="1:7" x14ac:dyDescent="0.25">
      <c r="A19" t="s">
        <v>11</v>
      </c>
      <c r="B19">
        <v>238.58333329999999</v>
      </c>
      <c r="C19">
        <v>16.636542219999999</v>
      </c>
      <c r="D19">
        <v>4.2383919999999997E-3</v>
      </c>
      <c r="E19">
        <v>-0.118113009</v>
      </c>
      <c r="F19">
        <v>4.4502742999999997E-2</v>
      </c>
      <c r="G19">
        <v>5.3097310760000003</v>
      </c>
    </row>
    <row r="20" spans="1:7" x14ac:dyDescent="0.25">
      <c r="A20" t="s">
        <v>11</v>
      </c>
      <c r="B20">
        <v>219.53308129999999</v>
      </c>
      <c r="C20">
        <v>24.59474964</v>
      </c>
      <c r="D20">
        <v>9.2168609999999998E-3</v>
      </c>
      <c r="E20">
        <v>-0.112467227</v>
      </c>
      <c r="F20">
        <v>1.4521341E-2</v>
      </c>
      <c r="G20">
        <v>6.3299461069999996</v>
      </c>
    </row>
    <row r="21" spans="1:7" x14ac:dyDescent="0.25">
      <c r="A21" t="s">
        <v>11</v>
      </c>
      <c r="B21">
        <v>216.94448990000001</v>
      </c>
      <c r="C21">
        <v>38.166307070000002</v>
      </c>
      <c r="D21">
        <v>2.1910807000000001E-2</v>
      </c>
      <c r="E21">
        <v>-1.2161470169999999</v>
      </c>
      <c r="F21">
        <v>1.6873697E-2</v>
      </c>
      <c r="G21">
        <v>6.6162408450000001</v>
      </c>
    </row>
    <row r="22" spans="1:7" x14ac:dyDescent="0.25">
      <c r="A22" t="s">
        <v>11</v>
      </c>
      <c r="B22">
        <v>212.85820430000001</v>
      </c>
      <c r="C22">
        <v>48.841659710000002</v>
      </c>
      <c r="D22">
        <v>3.5387772999999997E-2</v>
      </c>
      <c r="E22">
        <v>-3.1290074300000001</v>
      </c>
      <c r="F22">
        <v>1.9579822E-2</v>
      </c>
      <c r="G22">
        <v>6.7016472240000002</v>
      </c>
    </row>
    <row r="23" spans="1:7" x14ac:dyDescent="0.25">
      <c r="A23" t="s">
        <v>18</v>
      </c>
      <c r="B23">
        <v>207.97910909999999</v>
      </c>
      <c r="C23">
        <v>37.440937939999998</v>
      </c>
      <c r="D23">
        <v>2.1103279999999999E-2</v>
      </c>
      <c r="E23">
        <v>-0.66155972799999996</v>
      </c>
      <c r="F23">
        <v>1.6429691999999999E-2</v>
      </c>
      <c r="G23">
        <v>6.7452188130000001</v>
      </c>
    </row>
    <row r="24" spans="1:7" x14ac:dyDescent="0.25">
      <c r="A24" t="s">
        <v>18</v>
      </c>
      <c r="B24">
        <v>198.6512093</v>
      </c>
      <c r="C24">
        <v>41.167802530000003</v>
      </c>
      <c r="D24">
        <v>2.5401579000000001E-2</v>
      </c>
      <c r="E24">
        <v>-0.65507758900000002</v>
      </c>
      <c r="F24">
        <v>1.2132775E-2</v>
      </c>
      <c r="G24">
        <v>7.0107791710000003</v>
      </c>
    </row>
    <row r="25" spans="1:7" x14ac:dyDescent="0.25">
      <c r="A25" t="s">
        <v>18</v>
      </c>
      <c r="B25">
        <v>192.6305314</v>
      </c>
      <c r="C25">
        <v>46.756812680000003</v>
      </c>
      <c r="D25">
        <v>3.2527309999999997E-2</v>
      </c>
      <c r="E25">
        <v>-1.2097419819999999</v>
      </c>
      <c r="F25">
        <v>1.1127167E-2</v>
      </c>
      <c r="G25">
        <v>7.1855117169999998</v>
      </c>
    </row>
    <row r="26" spans="1:7" x14ac:dyDescent="0.25">
      <c r="A26" t="s">
        <v>18</v>
      </c>
      <c r="B26">
        <v>201.8214141</v>
      </c>
      <c r="C26">
        <v>40.616380059999997</v>
      </c>
      <c r="D26">
        <v>2.4742376999999999E-2</v>
      </c>
      <c r="E26">
        <v>-0.70688164200000003</v>
      </c>
      <c r="F26">
        <v>1.3960616E-2</v>
      </c>
      <c r="G26">
        <v>6.9416235459999998</v>
      </c>
    </row>
    <row r="27" spans="1:7" x14ac:dyDescent="0.25">
      <c r="A27" t="s">
        <v>18</v>
      </c>
      <c r="B27">
        <v>196.78683570000001</v>
      </c>
      <c r="C27">
        <v>42.646222969999997</v>
      </c>
      <c r="D27">
        <v>2.7208253000000002E-2</v>
      </c>
      <c r="E27">
        <v>-0.64068466099999999</v>
      </c>
      <c r="F27">
        <v>1.2788367E-2</v>
      </c>
      <c r="G27">
        <v>6.9742256720000002</v>
      </c>
    </row>
    <row r="28" spans="1:7" x14ac:dyDescent="0.25">
      <c r="A28" t="s">
        <v>19</v>
      </c>
      <c r="B28">
        <v>116.5996377</v>
      </c>
      <c r="C28">
        <v>98.529045269999997</v>
      </c>
      <c r="D28">
        <v>0.129902136</v>
      </c>
      <c r="E28">
        <v>4.0084447929999998</v>
      </c>
      <c r="F28">
        <v>1.1042005000000001E-2</v>
      </c>
      <c r="G28">
        <v>7.2685426169999996</v>
      </c>
    </row>
    <row r="29" spans="1:7" x14ac:dyDescent="0.25">
      <c r="A29" t="s">
        <v>19</v>
      </c>
      <c r="B29">
        <v>141.1675439</v>
      </c>
      <c r="C29">
        <v>92.411754959999996</v>
      </c>
      <c r="D29">
        <v>0.11608700199999999</v>
      </c>
      <c r="E29">
        <v>-2.8937097559999998</v>
      </c>
      <c r="F29">
        <v>9.9045859999999999E-3</v>
      </c>
      <c r="G29">
        <v>7.376974444</v>
      </c>
    </row>
    <row r="30" spans="1:7" x14ac:dyDescent="0.25">
      <c r="A30" t="s">
        <v>19</v>
      </c>
      <c r="B30">
        <v>130.8265993</v>
      </c>
      <c r="C30">
        <v>84.062137710000002</v>
      </c>
      <c r="D30">
        <v>9.8020550999999997E-2</v>
      </c>
      <c r="E30">
        <v>-2.4283780269999999</v>
      </c>
      <c r="F30">
        <v>7.6692849999999996E-3</v>
      </c>
      <c r="G30">
        <v>7.3840143620000003</v>
      </c>
    </row>
    <row r="31" spans="1:7" x14ac:dyDescent="0.25">
      <c r="A31" t="s">
        <v>19</v>
      </c>
      <c r="B31">
        <v>119.5006127</v>
      </c>
      <c r="C31">
        <v>79.386055659999997</v>
      </c>
      <c r="D31">
        <v>8.8355503000000002E-2</v>
      </c>
      <c r="E31">
        <v>-0.25163582600000001</v>
      </c>
      <c r="F31">
        <v>5.6892929999999998E-3</v>
      </c>
      <c r="G31">
        <v>7.7477404649999997</v>
      </c>
    </row>
    <row r="32" spans="1:7" x14ac:dyDescent="0.25">
      <c r="A32" t="s">
        <v>19</v>
      </c>
      <c r="B32">
        <v>134.63252249999999</v>
      </c>
      <c r="C32">
        <v>75.267600430000002</v>
      </c>
      <c r="D32">
        <v>8.0141387999999994E-2</v>
      </c>
      <c r="E32">
        <v>-2.448955443</v>
      </c>
      <c r="F32">
        <v>4.9618930000000002E-3</v>
      </c>
      <c r="G32">
        <v>7.8669536180000001</v>
      </c>
    </row>
    <row r="33" spans="1:7" x14ac:dyDescent="0.25">
      <c r="A33" t="s">
        <v>8</v>
      </c>
      <c r="B33">
        <v>179.95888890000001</v>
      </c>
      <c r="C33">
        <v>54.14373192</v>
      </c>
      <c r="D33">
        <v>4.3138505000000001E-2</v>
      </c>
      <c r="E33">
        <v>-1.901560999</v>
      </c>
      <c r="F33">
        <v>7.3993699999999997E-3</v>
      </c>
      <c r="G33">
        <v>7.4886242650000003</v>
      </c>
    </row>
    <row r="34" spans="1:7" x14ac:dyDescent="0.25">
      <c r="A34" t="s">
        <v>8</v>
      </c>
      <c r="B34">
        <v>213.85729169999999</v>
      </c>
      <c r="C34">
        <v>30.959204490000001</v>
      </c>
      <c r="D34">
        <v>1.4525946E-2</v>
      </c>
      <c r="E34">
        <v>-0.292524703</v>
      </c>
      <c r="F34">
        <v>1.5279948E-2</v>
      </c>
      <c r="G34">
        <v>6.5130554820000004</v>
      </c>
    </row>
    <row r="35" spans="1:7" x14ac:dyDescent="0.25">
      <c r="A35" t="s">
        <v>8</v>
      </c>
      <c r="B35">
        <v>195.60138889999999</v>
      </c>
      <c r="C35">
        <v>38.391072430000001</v>
      </c>
      <c r="D35">
        <v>2.2163901E-2</v>
      </c>
      <c r="E35">
        <v>-0.30118004799999998</v>
      </c>
      <c r="F35">
        <v>1.0603352E-2</v>
      </c>
      <c r="G35">
        <v>7.0012874219999999</v>
      </c>
    </row>
    <row r="36" spans="1:7" x14ac:dyDescent="0.25">
      <c r="A36" t="s">
        <v>8</v>
      </c>
      <c r="B36">
        <v>208.9240404</v>
      </c>
      <c r="C36">
        <v>37.199770389999998</v>
      </c>
      <c r="D36">
        <v>2.0837938E-2</v>
      </c>
      <c r="E36">
        <v>-0.75838880799999997</v>
      </c>
      <c r="F36">
        <v>1.4591000999999999E-2</v>
      </c>
      <c r="G36">
        <v>6.7607606640000002</v>
      </c>
    </row>
    <row r="37" spans="1:7" x14ac:dyDescent="0.25">
      <c r="A37" t="s">
        <v>8</v>
      </c>
      <c r="B37">
        <v>204.5063131</v>
      </c>
      <c r="C37">
        <v>38.449448949999997</v>
      </c>
      <c r="D37">
        <v>2.2229855999999999E-2</v>
      </c>
      <c r="E37">
        <v>-0.63469777100000002</v>
      </c>
      <c r="F37">
        <v>1.353801E-2</v>
      </c>
      <c r="G37">
        <v>6.8860421470000004</v>
      </c>
    </row>
    <row r="38" spans="1:7" x14ac:dyDescent="0.25">
      <c r="A38" t="s">
        <v>20</v>
      </c>
      <c r="B38">
        <v>124.9658443</v>
      </c>
      <c r="C38">
        <v>69.192883030000004</v>
      </c>
      <c r="D38">
        <v>6.8578612999999997E-2</v>
      </c>
      <c r="E38">
        <v>-0.59920211499999998</v>
      </c>
      <c r="F38">
        <v>4.2684899999999998E-3</v>
      </c>
      <c r="G38">
        <v>7.9369336690000001</v>
      </c>
    </row>
    <row r="39" spans="1:7" x14ac:dyDescent="0.25">
      <c r="A39" t="s">
        <v>20</v>
      </c>
      <c r="B39">
        <v>131.04472960000001</v>
      </c>
      <c r="C39">
        <v>62.720149929999998</v>
      </c>
      <c r="D39">
        <v>5.7045892000000001E-2</v>
      </c>
      <c r="E39">
        <v>-0.60076098300000003</v>
      </c>
      <c r="F39">
        <v>4.3808220000000004E-3</v>
      </c>
      <c r="G39">
        <v>7.8942497109999996</v>
      </c>
    </row>
    <row r="40" spans="1:7" x14ac:dyDescent="0.25">
      <c r="A40" t="s">
        <v>20</v>
      </c>
      <c r="B40">
        <v>145.30845410000001</v>
      </c>
      <c r="C40">
        <v>54.215164700000003</v>
      </c>
      <c r="D40">
        <v>4.3247480999999997E-2</v>
      </c>
      <c r="E40">
        <v>-6.7097127000000006E-2</v>
      </c>
      <c r="F40">
        <v>5.0721059999999998E-3</v>
      </c>
      <c r="G40">
        <v>7.7296781939999999</v>
      </c>
    </row>
    <row r="41" spans="1:7" x14ac:dyDescent="0.25">
      <c r="A41" t="s">
        <v>20</v>
      </c>
      <c r="B41">
        <v>139.7896825</v>
      </c>
      <c r="C41">
        <v>51.379994340000003</v>
      </c>
      <c r="D41">
        <v>3.9014372999999998E-2</v>
      </c>
      <c r="E41">
        <v>-0.56704034599999997</v>
      </c>
      <c r="F41">
        <v>5.5513519999999998E-3</v>
      </c>
      <c r="G41">
        <v>7.6314710540000004</v>
      </c>
    </row>
    <row r="42" spans="1:7" x14ac:dyDescent="0.25">
      <c r="A42" t="s">
        <v>20</v>
      </c>
      <c r="B42">
        <v>145.3801775</v>
      </c>
      <c r="C42">
        <v>50.798304369999997</v>
      </c>
      <c r="D42">
        <v>3.8169512000000003E-2</v>
      </c>
      <c r="E42">
        <v>-1.011163832</v>
      </c>
      <c r="F42">
        <v>5.9668689999999996E-3</v>
      </c>
      <c r="G42">
        <v>7.6067467180000001</v>
      </c>
    </row>
    <row r="43" spans="1:7" x14ac:dyDescent="0.25">
      <c r="A43" t="s">
        <v>20</v>
      </c>
      <c r="B43">
        <v>149.87846020000001</v>
      </c>
      <c r="C43">
        <v>43.80871621</v>
      </c>
      <c r="D43">
        <v>2.8668704999999999E-2</v>
      </c>
      <c r="E43">
        <v>-0.16304671900000001</v>
      </c>
      <c r="F43">
        <v>7.8446829999999999E-3</v>
      </c>
      <c r="G43">
        <v>7.2364537269999998</v>
      </c>
    </row>
    <row r="44" spans="1:7" x14ac:dyDescent="0.25">
      <c r="A44" t="s">
        <v>20</v>
      </c>
      <c r="B44">
        <v>122.5840085</v>
      </c>
      <c r="C44">
        <v>67.123762409999998</v>
      </c>
      <c r="D44">
        <v>6.4800238999999996E-2</v>
      </c>
      <c r="E44">
        <v>-0.27902102699999998</v>
      </c>
      <c r="F44">
        <v>4.5642E-3</v>
      </c>
      <c r="G44">
        <v>7.8975844500000001</v>
      </c>
    </row>
    <row r="45" spans="1:7" x14ac:dyDescent="0.25">
      <c r="A45" t="s">
        <v>20</v>
      </c>
      <c r="B45">
        <v>130.9925714</v>
      </c>
      <c r="C45">
        <v>59.8094228</v>
      </c>
      <c r="D45">
        <v>5.2143645000000002E-2</v>
      </c>
      <c r="E45">
        <v>-1.1274503490000001</v>
      </c>
      <c r="F45">
        <v>4.8295719999999999E-3</v>
      </c>
      <c r="G45">
        <v>7.7999973069999999</v>
      </c>
    </row>
    <row r="46" spans="1:7" x14ac:dyDescent="0.25">
      <c r="A46" t="s">
        <v>20</v>
      </c>
      <c r="B46">
        <v>108.350576</v>
      </c>
      <c r="C46">
        <v>43.932846640000001</v>
      </c>
      <c r="D46">
        <v>2.8826708999999999E-2</v>
      </c>
      <c r="E46">
        <v>0.18898547900000001</v>
      </c>
      <c r="F46">
        <v>6.2852610000000003E-3</v>
      </c>
      <c r="G46">
        <v>7.4705524670000001</v>
      </c>
    </row>
    <row r="47" spans="1:7" x14ac:dyDescent="0.25">
      <c r="A47" t="s">
        <v>20</v>
      </c>
      <c r="B47">
        <v>142.41708750000001</v>
      </c>
      <c r="C47">
        <v>49.35116755</v>
      </c>
      <c r="D47">
        <v>3.6103147000000002E-2</v>
      </c>
      <c r="E47">
        <v>-5.7299076999999997E-2</v>
      </c>
      <c r="F47">
        <v>5.859309E-3</v>
      </c>
      <c r="G47">
        <v>7.5235633750000002</v>
      </c>
    </row>
    <row r="48" spans="1:7" x14ac:dyDescent="0.25">
      <c r="A48" t="s">
        <v>21</v>
      </c>
      <c r="B48">
        <v>166.167756</v>
      </c>
      <c r="C48">
        <v>39.890086220000001</v>
      </c>
      <c r="D48">
        <v>2.3886359999999999E-2</v>
      </c>
      <c r="E48">
        <v>-0.37881220599999998</v>
      </c>
      <c r="F48">
        <v>7.3798580000000004E-3</v>
      </c>
      <c r="G48">
        <v>7.233847151</v>
      </c>
    </row>
    <row r="49" spans="1:7" x14ac:dyDescent="0.25">
      <c r="A49" t="s">
        <v>21</v>
      </c>
      <c r="B49">
        <v>165.3794872</v>
      </c>
      <c r="C49">
        <v>32.864634410000001</v>
      </c>
      <c r="D49">
        <v>1.6338897000000002E-2</v>
      </c>
      <c r="E49">
        <v>-1.6650427999999998E-2</v>
      </c>
      <c r="F49">
        <v>9.934254E-3</v>
      </c>
      <c r="G49">
        <v>6.8809650060000003</v>
      </c>
    </row>
    <row r="50" spans="1:7" x14ac:dyDescent="0.25">
      <c r="A50" t="s">
        <v>21</v>
      </c>
      <c r="B50">
        <v>183.75776680000001</v>
      </c>
      <c r="C50">
        <v>36.385028859999998</v>
      </c>
      <c r="D50">
        <v>1.9953170999999999E-2</v>
      </c>
      <c r="E50">
        <v>-0.25281911499999998</v>
      </c>
      <c r="F50">
        <v>7.8445949999999993E-3</v>
      </c>
      <c r="G50">
        <v>7.1322046989999999</v>
      </c>
    </row>
    <row r="51" spans="1:7" x14ac:dyDescent="0.25">
      <c r="A51" t="s">
        <v>21</v>
      </c>
      <c r="B51">
        <v>147.89840720000001</v>
      </c>
      <c r="C51">
        <v>48.804352680000001</v>
      </c>
      <c r="D51">
        <v>3.5335642E-2</v>
      </c>
      <c r="E51">
        <v>-0.51875910999999997</v>
      </c>
      <c r="F51">
        <v>5.986768E-3</v>
      </c>
      <c r="G51">
        <v>7.5441411379999996</v>
      </c>
    </row>
    <row r="52" spans="1:7" x14ac:dyDescent="0.25">
      <c r="A52" t="s">
        <v>21</v>
      </c>
      <c r="B52">
        <v>144.28474639999999</v>
      </c>
      <c r="C52">
        <v>52.199888190000003</v>
      </c>
      <c r="D52">
        <v>4.021897E-2</v>
      </c>
      <c r="E52">
        <v>-0.158262188</v>
      </c>
      <c r="F52">
        <v>5.426457E-3</v>
      </c>
      <c r="G52">
        <v>7.6161957219999996</v>
      </c>
    </row>
    <row r="53" spans="1:7" x14ac:dyDescent="0.25">
      <c r="A53" t="s">
        <v>22</v>
      </c>
      <c r="B53">
        <v>53.874287750000001</v>
      </c>
      <c r="C53">
        <v>55.731472410000002</v>
      </c>
      <c r="D53">
        <v>4.5588603999999998E-2</v>
      </c>
      <c r="E53">
        <v>2.5114112610000001</v>
      </c>
      <c r="F53">
        <v>2.9617061E-2</v>
      </c>
      <c r="G53">
        <v>6.7713096400000001</v>
      </c>
    </row>
    <row r="54" spans="1:7" x14ac:dyDescent="0.25">
      <c r="A54" t="s">
        <v>22</v>
      </c>
      <c r="B54">
        <v>32.124422969999998</v>
      </c>
      <c r="C54">
        <v>46.306061079999999</v>
      </c>
      <c r="D54">
        <v>3.1923107999999999E-2</v>
      </c>
      <c r="E54">
        <v>2.5196419269999999</v>
      </c>
      <c r="F54">
        <v>0.111302331</v>
      </c>
      <c r="G54">
        <v>5.468503514</v>
      </c>
    </row>
    <row r="55" spans="1:7" x14ac:dyDescent="0.25">
      <c r="A55" t="s">
        <v>22</v>
      </c>
      <c r="B55">
        <v>42.90457516</v>
      </c>
      <c r="C55">
        <v>38.218262080000002</v>
      </c>
      <c r="D55">
        <v>2.196919E-2</v>
      </c>
      <c r="E55">
        <v>1.269488645</v>
      </c>
      <c r="F55">
        <v>1.1351663999999999E-2</v>
      </c>
      <c r="G55">
        <v>6.8281472870000002</v>
      </c>
    </row>
    <row r="56" spans="1:7" x14ac:dyDescent="0.25">
      <c r="A56" t="s">
        <v>22</v>
      </c>
      <c r="B56">
        <v>53.610075109999997</v>
      </c>
      <c r="C56">
        <v>48.446598440000002</v>
      </c>
      <c r="D56">
        <v>3.4837475E-2</v>
      </c>
      <c r="E56">
        <v>2.3843521230000002</v>
      </c>
      <c r="F56">
        <v>9.494265E-3</v>
      </c>
      <c r="G56">
        <v>7.1463982609999999</v>
      </c>
    </row>
    <row r="57" spans="1:7" x14ac:dyDescent="0.25">
      <c r="A57" t="s">
        <v>22</v>
      </c>
      <c r="B57">
        <v>121.65594539999999</v>
      </c>
      <c r="C57">
        <v>61.864612899999997</v>
      </c>
      <c r="D57">
        <v>5.5586149000000001E-2</v>
      </c>
      <c r="E57">
        <v>-5.4641262000000003E-2</v>
      </c>
      <c r="F57">
        <v>4.4877229999999999E-3</v>
      </c>
      <c r="G57">
        <v>7.8770848820000001</v>
      </c>
    </row>
    <row r="58" spans="1:7" x14ac:dyDescent="0.25">
      <c r="A58" t="s">
        <v>7</v>
      </c>
      <c r="B58">
        <v>228.52850470000001</v>
      </c>
      <c r="C58">
        <v>27.63356147</v>
      </c>
      <c r="D58">
        <v>1.1607080000000001E-2</v>
      </c>
      <c r="E58">
        <v>-0.80748020399999998</v>
      </c>
      <c r="F58">
        <v>2.0530836E-2</v>
      </c>
      <c r="G58">
        <v>6.1122541769999996</v>
      </c>
    </row>
    <row r="59" spans="1:7" x14ac:dyDescent="0.25">
      <c r="A59" t="s">
        <v>7</v>
      </c>
      <c r="B59">
        <v>225.1447934</v>
      </c>
      <c r="C59">
        <v>27.53020128</v>
      </c>
      <c r="D59">
        <v>1.1521411E-2</v>
      </c>
      <c r="E59">
        <v>-1.0291613770000001</v>
      </c>
      <c r="F59">
        <v>1.7650263999999999E-2</v>
      </c>
      <c r="G59">
        <v>6.1915616800000004</v>
      </c>
    </row>
    <row r="60" spans="1:7" x14ac:dyDescent="0.25">
      <c r="A60" t="s">
        <v>7</v>
      </c>
      <c r="B60">
        <v>198.24473069999999</v>
      </c>
      <c r="C60">
        <v>49.399686850000002</v>
      </c>
      <c r="D60">
        <v>3.6171601999999997E-2</v>
      </c>
      <c r="E60">
        <v>-3.316789306</v>
      </c>
      <c r="F60">
        <v>9.3816980000000008E-3</v>
      </c>
      <c r="G60">
        <v>7.1301786739999997</v>
      </c>
    </row>
    <row r="61" spans="1:7" x14ac:dyDescent="0.25">
      <c r="A61" t="s">
        <v>7</v>
      </c>
      <c r="B61">
        <v>226.50301680000001</v>
      </c>
      <c r="C61">
        <v>29.20014063</v>
      </c>
      <c r="D61">
        <v>1.2942906000000001E-2</v>
      </c>
      <c r="E61">
        <v>-0.71097951100000001</v>
      </c>
      <c r="F61">
        <v>1.9474248E-2</v>
      </c>
      <c r="G61">
        <v>6.2119223870000004</v>
      </c>
    </row>
    <row r="62" spans="1:7" x14ac:dyDescent="0.25">
      <c r="A62" t="s">
        <v>7</v>
      </c>
      <c r="B62">
        <v>222.23078169999999</v>
      </c>
      <c r="C62">
        <v>25.3754788</v>
      </c>
      <c r="D62">
        <v>9.8054749999999993E-3</v>
      </c>
      <c r="E62">
        <v>-0.33666229600000003</v>
      </c>
      <c r="F62">
        <v>1.5618271E-2</v>
      </c>
      <c r="G62">
        <v>6.3450653920000004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Compared</vt:lpstr>
      <vt:lpstr>Correct</vt:lpstr>
      <vt:lpstr>Incorrect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Zak Catherall</dc:creator>
  <cp:lastModifiedBy>Zak Catherall</cp:lastModifiedBy>
  <dcterms:created xsi:type="dcterms:W3CDTF">2020-05-18T03:54:42Z</dcterms:created>
  <dcterms:modified xsi:type="dcterms:W3CDTF">2020-05-19T07:15:08Z</dcterms:modified>
</cp:coreProperties>
</file>