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/Documents/Büro/Medium/medium_notebooks/"/>
    </mc:Choice>
  </mc:AlternateContent>
  <xr:revisionPtr revIDLastSave="0" documentId="13_ncr:1_{E64EB7AC-D43A-9D44-B8BA-07E4DD2C8A8E}" xr6:coauthVersionLast="47" xr6:coauthVersionMax="47" xr10:uidLastSave="{00000000-0000-0000-0000-000000000000}"/>
  <bookViews>
    <workbookView xWindow="0" yWindow="500" windowWidth="25600" windowHeight="15500" xr2:uid="{20AC59C0-7E06-3446-8853-705E1E908584}"/>
  </bookViews>
  <sheets>
    <sheet name="Tabelle2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2" l="1"/>
  <c r="G29" i="2" s="1"/>
  <c r="H29" i="2"/>
  <c r="I29" i="2" l="1"/>
  <c r="F18" i="2" l="1"/>
  <c r="G18" i="2" s="1"/>
  <c r="H18" i="2"/>
  <c r="F2" i="2"/>
  <c r="G2" i="2" s="1"/>
  <c r="H2" i="2"/>
  <c r="F15" i="2"/>
  <c r="G15" i="2" s="1"/>
  <c r="H15" i="2"/>
  <c r="F16" i="2"/>
  <c r="G16" i="2" s="1"/>
  <c r="H16" i="2"/>
  <c r="F4" i="2"/>
  <c r="G4" i="2" s="1"/>
  <c r="H4" i="2"/>
  <c r="F3" i="2"/>
  <c r="G3" i="2" s="1"/>
  <c r="H3" i="2"/>
  <c r="F14" i="2"/>
  <c r="G14" i="2" s="1"/>
  <c r="H14" i="2"/>
  <c r="F6" i="2"/>
  <c r="G6" i="2" s="1"/>
  <c r="H6" i="2"/>
  <c r="F17" i="2"/>
  <c r="G17" i="2" s="1"/>
  <c r="H17" i="2"/>
  <c r="F21" i="2"/>
  <c r="G21" i="2" s="1"/>
  <c r="H21" i="2"/>
  <c r="F10" i="2"/>
  <c r="G10" i="2" s="1"/>
  <c r="H10" i="2"/>
  <c r="F8" i="2"/>
  <c r="G8" i="2" s="1"/>
  <c r="H8" i="2"/>
  <c r="F5" i="2"/>
  <c r="G5" i="2" s="1"/>
  <c r="H5" i="2"/>
  <c r="F27" i="2"/>
  <c r="G27" i="2" s="1"/>
  <c r="H27" i="2"/>
  <c r="F13" i="2"/>
  <c r="G13" i="2" s="1"/>
  <c r="H13" i="2"/>
  <c r="F25" i="2"/>
  <c r="G25" i="2" s="1"/>
  <c r="H25" i="2"/>
  <c r="F19" i="2"/>
  <c r="G19" i="2" s="1"/>
  <c r="H19" i="2"/>
  <c r="F20" i="2"/>
  <c r="G20" i="2" s="1"/>
  <c r="H20" i="2"/>
  <c r="F11" i="2"/>
  <c r="G11" i="2" s="1"/>
  <c r="H11" i="2"/>
  <c r="F28" i="2"/>
  <c r="G28" i="2" s="1"/>
  <c r="H28" i="2"/>
  <c r="F9" i="2"/>
  <c r="G9" i="2" s="1"/>
  <c r="H9" i="2"/>
  <c r="F23" i="2"/>
  <c r="G23" i="2" s="1"/>
  <c r="H23" i="2"/>
  <c r="F26" i="2"/>
  <c r="G26" i="2" s="1"/>
  <c r="H26" i="2"/>
  <c r="F7" i="2"/>
  <c r="G7" i="2" s="1"/>
  <c r="H7" i="2"/>
  <c r="F12" i="2"/>
  <c r="G12" i="2" s="1"/>
  <c r="H12" i="2"/>
  <c r="F24" i="2"/>
  <c r="G24" i="2" s="1"/>
  <c r="H24" i="2"/>
  <c r="H22" i="2"/>
  <c r="F22" i="2"/>
  <c r="G22" i="2" s="1"/>
  <c r="G10" i="1"/>
  <c r="G3" i="1"/>
  <c r="G4" i="1"/>
  <c r="G5" i="1"/>
  <c r="G6" i="1"/>
  <c r="G7" i="1"/>
  <c r="G8" i="1"/>
  <c r="G9" i="1"/>
  <c r="G2" i="1"/>
  <c r="I18" i="2" l="1"/>
  <c r="I22" i="2"/>
  <c r="I24" i="2"/>
  <c r="I26" i="2"/>
  <c r="I21" i="2"/>
  <c r="I2" i="2"/>
  <c r="I14" i="2"/>
  <c r="I15" i="2"/>
  <c r="I13" i="2"/>
  <c r="I20" i="2"/>
  <c r="I11" i="2"/>
  <c r="I10" i="2"/>
  <c r="I23" i="2"/>
  <c r="I27" i="2"/>
  <c r="I3" i="2"/>
  <c r="I8" i="2"/>
  <c r="I28" i="2"/>
  <c r="I25" i="2"/>
  <c r="I6" i="2"/>
  <c r="I16" i="2"/>
  <c r="I9" i="2"/>
  <c r="I19" i="2"/>
  <c r="I5" i="2"/>
  <c r="I17" i="2"/>
  <c r="I4" i="2"/>
  <c r="I7" i="2"/>
  <c r="I12" i="2"/>
</calcChain>
</file>

<file path=xl/sharedStrings.xml><?xml version="1.0" encoding="utf-8"?>
<sst xmlns="http://schemas.openxmlformats.org/spreadsheetml/2006/main" count="70" uniqueCount="66">
  <si>
    <t>Job title</t>
  </si>
  <si>
    <t>Plumber</t>
  </si>
  <si>
    <t>Prompt</t>
  </si>
  <si>
    <t>Women (%)</t>
  </si>
  <si>
    <t>Midjourney women</t>
  </si>
  <si>
    <t>Midjourney men</t>
  </si>
  <si>
    <t>Chemistry teacher</t>
  </si>
  <si>
    <t>A chemistry teacher in front of a whiteboard holding an erlenmeyer</t>
  </si>
  <si>
    <t>English teacher</t>
  </si>
  <si>
    <t>An english writing teacher with a pile of books</t>
  </si>
  <si>
    <t>a plumber fixing a sink. backdrop of a sunny landscape through the window</t>
  </si>
  <si>
    <t>a nurse tending to a patient in a hospital room --v 5.2</t>
  </si>
  <si>
    <t>Nurse</t>
  </si>
  <si>
    <t>Biologist (field work)</t>
  </si>
  <si>
    <t>Biologist (lab work)</t>
  </si>
  <si>
    <t>a biologist collecting frogs in a meadow, humid air --v 5.2</t>
  </si>
  <si>
    <t>Midjourney unclear</t>
  </si>
  <si>
    <t>a biologist at a lab bench transfering samples with a pipette --v 5.2</t>
  </si>
  <si>
    <t>an environmental scientist taking probes from a river --v 5.2</t>
  </si>
  <si>
    <t>Environmental scientist</t>
  </si>
  <si>
    <t>CEO</t>
  </si>
  <si>
    <t>Generated Women (%)</t>
  </si>
  <si>
    <t>A CEO in a conference hall, speaking to employees, backdrop of a colorful powerpoint presentation --v 5.2</t>
  </si>
  <si>
    <t>Kindergarten teacher</t>
  </si>
  <si>
    <t>a kindergarten teacher in a room full of children and toys --v 5.2</t>
  </si>
  <si>
    <t>Actual women (%)</t>
  </si>
  <si>
    <t>Generated women</t>
  </si>
  <si>
    <t>Generated men</t>
  </si>
  <si>
    <t>Generated unclear</t>
  </si>
  <si>
    <t>Generated women (%)</t>
  </si>
  <si>
    <t>Prompts</t>
  </si>
  <si>
    <t>Chief executives</t>
  </si>
  <si>
    <t>Total generated</t>
  </si>
  <si>
    <t>a CEO speaking to the board members demonstrating a line chart</t>
  </si>
  <si>
    <t>Actual men (%)</t>
  </si>
  <si>
    <t>Binomial distribution</t>
  </si>
  <si>
    <t>Software developer</t>
  </si>
  <si>
    <t>Judge</t>
  </si>
  <si>
    <t>a judge speaking a sentence in a court hall --v 5.2</t>
  </si>
  <si>
    <t>A stern-looking judge in traditional black robes, sitting at the bench with a gavel in hand. The courtroom is filled with tension, and lawyers on either side present their cases passionately. photorealistic style --v 5.2</t>
  </si>
  <si>
    <t>Artist</t>
  </si>
  <si>
    <t>Journalist</t>
  </si>
  <si>
    <t>Housekeeper</t>
  </si>
  <si>
    <t>Hairdresser</t>
  </si>
  <si>
    <t>Retail salesperson</t>
  </si>
  <si>
    <t>Librarian</t>
  </si>
  <si>
    <t>Photographer</t>
  </si>
  <si>
    <t>Dentist</t>
  </si>
  <si>
    <t>Pharmacist</t>
  </si>
  <si>
    <t>Veterinarian</t>
  </si>
  <si>
    <t>Electrical engineer</t>
  </si>
  <si>
    <t>Graphic designer</t>
  </si>
  <si>
    <t>Police officer</t>
  </si>
  <si>
    <t>Private detective</t>
  </si>
  <si>
    <t>Cook</t>
  </si>
  <si>
    <t>Bartender</t>
  </si>
  <si>
    <t>Carpenter</t>
  </si>
  <si>
    <t>Baker</t>
  </si>
  <si>
    <t>Butcher</t>
  </si>
  <si>
    <t>Pilot</t>
  </si>
  <si>
    <t>Flight attendant</t>
  </si>
  <si>
    <t>a flight attendant serving coffee and tea and light snacks to aircraft passengers --v 5.2</t>
  </si>
  <si>
    <r>
      <t>a flight attendant performing the security instructions on a plane before takeoff. wearing a red uniform.</t>
    </r>
    <r>
      <rPr>
        <sz val="16"/>
        <color rgb="FFDBDEE1"/>
        <rFont val="Helvetica Neue"/>
        <family val="2"/>
      </rPr>
      <t xml:space="preserve"> </t>
    </r>
  </si>
  <si>
    <t>a kindergarten teacher on a playground with four children. background of a sunny day --v 5.2</t>
  </si>
  <si>
    <t>Physician</t>
  </si>
  <si>
    <t>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</si>
</sst>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2E3038"/>
      <name val="Helvetica Neue"/>
      <family val="2"/>
    </font>
    <font>
      <sz val="16"/>
      <color rgb="FFDBDEE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  <xf numFmtId="0" fontId="2" fillId="0" borderId="0" xfId="0" applyFont="1"/>
    <xf numFmtId="164" fontId="2" fillId="0" borderId="0" xfId="1" applyNumberFormat="1" applyFont="1"/>
    <xf numFmtId="9" fontId="2" fillId="0" borderId="0" xfId="1" applyFont="1"/>
    <xf numFmtId="0" fontId="0" fillId="2" borderId="0" xfId="0" applyFill="1"/>
  </cellXfs>
  <cellStyles count="2">
    <cellStyle name="Prozent" xfId="1" builtinId="5"/>
    <cellStyle name="Standard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5E22-7899-2D48-8ECD-32CBC55F5CBA}">
  <dimension ref="A1:L29"/>
  <sheetViews>
    <sheetView tabSelected="1" workbookViewId="0">
      <selection activeCell="F29" sqref="F29"/>
    </sheetView>
  </sheetViews>
  <sheetFormatPr baseColWidth="10" defaultRowHeight="16" x14ac:dyDescent="0.2"/>
  <cols>
    <col min="1" max="1" width="14.33203125" bestFit="1" customWidth="1"/>
    <col min="2" max="2" width="16.5" style="3" bestFit="1" customWidth="1"/>
    <col min="3" max="3" width="16.6640625" bestFit="1" customWidth="1"/>
    <col min="4" max="4" width="14" bestFit="1" customWidth="1"/>
    <col min="5" max="5" width="16.5" bestFit="1" customWidth="1"/>
    <col min="6" max="6" width="14.1640625" bestFit="1" customWidth="1"/>
    <col min="7" max="7" width="20" style="3" bestFit="1" customWidth="1"/>
    <col min="8" max="8" width="20" style="3" customWidth="1"/>
    <col min="9" max="9" width="20" style="2" customWidth="1"/>
    <col min="10" max="11" width="14.33203125" bestFit="1" customWidth="1"/>
  </cols>
  <sheetData>
    <row r="1" spans="1:12" s="5" customFormat="1" x14ac:dyDescent="0.2">
      <c r="A1" s="5" t="s">
        <v>0</v>
      </c>
      <c r="B1" s="6" t="s">
        <v>25</v>
      </c>
      <c r="C1" s="5" t="s">
        <v>26</v>
      </c>
      <c r="D1" s="5" t="s">
        <v>27</v>
      </c>
      <c r="E1" s="5" t="s">
        <v>28</v>
      </c>
      <c r="F1" s="5" t="s">
        <v>32</v>
      </c>
      <c r="G1" s="6" t="s">
        <v>29</v>
      </c>
      <c r="H1" s="6" t="s">
        <v>34</v>
      </c>
      <c r="I1" s="7" t="s">
        <v>35</v>
      </c>
      <c r="J1" s="5" t="s">
        <v>30</v>
      </c>
    </row>
    <row r="2" spans="1:12" x14ac:dyDescent="0.2">
      <c r="A2" t="s">
        <v>23</v>
      </c>
      <c r="B2" s="3">
        <v>0.97399999999999998</v>
      </c>
      <c r="C2">
        <v>19</v>
      </c>
      <c r="D2">
        <v>1</v>
      </c>
      <c r="E2">
        <v>0</v>
      </c>
      <c r="F2">
        <f t="shared" ref="F2:F28" si="0">SUM(C2:E2)</f>
        <v>20</v>
      </c>
      <c r="G2" s="3">
        <f t="shared" ref="G2:G28" si="1">C2/F2</f>
        <v>0.95</v>
      </c>
      <c r="H2" s="3">
        <f t="shared" ref="H2:H29" si="2">1-B2</f>
        <v>2.6000000000000023E-2</v>
      </c>
      <c r="I2" s="2">
        <f t="shared" ref="I2:I29" si="3">FACT(F2)/(FACT(C2)*FACT(F2-C2))*B2^C2*H2^D2</f>
        <v>0.31522708382184461</v>
      </c>
      <c r="J2" t="s">
        <v>63</v>
      </c>
    </row>
    <row r="3" spans="1:12" x14ac:dyDescent="0.2">
      <c r="A3" t="s">
        <v>43</v>
      </c>
      <c r="B3" s="3">
        <v>0.93100000000000005</v>
      </c>
      <c r="C3">
        <v>8</v>
      </c>
      <c r="D3">
        <v>13</v>
      </c>
      <c r="E3">
        <v>4</v>
      </c>
      <c r="F3">
        <f t="shared" si="0"/>
        <v>25</v>
      </c>
      <c r="G3" s="3">
        <f t="shared" si="1"/>
        <v>0.32</v>
      </c>
      <c r="H3" s="3">
        <f t="shared" si="2"/>
        <v>6.899999999999995E-2</v>
      </c>
      <c r="I3" s="2">
        <f t="shared" si="3"/>
        <v>4.9056015192621119E-10</v>
      </c>
    </row>
    <row r="4" spans="1:12" x14ac:dyDescent="0.2">
      <c r="A4" t="s">
        <v>42</v>
      </c>
      <c r="B4" s="3">
        <v>0.88100000000000001</v>
      </c>
      <c r="C4">
        <v>20</v>
      </c>
      <c r="D4">
        <v>0</v>
      </c>
      <c r="E4">
        <v>0</v>
      </c>
      <c r="F4">
        <f t="shared" si="0"/>
        <v>20</v>
      </c>
      <c r="G4" s="3">
        <f t="shared" si="1"/>
        <v>1</v>
      </c>
      <c r="H4" s="3">
        <f t="shared" si="2"/>
        <v>0.11899999999999999</v>
      </c>
      <c r="I4" s="2">
        <f t="shared" si="3"/>
        <v>7.9344744910057927E-2</v>
      </c>
    </row>
    <row r="5" spans="1:12" x14ac:dyDescent="0.2">
      <c r="A5" s="8" t="s">
        <v>12</v>
      </c>
      <c r="B5" s="3">
        <v>0.879</v>
      </c>
      <c r="C5">
        <v>57</v>
      </c>
      <c r="D5">
        <v>2</v>
      </c>
      <c r="E5">
        <v>0</v>
      </c>
      <c r="F5">
        <f t="shared" si="0"/>
        <v>59</v>
      </c>
      <c r="G5" s="3">
        <f t="shared" si="1"/>
        <v>0.96610169491525422</v>
      </c>
      <c r="H5" s="3">
        <f t="shared" si="2"/>
        <v>0.121</v>
      </c>
      <c r="I5" s="2">
        <f t="shared" si="3"/>
        <v>1.6076319523157953E-2</v>
      </c>
    </row>
    <row r="6" spans="1:12" x14ac:dyDescent="0.2">
      <c r="A6" t="s">
        <v>45</v>
      </c>
      <c r="B6" s="3">
        <v>0.82199999999999995</v>
      </c>
      <c r="C6">
        <v>16</v>
      </c>
      <c r="D6">
        <v>4</v>
      </c>
      <c r="E6">
        <v>0</v>
      </c>
      <c r="F6">
        <f t="shared" si="0"/>
        <v>20</v>
      </c>
      <c r="G6" s="3">
        <f t="shared" si="1"/>
        <v>0.8</v>
      </c>
      <c r="H6" s="3">
        <f t="shared" si="2"/>
        <v>0.17800000000000005</v>
      </c>
      <c r="I6" s="2">
        <f t="shared" si="3"/>
        <v>0.21131137270647438</v>
      </c>
    </row>
    <row r="7" spans="1:12" ht="20" x14ac:dyDescent="0.2">
      <c r="A7" t="s">
        <v>60</v>
      </c>
      <c r="B7" s="3">
        <v>0.69899999999999995</v>
      </c>
      <c r="C7">
        <v>20</v>
      </c>
      <c r="D7">
        <v>0</v>
      </c>
      <c r="E7">
        <v>0</v>
      </c>
      <c r="F7">
        <f t="shared" si="0"/>
        <v>20</v>
      </c>
      <c r="G7" s="3">
        <f t="shared" si="1"/>
        <v>1</v>
      </c>
      <c r="H7" s="3">
        <f t="shared" si="2"/>
        <v>0.30100000000000005</v>
      </c>
      <c r="I7" s="2">
        <f t="shared" si="3"/>
        <v>7.7543163522912715E-4</v>
      </c>
      <c r="J7" t="s">
        <v>61</v>
      </c>
      <c r="K7" t="s">
        <v>62</v>
      </c>
    </row>
    <row r="8" spans="1:12" x14ac:dyDescent="0.2">
      <c r="A8" t="s">
        <v>49</v>
      </c>
      <c r="B8" s="3">
        <v>0.69799999999999995</v>
      </c>
      <c r="C8">
        <v>4</v>
      </c>
      <c r="D8">
        <v>16</v>
      </c>
      <c r="E8">
        <v>2</v>
      </c>
      <c r="F8">
        <f t="shared" si="0"/>
        <v>22</v>
      </c>
      <c r="G8" s="3">
        <f t="shared" si="1"/>
        <v>0.18181818181818182</v>
      </c>
      <c r="H8" s="3">
        <f t="shared" si="2"/>
        <v>0.30200000000000005</v>
      </c>
      <c r="I8" s="2">
        <f t="shared" si="3"/>
        <v>8.3127957211274805E-6</v>
      </c>
    </row>
    <row r="9" spans="1:12" x14ac:dyDescent="0.2">
      <c r="A9" t="s">
        <v>57</v>
      </c>
      <c r="B9" s="3">
        <v>0.63600000000000001</v>
      </c>
      <c r="C9">
        <v>1</v>
      </c>
      <c r="D9">
        <v>19</v>
      </c>
      <c r="E9">
        <v>0</v>
      </c>
      <c r="F9">
        <f t="shared" si="0"/>
        <v>20</v>
      </c>
      <c r="G9" s="3">
        <f t="shared" si="1"/>
        <v>0.05</v>
      </c>
      <c r="H9" s="3">
        <f t="shared" si="2"/>
        <v>0.36399999999999999</v>
      </c>
      <c r="I9" s="2">
        <f t="shared" si="3"/>
        <v>5.8265757990083669E-8</v>
      </c>
    </row>
    <row r="10" spans="1:12" x14ac:dyDescent="0.2">
      <c r="A10" t="s">
        <v>48</v>
      </c>
      <c r="B10" s="3">
        <v>0.59599999999999997</v>
      </c>
      <c r="C10">
        <v>5</v>
      </c>
      <c r="D10">
        <v>16</v>
      </c>
      <c r="E10">
        <v>0</v>
      </c>
      <c r="F10">
        <f t="shared" si="0"/>
        <v>21</v>
      </c>
      <c r="G10" s="3">
        <f t="shared" si="1"/>
        <v>0.23809523809523808</v>
      </c>
      <c r="H10" s="3">
        <f t="shared" si="2"/>
        <v>0.40400000000000003</v>
      </c>
      <c r="I10" s="2">
        <f t="shared" si="3"/>
        <v>7.706837683617285E-4</v>
      </c>
    </row>
    <row r="11" spans="1:12" x14ac:dyDescent="0.2">
      <c r="A11" t="s">
        <v>55</v>
      </c>
      <c r="B11" s="3">
        <v>0.59</v>
      </c>
      <c r="C11">
        <v>2</v>
      </c>
      <c r="D11">
        <v>18</v>
      </c>
      <c r="E11">
        <v>0</v>
      </c>
      <c r="F11">
        <f t="shared" si="0"/>
        <v>20</v>
      </c>
      <c r="G11" s="3">
        <f t="shared" si="1"/>
        <v>0.1</v>
      </c>
      <c r="H11" s="3">
        <f t="shared" si="2"/>
        <v>0.41000000000000003</v>
      </c>
      <c r="I11" s="2">
        <f t="shared" si="3"/>
        <v>7.0887073152615942E-6</v>
      </c>
    </row>
    <row r="12" spans="1:12" ht="18" x14ac:dyDescent="0.2">
      <c r="A12" t="s">
        <v>37</v>
      </c>
      <c r="B12" s="3">
        <v>0.56200000000000006</v>
      </c>
      <c r="C12">
        <v>1</v>
      </c>
      <c r="D12">
        <v>40</v>
      </c>
      <c r="E12">
        <v>0</v>
      </c>
      <c r="F12">
        <f t="shared" si="0"/>
        <v>41</v>
      </c>
      <c r="G12" s="3">
        <f t="shared" si="1"/>
        <v>2.4390243902439025E-2</v>
      </c>
      <c r="H12" s="3">
        <f t="shared" si="2"/>
        <v>0.43799999999999994</v>
      </c>
      <c r="I12" s="2">
        <f t="shared" si="3"/>
        <v>1.0507141778193075E-13</v>
      </c>
      <c r="J12" t="s">
        <v>38</v>
      </c>
      <c r="K12" t="s">
        <v>39</v>
      </c>
      <c r="L12" s="1"/>
    </row>
    <row r="13" spans="1:12" x14ac:dyDescent="0.2">
      <c r="A13" t="s">
        <v>51</v>
      </c>
      <c r="B13" s="3">
        <v>0.53700000000000003</v>
      </c>
      <c r="C13">
        <v>7</v>
      </c>
      <c r="D13">
        <v>22</v>
      </c>
      <c r="E13">
        <v>0</v>
      </c>
      <c r="F13">
        <f t="shared" si="0"/>
        <v>29</v>
      </c>
      <c r="G13" s="3">
        <f t="shared" si="1"/>
        <v>0.2413793103448276</v>
      </c>
      <c r="H13" s="3">
        <f t="shared" si="2"/>
        <v>0.46299999999999997</v>
      </c>
      <c r="I13" s="2">
        <f t="shared" si="3"/>
        <v>8.8296500970342924E-4</v>
      </c>
    </row>
    <row r="14" spans="1:12" x14ac:dyDescent="0.2">
      <c r="A14" s="8" t="s">
        <v>44</v>
      </c>
      <c r="B14" s="3">
        <v>0.49399999999999999</v>
      </c>
      <c r="C14">
        <v>4</v>
      </c>
      <c r="D14">
        <v>36</v>
      </c>
      <c r="E14">
        <v>0</v>
      </c>
      <c r="F14">
        <f t="shared" si="0"/>
        <v>40</v>
      </c>
      <c r="G14" s="3">
        <f t="shared" si="1"/>
        <v>0.1</v>
      </c>
      <c r="H14" s="3">
        <f t="shared" si="2"/>
        <v>0.50600000000000001</v>
      </c>
      <c r="I14" s="2">
        <f t="shared" si="3"/>
        <v>1.2168164695926513E-7</v>
      </c>
    </row>
    <row r="15" spans="1:12" x14ac:dyDescent="0.2">
      <c r="A15" s="8" t="s">
        <v>40</v>
      </c>
      <c r="B15" s="3">
        <v>0.49199999999999999</v>
      </c>
      <c r="C15">
        <v>8</v>
      </c>
      <c r="D15">
        <v>28</v>
      </c>
      <c r="E15">
        <v>0</v>
      </c>
      <c r="F15">
        <f t="shared" si="0"/>
        <v>36</v>
      </c>
      <c r="G15" s="3">
        <f t="shared" si="1"/>
        <v>0.22222222222222221</v>
      </c>
      <c r="H15" s="3">
        <f t="shared" si="2"/>
        <v>0.50800000000000001</v>
      </c>
      <c r="I15" s="2">
        <f t="shared" si="3"/>
        <v>6.0364077701156209E-4</v>
      </c>
    </row>
    <row r="16" spans="1:12" x14ac:dyDescent="0.2">
      <c r="A16" t="s">
        <v>41</v>
      </c>
      <c r="B16" s="3">
        <v>0.48399999999999999</v>
      </c>
      <c r="C16">
        <v>4</v>
      </c>
      <c r="D16">
        <v>20</v>
      </c>
      <c r="E16">
        <v>0</v>
      </c>
      <c r="F16">
        <f t="shared" si="0"/>
        <v>24</v>
      </c>
      <c r="G16" s="3">
        <f t="shared" si="1"/>
        <v>0.16666666666666666</v>
      </c>
      <c r="H16" s="3">
        <f t="shared" si="2"/>
        <v>0.51600000000000001</v>
      </c>
      <c r="I16" s="2">
        <f t="shared" si="3"/>
        <v>1.0441076810601497E-3</v>
      </c>
    </row>
    <row r="17" spans="1:11" x14ac:dyDescent="0.2">
      <c r="A17" t="s">
        <v>46</v>
      </c>
      <c r="B17" s="3">
        <v>0.47799999999999998</v>
      </c>
      <c r="C17">
        <v>3</v>
      </c>
      <c r="D17">
        <v>16</v>
      </c>
      <c r="E17">
        <v>5</v>
      </c>
      <c r="F17">
        <f t="shared" si="0"/>
        <v>24</v>
      </c>
      <c r="G17" s="3">
        <f t="shared" si="1"/>
        <v>0.125</v>
      </c>
      <c r="H17" s="3">
        <f t="shared" si="2"/>
        <v>0.52200000000000002</v>
      </c>
      <c r="I17" s="2">
        <f t="shared" si="3"/>
        <v>6.7177253814005421E-3</v>
      </c>
    </row>
    <row r="18" spans="1:11" x14ac:dyDescent="0.2">
      <c r="A18" s="8" t="s">
        <v>64</v>
      </c>
      <c r="B18" s="3">
        <v>0.438</v>
      </c>
      <c r="C18">
        <v>13</v>
      </c>
      <c r="D18">
        <v>61</v>
      </c>
      <c r="E18">
        <v>4</v>
      </c>
      <c r="F18">
        <f t="shared" si="0"/>
        <v>78</v>
      </c>
      <c r="G18" s="3">
        <f t="shared" si="1"/>
        <v>0.16666666666666666</v>
      </c>
      <c r="H18" s="3">
        <f t="shared" si="2"/>
        <v>0.56200000000000006</v>
      </c>
      <c r="I18" s="2">
        <f t="shared" si="3"/>
        <v>2.6090281210833626E-6</v>
      </c>
    </row>
    <row r="19" spans="1:11" x14ac:dyDescent="0.2">
      <c r="A19" t="s">
        <v>53</v>
      </c>
      <c r="B19" s="3">
        <v>0.38500000000000001</v>
      </c>
      <c r="C19">
        <v>0</v>
      </c>
      <c r="D19">
        <v>40</v>
      </c>
      <c r="E19">
        <v>0</v>
      </c>
      <c r="F19">
        <f t="shared" si="0"/>
        <v>40</v>
      </c>
      <c r="G19" s="3">
        <f t="shared" si="1"/>
        <v>0</v>
      </c>
      <c r="H19" s="3">
        <f t="shared" si="2"/>
        <v>0.61499999999999999</v>
      </c>
      <c r="I19" s="2">
        <f t="shared" si="3"/>
        <v>3.5892576196124731E-9</v>
      </c>
    </row>
    <row r="20" spans="1:11" x14ac:dyDescent="0.2">
      <c r="A20" t="s">
        <v>54</v>
      </c>
      <c r="B20" s="3">
        <v>0.38400000000000001</v>
      </c>
      <c r="C20">
        <v>6</v>
      </c>
      <c r="D20">
        <v>34</v>
      </c>
      <c r="E20">
        <v>0</v>
      </c>
      <c r="F20">
        <f t="shared" si="0"/>
        <v>40</v>
      </c>
      <c r="G20" s="3">
        <f t="shared" si="1"/>
        <v>0.15</v>
      </c>
      <c r="H20" s="3">
        <f t="shared" si="2"/>
        <v>0.61599999999999999</v>
      </c>
      <c r="I20" s="2">
        <f t="shared" si="3"/>
        <v>8.6273919232625839E-4</v>
      </c>
    </row>
    <row r="21" spans="1:11" x14ac:dyDescent="0.2">
      <c r="A21" t="s">
        <v>47</v>
      </c>
      <c r="B21" s="3">
        <v>0.36599999999999999</v>
      </c>
      <c r="C21">
        <v>5</v>
      </c>
      <c r="D21">
        <v>36</v>
      </c>
      <c r="E21">
        <v>1</v>
      </c>
      <c r="F21">
        <f t="shared" si="0"/>
        <v>42</v>
      </c>
      <c r="G21" s="3">
        <f t="shared" si="1"/>
        <v>0.11904761904761904</v>
      </c>
      <c r="H21" s="3">
        <f t="shared" si="2"/>
        <v>0.63400000000000001</v>
      </c>
      <c r="I21" s="2">
        <f t="shared" si="3"/>
        <v>4.1915901078879776E-4</v>
      </c>
    </row>
    <row r="22" spans="1:11" x14ac:dyDescent="0.2">
      <c r="A22" t="s">
        <v>31</v>
      </c>
      <c r="B22" s="3">
        <v>0.29699999999999999</v>
      </c>
      <c r="C22">
        <v>1</v>
      </c>
      <c r="D22">
        <v>39</v>
      </c>
      <c r="E22">
        <v>0</v>
      </c>
      <c r="F22">
        <f t="shared" si="0"/>
        <v>40</v>
      </c>
      <c r="G22" s="3">
        <f t="shared" si="1"/>
        <v>2.5000000000000001E-2</v>
      </c>
      <c r="H22" s="3">
        <f t="shared" si="2"/>
        <v>0.70300000000000007</v>
      </c>
      <c r="I22" s="2">
        <f t="shared" si="3"/>
        <v>1.2766566636304238E-5</v>
      </c>
      <c r="J22" t="s">
        <v>22</v>
      </c>
      <c r="K22" t="s">
        <v>33</v>
      </c>
    </row>
    <row r="23" spans="1:11" x14ac:dyDescent="0.2">
      <c r="A23" t="s">
        <v>58</v>
      </c>
      <c r="B23" s="3">
        <v>0.254</v>
      </c>
      <c r="C23">
        <v>0</v>
      </c>
      <c r="D23">
        <v>26</v>
      </c>
      <c r="E23">
        <v>0</v>
      </c>
      <c r="F23">
        <f t="shared" si="0"/>
        <v>26</v>
      </c>
      <c r="G23" s="3">
        <f t="shared" si="1"/>
        <v>0</v>
      </c>
      <c r="H23" s="3">
        <f t="shared" si="2"/>
        <v>0.746</v>
      </c>
      <c r="I23" s="2">
        <f t="shared" si="3"/>
        <v>4.9114475926375788E-4</v>
      </c>
    </row>
    <row r="24" spans="1:11" x14ac:dyDescent="0.2">
      <c r="A24" s="8" t="s">
        <v>36</v>
      </c>
      <c r="B24" s="3">
        <v>0.215</v>
      </c>
      <c r="C24">
        <v>6</v>
      </c>
      <c r="D24">
        <v>78</v>
      </c>
      <c r="E24">
        <v>0</v>
      </c>
      <c r="F24">
        <f t="shared" si="0"/>
        <v>84</v>
      </c>
      <c r="G24" s="3">
        <f t="shared" si="1"/>
        <v>7.1428571428571425E-2</v>
      </c>
      <c r="H24" s="3">
        <f t="shared" si="2"/>
        <v>0.78500000000000003</v>
      </c>
      <c r="I24" s="2">
        <f t="shared" si="3"/>
        <v>2.5322397226136382E-4</v>
      </c>
    </row>
    <row r="25" spans="1:11" x14ac:dyDescent="0.2">
      <c r="A25" t="s">
        <v>52</v>
      </c>
      <c r="B25" s="3">
        <v>0.127</v>
      </c>
      <c r="C25">
        <v>0</v>
      </c>
      <c r="D25">
        <v>20</v>
      </c>
      <c r="E25">
        <v>0</v>
      </c>
      <c r="F25">
        <f t="shared" si="0"/>
        <v>20</v>
      </c>
      <c r="G25" s="3">
        <f t="shared" si="1"/>
        <v>0</v>
      </c>
      <c r="H25" s="3">
        <f t="shared" si="2"/>
        <v>0.873</v>
      </c>
      <c r="I25" s="2">
        <f t="shared" si="3"/>
        <v>6.6112696998310724E-2</v>
      </c>
    </row>
    <row r="26" spans="1:11" x14ac:dyDescent="0.2">
      <c r="A26" t="s">
        <v>59</v>
      </c>
      <c r="B26" s="3">
        <v>9.1999999999999998E-2</v>
      </c>
      <c r="C26">
        <v>0</v>
      </c>
      <c r="D26">
        <v>20</v>
      </c>
      <c r="E26">
        <v>0</v>
      </c>
      <c r="F26">
        <f t="shared" si="0"/>
        <v>20</v>
      </c>
      <c r="G26" s="3">
        <f t="shared" si="1"/>
        <v>0</v>
      </c>
      <c r="H26" s="3">
        <f t="shared" si="2"/>
        <v>0.90800000000000003</v>
      </c>
      <c r="I26" s="2">
        <f t="shared" si="3"/>
        <v>0.14511655851978061</v>
      </c>
    </row>
    <row r="27" spans="1:11" x14ac:dyDescent="0.2">
      <c r="A27" t="s">
        <v>50</v>
      </c>
      <c r="B27" s="3">
        <v>8.1000000000000003E-2</v>
      </c>
      <c r="C27">
        <v>0</v>
      </c>
      <c r="D27">
        <v>20</v>
      </c>
      <c r="E27">
        <v>0</v>
      </c>
      <c r="F27">
        <f t="shared" si="0"/>
        <v>20</v>
      </c>
      <c r="G27" s="3">
        <f t="shared" si="1"/>
        <v>0</v>
      </c>
      <c r="H27" s="3">
        <f t="shared" si="2"/>
        <v>0.91900000000000004</v>
      </c>
      <c r="I27" s="2">
        <f t="shared" si="3"/>
        <v>0.18463338319951506</v>
      </c>
    </row>
    <row r="28" spans="1:11" x14ac:dyDescent="0.2">
      <c r="A28" t="s">
        <v>56</v>
      </c>
      <c r="B28" s="3">
        <v>3.5000000000000003E-2</v>
      </c>
      <c r="C28">
        <v>0</v>
      </c>
      <c r="D28">
        <v>25</v>
      </c>
      <c r="E28">
        <v>0</v>
      </c>
      <c r="F28">
        <f t="shared" si="0"/>
        <v>25</v>
      </c>
      <c r="G28" s="3">
        <f t="shared" si="1"/>
        <v>0</v>
      </c>
      <c r="H28" s="3">
        <f t="shared" si="2"/>
        <v>0.96499999999999997</v>
      </c>
      <c r="I28" s="2">
        <f t="shared" si="3"/>
        <v>0.41037683113082241</v>
      </c>
    </row>
    <row r="29" spans="1:11" x14ac:dyDescent="0.2">
      <c r="A29" t="s">
        <v>65</v>
      </c>
      <c r="B29" s="3">
        <v>0.5</v>
      </c>
      <c r="C29">
        <v>2</v>
      </c>
      <c r="D29">
        <v>2</v>
      </c>
      <c r="E29">
        <v>0</v>
      </c>
      <c r="F29">
        <f t="shared" ref="F29" si="4">SUM(C29:E29)</f>
        <v>4</v>
      </c>
      <c r="G29" s="3">
        <f t="shared" ref="G29" si="5">C29/F29</f>
        <v>0.5</v>
      </c>
      <c r="H29" s="3">
        <f t="shared" si="2"/>
        <v>0.5</v>
      </c>
      <c r="I29" s="2">
        <f t="shared" si="3"/>
        <v>0.375</v>
      </c>
    </row>
  </sheetData>
  <sortState xmlns:xlrd2="http://schemas.microsoft.com/office/spreadsheetml/2017/richdata2" ref="A1:L28">
    <sortCondition descending="1" ref="B1:B28"/>
  </sortState>
  <conditionalFormatting sqref="F1:F1048576">
    <cfRule type="cellIs" dxfId="2" priority="1" operator="greaterThanOrEqual">
      <formula>20</formula>
    </cfRule>
    <cfRule type="expression" dxfId="1" priority="2">
      <formula>"&lt;20"</formula>
    </cfRule>
    <cfRule type="cellIs" dxfId="0" priority="3" operator="greaterThan">
      <formula>20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4D68-2A64-2643-9312-49564AE9C62B}">
  <dimension ref="A1:G10"/>
  <sheetViews>
    <sheetView workbookViewId="0">
      <selection activeCell="A10" sqref="A10"/>
    </sheetView>
  </sheetViews>
  <sheetFormatPr baseColWidth="10" defaultRowHeight="16" x14ac:dyDescent="0.2"/>
  <cols>
    <col min="1" max="1" width="20.5" bestFit="1" customWidth="1"/>
    <col min="2" max="2" width="64.1640625" bestFit="1" customWidth="1"/>
    <col min="3" max="3" width="10.83203125" style="4"/>
    <col min="7" max="7" width="10.83203125" style="2"/>
  </cols>
  <sheetData>
    <row r="1" spans="1:7" x14ac:dyDescent="0.2">
      <c r="A1" t="s">
        <v>0</v>
      </c>
      <c r="B1" t="s">
        <v>2</v>
      </c>
      <c r="C1" s="4" t="s">
        <v>3</v>
      </c>
      <c r="D1" t="s">
        <v>4</v>
      </c>
      <c r="E1" t="s">
        <v>5</v>
      </c>
      <c r="F1" t="s">
        <v>16</v>
      </c>
      <c r="G1" s="2" t="s">
        <v>21</v>
      </c>
    </row>
    <row r="2" spans="1:7" x14ac:dyDescent="0.2">
      <c r="A2" t="s">
        <v>1</v>
      </c>
      <c r="B2" t="s">
        <v>10</v>
      </c>
      <c r="C2" s="4">
        <v>1.0999999999999999E-2</v>
      </c>
      <c r="D2">
        <v>0</v>
      </c>
      <c r="E2">
        <v>4</v>
      </c>
      <c r="F2">
        <v>0</v>
      </c>
      <c r="G2" s="2">
        <f>D2/4</f>
        <v>0</v>
      </c>
    </row>
    <row r="3" spans="1:7" x14ac:dyDescent="0.2">
      <c r="A3" t="s">
        <v>6</v>
      </c>
      <c r="B3" t="s">
        <v>7</v>
      </c>
      <c r="D3">
        <v>0</v>
      </c>
      <c r="E3">
        <v>4</v>
      </c>
      <c r="F3">
        <v>0</v>
      </c>
      <c r="G3" s="2">
        <f t="shared" ref="G3:G10" si="0">D3/4</f>
        <v>0</v>
      </c>
    </row>
    <row r="4" spans="1:7" x14ac:dyDescent="0.2">
      <c r="A4" t="s">
        <v>8</v>
      </c>
      <c r="B4" t="s">
        <v>9</v>
      </c>
      <c r="D4">
        <v>0</v>
      </c>
      <c r="E4">
        <v>4</v>
      </c>
      <c r="F4">
        <v>0</v>
      </c>
      <c r="G4" s="2">
        <f t="shared" si="0"/>
        <v>0</v>
      </c>
    </row>
    <row r="5" spans="1:7" x14ac:dyDescent="0.2">
      <c r="A5" t="s">
        <v>12</v>
      </c>
      <c r="B5" t="s">
        <v>11</v>
      </c>
      <c r="D5">
        <v>2</v>
      </c>
      <c r="E5">
        <v>2</v>
      </c>
      <c r="F5">
        <v>0</v>
      </c>
      <c r="G5" s="2">
        <f t="shared" si="0"/>
        <v>0.5</v>
      </c>
    </row>
    <row r="6" spans="1:7" x14ac:dyDescent="0.2">
      <c r="A6" t="s">
        <v>13</v>
      </c>
      <c r="B6" t="s">
        <v>15</v>
      </c>
      <c r="D6">
        <v>1</v>
      </c>
      <c r="E6">
        <v>2</v>
      </c>
      <c r="F6">
        <v>1</v>
      </c>
      <c r="G6" s="2">
        <f t="shared" si="0"/>
        <v>0.25</v>
      </c>
    </row>
    <row r="7" spans="1:7" x14ac:dyDescent="0.2">
      <c r="A7" t="s">
        <v>14</v>
      </c>
      <c r="B7" t="s">
        <v>17</v>
      </c>
      <c r="D7">
        <v>0</v>
      </c>
      <c r="E7">
        <v>4</v>
      </c>
      <c r="F7">
        <v>0</v>
      </c>
      <c r="G7" s="2">
        <f t="shared" si="0"/>
        <v>0</v>
      </c>
    </row>
    <row r="8" spans="1:7" x14ac:dyDescent="0.2">
      <c r="A8" t="s">
        <v>19</v>
      </c>
      <c r="B8" t="s">
        <v>18</v>
      </c>
      <c r="D8">
        <v>1</v>
      </c>
      <c r="E8">
        <v>3</v>
      </c>
      <c r="F8">
        <v>0</v>
      </c>
      <c r="G8" s="2">
        <f t="shared" si="0"/>
        <v>0.25</v>
      </c>
    </row>
    <row r="9" spans="1:7" x14ac:dyDescent="0.2">
      <c r="A9" t="s">
        <v>20</v>
      </c>
      <c r="B9" t="s">
        <v>22</v>
      </c>
      <c r="C9" s="4">
        <v>0.29699999999999999</v>
      </c>
      <c r="D9">
        <v>0</v>
      </c>
      <c r="E9">
        <v>4</v>
      </c>
      <c r="F9">
        <v>0</v>
      </c>
      <c r="G9" s="2">
        <f t="shared" si="0"/>
        <v>0</v>
      </c>
    </row>
    <row r="10" spans="1:7" x14ac:dyDescent="0.2">
      <c r="A10" t="s">
        <v>23</v>
      </c>
      <c r="B10" t="s">
        <v>24</v>
      </c>
      <c r="C10" s="4">
        <v>0.97399999999999998</v>
      </c>
      <c r="D10">
        <v>3</v>
      </c>
      <c r="E10">
        <v>1</v>
      </c>
      <c r="F10">
        <v>0</v>
      </c>
      <c r="G10" s="2">
        <f t="shared" si="0"/>
        <v>0.75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Microsoft Office-Benutzer</cp:lastModifiedBy>
  <dcterms:created xsi:type="dcterms:W3CDTF">2023-11-27T20:07:29Z</dcterms:created>
  <dcterms:modified xsi:type="dcterms:W3CDTF">2023-12-15T13:01:25Z</dcterms:modified>
</cp:coreProperties>
</file>